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hp\OneDrive\Documents\"/>
    </mc:Choice>
  </mc:AlternateContent>
  <bookViews>
    <workbookView xWindow="0" yWindow="0" windowWidth="11670" windowHeight="4545" tabRatio="904" firstSheet="3" activeTab="8"/>
  </bookViews>
  <sheets>
    <sheet name="Sheet1" sheetId="2" state="hidden" r:id="rId1"/>
    <sheet name="Main BOQ" sheetId="1" state="hidden" r:id="rId2"/>
    <sheet name="X" sheetId="35" state="hidden" r:id="rId3"/>
    <sheet name="ssc" sheetId="20" r:id="rId4"/>
    <sheet name="Reconcilation" sheetId="60" state="hidden" r:id="rId5"/>
    <sheet name="BOQ-2" sheetId="64" state="hidden" r:id="rId6"/>
    <sheet name="Debit Note" sheetId="65" state="hidden" r:id="rId7"/>
    <sheet name="Sheet2" sheetId="61" state="hidden" r:id="rId8"/>
    <sheet name="Sheet3" sheetId="68" r:id="rId9"/>
    <sheet name="SNC-01" sheetId="69" r:id="rId10"/>
    <sheet name="SSC-01" sheetId="70"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s>
  <definedNames>
    <definedName name="\" localSheetId="3"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0">#REF!</definedName>
    <definedName name="\1">[1]Sheet2!#REF!</definedName>
    <definedName name="\3">[1]Sheet2!#REF!</definedName>
    <definedName name="\A" localSheetId="3">#REF!</definedName>
    <definedName name="\a">#REF!</definedName>
    <definedName name="\b">#REF!</definedName>
    <definedName name="\C" localSheetId="3">#REF!</definedName>
    <definedName name="\c">#REF!</definedName>
    <definedName name="\d" localSheetId="3">#REF!</definedName>
    <definedName name="\d">#REF!</definedName>
    <definedName name="\DAdDd" localSheetId="3"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AdDd"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e">#N/A</definedName>
    <definedName name="\f" localSheetId="3">#REF!</definedName>
    <definedName name="\f">#REF!</definedName>
    <definedName name="\f555"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fdsaaaaaa" localSheetId="3"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fdsaaaaaa"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fsdfsfsdfsfsff" localSheetId="3"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fsdfsfsdfsfsff"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#N/A</definedName>
    <definedName name="\H">#REF!</definedName>
    <definedName name="\i" localSheetId="3">#REF!</definedName>
    <definedName name="\i">#REF!</definedName>
    <definedName name="\j" localSheetId="3">#REF!</definedName>
    <definedName name="\j">#REF!</definedName>
    <definedName name="\k" localSheetId="3">#REF!</definedName>
    <definedName name="\k">#REF!</definedName>
    <definedName name="\l">#N/A</definedName>
    <definedName name="\LARGE">#REF!</definedName>
    <definedName name="\M" localSheetId="3">#REF!</definedName>
    <definedName name="\m">#REF!</definedName>
    <definedName name="\MIDDLE">#REF!</definedName>
    <definedName name="\o">#N/A</definedName>
    <definedName name="\p">#REF!</definedName>
    <definedName name="\q">#N/A</definedName>
    <definedName name="\r" localSheetId="3">#REF!</definedName>
    <definedName name="\r">#REF!</definedName>
    <definedName name="\s" localSheetId="3">#REF!</definedName>
    <definedName name="\s">#REF!</definedName>
    <definedName name="\SMALL">#REF!</definedName>
    <definedName name="\t" localSheetId="3">#REF!</definedName>
    <definedName name="\t">#REF!</definedName>
    <definedName name="\u">#REF!</definedName>
    <definedName name="\v">#REF!</definedName>
    <definedName name="\w">#REF!</definedName>
    <definedName name="\x">#REF!</definedName>
    <definedName name="\y">#REF!</definedName>
    <definedName name="\Z">#REF!</definedName>
    <definedName name="_______________________________________________bb1" localSheetId="3" hidden="1">{"'Bill No. 7'!$A$1:$G$32"}</definedName>
    <definedName name="_______________________________________________bb1" hidden="1">{"'Bill No. 7'!$A$1:$G$32"}</definedName>
    <definedName name="_____________________________________________bb1" localSheetId="3" hidden="1">{"'Bill No. 7'!$A$1:$G$32"}</definedName>
    <definedName name="_____________________________________________bb1" hidden="1">{"'Bill No. 7'!$A$1:$G$32"}</definedName>
    <definedName name="___________________________________________bb1" localSheetId="3" hidden="1">{"'Bill No. 7'!$A$1:$G$32"}</definedName>
    <definedName name="___________________________________________bb1" hidden="1">{"'Bill No. 7'!$A$1:$G$32"}</definedName>
    <definedName name="_________________________________________bb1" localSheetId="3" hidden="1">{"'Bill No. 7'!$A$1:$G$32"}</definedName>
    <definedName name="_________________________________________bb1" hidden="1">{"'Bill No. 7'!$A$1:$G$32"}</definedName>
    <definedName name="_______________________________________bb1" localSheetId="3" hidden="1">{"'Bill No. 7'!$A$1:$G$32"}</definedName>
    <definedName name="_______________________________________bb1" hidden="1">{"'Bill No. 7'!$A$1:$G$32"}</definedName>
    <definedName name="_____________________________________bb1" localSheetId="3" hidden="1">{"'Bill No. 7'!$A$1:$G$32"}</definedName>
    <definedName name="_____________________________________bb1" hidden="1">{"'Bill No. 7'!$A$1:$G$32"}</definedName>
    <definedName name="___________________________________bb1" localSheetId="3" hidden="1">{"'Bill No. 7'!$A$1:$G$32"}</definedName>
    <definedName name="___________________________________bb1" hidden="1">{"'Bill No. 7'!$A$1:$G$32"}</definedName>
    <definedName name="_________________________________bb1" localSheetId="3" hidden="1">{"'Bill No. 7'!$A$1:$G$32"}</definedName>
    <definedName name="_________________________________bb1" hidden="1">{"'Bill No. 7'!$A$1:$G$32"}</definedName>
    <definedName name="_______________________________bb1" localSheetId="3" hidden="1">{"'Bill No. 7'!$A$1:$G$32"}</definedName>
    <definedName name="_______________________________bb1" hidden="1">{"'Bill No. 7'!$A$1:$G$32"}</definedName>
    <definedName name="_____________________________bb1" localSheetId="3" hidden="1">{"'Bill No. 7'!$A$1:$G$32"}</definedName>
    <definedName name="_____________________________bb1" hidden="1">{"'Bill No. 7'!$A$1:$G$32"}</definedName>
    <definedName name="_____________________________can435">43.3</definedName>
    <definedName name="____________________________can430">40.73</definedName>
    <definedName name="____________________________can435">43.3</definedName>
    <definedName name="___________________________bb1" localSheetId="3" hidden="1">{"'Bill No. 7'!$A$1:$G$32"}</definedName>
    <definedName name="___________________________bb1" hidden="1">{"'Bill No. 7'!$A$1:$G$32"}</definedName>
    <definedName name="___________________________can430">40.73</definedName>
    <definedName name="___________________________can435">43.3</definedName>
    <definedName name="__________________________can430">40.73</definedName>
    <definedName name="__________________________can435">43.3</definedName>
    <definedName name="_________________________bb1" localSheetId="3" hidden="1">{"'Bill No. 7'!$A$1:$G$32"}</definedName>
    <definedName name="_________________________bb1" hidden="1">{"'Bill No. 7'!$A$1:$G$32"}</definedName>
    <definedName name="_________________________can430">40.73</definedName>
    <definedName name="_________________________can435">43.3</definedName>
    <definedName name="________________________can430">40.73</definedName>
    <definedName name="________________________can435">43.3</definedName>
    <definedName name="_______________________bb1" localSheetId="3" hidden="1">{"'Bill No. 7'!$A$1:$G$32"}</definedName>
    <definedName name="_______________________bb1" hidden="1">{"'Bill No. 7'!$A$1:$G$32"}</definedName>
    <definedName name="_______________________can430">40.73</definedName>
    <definedName name="_______________________can435">43.3</definedName>
    <definedName name="______________________can430">40.73</definedName>
    <definedName name="______________________can435">43.3</definedName>
    <definedName name="_____________________bb1" localSheetId="3" hidden="1">{"'Bill No. 7'!$A$1:$G$32"}</definedName>
    <definedName name="_____________________bb1" hidden="1">{"'Bill No. 7'!$A$1:$G$32"}</definedName>
    <definedName name="_____________________can430">40.73</definedName>
    <definedName name="_____________________can435">43.3</definedName>
    <definedName name="_____________________np3">'[2]Material '!$G$50</definedName>
    <definedName name="____________________can430">40.73</definedName>
    <definedName name="____________________can435">43.3</definedName>
    <definedName name="____________________np3">'[2]Material '!$G$50</definedName>
    <definedName name="___________________bb1" localSheetId="3" hidden="1">{"'Bill No. 7'!$A$1:$G$32"}</definedName>
    <definedName name="___________________bb1" hidden="1">{"'Bill No. 7'!$A$1:$G$32"}</definedName>
    <definedName name="___________________can430">40.73</definedName>
    <definedName name="___________________can435">43.3</definedName>
    <definedName name="___________________np3">'[2]Material '!$G$50</definedName>
    <definedName name="__________________bb1" localSheetId="3" hidden="1">{"'Bill No. 7'!$A$1:$G$32"}</definedName>
    <definedName name="__________________bb1" hidden="1">{"'Bill No. 7'!$A$1:$G$32"}</definedName>
    <definedName name="__________________can430">40.73</definedName>
    <definedName name="__________________can435">43.3</definedName>
    <definedName name="__________________Mzd1">[3]Basicrates!$D$158</definedName>
    <definedName name="__________________np3">'[2]Material '!$G$50</definedName>
    <definedName name="_________________can430">40.73</definedName>
    <definedName name="_________________can435">43.3</definedName>
    <definedName name="_________________np3">'[2]Material '!$G$50</definedName>
    <definedName name="________________bb1" localSheetId="3" hidden="1">{"'Bill No. 7'!$A$1:$G$32"}</definedName>
    <definedName name="________________bb1" hidden="1">{"'Bill No. 7'!$A$1:$G$32"}</definedName>
    <definedName name="________________can430">40.73</definedName>
    <definedName name="________________can435">43.3</definedName>
    <definedName name="________________np3">'[2]Material '!$G$50</definedName>
    <definedName name="_______________can430">40.73</definedName>
    <definedName name="_______________can435">43.3</definedName>
    <definedName name="_______________np3">'[2]Material '!$G$50</definedName>
    <definedName name="______________bb1" localSheetId="3" hidden="1">{"'Bill No. 7'!$A$1:$G$32"}</definedName>
    <definedName name="______________bb1" hidden="1">{"'Bill No. 7'!$A$1:$G$32"}</definedName>
    <definedName name="______________can430">40.73</definedName>
    <definedName name="______________can435">43.3</definedName>
    <definedName name="______________np3">'[2]Material '!$G$50</definedName>
    <definedName name="_____________can430">40.73</definedName>
    <definedName name="_____________can435">43.3</definedName>
    <definedName name="_____________np3">'[2]Material '!$G$50</definedName>
    <definedName name="____________bb1" localSheetId="3" hidden="1">{"'Bill No. 7'!$A$1:$G$32"}</definedName>
    <definedName name="____________bb1" hidden="1">{"'Bill No. 7'!$A$1:$G$32"}</definedName>
    <definedName name="____________can430">40.73</definedName>
    <definedName name="____________can435">43.3</definedName>
    <definedName name="____________np3">'[2]Material '!$G$50</definedName>
    <definedName name="____________tf4">[4]Intro!$J$150</definedName>
    <definedName name="____________tfd1">[4]Intro!$L$141</definedName>
    <definedName name="____________tfd2">[4]Intro!$L$143</definedName>
    <definedName name="____________tfd3">[4]Intro!$L$147</definedName>
    <definedName name="____________tfd4">[4]Intro!$L$149</definedName>
    <definedName name="____________tr1">[4]Intro!$C$140</definedName>
    <definedName name="____________tr2">[4]Intro!$C$142</definedName>
    <definedName name="____________tr3">[4]Intro!$C$150</definedName>
    <definedName name="____________trd1">[4]Intro!$B$140</definedName>
    <definedName name="____________trd2">[4]Intro!$B$142</definedName>
    <definedName name="____________trd3">[4]Intro!$B$148</definedName>
    <definedName name="___________can430">40.73</definedName>
    <definedName name="___________can435">43.3</definedName>
    <definedName name="___________np3">'[2]Material '!$G$50</definedName>
    <definedName name="___________tf4">[4]Intro!$J$150</definedName>
    <definedName name="___________tfd1">[4]Intro!$L$141</definedName>
    <definedName name="___________tfd2">[4]Intro!$L$143</definedName>
    <definedName name="___________tfd3">[4]Intro!$L$147</definedName>
    <definedName name="___________tfd4">[4]Intro!$L$149</definedName>
    <definedName name="___________tr1">[4]Intro!$C$140</definedName>
    <definedName name="___________tr2">[4]Intro!$C$142</definedName>
    <definedName name="___________tr3">[4]Intro!$C$150</definedName>
    <definedName name="___________trd1">[4]Intro!$B$140</definedName>
    <definedName name="___________trd2">[4]Intro!$B$142</definedName>
    <definedName name="___________trd3">[4]Intro!$B$148</definedName>
    <definedName name="__________bb1" localSheetId="3" hidden="1">{"'Bill No. 7'!$A$1:$G$32"}</definedName>
    <definedName name="__________bb1" hidden="1">{"'Bill No. 7'!$A$1:$G$32"}</definedName>
    <definedName name="__________can430">40.73</definedName>
    <definedName name="__________can435">43.3</definedName>
    <definedName name="__________np3">'[2]Material '!$G$50</definedName>
    <definedName name="__________tf4">[4]Intro!$J$150</definedName>
    <definedName name="__________tfd1">[4]Intro!$L$141</definedName>
    <definedName name="__________tfd2">[4]Intro!$L$143</definedName>
    <definedName name="__________tfd3">[4]Intro!$L$147</definedName>
    <definedName name="__________tfd4">[4]Intro!$L$149</definedName>
    <definedName name="__________tr1">[4]Intro!$C$140</definedName>
    <definedName name="__________tr2">[4]Intro!$C$142</definedName>
    <definedName name="__________tr3">[4]Intro!$C$150</definedName>
    <definedName name="__________trd1">[4]Intro!$B$140</definedName>
    <definedName name="__________trd2">[4]Intro!$B$142</definedName>
    <definedName name="__________trd3">[4]Intro!$B$148</definedName>
    <definedName name="_________bb1" localSheetId="3" hidden="1">{"'Bill No. 7'!$A$1:$G$32"}</definedName>
    <definedName name="_________bb1" hidden="1">{"'Bill No. 7'!$A$1:$G$32"}</definedName>
    <definedName name="_________can430">40.73</definedName>
    <definedName name="_________can435">43.3</definedName>
    <definedName name="_________np3">'[2]Material '!$G$50</definedName>
    <definedName name="_________pd1">#REF!</definedName>
    <definedName name="_________pd2">#REF!</definedName>
    <definedName name="_________tf1">[4]Intro!$J$140</definedName>
    <definedName name="_________tf2">[4]Intro!$J$142</definedName>
    <definedName name="_________tf3">[4]Intro!$J$148</definedName>
    <definedName name="_________tf4">[4]Intro!$J$150</definedName>
    <definedName name="_________tfd1">[4]Intro!$L$141</definedName>
    <definedName name="_________tfd2">[4]Intro!$L$143</definedName>
    <definedName name="_________tfd3">[4]Intro!$L$147</definedName>
    <definedName name="_________tfd4">[4]Intro!$L$149</definedName>
    <definedName name="_________tr1">[4]Intro!$C$140</definedName>
    <definedName name="_________tr2">[4]Intro!$C$142</definedName>
    <definedName name="_________tr3">[4]Intro!$C$150</definedName>
    <definedName name="_________trd1">[4]Intro!$B$140</definedName>
    <definedName name="_________trd2">[4]Intro!$B$142</definedName>
    <definedName name="_________trd3">[4]Intro!$B$148</definedName>
    <definedName name="________aac178">'[5]LTG-STG'!$E$82</definedName>
    <definedName name="________AGG10">#REF!</definedName>
    <definedName name="________Agg12">#REF!</definedName>
    <definedName name="________Agg20">#REF!</definedName>
    <definedName name="________Agg40">#REF!</definedName>
    <definedName name="________Agg6">#REF!</definedName>
    <definedName name="________bit3040">#REF!</definedName>
    <definedName name="________BIT6070">#REF!</definedName>
    <definedName name="________bit8525">#REF!</definedName>
    <definedName name="________can430">40.73</definedName>
    <definedName name="________can435">43.3</definedName>
    <definedName name="________f1">#REF!</definedName>
    <definedName name="________GEN125">#REF!</definedName>
    <definedName name="________GEN250">#REF!</definedName>
    <definedName name="________GEN63">#REF!</definedName>
    <definedName name="________hsd3">'[6]11-hsd'!#REF!</definedName>
    <definedName name="________K03">#REF!</definedName>
    <definedName name="________lb1">#REF!</definedName>
    <definedName name="________lb2">#REF!</definedName>
    <definedName name="________mm1">#REF!</definedName>
    <definedName name="________mm2">#REF!</definedName>
    <definedName name="________mm3">#REF!</definedName>
    <definedName name="________np3">'[2]Material '!$G$50</definedName>
    <definedName name="________pd1">#REF!</definedName>
    <definedName name="________pd2">#REF!</definedName>
    <definedName name="________sep3">'[6]13-septic'!#REF!</definedName>
    <definedName name="________tf1">[4]Intro!$J$140</definedName>
    <definedName name="________tf2">[4]Intro!$J$142</definedName>
    <definedName name="________tf3">[4]Intro!$J$148</definedName>
    <definedName name="________tf4">[4]Intro!$J$150</definedName>
    <definedName name="________tfd1">[4]Intro!$L$141</definedName>
    <definedName name="________tfd2">[4]Intro!$L$143</definedName>
    <definedName name="________tfd3">[4]Intro!$L$147</definedName>
    <definedName name="________tfd4">[4]Intro!$L$149</definedName>
    <definedName name="________tr1">[4]Intro!$C$140</definedName>
    <definedName name="________tr2">[4]Intro!$C$142</definedName>
    <definedName name="________tr3">[4]Intro!$C$150</definedName>
    <definedName name="________trd1">[4]Intro!$B$140</definedName>
    <definedName name="________trd2">[4]Intro!$B$142</definedName>
    <definedName name="________trd3">[4]Intro!$B$148</definedName>
    <definedName name="________ugt3">'[6]7-ug'!#REF!</definedName>
    <definedName name="________utl3">'[6]2-utility'!#REF!</definedName>
    <definedName name="_______10">#REF!</definedName>
    <definedName name="_______11">#REF!</definedName>
    <definedName name="_______6">#REF!</definedName>
    <definedName name="_______7">#REF!</definedName>
    <definedName name="_______8">#REF!</definedName>
    <definedName name="_______9">#REF!</definedName>
    <definedName name="_______aac178">'[5]LTG-STG'!$E$82</definedName>
    <definedName name="_______Agg12">#REF!</definedName>
    <definedName name="_______Agg20">#REF!</definedName>
    <definedName name="_______Agg40">#REF!</definedName>
    <definedName name="_______Agg6">#REF!</definedName>
    <definedName name="_______bit3040">#REF!</definedName>
    <definedName name="_______BIT6070">#REF!</definedName>
    <definedName name="_______bit8525">#REF!</definedName>
    <definedName name="_______C">#REF!</definedName>
    <definedName name="_______can430">40.73</definedName>
    <definedName name="_______can435">43.3</definedName>
    <definedName name="_______f1">#REF!</definedName>
    <definedName name="_______GEN125">#REF!</definedName>
    <definedName name="_______GEN250">#REF!</definedName>
    <definedName name="_______GEN63">#REF!</definedName>
    <definedName name="_______hsd3">'[6]11-hsd'!#REF!</definedName>
    <definedName name="_______K03">#REF!</definedName>
    <definedName name="_______lb1">#REF!</definedName>
    <definedName name="_______lb2">#REF!</definedName>
    <definedName name="_______mm1">#REF!</definedName>
    <definedName name="_______mm2">#REF!</definedName>
    <definedName name="_______mm3">#REF!</definedName>
    <definedName name="_______np3">'[2]Material '!$G$50</definedName>
    <definedName name="_______pd1">#REF!</definedName>
    <definedName name="_______pd2">#REF!</definedName>
    <definedName name="_______SBB1">#REF!</definedName>
    <definedName name="_______SBB2">#REF!</definedName>
    <definedName name="_______SBB3">#REF!</definedName>
    <definedName name="_______SBB4">#REF!</definedName>
    <definedName name="_______SBB5">#REF!</definedName>
    <definedName name="_______sep3">'[6]13-septic'!#REF!</definedName>
    <definedName name="_______SHH1">#REF!</definedName>
    <definedName name="_______SHH2">#REF!</definedName>
    <definedName name="_______SHH3">#REF!</definedName>
    <definedName name="_______tf1">[4]Intro!$J$140</definedName>
    <definedName name="_______tf2">[4]Intro!$J$142</definedName>
    <definedName name="_______tf3">[4]Intro!$J$148</definedName>
    <definedName name="_______tf4">[4]Intro!$J$150</definedName>
    <definedName name="_______tfd1">[4]Intro!$L$141</definedName>
    <definedName name="_______tfd2">[4]Intro!$L$143</definedName>
    <definedName name="_______tfd3">[4]Intro!$L$147</definedName>
    <definedName name="_______tfd4">[4]Intro!$L$149</definedName>
    <definedName name="_______tr1">[4]Intro!$C$140</definedName>
    <definedName name="_______tr2">[4]Intro!$C$142</definedName>
    <definedName name="_______tr3">[4]Intro!$C$150</definedName>
    <definedName name="_______trd1">[4]Intro!$B$140</definedName>
    <definedName name="_______trd2">[4]Intro!$B$142</definedName>
    <definedName name="_______trd3">[4]Intro!$B$148</definedName>
    <definedName name="_______ugt3">'[6]7-ug'!#REF!</definedName>
    <definedName name="_______utl3">'[6]2-utility'!#REF!</definedName>
    <definedName name="______10">#REF!</definedName>
    <definedName name="______11">#REF!</definedName>
    <definedName name="______6">#REF!</definedName>
    <definedName name="______7">#REF!</definedName>
    <definedName name="______8">#REF!</definedName>
    <definedName name="______9">#REF!</definedName>
    <definedName name="______aac178">'[5]LTG-STG'!$E$82</definedName>
    <definedName name="______C">#REF!</definedName>
    <definedName name="______can430">40.73</definedName>
    <definedName name="______can435">43.3</definedName>
    <definedName name="______f1">#REF!</definedName>
    <definedName name="______hsd3">'[6]11-hsd'!#REF!</definedName>
    <definedName name="______K03">#REF!</definedName>
    <definedName name="______lb1">#REF!</definedName>
    <definedName name="______lb2">#REF!</definedName>
    <definedName name="______mm1">#REF!</definedName>
    <definedName name="______mm2">#REF!</definedName>
    <definedName name="______mm3">#REF!</definedName>
    <definedName name="______np3">'[2]Material '!$G$50</definedName>
    <definedName name="______pd1">#REF!</definedName>
    <definedName name="______pd2">#REF!</definedName>
    <definedName name="______SBB1">#REF!</definedName>
    <definedName name="______SBB2">#REF!</definedName>
    <definedName name="______SBB3">#REF!</definedName>
    <definedName name="______SBB4">#REF!</definedName>
    <definedName name="______SBB5">#REF!</definedName>
    <definedName name="______sep3">'[6]13-septic'!#REF!</definedName>
    <definedName name="______SHH1">#REF!</definedName>
    <definedName name="______SHH2">#REF!</definedName>
    <definedName name="______SHH3">#REF!</definedName>
    <definedName name="______tf1">[4]Intro!$J$140</definedName>
    <definedName name="______tf2">[4]Intro!$J$142</definedName>
    <definedName name="______tf3">[4]Intro!$J$148</definedName>
    <definedName name="______tf4">[4]Intro!$J$150</definedName>
    <definedName name="______tfd1">[4]Intro!$L$141</definedName>
    <definedName name="______tfd2">[4]Intro!$L$143</definedName>
    <definedName name="______tfd3">[4]Intro!$L$147</definedName>
    <definedName name="______tfd4">[4]Intro!$L$149</definedName>
    <definedName name="______tr1">[4]Intro!$C$140</definedName>
    <definedName name="______tr2">[4]Intro!$C$142</definedName>
    <definedName name="______tr3">[4]Intro!$C$150</definedName>
    <definedName name="______trd1">[4]Intro!$B$140</definedName>
    <definedName name="______trd2">[4]Intro!$B$142</definedName>
    <definedName name="______trd3">[4]Intro!$B$148</definedName>
    <definedName name="______ugt3">'[6]7-ug'!#REF!</definedName>
    <definedName name="______utl3">'[6]2-utility'!#REF!</definedName>
    <definedName name="_____10">#REF!</definedName>
    <definedName name="_____11">#REF!</definedName>
    <definedName name="_____6">#REF!</definedName>
    <definedName name="_____7">#REF!</definedName>
    <definedName name="_____8">#REF!</definedName>
    <definedName name="_____9">#REF!</definedName>
    <definedName name="_____aac178">'[5]LTG-STG'!$E$82</definedName>
    <definedName name="_____bb1" localSheetId="3" hidden="1">{"'Bill No. 7'!$A$1:$G$32"}</definedName>
    <definedName name="_____bb1" hidden="1">{"'Bill No. 7'!$A$1:$G$32"}</definedName>
    <definedName name="_____C">#REF!</definedName>
    <definedName name="_____c2">#REF!</definedName>
    <definedName name="_____can430">40.73</definedName>
    <definedName name="_____can435">43.3</definedName>
    <definedName name="_____f1">#REF!</definedName>
    <definedName name="_____hsd3">'[6]11-hsd'!#REF!</definedName>
    <definedName name="_____IV65537">'[7]Steel-Circular'!#REF!</definedName>
    <definedName name="_____K03">#REF!</definedName>
    <definedName name="_____lb1">#REF!</definedName>
    <definedName name="_____lb2">#REF!</definedName>
    <definedName name="_____ll17">#REF!</definedName>
    <definedName name="_____mm1">#REF!</definedName>
    <definedName name="_____mm2">#REF!</definedName>
    <definedName name="_____mm3">#REF!</definedName>
    <definedName name="_____np3">'[2]Material '!$G$50</definedName>
    <definedName name="_____pd1">#REF!</definedName>
    <definedName name="_____pd2">#REF!</definedName>
    <definedName name="_____SBB1">#REF!</definedName>
    <definedName name="_____SBB2">#REF!</definedName>
    <definedName name="_____SBB3">#REF!</definedName>
    <definedName name="_____SBB4">#REF!</definedName>
    <definedName name="_____SBB5">#REF!</definedName>
    <definedName name="_____sep3">'[6]13-septic'!#REF!</definedName>
    <definedName name="_____SHH1">#REF!</definedName>
    <definedName name="_____SHH2">#REF!</definedName>
    <definedName name="_____SHH3">#REF!</definedName>
    <definedName name="_____tf1">[4]Intro!$J$140</definedName>
    <definedName name="_____tf2">[4]Intro!$J$142</definedName>
    <definedName name="_____tf3">[4]Intro!$J$148</definedName>
    <definedName name="_____tf4">[4]Intro!$J$150</definedName>
    <definedName name="_____tfd1">[4]Intro!$L$141</definedName>
    <definedName name="_____tfd2">[4]Intro!$L$143</definedName>
    <definedName name="_____tfd3">[4]Intro!$L$147</definedName>
    <definedName name="_____tfd4">[4]Intro!$L$149</definedName>
    <definedName name="_____tr1">[4]Intro!$C$140</definedName>
    <definedName name="_____tr2">[4]Intro!$C$142</definedName>
    <definedName name="_____tr3">[4]Intro!$C$150</definedName>
    <definedName name="_____trd1">[4]Intro!$B$140</definedName>
    <definedName name="_____trd2">[4]Intro!$B$142</definedName>
    <definedName name="_____trd3">[4]Intro!$B$148</definedName>
    <definedName name="_____ugt3">'[6]7-ug'!#REF!</definedName>
    <definedName name="_____utl3">'[6]2-utility'!#REF!</definedName>
    <definedName name="____10">#REF!</definedName>
    <definedName name="____11">#REF!</definedName>
    <definedName name="____6">#REF!</definedName>
    <definedName name="____7">#REF!</definedName>
    <definedName name="____8">#REF!</definedName>
    <definedName name="____9">#REF!</definedName>
    <definedName name="____aac178">'[5]LTG-STG'!$E$82</definedName>
    <definedName name="____bb1" localSheetId="3" hidden="1">{"'Bill No. 7'!$A$1:$G$32"}</definedName>
    <definedName name="____bb1" hidden="1">{"'Bill No. 7'!$A$1:$G$32"}</definedName>
    <definedName name="____C">#REF!</definedName>
    <definedName name="____CAN215">10.22</definedName>
    <definedName name="____CAN216">9.61</definedName>
    <definedName name="____CAN217">10.47</definedName>
    <definedName name="____CAN219">10.91</definedName>
    <definedName name="____CAN220">11.09</definedName>
    <definedName name="____CAN221">11.25</definedName>
    <definedName name="____CAN222">10.17</definedName>
    <definedName name="____CAN223">9.89</definedName>
    <definedName name="____CAN230">10.79</definedName>
    <definedName name="____can421">40.2</definedName>
    <definedName name="____can422">41.57</definedName>
    <definedName name="____can423">43.9</definedName>
    <definedName name="____can424">41.19</definedName>
    <definedName name="____can425">42.81</definedName>
    <definedName name="____can426">40.77</definedName>
    <definedName name="____can427">40.92</definedName>
    <definedName name="____can428">39.29</definedName>
    <definedName name="____can429">45.19</definedName>
    <definedName name="____can430">40.73</definedName>
    <definedName name="____can431">42.52</definedName>
    <definedName name="____can432">42.53</definedName>
    <definedName name="____can433">43.69</definedName>
    <definedName name="____can434">40.43</definedName>
    <definedName name="____can435">43.3</definedName>
    <definedName name="____f1">#REF!</definedName>
    <definedName name="____hsd3">'[6]11-hsd'!#REF!</definedName>
    <definedName name="____IV65537">'[7]Steel-Circular'!#REF!</definedName>
    <definedName name="____K03">#REF!</definedName>
    <definedName name="____lb1">#REF!</definedName>
    <definedName name="____lb2">#REF!</definedName>
    <definedName name="____ll17">#REF!</definedName>
    <definedName name="____mm1">#REF!</definedName>
    <definedName name="____mm2">#REF!</definedName>
    <definedName name="____mm3">#REF!</definedName>
    <definedName name="____np3">'[2]Material '!$G$50</definedName>
    <definedName name="____pd1">#REF!</definedName>
    <definedName name="____pd2">#REF!</definedName>
    <definedName name="____SBB1">#REF!</definedName>
    <definedName name="____SBB2">#REF!</definedName>
    <definedName name="____SBB3">#REF!</definedName>
    <definedName name="____SBB4">#REF!</definedName>
    <definedName name="____SBB5">#REF!</definedName>
    <definedName name="____sep3">'[6]13-septic'!#REF!</definedName>
    <definedName name="____SHH1">#REF!</definedName>
    <definedName name="____SHH2">#REF!</definedName>
    <definedName name="____SHH3">#REF!</definedName>
    <definedName name="____tf1">[4]Intro!$J$140</definedName>
    <definedName name="____tf2">[4]Intro!$J$142</definedName>
    <definedName name="____tf3">[4]Intro!$J$148</definedName>
    <definedName name="____tf4">[4]Intro!$J$150</definedName>
    <definedName name="____tfd1">[4]Intro!$L$141</definedName>
    <definedName name="____tfd2">[4]Intro!$L$143</definedName>
    <definedName name="____tfd3">[4]Intro!$L$147</definedName>
    <definedName name="____tfd4">[4]Intro!$L$149</definedName>
    <definedName name="____tr1">[4]Intro!$C$140</definedName>
    <definedName name="____tr2">[4]Intro!$C$142</definedName>
    <definedName name="____tr3">[4]Intro!$C$150</definedName>
    <definedName name="____trd1">[4]Intro!$B$140</definedName>
    <definedName name="____trd2">[4]Intro!$B$142</definedName>
    <definedName name="____trd3">[4]Intro!$B$148</definedName>
    <definedName name="____ugt3">'[6]7-ug'!#REF!</definedName>
    <definedName name="____utl3">'[6]2-utility'!#REF!</definedName>
    <definedName name="___10">#REF!</definedName>
    <definedName name="___11">#REF!</definedName>
    <definedName name="___6">#REF!</definedName>
    <definedName name="___7">#REF!</definedName>
    <definedName name="___8">#REF!</definedName>
    <definedName name="___9">#REF!</definedName>
    <definedName name="___aac178">'[5]LTG-STG'!$E$82</definedName>
    <definedName name="___C">#REF!</definedName>
    <definedName name="___CAN215">10.22</definedName>
    <definedName name="___CAN216">9.61</definedName>
    <definedName name="___CAN217">10.47</definedName>
    <definedName name="___CAN219">10.91</definedName>
    <definedName name="___CAN220">11.09</definedName>
    <definedName name="___CAN221">11.25</definedName>
    <definedName name="___CAN222">10.17</definedName>
    <definedName name="___CAN223">9.89</definedName>
    <definedName name="___CAN230">10.79</definedName>
    <definedName name="___can421">40.2</definedName>
    <definedName name="___can422">41.57</definedName>
    <definedName name="___can423">43.9</definedName>
    <definedName name="___can424">41.19</definedName>
    <definedName name="___can425">42.81</definedName>
    <definedName name="___can426">40.77</definedName>
    <definedName name="___can427">40.92</definedName>
    <definedName name="___can428">39.29</definedName>
    <definedName name="___can429">45.19</definedName>
    <definedName name="___can430">40.73</definedName>
    <definedName name="___can431">42.52</definedName>
    <definedName name="___can432">42.53</definedName>
    <definedName name="___can433">43.69</definedName>
    <definedName name="___can434">40.43</definedName>
    <definedName name="___can435">43.3</definedName>
    <definedName name="___f1">#REF!</definedName>
    <definedName name="___hsd3">'[6]11-hsd'!#REF!</definedName>
    <definedName name="___K03">#REF!</definedName>
    <definedName name="___lb1">#REF!</definedName>
    <definedName name="___lb2">#REF!</definedName>
    <definedName name="___mac2">200</definedName>
    <definedName name="___mix10">4.5</definedName>
    <definedName name="___mix15">264/50</definedName>
    <definedName name="___mix20">330/50</definedName>
    <definedName name="___mix30">352/50</definedName>
    <definedName name="___mix40">396/50</definedName>
    <definedName name="___mm1">#REF!</definedName>
    <definedName name="___mm2">#REF!</definedName>
    <definedName name="___mm3">#REF!</definedName>
    <definedName name="___np3">'[2]Material '!$G$50</definedName>
    <definedName name="___pd1">#REF!</definedName>
    <definedName name="___pd2">#REF!</definedName>
    <definedName name="___SBB1">#REF!</definedName>
    <definedName name="___SBB2">#REF!</definedName>
    <definedName name="___SBB3">#REF!</definedName>
    <definedName name="___SBB4">#REF!</definedName>
    <definedName name="___SBB5">#REF!</definedName>
    <definedName name="___sep3">'[6]13-septic'!#REF!</definedName>
    <definedName name="___sh1">90</definedName>
    <definedName name="___sh2">120</definedName>
    <definedName name="___sh3">150</definedName>
    <definedName name="___sh4">180</definedName>
    <definedName name="___SHH1">#REF!</definedName>
    <definedName name="___SHH2">#REF!</definedName>
    <definedName name="___SHH3">#REF!</definedName>
    <definedName name="___tf1">[4]Intro!$J$140</definedName>
    <definedName name="___tf2">[4]Intro!$J$142</definedName>
    <definedName name="___tf3">[4]Intro!$J$148</definedName>
    <definedName name="___tf4">[4]Intro!$J$150</definedName>
    <definedName name="___tfd1">[4]Intro!$L$141</definedName>
    <definedName name="___tfd2">[4]Intro!$L$143</definedName>
    <definedName name="___tfd3">[4]Intro!$L$147</definedName>
    <definedName name="___tfd4">[4]Intro!$L$149</definedName>
    <definedName name="___tr1">[4]Intro!$C$140</definedName>
    <definedName name="___tr2">[4]Intro!$C$142</definedName>
    <definedName name="___tr3">[4]Intro!$C$150</definedName>
    <definedName name="___trd1">[4]Intro!$B$140</definedName>
    <definedName name="___trd2">[4]Intro!$B$142</definedName>
    <definedName name="___trd3">[4]Intro!$B$148</definedName>
    <definedName name="___ugt3">'[6]7-ug'!#REF!</definedName>
    <definedName name="___utl3">'[6]2-utility'!#REF!</definedName>
    <definedName name="__10">#REF!</definedName>
    <definedName name="__11">#REF!</definedName>
    <definedName name="__1C_0PRI">#REF!</definedName>
    <definedName name="__6">#REF!</definedName>
    <definedName name="__6C__PRI">#REF!</definedName>
    <definedName name="__7">#REF!</definedName>
    <definedName name="__8">#REF!</definedName>
    <definedName name="__9">#REF!</definedName>
    <definedName name="__A65537">#REF!</definedName>
    <definedName name="__aa1" localSheetId="3" hidden="1">{"'Bill No. 7'!$A$1:$G$32"}</definedName>
    <definedName name="__aa1" hidden="1">{"'Bill No. 7'!$A$1:$G$32"}</definedName>
    <definedName name="__aac178">'[5]LTG-STG'!$E$82</definedName>
    <definedName name="__aoc8">#REF!</definedName>
    <definedName name="__aoc9">#REF!</definedName>
    <definedName name="__bb1" localSheetId="3" hidden="1">{"'Bill No. 7'!$A$1:$G$32"}</definedName>
    <definedName name="__bb1" hidden="1">{"'Bill No. 7'!$A$1:$G$32"}</definedName>
    <definedName name="__C">#REF!</definedName>
    <definedName name="__CAN112">13.42</definedName>
    <definedName name="__CAN113">12.98</definedName>
    <definedName name="__CAN117">12.7</definedName>
    <definedName name="__CAN118">13.27</definedName>
    <definedName name="__CAN120">11.72</definedName>
    <definedName name="__CAN210">10.38</definedName>
    <definedName name="__CAN211">10.58</definedName>
    <definedName name="__CAN213">10.56</definedName>
    <definedName name="__CAN215">10.22</definedName>
    <definedName name="__CAN216">9.61</definedName>
    <definedName name="__CAN217">10.47</definedName>
    <definedName name="__CAN219">10.91</definedName>
    <definedName name="__CAN220">11.09</definedName>
    <definedName name="__CAN221">11.25</definedName>
    <definedName name="__CAN222">10.17</definedName>
    <definedName name="__CAN223">9.89</definedName>
    <definedName name="__CAN230">10.79</definedName>
    <definedName name="__can421">40.2</definedName>
    <definedName name="__can422">41.57</definedName>
    <definedName name="__can423">43.9</definedName>
    <definedName name="__can424">41.19</definedName>
    <definedName name="__can425">42.81</definedName>
    <definedName name="__can426">40.77</definedName>
    <definedName name="__can427">40.92</definedName>
    <definedName name="__can428">39.29</definedName>
    <definedName name="__can429">45.19</definedName>
    <definedName name="__can430">40.73</definedName>
    <definedName name="__can431">42.52</definedName>
    <definedName name="__can432">42.53</definedName>
    <definedName name="__can433">43.69</definedName>
    <definedName name="__can434">40.43</definedName>
    <definedName name="__can435">43.3</definedName>
    <definedName name="__CAN458">[8]PROCTOR!#REF!</definedName>
    <definedName name="__CAN486">[8]PROCTOR!#REF!</definedName>
    <definedName name="__CAN487">[8]PROCTOR!#REF!</definedName>
    <definedName name="__CAN488">[8]PROCTOR!#REF!</definedName>
    <definedName name="__CAN489">[8]PROCTOR!#REF!</definedName>
    <definedName name="__CAN490">[8]PROCTOR!#REF!</definedName>
    <definedName name="__CAN491">[8]PROCTOR!#REF!</definedName>
    <definedName name="__CAN492">[8]PROCTOR!#REF!</definedName>
    <definedName name="__CAN493">[8]PROCTOR!#REF!</definedName>
    <definedName name="__CAN494">[8]PROCTOR!#REF!</definedName>
    <definedName name="__CAN495">[8]PROCTOR!#REF!</definedName>
    <definedName name="__CAN496">[8]PROCTOR!#REF!</definedName>
    <definedName name="__CAN497">[8]PROCTOR!#REF!</definedName>
    <definedName name="__CAN498">[8]PROCTOR!#REF!</definedName>
    <definedName name="__CAN499">[8]PROCTOR!#REF!</definedName>
    <definedName name="__CAN500">[8]PROCTOR!#REF!</definedName>
    <definedName name="__dec05" hidden="1">{"'Sheet1'!$A$4386:$N$4591"}</definedName>
    <definedName name="__f1">#REF!</definedName>
    <definedName name="__hp10" hidden="1">{#N/A,#N/A,TRUE,"Front";#N/A,#N/A,TRUE,"Simple Letter";#N/A,#N/A,TRUE,"Inside";#N/A,#N/A,TRUE,"Contents";#N/A,#N/A,TRUE,"Basis";#N/A,#N/A,TRUE,"Inclusions";#N/A,#N/A,TRUE,"Exclusions";#N/A,#N/A,TRUE,"Areas";#N/A,#N/A,TRUE,"Summary";#N/A,#N/A,TRUE,"Detail"}</definedName>
    <definedName name="__hsd3">'[6]11-hsd'!#REF!</definedName>
    <definedName name="__K03">#REF!</definedName>
    <definedName name="__lb1">#REF!</definedName>
    <definedName name="__lb2">#REF!</definedName>
    <definedName name="__ll17">#REF!</definedName>
    <definedName name="__mac2">200</definedName>
    <definedName name="__mas23" localSheetId="3" hidden="1">{"'Sheet1'!$A$4386:$N$4591"}</definedName>
    <definedName name="__mas23" hidden="1">{"'Sheet1'!$A$4386:$N$4591"}</definedName>
    <definedName name="__mix10">4.5</definedName>
    <definedName name="__mix15">264/50</definedName>
    <definedName name="__mix20">330/50</definedName>
    <definedName name="__mix30">352/50</definedName>
    <definedName name="__mix40">396/50</definedName>
    <definedName name="__mm1">#REF!</definedName>
    <definedName name="__mm2">#REF!</definedName>
    <definedName name="__mm3">#REF!</definedName>
    <definedName name="__np3">'[2]Material '!$G$50</definedName>
    <definedName name="__pd1">#REF!</definedName>
    <definedName name="__pd2">#REF!</definedName>
    <definedName name="__SBB1">#REF!</definedName>
    <definedName name="__SBB2">#REF!</definedName>
    <definedName name="__SBB3">#REF!</definedName>
    <definedName name="__SBB4">#REF!</definedName>
    <definedName name="__SBB5">#REF!</definedName>
    <definedName name="__sep3">'[6]13-septic'!#REF!</definedName>
    <definedName name="__sh1">90</definedName>
    <definedName name="__sh2">120</definedName>
    <definedName name="__sh3">150</definedName>
    <definedName name="__sh4">180</definedName>
    <definedName name="__SHH1">#REF!</definedName>
    <definedName name="__SHH2">#REF!</definedName>
    <definedName name="__SHH3">#REF!</definedName>
    <definedName name="__tf1">[4]Intro!$J$140</definedName>
    <definedName name="__tf2">[4]Intro!$J$142</definedName>
    <definedName name="__tf3">[4]Intro!$J$148</definedName>
    <definedName name="__tf4">[4]Intro!$J$150</definedName>
    <definedName name="__tfd1">[4]Intro!$L$141</definedName>
    <definedName name="__tfd2">[4]Intro!$L$143</definedName>
    <definedName name="__tfd3">[4]Intro!$L$147</definedName>
    <definedName name="__tfd4">[4]Intro!$L$149</definedName>
    <definedName name="__tr1">[4]Intro!$C$140</definedName>
    <definedName name="__tr2">[4]Intro!$C$142</definedName>
    <definedName name="__tr3">[4]Intro!$C$150</definedName>
    <definedName name="__trd1">[4]Intro!$B$140</definedName>
    <definedName name="__trd2">[4]Intro!$B$142</definedName>
    <definedName name="__trd3">[4]Intro!$B$148</definedName>
    <definedName name="__ugt3">'[6]7-ug'!#REF!</definedName>
    <definedName name="__utl3">'[6]2-utility'!#REF!</definedName>
    <definedName name="_1">#REF!</definedName>
    <definedName name="_1_">[9]공사비집계!#REF!</definedName>
    <definedName name="_10">#REF!</definedName>
    <definedName name="_10.0mm">'[10]Materials '!$AV$9</definedName>
    <definedName name="_10_10">#REF!</definedName>
    <definedName name="_10_Aug_03">#REF!</definedName>
    <definedName name="_11">#REF!</definedName>
    <definedName name="_11_11">#REF!</definedName>
    <definedName name="_12">#REF!</definedName>
    <definedName name="_12_3_0Crite">#REF!</definedName>
    <definedName name="_13">#REF!</definedName>
    <definedName name="_13.2mm">'[10]Materials '!$AV$7</definedName>
    <definedName name="_13_3_0Criteria">#REF!</definedName>
    <definedName name="_14">#REF!</definedName>
    <definedName name="_14_6">#REF!</definedName>
    <definedName name="_15">#REF!</definedName>
    <definedName name="_15_7">#REF!</definedName>
    <definedName name="_16">#REF!</definedName>
    <definedName name="_16_8">#REF!</definedName>
    <definedName name="_17">#REF!</definedName>
    <definedName name="_17_9">#REF!</definedName>
    <definedName name="_18">#REF!</definedName>
    <definedName name="_18G_0Extr">#REF!</definedName>
    <definedName name="_19">#REF!</definedName>
    <definedName name="_19G_0Extract">#REF!</definedName>
    <definedName name="_1C_0PRI">#REF!</definedName>
    <definedName name="_2">#N/A</definedName>
    <definedName name="_2_">'[11]#REF'!#REF!</definedName>
    <definedName name="_2_2">[12]Evaluate!$M$46</definedName>
    <definedName name="_20">#REF!</definedName>
    <definedName name="_21">#REF!</definedName>
    <definedName name="_22">#REF!</definedName>
    <definedName name="_23">#REF!</definedName>
    <definedName name="_24">#REF!</definedName>
    <definedName name="_25">#REF!</definedName>
    <definedName name="_26">#REF!</definedName>
    <definedName name="_27">#REF!</definedName>
    <definedName name="_28">#REF!</definedName>
    <definedName name="_29">#REF!</definedName>
    <definedName name="_3">#REF!</definedName>
    <definedName name="_30">#REF!</definedName>
    <definedName name="_31">#REF!</definedName>
    <definedName name="_32">#REF!</definedName>
    <definedName name="_33">#REF!</definedName>
    <definedName name="_34">#REF!</definedName>
    <definedName name="_35">#REF!</definedName>
    <definedName name="_36">#REF!</definedName>
    <definedName name="_37">#REF!</definedName>
    <definedName name="_38">#REF!</definedName>
    <definedName name="_39">#REF!</definedName>
    <definedName name="_3C">#REF!</definedName>
    <definedName name="_3C_0PRI">#REF!</definedName>
    <definedName name="_4">#REF!</definedName>
    <definedName name="_4_0">#REF!</definedName>
    <definedName name="_40">#REF!</definedName>
    <definedName name="_40mm">'[10]Materials '!$AV$4</definedName>
    <definedName name="_41">#REF!</definedName>
    <definedName name="_42">#REF!</definedName>
    <definedName name="_43">#REF!</definedName>
    <definedName name="_44">#REF!</definedName>
    <definedName name="_45">#REF!</definedName>
    <definedName name="_46">#REF!</definedName>
    <definedName name="_47">#REF!</definedName>
    <definedName name="_48">#REF!</definedName>
    <definedName name="_49">#REF!</definedName>
    <definedName name="_5">#REF!</definedName>
    <definedName name="_5.0_Hire_and_running_charges_of_winch___grab">[13]SOR!#REF!</definedName>
    <definedName name="_5.6mm">'[10]Materials '!$AV$10</definedName>
    <definedName name="_5_0\LA">'[11]#REF'!#REF!</definedName>
    <definedName name="_50">#REF!</definedName>
    <definedName name="_51">#REF!</definedName>
    <definedName name="_52">#REF!</definedName>
    <definedName name="_53">#REF!</definedName>
    <definedName name="_54">#REF!</definedName>
    <definedName name="_55">#REF!</definedName>
    <definedName name="_56">#REF!</definedName>
    <definedName name="_57">#REF!</definedName>
    <definedName name="_58">#REF!</definedName>
    <definedName name="_59">#REF!</definedName>
    <definedName name="_6">#REF!</definedName>
    <definedName name="_6_0\MID">'[11]#REF'!#REF!</definedName>
    <definedName name="_60">#REF!</definedName>
    <definedName name="_61">#REF!</definedName>
    <definedName name="_62">#REF!</definedName>
    <definedName name="_63">#REF!</definedName>
    <definedName name="_64">#REF!</definedName>
    <definedName name="_65">#REF!</definedName>
    <definedName name="_66">#REF!</definedName>
    <definedName name="_67">#REF!</definedName>
    <definedName name="_68">#REF!</definedName>
    <definedName name="_69">#REF!</definedName>
    <definedName name="_6C__PRI">#REF!</definedName>
    <definedName name="_7">#REF!</definedName>
    <definedName name="_7_0\SM">'[11]#REF'!#REF!</definedName>
    <definedName name="_70">#REF!</definedName>
    <definedName name="_71">#REF!</definedName>
    <definedName name="_72">#REF!</definedName>
    <definedName name="_73">#REF!</definedName>
    <definedName name="_74">#REF!</definedName>
    <definedName name="_75">#REF!</definedName>
    <definedName name="_76">#REF!</definedName>
    <definedName name="_77">#REF!</definedName>
    <definedName name="_78">#REF!</definedName>
    <definedName name="_79">#REF!</definedName>
    <definedName name="_8">#REF!</definedName>
    <definedName name="_8_0ME">'[11]#REF'!#REF!</definedName>
    <definedName name="_80">#REF!</definedName>
    <definedName name="_81">#REF!</definedName>
    <definedName name="_82">#REF!</definedName>
    <definedName name="_83">#REF!</definedName>
    <definedName name="_84">#REF!</definedName>
    <definedName name="_85">#REF!</definedName>
    <definedName name="_86">#REF!</definedName>
    <definedName name="_87">#REF!</definedName>
    <definedName name="_88">#REF!</definedName>
    <definedName name="_89">#REF!</definedName>
    <definedName name="_9">#REF!</definedName>
    <definedName name="_9_0ME">'[11]#REF'!#REF!</definedName>
    <definedName name="_90">#REF!</definedName>
    <definedName name="_91">#REF!</definedName>
    <definedName name="_92">#REF!</definedName>
    <definedName name="_93">#REF!</definedName>
    <definedName name="_94">#REF!</definedName>
    <definedName name="_95">#REF!</definedName>
    <definedName name="_96">#REF!</definedName>
    <definedName name="_97">#REF!</definedName>
    <definedName name="_98">#REF!</definedName>
    <definedName name="_99">#REF!</definedName>
    <definedName name="_9C__PRI">#REF!</definedName>
    <definedName name="_a">#REF!</definedName>
    <definedName name="_A65537">#REF!</definedName>
    <definedName name="_a65538">#REF!</definedName>
    <definedName name="_A655600">#REF!</definedName>
    <definedName name="_A65800">#REF!</definedName>
    <definedName name="_A66000">#REF!</definedName>
    <definedName name="_A99999">#REF!</definedName>
    <definedName name="_aa1" localSheetId="3" hidden="1">{"'Bill No. 7'!$A$1:$G$32"}</definedName>
    <definedName name="_aa1" hidden="1">{"'Bill No. 7'!$A$1:$G$32"}</definedName>
    <definedName name="_aac178">'[5]LTG-STG'!$E$82</definedName>
    <definedName name="_ABM10">[14]ANAL!#REF!</definedName>
    <definedName name="_ABM40">[14]ANAL!#REF!</definedName>
    <definedName name="_ABM6">[14]ANAL!#REF!</definedName>
    <definedName name="_ACB20">[14]ANAL!#REF!</definedName>
    <definedName name="_ACR10">[14]ANAL!#REF!</definedName>
    <definedName name="_ACR20">[14]ANAL!#REF!</definedName>
    <definedName name="_AGG10">[14]ANAL!#REF!</definedName>
    <definedName name="_AGG40">[14]ANAL!#REF!</definedName>
    <definedName name="_AGG6">[14]ANAL!#REF!</definedName>
    <definedName name="_aoc1">#REF!</definedName>
    <definedName name="_aoc10">#REF!</definedName>
    <definedName name="_aoc11">#REF!</definedName>
    <definedName name="_aoc2">#REF!</definedName>
    <definedName name="_aoc3">#REF!</definedName>
    <definedName name="_aoc4">#REF!</definedName>
    <definedName name="_aoc7">#REF!</definedName>
    <definedName name="_aoc8">#REF!</definedName>
    <definedName name="_aoc9">#REF!</definedName>
    <definedName name="_AWM10">[14]ANAL!#REF!</definedName>
    <definedName name="_AWM40">[14]ANAL!#REF!</definedName>
    <definedName name="_AWM6">[14]ANAL!#REF!</definedName>
    <definedName name="_bb1" localSheetId="3" hidden="1">{"'Bill No. 7'!$A$1:$G$32"}</definedName>
    <definedName name="_bb1" hidden="1">{"'Bill No. 7'!$A$1:$G$32"}</definedName>
    <definedName name="_bitumen6070">'[10]Materials '!$AV$17</definedName>
    <definedName name="_BLK2">[15]BLK2!$A:$IV</definedName>
    <definedName name="_BLK3">[15]BLK3!$A:$IV</definedName>
    <definedName name="_boq1" localSheetId="3" hidden="1">{"form-D1",#N/A,FALSE,"FORM-D1";"form-D1_amt",#N/A,FALSE,"FORM-D1"}</definedName>
    <definedName name="_boq1" hidden="1">{"form-D1",#N/A,FALSE,"FORM-D1";"form-D1_amt",#N/A,FALSE,"FORM-D1"}</definedName>
    <definedName name="_boq2" localSheetId="3" hidden="1">{"form-D1",#N/A,FALSE,"FORM-D1";"form-D1_amt",#N/A,FALSE,"FORM-D1"}</definedName>
    <definedName name="_boq2" hidden="1">{"form-D1",#N/A,FALSE,"FORM-D1";"form-D1_amt",#N/A,FALSE,"FORM-D1"}</definedName>
    <definedName name="_boq3" localSheetId="3" hidden="1">{"form-D1",#N/A,FALSE,"FORM-D1";"form-D1_amt",#N/A,FALSE,"FORM-D1"}</definedName>
    <definedName name="_boq3" hidden="1">{"form-D1",#N/A,FALSE,"FORM-D1";"form-D1_amt",#N/A,FALSE,"FORM-D1"}</definedName>
    <definedName name="_C">#REF!</definedName>
    <definedName name="_CAN02">[16]PROCTOR!#REF!</definedName>
    <definedName name="_CAN112">13.42</definedName>
    <definedName name="_CAN113">12.98</definedName>
    <definedName name="_CAN117">12.7</definedName>
    <definedName name="_CAN118">13.27</definedName>
    <definedName name="_CAN120">11.72</definedName>
    <definedName name="_CAN210">10.38</definedName>
    <definedName name="_CAN211">10.58</definedName>
    <definedName name="_CAN213">10.56</definedName>
    <definedName name="_CAN215">10.22</definedName>
    <definedName name="_CAN216">9.61</definedName>
    <definedName name="_CAN217">10.47</definedName>
    <definedName name="_CAN219">10.91</definedName>
    <definedName name="_CAN220">11.09</definedName>
    <definedName name="_CAN221">11.25</definedName>
    <definedName name="_CAN222">10.17</definedName>
    <definedName name="_CAN223">9.89</definedName>
    <definedName name="_CAN230">10.79</definedName>
    <definedName name="_can421">40.2</definedName>
    <definedName name="_can422">41.57</definedName>
    <definedName name="_can423">43.9</definedName>
    <definedName name="_can424">41.19</definedName>
    <definedName name="_can425">42.81</definedName>
    <definedName name="_can426">40.77</definedName>
    <definedName name="_can427">40.92</definedName>
    <definedName name="_can428">39.29</definedName>
    <definedName name="_can429">45.19</definedName>
    <definedName name="_can430">40.73</definedName>
    <definedName name="_can431">42.52</definedName>
    <definedName name="_can432">42.53</definedName>
    <definedName name="_can433">43.69</definedName>
    <definedName name="_can434">40.43</definedName>
    <definedName name="_can435">43.3</definedName>
    <definedName name="_CAN458">[17]PROCTOR!#REF!</definedName>
    <definedName name="_CAN486">[17]PROCTOR!#REF!</definedName>
    <definedName name="_CAN487">[17]PROCTOR!#REF!</definedName>
    <definedName name="_CAN488">[17]PROCTOR!#REF!</definedName>
    <definedName name="_CAN489">[17]PROCTOR!#REF!</definedName>
    <definedName name="_CAN490">[17]PROCTOR!#REF!</definedName>
    <definedName name="_CAN491">[17]PROCTOR!#REF!</definedName>
    <definedName name="_CAN492">[17]PROCTOR!#REF!</definedName>
    <definedName name="_CAN493">[17]PROCTOR!#REF!</definedName>
    <definedName name="_CAN494">[17]PROCTOR!#REF!</definedName>
    <definedName name="_CAN495">[17]PROCTOR!#REF!</definedName>
    <definedName name="_CAN496">[17]PROCTOR!#REF!</definedName>
    <definedName name="_CAN497">[17]PROCTOR!#REF!</definedName>
    <definedName name="_CAN498">[17]PROCTOR!#REF!</definedName>
    <definedName name="_CAN499">[17]PROCTOR!#REF!</definedName>
    <definedName name="_CAN500">[17]PROCTOR!#REF!</definedName>
    <definedName name="_CDG100">#REF!</definedName>
    <definedName name="_CDG250">#REF!</definedName>
    <definedName name="_CDG50">#REF!</definedName>
    <definedName name="_CDG500">#REF!</definedName>
    <definedName name="_chr1">#REF!</definedName>
    <definedName name="_cra10">#REF!</definedName>
    <definedName name="_cra11">#REF!</definedName>
    <definedName name="_cra12">#REF!</definedName>
    <definedName name="_cra13">#REF!</definedName>
    <definedName name="_cra20">#REF!</definedName>
    <definedName name="_cra22">#REF!</definedName>
    <definedName name="_cra25">#REF!</definedName>
    <definedName name="_cra26">#REF!</definedName>
    <definedName name="_cra40">#REF!</definedName>
    <definedName name="_cra45">#REF!</definedName>
    <definedName name="_cra50">#REF!</definedName>
    <definedName name="_cra6">#REF!</definedName>
    <definedName name="_CRMB">'[10]Materials '!$AV$18</definedName>
    <definedName name="_CRN3">[14]ANAL!#REF!</definedName>
    <definedName name="_CRN35">[14]ANAL!#REF!</definedName>
    <definedName name="_CRN80">[14]ANAL!#REF!</definedName>
    <definedName name="_d">#REF!</definedName>
    <definedName name="_dep123">#REF!</definedName>
    <definedName name="_dim4">#REF!</definedName>
    <definedName name="_DOZ50">[14]ANAL!#REF!</definedName>
    <definedName name="_DOZ80">[14]ANAL!#REF!</definedName>
    <definedName name="_f">#REF!</definedName>
    <definedName name="_f1">#REF!</definedName>
    <definedName name="_Fill" localSheetId="3" hidden="1">[18]BHANDUP!#REF!</definedName>
    <definedName name="_Fill" hidden="1">[18]BHANDUP!#REF!</definedName>
    <definedName name="_Fill1" localSheetId="3" hidden="1">[19]BHANDUP!#REF!</definedName>
    <definedName name="_Fill1" hidden="1">[19]BHANDUP!#REF!</definedName>
    <definedName name="_xlnm._FilterDatabase" localSheetId="3" hidden="1">#REF!</definedName>
    <definedName name="_xlnm._FilterDatabase" hidden="1">#REF!</definedName>
    <definedName name="_GEN325">[14]ANAL!#REF!</definedName>
    <definedName name="_GEN380">[14]ANAL!#REF!</definedName>
    <definedName name="_GSB1">[14]ANAL!#REF!</definedName>
    <definedName name="_GSB2">#REF!</definedName>
    <definedName name="_GSB3">[14]ANAL!#REF!</definedName>
    <definedName name="_h">#REF!</definedName>
    <definedName name="_hfl100">#REF!</definedName>
    <definedName name="_HMP1">[14]ANAL!#REF!</definedName>
    <definedName name="_HMP2">[14]ANAL!#REF!</definedName>
    <definedName name="_HMP3">[14]ANAL!#REF!</definedName>
    <definedName name="_HMP4">[14]ANAL!#REF!</definedName>
    <definedName name="_hp10" hidden="1">{#N/A,#N/A,TRUE,"Front";#N/A,#N/A,TRUE,"Simple Letter";#N/A,#N/A,TRUE,"Inside";#N/A,#N/A,TRUE,"Contents";#N/A,#N/A,TRUE,"Basis";#N/A,#N/A,TRUE,"Inclusions";#N/A,#N/A,TRUE,"Exclusions";#N/A,#N/A,TRUE,"Areas";#N/A,#N/A,TRUE,"Summary";#N/A,#N/A,TRUE,"Detail"}</definedName>
    <definedName name="_hsd3">'[6]11-hsd'!#REF!</definedName>
    <definedName name="_i" localSheetId="3">#REF!</definedName>
    <definedName name="_I" hidden="1">#REF!</definedName>
    <definedName name="_IV65537">[7]Steel_Circular!#REF!</definedName>
    <definedName name="_j">#REF!</definedName>
    <definedName name="_k">#REF!</definedName>
    <definedName name="_K03">#REF!</definedName>
    <definedName name="_k3" localSheetId="3" hidden="1">{"form-D1",#N/A,FALSE,"FORM-D1";"form-D1_amt",#N/A,FALSE,"FORM-D1"}</definedName>
    <definedName name="_k3" hidden="1">{"form-D1",#N/A,FALSE,"FORM-D1";"form-D1_amt",#N/A,FALSE,"FORM-D1"}</definedName>
    <definedName name="_Key1" localSheetId="3" hidden="1">#REF!</definedName>
    <definedName name="_Key1" hidden="1">#REF!</definedName>
    <definedName name="_Key2" localSheetId="3" hidden="1">#REF!</definedName>
    <definedName name="_Key2" hidden="1">#REF!</definedName>
    <definedName name="_KMP3">#REF!</definedName>
    <definedName name="_l">#REF!</definedName>
    <definedName name="_lb1">#REF!</definedName>
    <definedName name="_lb2">#REF!</definedName>
    <definedName name="_lhs1">'[20]C &amp; G RHS'!#REF!</definedName>
    <definedName name="_ll17">#REF!</definedName>
    <definedName name="_m">#REF!</definedName>
    <definedName name="_mac2">200</definedName>
    <definedName name="_mas23" localSheetId="3" hidden="1">{"'Sheet1'!$A$4386:$N$4591"}</definedName>
    <definedName name="_mas23" hidden="1">{"'Sheet1'!$A$4386:$N$4591"}</definedName>
    <definedName name="_mix10">4.5</definedName>
    <definedName name="_mix15">264/50</definedName>
    <definedName name="_MIX15150">'[21]Mix Design'!#REF!</definedName>
    <definedName name="_MIX1540">'[21]Mix Design'!$P$11</definedName>
    <definedName name="_MIX1580">'[21]Mix Design'!#REF!</definedName>
    <definedName name="_MIX2">'[22]Mix Design'!$P$12</definedName>
    <definedName name="_mix20">330/50</definedName>
    <definedName name="_MIX2020">'[21]Mix Design'!$P$12</definedName>
    <definedName name="_MIX2040">'[21]Mix Design'!$P$13</definedName>
    <definedName name="_MIX25">[14]ANAL!#REF!</definedName>
    <definedName name="_MIX2540">'[21]Mix Design'!$P$15</definedName>
    <definedName name="_Mix255">'[23]Mix Design'!$P$13</definedName>
    <definedName name="_mix30">352/50</definedName>
    <definedName name="_MIX35">[14]ANAL!#REF!</definedName>
    <definedName name="_mix40">396/50</definedName>
    <definedName name="_MIX45">'[21]Mix Design'!#REF!</definedName>
    <definedName name="_mm1">#REF!</definedName>
    <definedName name="_mm2">#REF!</definedName>
    <definedName name="_mm3">#REF!</definedName>
    <definedName name="_MPF1">#REF!</definedName>
    <definedName name="_MPF2">'[24]Package-2'!$B$5</definedName>
    <definedName name="_MPF3">#REF!</definedName>
    <definedName name="_MUR5">[14]ANAL!#REF!</definedName>
    <definedName name="_MUR8">[14]ANAL!#REF!</definedName>
    <definedName name="_Mzd1">[3]Basicrates!$D$158</definedName>
    <definedName name="_np3">'[2]Material '!$G$50</definedName>
    <definedName name="_Order1" hidden="1">255</definedName>
    <definedName name="_Order2" hidden="1">0</definedName>
    <definedName name="_P" hidden="1">#REF!</definedName>
    <definedName name="_pd1">#REF!</definedName>
    <definedName name="_pd2">#REF!</definedName>
    <definedName name="_pvc100">'[25]Materials Cost(PCC)'!$G$32</definedName>
    <definedName name="_qih1">#REF!</definedName>
    <definedName name="_r">#REF!</definedName>
    <definedName name="_RD1">[26]RH!#REF!</definedName>
    <definedName name="_Regression_Out" localSheetId="3" hidden="1">#REF!</definedName>
    <definedName name="_Regression_Out" hidden="1">#REF!</definedName>
    <definedName name="_Regression_X" localSheetId="3" hidden="1">#REF!</definedName>
    <definedName name="_Regression_X" hidden="1">#REF!</definedName>
    <definedName name="_Regression_Y" localSheetId="3" hidden="1">#REF!</definedName>
    <definedName name="_Regression_Y" hidden="1">#REF!</definedName>
    <definedName name="_rim4">#REF!</definedName>
    <definedName name="_s">#REF!</definedName>
    <definedName name="_SBB1">#REF!</definedName>
    <definedName name="_SBB2">#REF!</definedName>
    <definedName name="_SBB3">#REF!</definedName>
    <definedName name="_SBB4">#REF!</definedName>
    <definedName name="_SBB5">#REF!</definedName>
    <definedName name="_sep3">'[6]13-septic'!#REF!</definedName>
    <definedName name="_sh1">90</definedName>
    <definedName name="_sh2">120</definedName>
    <definedName name="_sh3">150</definedName>
    <definedName name="_sh4">180</definedName>
    <definedName name="_SHH1">#REF!</definedName>
    <definedName name="_SHH2">#REF!</definedName>
    <definedName name="_SHH3">#REF!</definedName>
    <definedName name="_Sort" localSheetId="3" hidden="1">#REF!</definedName>
    <definedName name="_Sort" hidden="1">#REF!</definedName>
    <definedName name="_SUM1">'[27]abst-of -cost'!$G$30</definedName>
    <definedName name="_t">#REF!</definedName>
    <definedName name="_Table1_In1" hidden="1">#REF!</definedName>
    <definedName name="_Table1_Out" hidden="1">#REF!</definedName>
    <definedName name="_TC2" localSheetId="3" hidden="1">{"form-D1",#N/A,FALSE,"FORM-D1";"form-D1_amt",#N/A,FALSE,"FORM-D1"}</definedName>
    <definedName name="_TC2" hidden="1">{"form-D1",#N/A,FALSE,"FORM-D1";"form-D1_amt",#N/A,FALSE,"FORM-D1"}</definedName>
    <definedName name="_tea1">#REF!</definedName>
    <definedName name="_tf1">[4]Intro!$J$140</definedName>
    <definedName name="_tf2">[4]Intro!$J$142</definedName>
    <definedName name="_tf3">[4]Intro!$J$148</definedName>
    <definedName name="_tf4">[4]Intro!$J$150</definedName>
    <definedName name="_tfd1">[4]Intro!$L$141</definedName>
    <definedName name="_tfd2">[4]Intro!$L$143</definedName>
    <definedName name="_tfd3">[4]Intro!$L$147</definedName>
    <definedName name="_tfd4">[4]Intro!$L$149</definedName>
    <definedName name="_TIP1">[14]ANAL!#REF!</definedName>
    <definedName name="_tr1">[4]Intro!$C$140</definedName>
    <definedName name="_tr2">[4]Intro!$C$142</definedName>
    <definedName name="_tr3">[4]Intro!$C$150</definedName>
    <definedName name="_trd1">[4]Intro!$B$140</definedName>
    <definedName name="_trd2">[4]Intro!$B$142</definedName>
    <definedName name="_trd3">[4]Intro!$B$148</definedName>
    <definedName name="_ugt3">'[6]7-ug'!#REF!</definedName>
    <definedName name="_utl3">'[6]2-utility'!#REF!</definedName>
    <definedName name="_V1">[28]Voucher!$B$1</definedName>
    <definedName name="_V158263">#REF!</definedName>
    <definedName name="_V2">[28]Voucher!$R$1</definedName>
    <definedName name="_V68263">#REF!</definedName>
    <definedName name="_wrn2" localSheetId="3" hidden="1">{"form-D1",#N/A,FALSE,"FORM-D1";"form-D1_amt",#N/A,FALSE,"FORM-D1"}</definedName>
    <definedName name="_wrn2" hidden="1">{"form-D1",#N/A,FALSE,"FORM-D1";"form-D1_amt",#N/A,FALSE,"FORM-D1"}</definedName>
    <definedName name="_x1">[29]Summary!#REF!</definedName>
    <definedName name="_xx1" localSheetId="3" hidden="1">{"'Typical Costs Estimates'!$C$158:$H$161"}</definedName>
    <definedName name="_xx1" hidden="1">{"'Typical Costs Estimates'!$C$158:$H$161"}</definedName>
    <definedName name="a" localSheetId="3" hidden="1">{"'Bill No. 7'!$A$1:$G$32"}</definedName>
    <definedName name="a" hidden="1">{"'Bill No. 7'!$A$1:$G$32"}</definedName>
    <definedName name="a._Trimmer">[13]SOR!#REF!</definedName>
    <definedName name="A.1">[30]BOQ!#REF!</definedName>
    <definedName name="A.2">[30]BOQ!#REF!</definedName>
    <definedName name="A.3">[30]BOQ!#REF!</definedName>
    <definedName name="A.4">[30]BOQ!#REF!</definedName>
    <definedName name="a__Labour_charges_for_cutting_bending__welding_including_materials.">[13]SOR!#REF!</definedName>
    <definedName name="a_10">#REF!</definedName>
    <definedName name="a_10_16">#REF!</definedName>
    <definedName name="a_10_17">#REF!</definedName>
    <definedName name="a_10_9">#REF!</definedName>
    <definedName name="a_11">#REF!</definedName>
    <definedName name="a_11_16">#REF!</definedName>
    <definedName name="a_11_17">#REF!</definedName>
    <definedName name="a_12">#REF!</definedName>
    <definedName name="a_12_16">#REF!</definedName>
    <definedName name="a_12_17">#REF!</definedName>
    <definedName name="a_12_9">#REF!</definedName>
    <definedName name="a_13">#REF!</definedName>
    <definedName name="a_13_16">#REF!</definedName>
    <definedName name="a_13_17">#REF!</definedName>
    <definedName name="a_14">#REF!</definedName>
    <definedName name="a_14_16">#REF!</definedName>
    <definedName name="a_14_17">#REF!</definedName>
    <definedName name="a_14_9">#REF!</definedName>
    <definedName name="a_15">#REF!</definedName>
    <definedName name="a_15_16">#REF!</definedName>
    <definedName name="a_15_9">#REF!</definedName>
    <definedName name="a_16">#REF!</definedName>
    <definedName name="a_6">#REF!</definedName>
    <definedName name="a_7">#REF!</definedName>
    <definedName name="a_7_16">#REF!</definedName>
    <definedName name="a_8">#REF!</definedName>
    <definedName name="a_8_16">#REF!</definedName>
    <definedName name="a_9">#REF!</definedName>
    <definedName name="a_9_16">#REF!</definedName>
    <definedName name="A1_">#REF!</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 localSheetId="3" hidden="1">{"'Bill No. 7'!$A$1:$G$32"}</definedName>
    <definedName name="aa" hidden="1">{"'Bill No. 7'!$A$1:$G$32"}</definedName>
    <definedName name="AAA">[31]PROCTOR!#REF!</definedName>
    <definedName name="AAAA" localSheetId="3" hidden="1">{"form-D1",#N/A,FALSE,"FORM-D1";"form-D1_amt",#N/A,FALSE,"FORM-D1"}</definedName>
    <definedName name="AAAA" hidden="1">{"form-D1",#N/A,FALSE,"FORM-D1";"form-D1_amt",#N/A,FALSE,"FORM-D1"}</definedName>
    <definedName name="AAAA_1" localSheetId="3" hidden="1">{"form-D1",#N/A,FALSE,"FORM-D1";"form-D1_amt",#N/A,FALSE,"FORM-D1"}</definedName>
    <definedName name="AAAA_1" hidden="1">{"form-D1",#N/A,FALSE,"FORM-D1";"form-D1_amt",#N/A,FALSE,"FORM-D1"}</definedName>
    <definedName name="aaaa_16">#REF!</definedName>
    <definedName name="aaaaa">#REF!</definedName>
    <definedName name="aaaaaa"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AAAAAAAAA">#REF!</definedName>
    <definedName name="aab" localSheetId="3" hidden="1">{"form-D1",#N/A,FALSE,"FORM-D1";"form-D1_amt",#N/A,FALSE,"FORM-D1"}</definedName>
    <definedName name="aab" hidden="1">{"form-D1",#N/A,FALSE,"FORM-D1";"form-D1_amt",#N/A,FALSE,"FORM-D1"}</definedName>
    <definedName name="AAc">#REF!</definedName>
    <definedName name="ab">'[32]C &amp; G RHS'!#REF!</definedName>
    <definedName name="abc" localSheetId="3" hidden="1">{"'Bill No. 7'!$A$1:$G$32"}</definedName>
    <definedName name="abc" hidden="1">{"'Bill No. 7'!$A$1:$G$32"}</definedName>
    <definedName name="abd">#REF!</definedName>
    <definedName name="abg">'[33]UNP-NCW '!#REF!</definedName>
    <definedName name="abs">[34]ABSTRACT!#REF!</definedName>
    <definedName name="abstract">'[35]Rate Analysis'!$G$154</definedName>
    <definedName name="ac">#REF!</definedName>
    <definedName name="acb">#REF!</definedName>
    <definedName name="acBridge">#REF!</definedName>
    <definedName name="acBridge_10">#REF!</definedName>
    <definedName name="acBridge_10_1">#REF!</definedName>
    <definedName name="acBridge_10_16">#REF!</definedName>
    <definedName name="acBridge_11">#REF!</definedName>
    <definedName name="acBridge_11_16">#REF!</definedName>
    <definedName name="acBridge_12">#REF!</definedName>
    <definedName name="acBridge_12_16">#REF!</definedName>
    <definedName name="acBridge_13">#REF!</definedName>
    <definedName name="acBridge_13_16">#REF!</definedName>
    <definedName name="acBridge_14">#REF!</definedName>
    <definedName name="acBridge_14_16">#REF!</definedName>
    <definedName name="acBridge_15">#REF!</definedName>
    <definedName name="acBridge_15_1">#REF!</definedName>
    <definedName name="acBridge_15_16">#REF!</definedName>
    <definedName name="acBridge_16">#REF!</definedName>
    <definedName name="acBridge_16_16">#REF!</definedName>
    <definedName name="acBridge_17">#REF!</definedName>
    <definedName name="acBridge_17_1">#REF!</definedName>
    <definedName name="acBridge_17_16">#REF!</definedName>
    <definedName name="acBridge_18">#REF!</definedName>
    <definedName name="acBridge_18_16">#REF!</definedName>
    <definedName name="acBridge_19">#REF!</definedName>
    <definedName name="acBridge_19_16">#REF!</definedName>
    <definedName name="acBridge_20">#REF!</definedName>
    <definedName name="acBridge_20_16">#REF!</definedName>
    <definedName name="acBridge_3">#REF!</definedName>
    <definedName name="acBridge_4">#REF!</definedName>
    <definedName name="acBridge_4_16">#REF!</definedName>
    <definedName name="acBridge_5">#REF!</definedName>
    <definedName name="acBridge_5_16">#REF!</definedName>
    <definedName name="acBridge_6">#REF!</definedName>
    <definedName name="acBridge_6_16">#REF!</definedName>
    <definedName name="acBridge_7">#REF!</definedName>
    <definedName name="acBridge_7_16">#REF!</definedName>
    <definedName name="acBridge_8">#REF!</definedName>
    <definedName name="acBridge_8_1">#REF!</definedName>
    <definedName name="acBridge_8_1_16">#REF!</definedName>
    <definedName name="acBridge_8_16">#REF!</definedName>
    <definedName name="acBridge_8_17">#REF!</definedName>
    <definedName name="acBridge_9">#REF!</definedName>
    <definedName name="acBridge_9_16">#REF!</definedName>
    <definedName name="AccessDatabase" hidden="1">"D:\Planning &amp; QS\Planning\Progress Reports\Daily Progress Report\Physical Progress.mdb"</definedName>
    <definedName name="AcctName">#REF!</definedName>
    <definedName name="AcctPrio">#REF!</definedName>
    <definedName name="AcctPrio_Text">#REF!</definedName>
    <definedName name="adsbjdkshd">#REF!</definedName>
    <definedName name="ADUMP">'[36]Cost of O &amp; O'!$F$13</definedName>
    <definedName name="AEA">[37]ANALYSIS!$C$18</definedName>
    <definedName name="afdad" localSheetId="3" hidden="1">{"form-D1",#N/A,FALSE,"FORM-D1";"form-D1_amt",#N/A,FALSE,"FORM-D1"}</definedName>
    <definedName name="afdad" hidden="1">{"form-D1",#N/A,FALSE,"FORM-D1";"form-D1_amt",#N/A,FALSE,"FORM-D1"}</definedName>
    <definedName name="aff">#REF!</definedName>
    <definedName name="agg">'[38]Abs PMRL'!$B$210</definedName>
    <definedName name="aggr10">#REF!</definedName>
    <definedName name="aggr10_14">#REF!</definedName>
    <definedName name="aggr10_15">#REF!</definedName>
    <definedName name="aggr10_16">#REF!</definedName>
    <definedName name="aggr10_17">#REF!</definedName>
    <definedName name="aggr11">#REF!</definedName>
    <definedName name="aggr11_14">#REF!</definedName>
    <definedName name="aggr11_15">#REF!</definedName>
    <definedName name="aggr11_16">#REF!</definedName>
    <definedName name="aggr11_17">#REF!</definedName>
    <definedName name="aggr13">#REF!</definedName>
    <definedName name="aggr13_14">#REF!</definedName>
    <definedName name="aggr13_15">#REF!</definedName>
    <definedName name="aggr13_16">#REF!</definedName>
    <definedName name="aggr13_17">#REF!</definedName>
    <definedName name="aggr2">#REF!</definedName>
    <definedName name="aggr2.36">#REF!</definedName>
    <definedName name="aggr2.36_14">#REF!</definedName>
    <definedName name="aggr2.36_15">#REF!</definedName>
    <definedName name="aggr2.36_16">#REF!</definedName>
    <definedName name="aggr2.36_17">#REF!</definedName>
    <definedName name="aggr2_14">#REF!</definedName>
    <definedName name="aggr2_15">#REF!</definedName>
    <definedName name="aggr2_16">#REF!</definedName>
    <definedName name="aggr2_17">#REF!</definedName>
    <definedName name="aggr20">#REF!</definedName>
    <definedName name="aggr20_14">#REF!</definedName>
    <definedName name="aggr20_15">#REF!</definedName>
    <definedName name="aggr20_16">#REF!</definedName>
    <definedName name="aggr20_17">#REF!</definedName>
    <definedName name="aggr22">#REF!</definedName>
    <definedName name="aggr22_14">#REF!</definedName>
    <definedName name="aggr22_15">#REF!</definedName>
    <definedName name="aggr22_16">#REF!</definedName>
    <definedName name="aggr22_17">#REF!</definedName>
    <definedName name="aggr26">#REF!</definedName>
    <definedName name="aggr26_14">#REF!</definedName>
    <definedName name="aggr26_15">#REF!</definedName>
    <definedName name="aggr26_16">#REF!</definedName>
    <definedName name="aggr26_17">#REF!</definedName>
    <definedName name="aggr40">#REF!</definedName>
    <definedName name="aggr40_14">#REF!</definedName>
    <definedName name="aggr40_15">#REF!</definedName>
    <definedName name="aggr40_16">#REF!</definedName>
    <definedName name="aggr40_17">#REF!</definedName>
    <definedName name="aggr53">#REF!</definedName>
    <definedName name="aggr53_14">#REF!</definedName>
    <definedName name="aggr53_15">#REF!</definedName>
    <definedName name="aggr53_16">#REF!</definedName>
    <definedName name="aggr53_17">#REF!</definedName>
    <definedName name="aggr6">#REF!</definedName>
    <definedName name="aggr6_14">#REF!</definedName>
    <definedName name="aggr6_15">#REF!</definedName>
    <definedName name="aggr6_16">#REF!</definedName>
    <definedName name="aggr6_17">#REF!</definedName>
    <definedName name="aggr63">#REF!</definedName>
    <definedName name="aggr63_14">#REF!</definedName>
    <definedName name="aggr63_15">#REF!</definedName>
    <definedName name="aggr63_16">#REF!</definedName>
    <definedName name="Aggregate_10mm">#REF!</definedName>
    <definedName name="Aggregate_20mm">#REF!</definedName>
    <definedName name="Aggregate_6mm">#REF!</definedName>
    <definedName name="Aggregate_GSB">#REF!</definedName>
    <definedName name="Aggregate_SD">#REF!</definedName>
    <definedName name="Aggregate_Total">#REF!</definedName>
    <definedName name="aggrnh">#REF!</definedName>
    <definedName name="agrr10">#REF!</definedName>
    <definedName name="agrr10_14">#REF!</definedName>
    <definedName name="agrr10_15">#REF!</definedName>
    <definedName name="agrr10_16">#REF!</definedName>
    <definedName name="agrr10_17">#REF!</definedName>
    <definedName name="agrr63mm_14">#REF!</definedName>
    <definedName name="agrr63mm_15">#REF!</definedName>
    <definedName name="agrr63mm_16">#REF!</definedName>
    <definedName name="agrr63mm_17">#REF!</definedName>
    <definedName name="agt">#N/A</definedName>
    <definedName name="AIRC">[14]ANAL!#REF!</definedName>
    <definedName name="AKGOH">#REF!</definedName>
    <definedName name="alfa">#REF!</definedName>
    <definedName name="Aluminium_Work">#REF!</definedName>
    <definedName name="amit" localSheetId="3" hidden="1">{"form-D1",#N/A,FALSE,"FORM-D1";"form-D1_amt",#N/A,FALSE,"FORM-D1"}</definedName>
    <definedName name="amit" hidden="1">{"form-D1",#N/A,FALSE,"FORM-D1";"form-D1_amt",#N/A,FALSE,"FORM-D1"}</definedName>
    <definedName name="Analysis">#REF!</definedName>
    <definedName name="Ankur">#REF!</definedName>
    <definedName name="Ankur_him">[39]Intro!#REF!</definedName>
    <definedName name="anscount" hidden="1">1</definedName>
    <definedName name="aoc1_10">#REF!</definedName>
    <definedName name="aoc1_10_1">#REF!</definedName>
    <definedName name="aoc1_10_10">#REF!</definedName>
    <definedName name="aoc1_10_12">#REF!</definedName>
    <definedName name="aoc1_10_14">#REF!</definedName>
    <definedName name="aoc1_10_15">#REF!</definedName>
    <definedName name="aoc1_10_16">#REF!</definedName>
    <definedName name="aoc1_10_8">#REF!</definedName>
    <definedName name="aoc1_11">#REF!</definedName>
    <definedName name="aoc1_11_16">#REF!</definedName>
    <definedName name="aoc1_12">#REF!</definedName>
    <definedName name="aoc1_12_1">#REF!</definedName>
    <definedName name="aoc1_12_10">#REF!</definedName>
    <definedName name="aoc1_12_12">#REF!</definedName>
    <definedName name="aoc1_12_14">#REF!</definedName>
    <definedName name="aoc1_12_15">#REF!</definedName>
    <definedName name="aoc1_12_16">#REF!</definedName>
    <definedName name="aoc1_12_8">#REF!</definedName>
    <definedName name="aoc1_13">#REF!</definedName>
    <definedName name="aoc1_13_16">#REF!</definedName>
    <definedName name="aoc1_13_17">#REF!</definedName>
    <definedName name="aoc1_14">'[40]02'!$I$108</definedName>
    <definedName name="aoc1_14_16">'[40]02'!$I$108</definedName>
    <definedName name="aoc1_14_17">'[40]02'!$I$108</definedName>
    <definedName name="aoc1_15">'[40]02'!$I$108</definedName>
    <definedName name="aoc1_15_1">#REF!</definedName>
    <definedName name="aoc1_15_16">'[40]02'!$I$108</definedName>
    <definedName name="aoc1_16">#REF!</definedName>
    <definedName name="aoc1_16_16">#REF!</definedName>
    <definedName name="aoc1_17">#REF!</definedName>
    <definedName name="aoc1_17_1">#REF!</definedName>
    <definedName name="aoc1_17_16">#REF!</definedName>
    <definedName name="aoc1_18">#REF!</definedName>
    <definedName name="aoc1_18_16">#REF!</definedName>
    <definedName name="aoc1_19">#REF!</definedName>
    <definedName name="aoc1_19_16">#REF!</definedName>
    <definedName name="aoc1_20">#REF!</definedName>
    <definedName name="aoc1_20_16">#REF!</definedName>
    <definedName name="aoc1_3">#REF!</definedName>
    <definedName name="aoc1_4">#REF!</definedName>
    <definedName name="aoc1_4_16">#REF!</definedName>
    <definedName name="aoc1_5">#REF!</definedName>
    <definedName name="aoc1_5_10">#REF!</definedName>
    <definedName name="aoc1_5_12">#REF!</definedName>
    <definedName name="aoc1_5_14">#REF!</definedName>
    <definedName name="aoc1_5_15">#REF!</definedName>
    <definedName name="aoc1_5_16">#REF!</definedName>
    <definedName name="aoc1_5_8">#REF!</definedName>
    <definedName name="aoc1_6">#REF!</definedName>
    <definedName name="aoc1_6_16">#REF!</definedName>
    <definedName name="aoc1_7">#REF!</definedName>
    <definedName name="aoc1_7_16">#REF!</definedName>
    <definedName name="aoc1_8">#REF!</definedName>
    <definedName name="aoc1_8_1">#REF!</definedName>
    <definedName name="aoc1_8_1_1">#REF!</definedName>
    <definedName name="aoc1_8_1_16">#REF!</definedName>
    <definedName name="aoc1_8_10">#REF!</definedName>
    <definedName name="aoc1_8_12">#REF!</definedName>
    <definedName name="aoc1_8_14">#REF!</definedName>
    <definedName name="aoc1_8_15">#REF!</definedName>
    <definedName name="aoc1_8_16">#REF!</definedName>
    <definedName name="aoc1_8_17">#REF!</definedName>
    <definedName name="aoc1_8_8">#REF!</definedName>
    <definedName name="aoc1_9">#REF!</definedName>
    <definedName name="aoc1_9_16">#REF!</definedName>
    <definedName name="aoc10_10">#REF!</definedName>
    <definedName name="aoc10_10_1">#REF!</definedName>
    <definedName name="aoc10_10_10">#REF!</definedName>
    <definedName name="aoc10_10_12">#REF!</definedName>
    <definedName name="aoc10_10_14">#REF!</definedName>
    <definedName name="aoc10_10_15">#REF!</definedName>
    <definedName name="aoc10_10_16">#REF!</definedName>
    <definedName name="aoc10_10_8">#REF!</definedName>
    <definedName name="aoc10_11">#REF!</definedName>
    <definedName name="aoc10_11_16">#REF!</definedName>
    <definedName name="aoc10_12">#REF!</definedName>
    <definedName name="aoc10_12_1">#REF!</definedName>
    <definedName name="aoc10_12_10">#REF!</definedName>
    <definedName name="aoc10_12_12">#REF!</definedName>
    <definedName name="aoc10_12_14">#REF!</definedName>
    <definedName name="aoc10_12_15">#REF!</definedName>
    <definedName name="aoc10_12_16">#REF!</definedName>
    <definedName name="aoc10_12_8">#REF!</definedName>
    <definedName name="aoc10_13">#REF!</definedName>
    <definedName name="aoc10_13_16">#REF!</definedName>
    <definedName name="aoc10_13_17">#REF!</definedName>
    <definedName name="aoc10_14">'[40]08'!$I$24</definedName>
    <definedName name="aoc10_14_16">'[40]08'!$I$24</definedName>
    <definedName name="aoc10_14_17">'[40]08'!$I$24</definedName>
    <definedName name="aoc10_15">'[40]08'!$I$24</definedName>
    <definedName name="aoc10_15_1">#REF!</definedName>
    <definedName name="aoc10_15_16">'[40]08'!$I$24</definedName>
    <definedName name="aoc10_16">#REF!</definedName>
    <definedName name="aoc10_16_16">#REF!</definedName>
    <definedName name="aoc10_17">#REF!</definedName>
    <definedName name="aoc10_17_1">#REF!</definedName>
    <definedName name="aoc10_17_16">#REF!</definedName>
    <definedName name="aoc10_18">#REF!</definedName>
    <definedName name="aoc10_18_16">#REF!</definedName>
    <definedName name="aoc10_19">#REF!</definedName>
    <definedName name="aoc10_19_16">#REF!</definedName>
    <definedName name="aoc10_20">#REF!</definedName>
    <definedName name="aoc10_20_16">#REF!</definedName>
    <definedName name="aoc10_3">#REF!</definedName>
    <definedName name="aoc10_4">#REF!</definedName>
    <definedName name="aoc10_4_16">#REF!</definedName>
    <definedName name="aoc10_5">#REF!</definedName>
    <definedName name="aoc10_5_10">#REF!</definedName>
    <definedName name="aoc10_5_12">#REF!</definedName>
    <definedName name="aoc10_5_14">#REF!</definedName>
    <definedName name="aoc10_5_15">#REF!</definedName>
    <definedName name="aoc10_5_16">#REF!</definedName>
    <definedName name="aoc10_5_8">#REF!</definedName>
    <definedName name="aoc10_6">#REF!</definedName>
    <definedName name="aoc10_6_16">#REF!</definedName>
    <definedName name="aoc10_7">#REF!</definedName>
    <definedName name="aoc10_7_16">#REF!</definedName>
    <definedName name="aoc10_8">#REF!</definedName>
    <definedName name="aoc10_8_1">#REF!</definedName>
    <definedName name="aoc10_8_1_1">#REF!</definedName>
    <definedName name="aoc10_8_1_16">#REF!</definedName>
    <definedName name="aoc10_8_10">#REF!</definedName>
    <definedName name="aoc10_8_12">#REF!</definedName>
    <definedName name="aoc10_8_14">#REF!</definedName>
    <definedName name="aoc10_8_15">#REF!</definedName>
    <definedName name="aoc10_8_16">#REF!</definedName>
    <definedName name="aoc10_8_17">#REF!</definedName>
    <definedName name="aoc10_8_8">#REF!</definedName>
    <definedName name="aoc10_9">#REF!</definedName>
    <definedName name="aoc10_9_16">#REF!</definedName>
    <definedName name="aoc11_10">#REF!</definedName>
    <definedName name="aoc11_10_1">#REF!</definedName>
    <definedName name="aoc11_10_16">#REF!</definedName>
    <definedName name="aoc11_11">#REF!</definedName>
    <definedName name="aoc11_11_16">#REF!</definedName>
    <definedName name="aoc11_12">#REF!</definedName>
    <definedName name="aoc11_12_16">#REF!</definedName>
    <definedName name="aoc11_13">#REF!</definedName>
    <definedName name="aoc11_13_16">#REF!</definedName>
    <definedName name="aoc11_14">#REF!</definedName>
    <definedName name="aoc11_14_16">#REF!</definedName>
    <definedName name="aoc11_15">#REF!</definedName>
    <definedName name="aoc11_15_1">#REF!</definedName>
    <definedName name="aoc11_15_16">#REF!</definedName>
    <definedName name="aoc11_16">#REF!</definedName>
    <definedName name="aoc11_16_16">#REF!</definedName>
    <definedName name="aoc11_17">#REF!</definedName>
    <definedName name="aoc11_17_1">#REF!</definedName>
    <definedName name="aoc11_17_16">#REF!</definedName>
    <definedName name="aoc11_18">#REF!</definedName>
    <definedName name="aoc11_18_16">#REF!</definedName>
    <definedName name="aoc11_19">#REF!</definedName>
    <definedName name="aoc11_19_16">#REF!</definedName>
    <definedName name="aoc11_20">#REF!</definedName>
    <definedName name="aoc11_20_16">#REF!</definedName>
    <definedName name="aoc11_3">#REF!</definedName>
    <definedName name="aoc11_4">#REF!</definedName>
    <definedName name="aoc11_4_16">#REF!</definedName>
    <definedName name="aoc11_5">#REF!</definedName>
    <definedName name="aoc11_5_16">#REF!</definedName>
    <definedName name="aoc11_6">#REF!</definedName>
    <definedName name="aoc11_6_16">#REF!</definedName>
    <definedName name="aoc11_7">#REF!</definedName>
    <definedName name="aoc11_7_16">#REF!</definedName>
    <definedName name="aoc11_8">#REF!</definedName>
    <definedName name="aoc11_8_1">#REF!</definedName>
    <definedName name="aoc11_8_1_16">#REF!</definedName>
    <definedName name="aoc11_8_16">#REF!</definedName>
    <definedName name="aoc11_8_17">#REF!</definedName>
    <definedName name="aoc11_9">#REF!</definedName>
    <definedName name="aoc11_9_16">#REF!</definedName>
    <definedName name="aoc2_10">#REF!</definedName>
    <definedName name="aoc2_10_1">#REF!</definedName>
    <definedName name="aoc2_10_10">#REF!</definedName>
    <definedName name="aoc2_10_12">#REF!</definedName>
    <definedName name="aoc2_10_14">#REF!</definedName>
    <definedName name="aoc2_10_15">#REF!</definedName>
    <definedName name="aoc2_10_16">'[41]03'!#REF!</definedName>
    <definedName name="aoc2_10_8">#REF!</definedName>
    <definedName name="aoc2_11">#REF!</definedName>
    <definedName name="aoc2_11_16">'[41]03'!#REF!</definedName>
    <definedName name="aoc2_12">#REF!</definedName>
    <definedName name="aoc2_12_1">#REF!</definedName>
    <definedName name="aoc2_12_10">#REF!</definedName>
    <definedName name="aoc2_12_12">#REF!</definedName>
    <definedName name="aoc2_12_14">#REF!</definedName>
    <definedName name="aoc2_12_15">#REF!</definedName>
    <definedName name="aoc2_12_16">#REF!</definedName>
    <definedName name="aoc2_12_17">#REF!</definedName>
    <definedName name="aoc2_12_8">#REF!</definedName>
    <definedName name="aoc2_13">#REF!</definedName>
    <definedName name="aoc2_13_16">#REF!</definedName>
    <definedName name="aoc2_13_17">#REF!</definedName>
    <definedName name="aoc2_14">'[40]03'!$I$54</definedName>
    <definedName name="aoc2_14_16">'[40]03'!$I$54</definedName>
    <definedName name="aoc2_14_17">'[40]03'!$I$54</definedName>
    <definedName name="aoc2_15">'[40]03'!$I$54</definedName>
    <definedName name="aoc2_15_1">'[42]03'!#REF!</definedName>
    <definedName name="aoc2_15_16">'[40]03'!$I$54</definedName>
    <definedName name="aoc2_16">#REF!</definedName>
    <definedName name="aoc2_16_16">#REF!</definedName>
    <definedName name="aoc2_17">#REF!</definedName>
    <definedName name="aoc2_17_1">#REF!</definedName>
    <definedName name="aoc2_17_16">#REF!</definedName>
    <definedName name="aoc2_18">#REF!</definedName>
    <definedName name="aoc2_18_16">#REF!</definedName>
    <definedName name="aoc2_19">#REF!</definedName>
    <definedName name="aoc2_19_16">#REF!</definedName>
    <definedName name="aoc2_20">#REF!</definedName>
    <definedName name="aoc2_20_16">#REF!</definedName>
    <definedName name="aoc2_3">#REF!</definedName>
    <definedName name="aoc2_4">#REF!</definedName>
    <definedName name="aoc2_4_16">#REF!</definedName>
    <definedName name="aoc2_5">#REF!</definedName>
    <definedName name="aoc2_5_10">#REF!</definedName>
    <definedName name="aoc2_5_12">#REF!</definedName>
    <definedName name="aoc2_5_14">#REF!</definedName>
    <definedName name="aoc2_5_15">#REF!</definedName>
    <definedName name="aoc2_5_16">#REF!</definedName>
    <definedName name="aoc2_5_8">#REF!</definedName>
    <definedName name="aoc2_6">#REF!</definedName>
    <definedName name="aoc2_6_12">'[43]MES  EARTHWORK'!#REF!</definedName>
    <definedName name="aoc2_6_13">'[43]MES  EARTHWORK'!#REF!</definedName>
    <definedName name="aoc2_6_16">'[43]MES  EARTHWORK'!#REF!</definedName>
    <definedName name="aoc2_6_17">'[44]MES  EARTHWORK'!#REF!</definedName>
    <definedName name="aoc2_7">#REF!</definedName>
    <definedName name="aoc2_7_16">[45]EARTHWORK!#REF!</definedName>
    <definedName name="aoc2_8">#REF!</definedName>
    <definedName name="aoc2_8_1">[46]_EARTHWORK!#REF!</definedName>
    <definedName name="aoc2_8_1_1">#REF!</definedName>
    <definedName name="aoc2_8_1_16">'[47]MES EARTH WORK'!#REF!</definedName>
    <definedName name="aoc2_8_10">#REF!</definedName>
    <definedName name="aoc2_8_12">#REF!</definedName>
    <definedName name="aoc2_8_14">#REF!</definedName>
    <definedName name="aoc2_8_15">#REF!</definedName>
    <definedName name="aoc2_8_16">#REF!</definedName>
    <definedName name="aoc2_8_17">#REF!</definedName>
    <definedName name="aoc2_8_8">#REF!</definedName>
    <definedName name="aoc2_9">'[46]MES EARTHWORK'!#REF!</definedName>
    <definedName name="aoc2_9_16">'[41]03'!#REF!</definedName>
    <definedName name="aoc3_10">[46]_SUBBASE!#REF!</definedName>
    <definedName name="aoc3_10_1">#REF!</definedName>
    <definedName name="aoc3_10_16">'[47]MES SUB BASE'!#REF!</definedName>
    <definedName name="aoc3_11">'[46]MES SUBBASE'!#REF!</definedName>
    <definedName name="aoc3_11_16">'[47]MES SUB BASE'!#REF!</definedName>
    <definedName name="aoc3_12">'[48]04'!#REF!</definedName>
    <definedName name="aoc3_12_16">'[47]MES SUB BASE'!#REF!</definedName>
    <definedName name="aoc3_13">#REF!</definedName>
    <definedName name="aoc3_13_16">'[47]MES SUB BASE'!#REF!</definedName>
    <definedName name="aoc3_14">'[40]04'!$I$27</definedName>
    <definedName name="aoc3_14_16">'[40]04'!$I$27</definedName>
    <definedName name="aoc3_15">'[40]04'!$I$27</definedName>
    <definedName name="aoc3_15_1">'[42]04'!#REF!</definedName>
    <definedName name="aoc3_15_16">'[40]04'!$I$27</definedName>
    <definedName name="aoc3_16">NA()</definedName>
    <definedName name="aoc3_6">'[49]04'!#REF!</definedName>
    <definedName name="aoc3_6_12">'[50]04'!#REF!</definedName>
    <definedName name="aoc3_6_13">'[50]04'!#REF!</definedName>
    <definedName name="aoc3_6_16">'[50]04'!#REF!</definedName>
    <definedName name="aoc3_7">'[51]04'!#REF!</definedName>
    <definedName name="aoc3_7_16">'[47]MES SUB BASE'!#REF!</definedName>
    <definedName name="aoc3_8">'[52]04'!#REF!</definedName>
    <definedName name="aoc3_8_1">'[53]04'!#REF!</definedName>
    <definedName name="aoc3_8_1_16">'[54]04'!#REF!</definedName>
    <definedName name="aoc3_8_12">'[54]04'!#REF!</definedName>
    <definedName name="aoc3_8_13">'[54]04'!#REF!</definedName>
    <definedName name="aoc3_8_16">'[55]04'!#REF!</definedName>
    <definedName name="aoc3_8_17">'[56]04'!#REF!</definedName>
    <definedName name="aoc3_9">'[53]04'!#REF!</definedName>
    <definedName name="aoc3_9_16">#REF!</definedName>
    <definedName name="aoc4_10">'[48]05'!#REF!</definedName>
    <definedName name="aoc4_10_1">'[57]05'!#REF!</definedName>
    <definedName name="aoc4_10_10">'[58]05'!#REF!</definedName>
    <definedName name="aoc4_10_12">'[58]05'!#REF!</definedName>
    <definedName name="aoc4_10_14">'[58]05'!#REF!</definedName>
    <definedName name="aoc4_10_15">'[58]05'!#REF!</definedName>
    <definedName name="aoc4_10_16">NA()</definedName>
    <definedName name="aoc4_10_8">'[58]05'!#REF!</definedName>
    <definedName name="aoc4_11">'[48]05'!#REF!</definedName>
    <definedName name="aoc4_11_16">'[47]_FLEXIBLE PAVEMENT'!#REF!</definedName>
    <definedName name="aoc4_12">'[46]FLEXIBLE PAVEMENT'!#REF!</definedName>
    <definedName name="aoc4_12_1">'[58]05'!#REF!</definedName>
    <definedName name="aoc4_12_10">'[58]05'!#REF!</definedName>
    <definedName name="aoc4_12_12">'[58]05'!#REF!</definedName>
    <definedName name="aoc4_12_14">'[58]05'!#REF!</definedName>
    <definedName name="aoc4_12_15">'[58]05'!#REF!</definedName>
    <definedName name="aoc4_12_16">'[54]05'!#REF!</definedName>
    <definedName name="aoc4_12_8">'[58]05'!#REF!</definedName>
    <definedName name="aoc4_13">#REF!</definedName>
    <definedName name="aoc4_13_16">'[54]05'!#REF!</definedName>
    <definedName name="aoc4_14">'[40]05'!$I$104</definedName>
    <definedName name="aoc4_14_16">'[40]05'!$I$104</definedName>
    <definedName name="aoc4_15">'[40]05'!$I$104</definedName>
    <definedName name="aoc4_15_1">'[59]MES RIGID PAVEMENT'!#REF!</definedName>
    <definedName name="aoc4_15_16">'[40]05'!$I$104</definedName>
    <definedName name="aoc4_16">'[54]05'!#REF!</definedName>
    <definedName name="aoc4_16_16">'[60]05'!#REF!</definedName>
    <definedName name="aoc4_17">'[61]05'!#REF!</definedName>
    <definedName name="aoc4_17_1">'[62]05'!#REF!</definedName>
    <definedName name="aoc4_17_16">'[63]05'!#REF!</definedName>
    <definedName name="aoc4_18">'[64]05'!#REF!</definedName>
    <definedName name="aoc4_18_16">'[60]05'!#REF!</definedName>
    <definedName name="aoc4_19">'[61]05'!#REF!</definedName>
    <definedName name="aoc4_19_16">'[63]05'!#REF!</definedName>
    <definedName name="aoc4_20">'[64]05'!#REF!</definedName>
    <definedName name="aoc4_20_16">'[63]05'!#REF!</definedName>
    <definedName name="aoc4_3">'[60]05'!#REF!</definedName>
    <definedName name="aoc4_4">'[61]05'!#REF!</definedName>
    <definedName name="aoc4_4_16">'[63]05'!#REF!</definedName>
    <definedName name="aoc4_5">'[64]05'!#REF!</definedName>
    <definedName name="aoc4_5_10">'[58]05'!#REF!</definedName>
    <definedName name="aoc4_5_12">'[58]05'!#REF!</definedName>
    <definedName name="aoc4_5_14">'[58]05'!#REF!</definedName>
    <definedName name="aoc4_5_15">'[58]05'!#REF!</definedName>
    <definedName name="aoc4_5_16">'[60]05'!#REF!</definedName>
    <definedName name="aoc4_5_8">'[58]05'!#REF!</definedName>
    <definedName name="aoc4_6">'[61]05'!#REF!</definedName>
    <definedName name="aoc4_6_12">'[50]05'!#REF!</definedName>
    <definedName name="aoc4_6_13">'[50]05'!#REF!</definedName>
    <definedName name="aoc4_6_16">'[50]05'!#REF!</definedName>
    <definedName name="aoc4_6_17">'[65]05'!#REF!</definedName>
    <definedName name="aoc4_7">'[64]05'!#REF!</definedName>
    <definedName name="aoc4_7_16">NA()</definedName>
    <definedName name="aoc4_8">'[52]05'!#REF!</definedName>
    <definedName name="aoc4_8_1">'[53]05'!#REF!</definedName>
    <definedName name="aoc4_8_1_1">'[58]05'!#REF!</definedName>
    <definedName name="aoc4_8_1_16">NA()</definedName>
    <definedName name="aoc4_8_10">'[58]05'!#REF!</definedName>
    <definedName name="aoc4_8_12">'[58]05'!#REF!</definedName>
    <definedName name="aoc4_8_14">'[58]05'!#REF!</definedName>
    <definedName name="aoc4_8_15">'[58]05'!#REF!</definedName>
    <definedName name="aoc4_8_16">'[55]05'!#REF!</definedName>
    <definedName name="aoc4_8_17">'[56]05'!#REF!</definedName>
    <definedName name="aoc4_8_8">'[58]05'!#REF!</definedName>
    <definedName name="aoc4_9">'[53]05'!#REF!</definedName>
    <definedName name="aoc4_9_16">NA()</definedName>
    <definedName name="aoc7_10">#REF!</definedName>
    <definedName name="aoc7_10_1">#REF!</definedName>
    <definedName name="aoc7_10_16">#REF!</definedName>
    <definedName name="aoc7_11">#REF!</definedName>
    <definedName name="aoc7_11_16">#REF!</definedName>
    <definedName name="aoc7_12">#REF!</definedName>
    <definedName name="aoc7_12_16">#REF!</definedName>
    <definedName name="aoc7_13">#REF!</definedName>
    <definedName name="aoc7_13_16">#REF!</definedName>
    <definedName name="aoc7_14">#REF!</definedName>
    <definedName name="aoc7_14_16">#REF!</definedName>
    <definedName name="aoc7_15">#REF!</definedName>
    <definedName name="aoc7_15_1">#REF!</definedName>
    <definedName name="aoc7_15_16">#REF!</definedName>
    <definedName name="aoc7_16">#REF!</definedName>
    <definedName name="aoc7_16_16">#REF!</definedName>
    <definedName name="aoc7_17">#REF!</definedName>
    <definedName name="aoc7_17_1">#REF!</definedName>
    <definedName name="aoc7_17_16">#REF!</definedName>
    <definedName name="aoc7_18">#REF!</definedName>
    <definedName name="aoc7_18_16">#REF!</definedName>
    <definedName name="aoc7_19">#REF!</definedName>
    <definedName name="aoc7_19_16">#REF!</definedName>
    <definedName name="aoc7_19_17">#REF!</definedName>
    <definedName name="aoc7_20">#REF!</definedName>
    <definedName name="aoc7_20_16">#REF!</definedName>
    <definedName name="aoc7_3">#REF!</definedName>
    <definedName name="aoc7_4">#REF!</definedName>
    <definedName name="aoc7_4_16">#REF!</definedName>
    <definedName name="aoc7_4_17">#REF!</definedName>
    <definedName name="aoc7_5">#REF!</definedName>
    <definedName name="aoc7_5_16">#REF!</definedName>
    <definedName name="aoc7_5_17">#REF!</definedName>
    <definedName name="aoc7_6">#REF!</definedName>
    <definedName name="aoc7_6_16">#REF!</definedName>
    <definedName name="aoc7_6_17">#REF!</definedName>
    <definedName name="aoc7_7">#REF!</definedName>
    <definedName name="aoc7_7_16">#REF!</definedName>
    <definedName name="aoc7_7_17">#REF!</definedName>
    <definedName name="aoc7_8">#REF!</definedName>
    <definedName name="aoc7_8_1">#REF!</definedName>
    <definedName name="aoc7_8_1_16">#REF!</definedName>
    <definedName name="aoc7_8_16">#REF!</definedName>
    <definedName name="aoc7_8_17">#REF!</definedName>
    <definedName name="aoc7_9">#REF!</definedName>
    <definedName name="aoc7_9_16">#REF!</definedName>
    <definedName name="aoc7_9_17">#REF!</definedName>
    <definedName name="aoc8_10">#REF!</definedName>
    <definedName name="aoc8_10_1">#REF!</definedName>
    <definedName name="aoc8_10_16">#REF!</definedName>
    <definedName name="aoc8_10_17">#REF!</definedName>
    <definedName name="aoc8_11">#REF!</definedName>
    <definedName name="aoc8_11_16">#REF!</definedName>
    <definedName name="aoc8_11_17">#REF!</definedName>
    <definedName name="aoc8_12">#REF!</definedName>
    <definedName name="aoc8_12_16">#REF!</definedName>
    <definedName name="aoc8_12_17">#REF!</definedName>
    <definedName name="aoc8_13">#REF!</definedName>
    <definedName name="aoc8_13_16">#REF!</definedName>
    <definedName name="aoc8_13_17">#REF!</definedName>
    <definedName name="aoc8_14">#REF!</definedName>
    <definedName name="aoc8_14_16">#REF!</definedName>
    <definedName name="aoc8_14_17">#REF!</definedName>
    <definedName name="aoc8_15">#REF!</definedName>
    <definedName name="aoc8_15_1">#REF!</definedName>
    <definedName name="aoc8_15_16">#REF!</definedName>
    <definedName name="aoc8_15_17">#REF!</definedName>
    <definedName name="aoc8_16">#REF!</definedName>
    <definedName name="aoc8_16_16">#REF!</definedName>
    <definedName name="aoc8_17">#REF!</definedName>
    <definedName name="aoc8_17_1">#REF!</definedName>
    <definedName name="aoc8_17_16">#REF!</definedName>
    <definedName name="aoc8_17_17">#REF!</definedName>
    <definedName name="aoc8_18">#REF!</definedName>
    <definedName name="aoc8_18_16">#REF!</definedName>
    <definedName name="aoc8_19">#REF!</definedName>
    <definedName name="aoc8_19_16">#REF!</definedName>
    <definedName name="aoc8_19_17">#REF!</definedName>
    <definedName name="aoc8_20">#REF!</definedName>
    <definedName name="aoc8_20_16">#REF!</definedName>
    <definedName name="aoc8_3">#REF!</definedName>
    <definedName name="aoc8_4">#REF!</definedName>
    <definedName name="aoc8_4_16">#REF!</definedName>
    <definedName name="aoc8_4_17">#REF!</definedName>
    <definedName name="aoc8_5">#REF!</definedName>
    <definedName name="aoc8_5_16">#REF!</definedName>
    <definedName name="aoc8_5_17">#REF!</definedName>
    <definedName name="aoc8_6">#REF!</definedName>
    <definedName name="aoc8_6_16">#REF!</definedName>
    <definedName name="aoc8_6_17">#REF!</definedName>
    <definedName name="aoc8_7">#REF!</definedName>
    <definedName name="aoc8_7_16">#REF!</definedName>
    <definedName name="aoc8_7_17">#REF!</definedName>
    <definedName name="aoc8_8">#REF!</definedName>
    <definedName name="aoc8_8_1">#REF!</definedName>
    <definedName name="aoc8_8_1_16">#REF!</definedName>
    <definedName name="aoc8_8_16">#REF!</definedName>
    <definedName name="aoc8_8_17">#REF!</definedName>
    <definedName name="aoc8_9">#REF!</definedName>
    <definedName name="aoc8_9_16">#REF!</definedName>
    <definedName name="aoc8_9_17">#REF!</definedName>
    <definedName name="aoc9_10">#REF!</definedName>
    <definedName name="aoc9_10_1">#REF!</definedName>
    <definedName name="aoc9_10_1_1">#REF!</definedName>
    <definedName name="aoc9_10_1_9">#REF!</definedName>
    <definedName name="aoc9_10_10">#REF!</definedName>
    <definedName name="aoc9_10_10_9">#REF!</definedName>
    <definedName name="aoc9_10_12">#REF!</definedName>
    <definedName name="aoc9_10_12_9">#REF!</definedName>
    <definedName name="aoc9_10_14">#REF!</definedName>
    <definedName name="aoc9_10_14_9">#REF!</definedName>
    <definedName name="aoc9_10_15">#REF!</definedName>
    <definedName name="aoc9_10_15_9">#REF!</definedName>
    <definedName name="aoc9_10_16">#REF!</definedName>
    <definedName name="aoc9_10_17">#REF!</definedName>
    <definedName name="aoc9_10_8">#REF!</definedName>
    <definedName name="aoc9_10_8_9">#REF!</definedName>
    <definedName name="aoc9_10_9">#REF!</definedName>
    <definedName name="aoc9_11">#REF!</definedName>
    <definedName name="aoc9_11_16">#REF!</definedName>
    <definedName name="aoc9_11_17">#REF!</definedName>
    <definedName name="aoc9_12">#REF!</definedName>
    <definedName name="aoc9_12_1">#REF!</definedName>
    <definedName name="aoc9_12_1_9">#REF!</definedName>
    <definedName name="aoc9_12_10">#REF!</definedName>
    <definedName name="aoc9_12_10_9">#REF!</definedName>
    <definedName name="aoc9_12_12">#REF!</definedName>
    <definedName name="aoc9_12_12_9">#REF!</definedName>
    <definedName name="aoc9_12_14">#REF!</definedName>
    <definedName name="aoc9_12_14_9">#REF!</definedName>
    <definedName name="aoc9_12_15">#REF!</definedName>
    <definedName name="aoc9_12_15_9">#REF!</definedName>
    <definedName name="aoc9_12_16">#REF!</definedName>
    <definedName name="aoc9_12_17">#REF!</definedName>
    <definedName name="aoc9_12_8">#REF!</definedName>
    <definedName name="aoc9_12_8_9">#REF!</definedName>
    <definedName name="aoc9_12_9">#REF!</definedName>
    <definedName name="aoc9_13">#REF!</definedName>
    <definedName name="aoc9_13_16">#REF!</definedName>
    <definedName name="aoc9_13_17">#REF!</definedName>
    <definedName name="aoc9_14">#REF!</definedName>
    <definedName name="aoc9_14_16">#REF!</definedName>
    <definedName name="aoc9_14_17">#REF!</definedName>
    <definedName name="aoc9_14_9">#REF!</definedName>
    <definedName name="aoc9_15">#REF!</definedName>
    <definedName name="aoc9_15_1">#REF!</definedName>
    <definedName name="aoc9_15_1_9">#REF!</definedName>
    <definedName name="aoc9_15_16">#REF!</definedName>
    <definedName name="aoc9_15_17">#REF!</definedName>
    <definedName name="aoc9_16">#REF!</definedName>
    <definedName name="aoc9_16_16">#REF!</definedName>
    <definedName name="aoc9_17">#REF!</definedName>
    <definedName name="aoc9_17_1">#REF!</definedName>
    <definedName name="aoc9_17_16">#REF!</definedName>
    <definedName name="aoc9_17_17">#REF!</definedName>
    <definedName name="aoc9_18">#REF!</definedName>
    <definedName name="aoc9_18_16">#REF!</definedName>
    <definedName name="aoc9_19">#REF!</definedName>
    <definedName name="aoc9_19_16">#REF!</definedName>
    <definedName name="aoc9_19_17">#REF!</definedName>
    <definedName name="aoc9_20">#REF!</definedName>
    <definedName name="aoc9_20_16">#REF!</definedName>
    <definedName name="aoc9_3">#REF!</definedName>
    <definedName name="aoc9_4">#REF!</definedName>
    <definedName name="aoc9_4_16">#REF!</definedName>
    <definedName name="aoc9_4_17">#REF!</definedName>
    <definedName name="aoc9_5">#REF!</definedName>
    <definedName name="aoc9_5_10">#REF!</definedName>
    <definedName name="aoc9_5_10_9">#REF!</definedName>
    <definedName name="aoc9_5_12">#REF!</definedName>
    <definedName name="aoc9_5_12_9">#REF!</definedName>
    <definedName name="aoc9_5_14">#REF!</definedName>
    <definedName name="aoc9_5_14_9">#REF!</definedName>
    <definedName name="aoc9_5_15">#REF!</definedName>
    <definedName name="aoc9_5_15_9">#REF!</definedName>
    <definedName name="aoc9_5_16">#REF!</definedName>
    <definedName name="aoc9_5_17">#REF!</definedName>
    <definedName name="aoc9_5_8">#REF!</definedName>
    <definedName name="aoc9_5_8_9">#REF!</definedName>
    <definedName name="aoc9_5_9">#REF!</definedName>
    <definedName name="aoc9_6">#REF!</definedName>
    <definedName name="aoc9_6_16">#REF!</definedName>
    <definedName name="aoc9_6_17">#REF!</definedName>
    <definedName name="aoc9_7">#REF!</definedName>
    <definedName name="aoc9_7_16">#REF!</definedName>
    <definedName name="aoc9_7_17">#REF!</definedName>
    <definedName name="aoc9_8">#REF!</definedName>
    <definedName name="aoc9_8_1">#REF!</definedName>
    <definedName name="aoc9_8_1_1">#REF!</definedName>
    <definedName name="aoc9_8_1_1_9">#REF!</definedName>
    <definedName name="aoc9_8_1_16">#REF!</definedName>
    <definedName name="aoc9_8_1_9">#REF!</definedName>
    <definedName name="aoc9_8_10">#REF!</definedName>
    <definedName name="aoc9_8_10_9">#REF!</definedName>
    <definedName name="aoc9_8_12">#REF!</definedName>
    <definedName name="aoc9_8_12_9">#REF!</definedName>
    <definedName name="aoc9_8_14">#REF!</definedName>
    <definedName name="aoc9_8_14_9">#REF!</definedName>
    <definedName name="aoc9_8_15">#REF!</definedName>
    <definedName name="aoc9_8_15_9">#REF!</definedName>
    <definedName name="aoc9_8_16">#REF!</definedName>
    <definedName name="aoc9_8_17">#REF!</definedName>
    <definedName name="aoc9_8_8">#REF!</definedName>
    <definedName name="aoc9_8_8_9">#REF!</definedName>
    <definedName name="aoc9_8_9">#REF!</definedName>
    <definedName name="aoc9_9">#REF!</definedName>
    <definedName name="aoc9_9_1">#REF!</definedName>
    <definedName name="aoc9_9_16">#REF!</definedName>
    <definedName name="aoc9_9_17">#REF!</definedName>
    <definedName name="ap">#REF!</definedName>
    <definedName name="APLANT">[14]ANAL!#REF!</definedName>
    <definedName name="approachslab">#REF!</definedName>
    <definedName name="approachslab_14">#REF!</definedName>
    <definedName name="approachslab_15">#REF!</definedName>
    <definedName name="approachslab_16">#REF!</definedName>
    <definedName name="approachslab_17">#REF!</definedName>
    <definedName name="APR" localSheetId="3" hidden="1">{"form-D1",#N/A,FALSE,"FORM-D1";"form-D1_amt",#N/A,FALSE,"FORM-D1"}</definedName>
    <definedName name="APR" hidden="1">{"form-D1",#N/A,FALSE,"FORM-D1";"form-D1_amt",#N/A,FALSE,"FORM-D1"}</definedName>
    <definedName name="APR_1" localSheetId="3" hidden="1">{"form-D1",#N/A,FALSE,"FORM-D1";"form-D1_amt",#N/A,FALSE,"FORM-D1"}</definedName>
    <definedName name="APR_1" hidden="1">{"form-D1",#N/A,FALSE,"FORM-D1";"form-D1_amt",#N/A,FALSE,"FORM-D1"}</definedName>
    <definedName name="APRIL">#REF!</definedName>
    <definedName name="april_qty">#REF!</definedName>
    <definedName name="apron">#REF!</definedName>
    <definedName name="apronarea">#REF!</definedName>
    <definedName name="apronbnh">#REF!</definedName>
    <definedName name="apronwirebnh">#REF!</definedName>
    <definedName name="apronwirecrate">#REF!</definedName>
    <definedName name="area">#REF!</definedName>
    <definedName name="AS">#REF!</definedName>
    <definedName name="ASa">#REF!</definedName>
    <definedName name="ASD">#REF!</definedName>
    <definedName name="ASDA" hidden="1">'[66]#REF'!$F$6:$F$63</definedName>
    <definedName name="asdaa">#REF!</definedName>
    <definedName name="asdf">#REF!</definedName>
    <definedName name="asdfdsfsdf">#REF!</definedName>
    <definedName name="asdffafafafa" localSheetId="3" hidden="1">{"'Bill No. 7'!$A$1:$G$32"}</definedName>
    <definedName name="asdffafafafa" hidden="1">{"'Bill No. 7'!$A$1:$G$32"}</definedName>
    <definedName name="asdfgh">#REF!</definedName>
    <definedName name="asf">#REF!</definedName>
    <definedName name="ASH">[14]ANAL!#REF!</definedName>
    <definedName name="asi">#REF!</definedName>
    <definedName name="ASPAV">[14]ANAL!#REF!</definedName>
    <definedName name="asph.plugjoint">#REF!</definedName>
    <definedName name="asrwe">#REF!</definedName>
    <definedName name="avi" localSheetId="3" hidden="1">{"form-D1",#N/A,FALSE,"FORM-D1";"form-D1_amt",#N/A,FALSE,"FORM-D1"}</definedName>
    <definedName name="avi" hidden="1">{"form-D1",#N/A,FALSE,"FORM-D1";"form-D1_amt",#N/A,FALSE,"FORM-D1"}</definedName>
    <definedName name="AVIBRA">'[36]Cost of O &amp; O'!$F$8</definedName>
    <definedName name="az">#REF!</definedName>
    <definedName name="azq">#REF!</definedName>
    <definedName name="b" localSheetId="3" hidden="1">{"'Bill No. 7'!$A$1:$G$32"}</definedName>
    <definedName name="b" hidden="1">{"'Bill No. 7'!$A$1:$G$32"}</definedName>
    <definedName name="b." localSheetId="3" hidden="1">{"'Bill No. 7'!$A$1:$G$32"}</definedName>
    <definedName name="b." hidden="1">{"'Bill No. 7'!$A$1:$G$32"}</definedName>
    <definedName name="B.1">[30]BOQ!#REF!</definedName>
    <definedName name="B.2">[30]BOQ!#REF!</definedName>
    <definedName name="B.3">[30]BOQ!#REF!</definedName>
    <definedName name="B.4">[30]BOQ!#REF!</definedName>
    <definedName name="B.5">[30]BOQ!#REF!</definedName>
    <definedName name="B.6">[30]BOQ!#REF!</definedName>
    <definedName name="b_1">#REF!</definedName>
    <definedName name="B1B">#REF!</definedName>
    <definedName name="b2_">#REF!</definedName>
    <definedName name="B2B">#REF!</definedName>
    <definedName name="B3B">#REF!</definedName>
    <definedName name="B4B">#REF!</definedName>
    <definedName name="B5B">[67]교각1!#REF!</definedName>
    <definedName name="B6A">#REF!</definedName>
    <definedName name="B6B">[67]교각1!#REF!</definedName>
    <definedName name="B7B">[67]교각1!#REF!</definedName>
    <definedName name="baicstr">#REF!</definedName>
    <definedName name="ballies">'[2]Material '!$G$31</definedName>
    <definedName name="balsheet">#REF!</definedName>
    <definedName name="bas">'[68]A.O.R r1Str'!#REF!</definedName>
    <definedName name="basf">#REF!</definedName>
    <definedName name="basi">#REF!</definedName>
    <definedName name="Basic">'[69]AoR Finishing'!$J$309</definedName>
    <definedName name="Basic_amount">#REF!</definedName>
    <definedName name="Basic_Tower_A">#REF!</definedName>
    <definedName name="Basic5fini">#REF!</definedName>
    <definedName name="Basic5str">#REF!</definedName>
    <definedName name="Basic6fini">#REF!</definedName>
    <definedName name="Basic6str">#REF!</definedName>
    <definedName name="BasicC">#REF!</definedName>
    <definedName name="basicfin">#REF!</definedName>
    <definedName name="Basicoverall">#REF!</definedName>
    <definedName name="basistr">#REF!</definedName>
    <definedName name="BATCH">[14]ANAL!#REF!</definedName>
    <definedName name="BATCH20">[14]ANAL!#REF!</definedName>
    <definedName name="BATCH30">[14]ANAL!#REF!</definedName>
    <definedName name="Batching_hot_mix_plant">[13]SOR!#REF!</definedName>
    <definedName name="bb" localSheetId="3" hidden="1">{"'Bill No. 7'!$A$1:$G$32"}</definedName>
    <definedName name="bb" hidden="1">{"'Bill No. 7'!$A$1:$G$32"}</definedName>
    <definedName name="bbb" localSheetId="3">#REF!</definedName>
    <definedName name="bbb" hidden="1">{"'Bill No. 7'!$A$1:$G$32"}</definedName>
    <definedName name="BBBB" localSheetId="3" hidden="1">{"form-D1",#N/A,FALSE,"FORM-D1";"form-D1_amt",#N/A,FALSE,"FORM-D1"}</definedName>
    <definedName name="BBBB" hidden="1">{"form-D1",#N/A,FALSE,"FORM-D1";"form-D1_amt",#N/A,FALSE,"FORM-D1"}</definedName>
    <definedName name="BBOF">[14]ANAL!#REF!</definedName>
    <definedName name="BBoiler">[70]Machinery!#REF!</definedName>
    <definedName name="BC">[14]ANAL!#REF!</definedName>
    <definedName name="BC_14">#REF!</definedName>
    <definedName name="BC_15">#REF!</definedName>
    <definedName name="BC_16">#REF!</definedName>
    <definedName name="BC_17">#REF!</definedName>
    <definedName name="bcd">'[69]AoR Finishing'!$J$309</definedName>
    <definedName name="bcroad">#REF!</definedName>
    <definedName name="bd">#REF!</definedName>
    <definedName name="BDCODE">#N/A</definedName>
    <definedName name="Beg_Bal">#REF!</definedName>
    <definedName name="bf">#REF!</definedName>
    <definedName name="bf_14">#REF!</definedName>
    <definedName name="bf_15">#REF!</definedName>
    <definedName name="bf_16">#REF!</definedName>
    <definedName name="bf_17">#REF!</definedName>
    <definedName name="BG_1">[71]DATA_PILE_BG!$A$3:$HF$5</definedName>
    <definedName name="BG_2">[71]DATA_PILE_BG!$B$9:$DQ$11</definedName>
    <definedName name="bh">#REF!</definedName>
    <definedName name="bhistee">#REF!</definedName>
    <definedName name="bhistee_14">#REF!</definedName>
    <definedName name="bhistee_15">#REF!</definedName>
    <definedName name="bhistee_16">#REF!</definedName>
    <definedName name="bhistee_17">#REF!</definedName>
    <definedName name="bhisti">#REF!</definedName>
    <definedName name="bhisti_14">#REF!</definedName>
    <definedName name="bhisti_15">#REF!</definedName>
    <definedName name="bhisti_16">#REF!</definedName>
    <definedName name="bhisti_17">#REF!</definedName>
    <definedName name="BidClass">#REF!</definedName>
    <definedName name="BidClass_Text">#REF!</definedName>
    <definedName name="BILL" localSheetId="3" hidden="1">{"form-D1",#N/A,FALSE,"FORM-D1";"form-D1_amt",#N/A,FALSE,"FORM-D1"}</definedName>
    <definedName name="BILL" hidden="1">{"form-D1",#N/A,FALSE,"FORM-D1";"form-D1_amt",#N/A,FALSE,"FORM-D1"}</definedName>
    <definedName name="BillingFreq">#REF!</definedName>
    <definedName name="BillingTiming">#REF!</definedName>
    <definedName name="BILLSUM" localSheetId="3" hidden="1">{"form-D1",#N/A,FALSE,"FORM-D1";"form-D1_amt",#N/A,FALSE,"FORM-D1"}</definedName>
    <definedName name="BILLSUM" hidden="1">{"form-D1",#N/A,FALSE,"FORM-D1";"form-D1_amt",#N/A,FALSE,"FORM-D1"}</definedName>
    <definedName name="BIT">[14]ANAL!#REF!</definedName>
    <definedName name="bit.macadam">#REF!</definedName>
    <definedName name="bit6070m">#REF!</definedName>
    <definedName name="bit6070nh">#REF!</definedName>
    <definedName name="BITDIST">[14]ANAL!#REF!</definedName>
    <definedName name="bitprimecoat">#REF!</definedName>
    <definedName name="bitumen">#REF!</definedName>
    <definedName name="bitumen_14">#REF!</definedName>
    <definedName name="bitumen_15">#REF!</definedName>
    <definedName name="bitumen_16">#REF!</definedName>
    <definedName name="bitumen_17">#REF!</definedName>
    <definedName name="bitumen6070">#REF!</definedName>
    <definedName name="bitumen6070_14">#REF!</definedName>
    <definedName name="bitumen6070_15">#REF!</definedName>
    <definedName name="bitumen6070_16">#REF!</definedName>
    <definedName name="bitumen6070_17">#REF!</definedName>
    <definedName name="bitumenboiler">#REF!</definedName>
    <definedName name="bitumenboiler_14">#REF!</definedName>
    <definedName name="bitumenboiler_15">#REF!</definedName>
    <definedName name="bitumenboiler_16">#REF!</definedName>
    <definedName name="bitumenboiler_17">#REF!</definedName>
    <definedName name="bitumenemul">#REF!</definedName>
    <definedName name="bitumenemul_14">#REF!</definedName>
    <definedName name="bitumenemul_15">#REF!</definedName>
    <definedName name="bitumenemul_16">#REF!</definedName>
    <definedName name="bitumenemul_17">#REF!</definedName>
    <definedName name="bitwearingbridge">#REF!</definedName>
    <definedName name="bitwearingcoat">#REF!</definedName>
    <definedName name="bitwrgmastbnh">#REF!</definedName>
    <definedName name="bj">'[72]Backup PRW - VIIA'!#REF!</definedName>
    <definedName name="BLACKH">[14]ANAL!#REF!</definedName>
    <definedName name="blacksmith">#REF!</definedName>
    <definedName name="blacksmith_14">#REF!</definedName>
    <definedName name="blacksmith_15">#REF!</definedName>
    <definedName name="blacksmith_16">#REF!</definedName>
    <definedName name="blacksmith_17">#REF!</definedName>
    <definedName name="blacksmithhelper">#REF!</definedName>
    <definedName name="blacksmithhelper_14">#REF!</definedName>
    <definedName name="blacksmithhelper_15">#REF!</definedName>
    <definedName name="blacksmithhelper_16">#REF!</definedName>
    <definedName name="blacksmithhelper_17">#REF!</definedName>
    <definedName name="blaster">#REF!</definedName>
    <definedName name="blaster_14">#REF!</definedName>
    <definedName name="blaster_15">#REF!</definedName>
    <definedName name="blaster_16">#REF!</definedName>
    <definedName name="blaster_17">#REF!</definedName>
    <definedName name="BLKGRAN">#REF!</definedName>
    <definedName name="BlkS">[3]Basicrates!$D$145</definedName>
    <definedName name="bm">#REF!</definedName>
    <definedName name="BM_14">#REF!</definedName>
    <definedName name="BM_15">#REF!</definedName>
    <definedName name="BM_16">#REF!</definedName>
    <definedName name="BM_17">#REF!</definedName>
    <definedName name="bmnhwithlead">#REF!</definedName>
    <definedName name="bmroad">#REF!</definedName>
    <definedName name="bo" localSheetId="3" hidden="1">{"form-D1",#N/A,FALSE,"FORM-D1";"form-D1_amt",#N/A,FALSE,"FORM-D1"}</definedName>
    <definedName name="bo" hidden="1">{"form-D1",#N/A,FALSE,"FORM-D1";"form-D1_amt",#N/A,FALSE,"FORM-D1"}</definedName>
    <definedName name="bondstone">'[2]Material '!$G$40</definedName>
    <definedName name="BOQ">#REF!</definedName>
    <definedName name="bore20to30">[73]doq!#REF!</definedName>
    <definedName name="BORE30">[74]doq!#REF!</definedName>
    <definedName name="BOULD">[14]ANAL!#REF!</definedName>
    <definedName name="boulder">#REF!</definedName>
    <definedName name="boulder_14">#REF!</definedName>
    <definedName name="boulder_15">#REF!</definedName>
    <definedName name="boulder_16">#REF!</definedName>
    <definedName name="boulder_17">#REF!</definedName>
    <definedName name="boulder_9">#REF!</definedName>
    <definedName name="boulderapron300">#REF!</definedName>
    <definedName name="boundarypillar">#REF!</definedName>
    <definedName name="bp">#REF!</definedName>
    <definedName name="BPCASH">#REF!</definedName>
    <definedName name="BPCASH1">#REF!</definedName>
    <definedName name="bplant">[70]Machinery!#REF!</definedName>
    <definedName name="brght">[39]Intro!#REF!</definedName>
    <definedName name="brglvl">[39]Intro!#REF!</definedName>
    <definedName name="BRICK">#REF!</definedName>
    <definedName name="brick7">#REF!</definedName>
    <definedName name="bricks">#REF!</definedName>
    <definedName name="bricks_14">#REF!</definedName>
    <definedName name="bricks_15">#REF!</definedName>
    <definedName name="bricks_16">#REF!</definedName>
    <definedName name="bricks_17">#REF!</definedName>
    <definedName name="bricksnh">#REF!</definedName>
    <definedName name="BRICKWORK">[75]A.O.R.!#REF!</definedName>
    <definedName name="bridge7">#REF!</definedName>
    <definedName name="bridge9">#REF!</definedName>
    <definedName name="BRIDGES">'[76]BOQ Distribution'!$A$35:$G$47</definedName>
    <definedName name="BROM">[14]ANAL!#REF!</definedName>
    <definedName name="broom">[14]ANAL!#REF!</definedName>
    <definedName name="bs">[77]Measurment!#REF!</definedName>
    <definedName name="bsc">'[68]A.O.R r1Str'!#REF!</definedName>
    <definedName name="bslinedditch">#REF!</definedName>
    <definedName name="BSS">[77]Measurment!#REF!</definedName>
    <definedName name="bsslab">#REF!</definedName>
    <definedName name="bsslablead">'[78]Material '!$D$58</definedName>
    <definedName name="bsslabnh">#REF!</definedName>
    <definedName name="Bst">[79]Measurment!#REF!</definedName>
    <definedName name="bt">#REF!</definedName>
    <definedName name="bt60.70">'[38]Abs PMRL'!$B$333</definedName>
    <definedName name="bt80.100">'[38]Abs PMRL'!$B$292</definedName>
    <definedName name="btr">#REF!</definedName>
    <definedName name="Budget" localSheetId="3" hidden="1">{"'bar'!$A$1:$AQ$33","'bar'!$A$10:$B$10"}</definedName>
    <definedName name="Budget" hidden="1">{"'bar'!$A$1:$AQ$33","'bar'!$A$10:$B$10"}</definedName>
    <definedName name="building___0">'[80]ANNEXURE-A'!$A$2</definedName>
    <definedName name="building___11">'[80]ANNEXURE-A'!$A$2</definedName>
    <definedName name="building___12">'[80]ANNEXURE-A'!$A$2</definedName>
    <definedName name="BuiltIn_Print_Area">#REF!</definedName>
    <definedName name="BuiltIn_Print_Area___0___0___0___0___0">[81]procurement!#REF!</definedName>
    <definedName name="BuiltIn_Print_Area___0___0___0___0___0___0">#REF!</definedName>
    <definedName name="BuiltIn_Print_Titles">#REF!</definedName>
    <definedName name="BuiltIn_Print_Titles___0___0___0___0">#REF!</definedName>
    <definedName name="buoy">[39]Intro!#REF!</definedName>
    <definedName name="BusType">#REF!</definedName>
    <definedName name="BusType_Text">#REF!</definedName>
    <definedName name="Button_2">"Physical_Progress_Daily_Financial_List"</definedName>
    <definedName name="BWIRE">[14]ANAL!#REF!</definedName>
    <definedName name="C.1">[30]BOQ!#REF!</definedName>
    <definedName name="C.2">[30]BOQ!#REF!</definedName>
    <definedName name="C.3">[30]BOQ!#REF!</definedName>
    <definedName name="C.4">[30]BOQ!#REF!</definedName>
    <definedName name="C.5">[30]BOQ!#REF!</definedName>
    <definedName name="C.6">[30]BOQ!#REF!</definedName>
    <definedName name="C.C.">[75]A.O.R.!#REF!</definedName>
    <definedName name="C_">#N/A</definedName>
    <definedName name="C__1">#N/A</definedName>
    <definedName name="c_c">#REF!</definedName>
    <definedName name="ca">#REF!</definedName>
    <definedName name="cab21.5tp">#REF!</definedName>
    <definedName name="cab21s">#REF!</definedName>
    <definedName name="cab21us">#REF!</definedName>
    <definedName name="cab31s">#REF!</definedName>
    <definedName name="cab31us">#REF!</definedName>
    <definedName name="cab41s">#REF!</definedName>
    <definedName name="cab41us">#REF!</definedName>
    <definedName name="cabf">#REF!</definedName>
    <definedName name="CABLE">#REF!</definedName>
    <definedName name="CALf">#REF!</definedName>
    <definedName name="CAN210">10.38</definedName>
    <definedName name="CAN211">10.58</definedName>
    <definedName name="CAN213">10.56</definedName>
    <definedName name="CAN215">10.22</definedName>
    <definedName name="CAN216">9.61</definedName>
    <definedName name="CAN217">10.47</definedName>
    <definedName name="CAN219">10.91</definedName>
    <definedName name="CAN220">11.09</definedName>
    <definedName name="CAN221">11.25</definedName>
    <definedName name="CAN222">10.17</definedName>
    <definedName name="CAN223">9.89</definedName>
    <definedName name="CAN230">10.79</definedName>
    <definedName name="can421">40.2</definedName>
    <definedName name="can422">41.57</definedName>
    <definedName name="can423">43.9</definedName>
    <definedName name="can424">41.19</definedName>
    <definedName name="can425">42.81</definedName>
    <definedName name="can426">40.77</definedName>
    <definedName name="can427">40.92</definedName>
    <definedName name="can428">39.29</definedName>
    <definedName name="can429">45.19</definedName>
    <definedName name="can430">40.73</definedName>
    <definedName name="can431">42.52</definedName>
    <definedName name="can432">42.53</definedName>
    <definedName name="can433">43.69</definedName>
    <definedName name="can434">40.43</definedName>
    <definedName name="can435">43.3</definedName>
    <definedName name="canopy" hidden="1">#REF!</definedName>
    <definedName name="canteen">#REF!</definedName>
    <definedName name="CAPAPR">#REF!</definedName>
    <definedName name="CAPAUG">#REF!</definedName>
    <definedName name="CAPDEC">#REF!</definedName>
    <definedName name="CAPDFEB">#REF!</definedName>
    <definedName name="CAPFEB">#REF!</definedName>
    <definedName name="CAPJAN">#REF!</definedName>
    <definedName name="CAPJUL">#REF!</definedName>
    <definedName name="CAPJUN">#REF!</definedName>
    <definedName name="CAPMAR">#REF!</definedName>
    <definedName name="CAPMAY">#REF!</definedName>
    <definedName name="CAPNOV">#REF!</definedName>
    <definedName name="CAPOCT">#REF!</definedName>
    <definedName name="CAPSEP">#REF!</definedName>
    <definedName name="CAR">[14]ANAL!#REF!</definedName>
    <definedName name="carpenter">#REF!</definedName>
    <definedName name="carpenter_14">#REF!</definedName>
    <definedName name="carpenter_15">#REF!</definedName>
    <definedName name="carpenter_16">#REF!</definedName>
    <definedName name="carpenter_17">#REF!</definedName>
    <definedName name="carpenter1">#REF!</definedName>
    <definedName name="carpenter1_14">#REF!</definedName>
    <definedName name="carpenter1_15">#REF!</definedName>
    <definedName name="carpenter1_16">#REF!</definedName>
    <definedName name="carpenter1_17">#REF!</definedName>
    <definedName name="carpenter2">#REF!</definedName>
    <definedName name="carpenter2_14">#REF!</definedName>
    <definedName name="carpenter2_15">#REF!</definedName>
    <definedName name="carpenter2_16">#REF!</definedName>
    <definedName name="carpenter2_17">#REF!</definedName>
    <definedName name="carpenterI">#REF!</definedName>
    <definedName name="carpenterI_14">#REF!</definedName>
    <definedName name="carpenterI_15">#REF!</definedName>
    <definedName name="carpenterI_16">#REF!</definedName>
    <definedName name="carpenterI_17">#REF!</definedName>
    <definedName name="carpenterII">#REF!</definedName>
    <definedName name="carpenterII_14">#REF!</definedName>
    <definedName name="carpenterII_15">#REF!</definedName>
    <definedName name="carpenterII_16">#REF!</definedName>
    <definedName name="carpenterII_17">#REF!</definedName>
    <definedName name="cascrente">#REF!</definedName>
    <definedName name="cash" localSheetId="3" hidden="1">{"CASH FLOW",#N/A,FALSE,"A"}</definedName>
    <definedName name="cash" hidden="1">{"CASH FLOW",#N/A,FALSE,"A"}</definedName>
    <definedName name="cashflow">#REF!</definedName>
    <definedName name="castinsiturail">#REF!</definedName>
    <definedName name="category">'[82]INPUT SHEET'!$A$729:$B$736</definedName>
    <definedName name="cavmajor">#REF!</definedName>
    <definedName name="cavnorth">#REF!</definedName>
    <definedName name="cavsouth">#REF!</definedName>
    <definedName name="cavsum">#REF!</definedName>
    <definedName name="cavthcm">#REF!</definedName>
    <definedName name="cavwater">#REF!</definedName>
    <definedName name="cbas">'[68]A.O.R r1'!#REF!</definedName>
    <definedName name="Cbasic">'[68]A.O.R r1'!#REF!</definedName>
    <definedName name="cbecc">#REF!</definedName>
    <definedName name="cbwt">#REF!</definedName>
    <definedName name="cbwtt">#REF!</definedName>
    <definedName name="cbxsa">#REF!</definedName>
    <definedName name="cc" hidden="1">{"Execavation",#N/A,FALSE,"furniture (employer)"}</definedName>
    <definedName name="ccbeam">[39]Intro!#REF!</definedName>
    <definedName name="CCBP">#REF!</definedName>
    <definedName name="ccbrgs">[39]Intro!#REF!</definedName>
    <definedName name="ccc" localSheetId="3">#REF!</definedName>
    <definedName name="ccc" hidden="1">{"'Bill No. 7'!$A$1:$G$32"}</definedName>
    <definedName name="ccccccccccc" localSheetId="3" hidden="1">{"'자리배치도'!$AG$1:$CI$28"}</definedName>
    <definedName name="ccccccccccc" hidden="1">{"'자리배치도'!$AG$1:$CI$28"}</definedName>
    <definedName name="ccenh">#REF!</definedName>
    <definedName name="ccpicw">#REF!</definedName>
    <definedName name="ccprlgb">[39]Intro!#REF!</definedName>
    <definedName name="ccprlgt">[39]Intro!#REF!</definedName>
    <definedName name="CCRUSH">#REF!</definedName>
    <definedName name="CCS" localSheetId="3" hidden="1">{0}</definedName>
    <definedName name="CCS" hidden="1">{0}</definedName>
    <definedName name="ccspani">[39]Intro!#REF!</definedName>
    <definedName name="ccspano">[39]Intro!#REF!</definedName>
    <definedName name="ccspl">[39]Intro!#REF!</definedName>
    <definedName name="ccspll">[39]Intro!#REF!</definedName>
    <definedName name="ccsplt">[39]Intro!#REF!</definedName>
    <definedName name="cd">#REF!</definedName>
    <definedName name="cdds">'[33]UNP-NCW '!#REF!</definedName>
    <definedName name="cde" localSheetId="3" hidden="1">{"'Bill No. 7'!$A$1:$G$32"}</definedName>
    <definedName name="cde" hidden="1">{"'Bill No. 7'!$A$1:$G$32"}</definedName>
    <definedName name="CDOZ">#REF!</definedName>
    <definedName name="cem">190</definedName>
    <definedName name="Cement">#REF!</definedName>
    <definedName name="Cement_14">#REF!</definedName>
    <definedName name="Cement_15">#REF!</definedName>
    <definedName name="Cement_16">#REF!</definedName>
    <definedName name="Cement_17">#REF!</definedName>
    <definedName name="cementbasicsr">'[83]Analysis-NH-Roads'!$AA$15</definedName>
    <definedName name="cementnh">#REF!</definedName>
    <definedName name="CEMPRIMER">#REF!</definedName>
    <definedName name="CEXC">#REF!</definedName>
    <definedName name="cf" localSheetId="3" hidden="1">{"'Bill No. 7'!$A$1:$G$32"}</definedName>
    <definedName name="cf" hidden="1">{"'Bill No. 7'!$A$1:$G$32"}</definedName>
    <definedName name="cflo" localSheetId="3" hidden="1">{"CASH FLOW",#N/A,FALSE,"A"}</definedName>
    <definedName name="cflo" hidden="1">{"CASH FLOW",#N/A,FALSE,"A"}</definedName>
    <definedName name="cflow" localSheetId="3" hidden="1">{"CASH FLOW",#N/A,FALSE,"A"}</definedName>
    <definedName name="cflow" hidden="1">{"CASH FLOW",#N/A,FALSE,"A"}</definedName>
    <definedName name="CGRD">#REF!</definedName>
    <definedName name="cgsidl">#REF!</definedName>
    <definedName name="CH">#REF!</definedName>
    <definedName name="ChangeBy">#REF!</definedName>
    <definedName name="ChangeDate">#REF!</definedName>
    <definedName name="Charges_of_road_roller">[13]SOR!#REF!</definedName>
    <definedName name="CHE">'[84]LOCAL RATES'!#REF!</definedName>
    <definedName name="cheqtilefootpath">#REF!</definedName>
    <definedName name="chequer">#REF!</definedName>
    <definedName name="chequerbnh">#REF!</definedName>
    <definedName name="CHERRY">#REF!</definedName>
    <definedName name="chiseler">#REF!</definedName>
    <definedName name="chiseler_14">#REF!</definedName>
    <definedName name="chiseler_15">#REF!</definedName>
    <definedName name="chiseler_16">#REF!</definedName>
    <definedName name="chiseler_17">#REF!</definedName>
    <definedName name="CHMP">#REF!</definedName>
    <definedName name="CI">[85]Measurment!#REF!</definedName>
    <definedName name="cici">#REF!</definedName>
    <definedName name="cicncd">'[68]A.O.R (2)'!#REF!</definedName>
    <definedName name="civil">#REF!</definedName>
    <definedName name="Civil_Basic">[86]AOR!#REF!</definedName>
    <definedName name="CIVIL_WORKS">#REF!</definedName>
    <definedName name="civilbasic">[68]A.O.R!#REF!</definedName>
    <definedName name="civilbasic1">'[68]A.O.R (2)'!#REF!</definedName>
    <definedName name="CJCB">#REF!</definedName>
    <definedName name="cl">200</definedName>
    <definedName name="Cl.Preforma" hidden="1">{"Execavation",#N/A,FALSE,"furniture (employer)"}</definedName>
    <definedName name="claim">#REF!</definedName>
    <definedName name="CLAIMB" hidden="1">{"Execavation",#N/A,FALSE,"furniture (employer)"}</definedName>
    <definedName name="claims">#REF!</definedName>
    <definedName name="Claims04">#REF!</definedName>
    <definedName name="claims1">'[87]appendix 2.5 final accounts'!$A$1:$N$27</definedName>
    <definedName name="CLAIMSB" hidden="1">{"Execavation",#N/A,FALSE,"furniture (employer)"}</definedName>
    <definedName name="CLAIMSL" hidden="1">{"Execavation",#N/A,FALSE,"furniture (employer)"}</definedName>
    <definedName name="CLAY">[14]ANAL!#REF!</definedName>
    <definedName name="clearandgrubroadland">#REF!</definedName>
    <definedName name="cleargrub">#REF!</definedName>
    <definedName name="cleargrubbridge">#REF!</definedName>
    <definedName name="cleargrubculvert">#REF!</definedName>
    <definedName name="cleargrubroadland">#REF!</definedName>
    <definedName name="clem">#REF!</definedName>
    <definedName name="CLL" hidden="1">{"Execavation",#N/A,FALSE,"furniture (employer)"}</definedName>
    <definedName name="CLM" hidden="1">{"Execavation",#N/A,FALSE,"furniture (employer)"}</definedName>
    <definedName name="CLOAD">#REF!</definedName>
    <definedName name="CMA">#REF!</definedName>
    <definedName name="cmixer">[70]Machinery!#REF!</definedName>
    <definedName name="cmort3">'[88]Rates Basic'!$D$21</definedName>
    <definedName name="COARSE">[14]ANAL!#REF!</definedName>
    <definedName name="cofth">[4]Intro!$L$134</definedName>
    <definedName name="compactor">#REF!</definedName>
    <definedName name="compactor_14">#REF!</definedName>
    <definedName name="compactor_15">#REF!</definedName>
    <definedName name="compactor_16">#REF!</definedName>
    <definedName name="compactor_17">#REF!</definedName>
    <definedName name="CompDate">#REF!</definedName>
    <definedName name="concretepump">#REF!</definedName>
    <definedName name="concretepump_14">#REF!</definedName>
    <definedName name="concretepump_15">#REF!</definedName>
    <definedName name="concretepump_16">#REF!</definedName>
    <definedName name="concretepump_17">#REF!</definedName>
    <definedName name="conf">#REF!</definedName>
    <definedName name="congr">#REF!</definedName>
    <definedName name="_xlnm.Consolidate_Area">#N/A</definedName>
    <definedName name="const">#REF!</definedName>
    <definedName name="CONT" localSheetId="3">#REF!</definedName>
    <definedName name="CONT">#REF!</definedName>
    <definedName name="ContAmt">#REF!</definedName>
    <definedName name="ContWithAcct">#REF!</definedName>
    <definedName name="ContWithName">#REF!</definedName>
    <definedName name="ContWithPrio">#REF!</definedName>
    <definedName name="ContWithPrio_Text">#REF!</definedName>
    <definedName name="CONum">#REF!</definedName>
    <definedName name="coplate2mmnh">#REF!</definedName>
    <definedName name="copperplate">#REF!</definedName>
    <definedName name="copperplate_14">#REF!</definedName>
    <definedName name="copperplate_15">#REF!</definedName>
    <definedName name="copperplate_16">#REF!</definedName>
    <definedName name="copperplate_17">#REF!</definedName>
    <definedName name="copperplate2mm">#REF!</definedName>
    <definedName name="copstripexpnbridge">#REF!</definedName>
    <definedName name="COPY1__F">#REF!</definedName>
    <definedName name="CorpClient">#REF!</definedName>
    <definedName name="CorpClient_Text">#REF!</definedName>
    <definedName name="Cost_for_10_Hp_Hr.">[13]SOR!#REF!</definedName>
    <definedName name="Cost_of_water_including_filling_the_tanker">[13]SOR!#REF!</definedName>
    <definedName name="COSTS">#REF!</definedName>
    <definedName name="Cover_blocks">[13]SOR!#REF!</definedName>
    <definedName name="CPFM">#REF!</definedName>
    <definedName name="CPFS">#REF!</definedName>
    <definedName name="CPUMP">[14]ANAL!#REF!</definedName>
    <definedName name="cr">[89]dBase!$J$14</definedName>
    <definedName name="cr_monthly_interim_application_no__01_revised__payment_certificate">#REF!</definedName>
    <definedName name="crane">#REF!</definedName>
    <definedName name="crane_14">#REF!</definedName>
    <definedName name="crane_15">#REF!</definedName>
    <definedName name="crane_16">#REF!</definedName>
    <definedName name="crane_17">#REF!</definedName>
    <definedName name="crashbarrier">[73]doq!#REF!</definedName>
    <definedName name="crashbarrier_14">#REF!</definedName>
    <definedName name="crashbarrier_15">#REF!</definedName>
    <definedName name="crashbarrier_16">#REF!</definedName>
    <definedName name="crashbarrier_17">#REF!</definedName>
    <definedName name="crdst">#REF!</definedName>
    <definedName name="crm1.3">#REF!</definedName>
    <definedName name="crm1.3c">#REF!</definedName>
    <definedName name="crm1.3cnh">#REF!</definedName>
    <definedName name="crm1.6cnh">#REF!</definedName>
    <definedName name="crmasonry">#REF!</definedName>
    <definedName name="crmb60m">#REF!</definedName>
    <definedName name="crossshoulddrain">#REF!</definedName>
    <definedName name="crsand">#REF!</definedName>
    <definedName name="CRUSH">#REF!</definedName>
    <definedName name="CRUSH1">[14]ANAL!#REF!</definedName>
    <definedName name="CRUSH2">[14]ANAL!#REF!</definedName>
    <definedName name="CSAND">[14]ANAL!#REF!</definedName>
    <definedName name="CSCP">#REF!</definedName>
    <definedName name="cscscsaa">#REF!</definedName>
    <definedName name="csd" hidden="1">{"Execavation",#N/A,FALSE,"furniture (employer)"}</definedName>
    <definedName name="CSFP">[14]ANAL!#REF!</definedName>
    <definedName name="CSPREAD">[14]ANAL!#REF!</definedName>
    <definedName name="cssaxaxa">#REF!</definedName>
    <definedName name="cssssss">#REF!</definedName>
    <definedName name="CSWP">#REF!</definedName>
    <definedName name="csxcsssaxa">'[90]UNP-NCW '!#REF!</definedName>
    <definedName name="CTIP10">#REF!</definedName>
    <definedName name="CTIP20">#REF!</definedName>
    <definedName name="CTM">#REF!</definedName>
    <definedName name="CTROL">#REF!</definedName>
    <definedName name="culvert">[91]L.S!#REF!</definedName>
    <definedName name="culvert10">#REF!</definedName>
    <definedName name="culvert11.2">#REF!</definedName>
    <definedName name="culvert12a">#REF!</definedName>
    <definedName name="culvert3">#REF!</definedName>
    <definedName name="culvert4">#REF!</definedName>
    <definedName name="culvert6">#REF!</definedName>
    <definedName name="culvert7a">#REF!</definedName>
    <definedName name="culvert8a">#REF!</definedName>
    <definedName name="CULVERTS">'[76]BOQ Distribution'!$A$27:$G$32</definedName>
    <definedName name="cummeas_may1006">#REF!</definedName>
    <definedName name="cummeas_up_to_mar">#REF!</definedName>
    <definedName name="CurrencyRate">#REF!</definedName>
    <definedName name="Current_Liabilities">#REF!</definedName>
    <definedName name="CURRENT_MONTH">#REF!</definedName>
    <definedName name="CVROL">#REF!</definedName>
    <definedName name="cw">10</definedName>
    <definedName name="CWMM">#REF!</definedName>
    <definedName name="cxcdcdcsx">'[90]UNP-NCW '!#REF!</definedName>
    <definedName name="cxxz">#REF!</definedName>
    <definedName name="d" localSheetId="3" hidden="1">{"'Bill No. 7'!$A$1:$G$32"}</definedName>
    <definedName name="d" hidden="1">{"'Bill No. 7'!$A$1:$G$32"}</definedName>
    <definedName name="d._Staging_to_keep_deflactometer___hire_charges_of_deflectometer">[13]SOR!#REF!</definedName>
    <definedName name="d_jp" hidden="1">{"'Sheet1'!$A$4386:$N$4591"}</definedName>
    <definedName name="DAGG">#REF!</definedName>
    <definedName name="DANGA">#REF!,#REF!</definedName>
    <definedName name="DAQ">#N/A</definedName>
    <definedName name="DASD" localSheetId="3">#REF!</definedName>
    <definedName name="dasd" hidden="1">{"'Bill No. 7'!$A$1:$G$32"}</definedName>
    <definedName name="dasde" localSheetId="3" hidden="1">{"'Bill No. 7'!$A$1:$G$32"}</definedName>
    <definedName name="dasde" hidden="1">{"'Bill No. 7'!$A$1:$G$32"}</definedName>
    <definedName name="DASP">#REF!</definedName>
    <definedName name="Data">#REF!</definedName>
    <definedName name="DATA_PCC_1">[71]DATA_PCC!$A$7:$GM$10</definedName>
    <definedName name="DATA_PILECAP_1">[71]DATA_PILECAP!$A$7:$GM$10</definedName>
    <definedName name="Data1" localSheetId="3">#REF!</definedName>
    <definedName name="data1" hidden="1">#REF!</definedName>
    <definedName name="DATA10">[92]Data!#REF!</definedName>
    <definedName name="DATA10_11">[92]Data!#REF!</definedName>
    <definedName name="DATA10_12">[92]Data!#REF!</definedName>
    <definedName name="DATA10_13">[92]Data!#REF!</definedName>
    <definedName name="DATA10_14">[92]Data!#REF!</definedName>
    <definedName name="DATA10_15">[92]Data!#REF!</definedName>
    <definedName name="DATA10_7">[92]Data!#REF!</definedName>
    <definedName name="DATA10_9">[92]Data!#REF!</definedName>
    <definedName name="DATA10_9_1">[92]Data!#REF!</definedName>
    <definedName name="DATA100">[92]Data!#REF!</definedName>
    <definedName name="DATA100_11">[92]Data!#REF!</definedName>
    <definedName name="DATA100_12">[92]Data!#REF!</definedName>
    <definedName name="DATA100_12_16">[92]Data!#REF!</definedName>
    <definedName name="DATA100_12_17">[92]Data!#REF!</definedName>
    <definedName name="DATA100_13">[92]Data!#REF!</definedName>
    <definedName name="DATA100_13_16">[92]Data!#REF!</definedName>
    <definedName name="DATA100_13_17">[92]Data!#REF!</definedName>
    <definedName name="DATA100_14">[92]Data!#REF!</definedName>
    <definedName name="DATA100_14_16">[92]Data!#REF!</definedName>
    <definedName name="DATA100_15">[92]Data!#REF!</definedName>
    <definedName name="DATA100_15_1">[92]Data!#REF!</definedName>
    <definedName name="DATA100_16">[92]Data!#REF!</definedName>
    <definedName name="DATA100_17">[92]Data!#REF!</definedName>
    <definedName name="DATA100_7">[92]Data!#REF!</definedName>
    <definedName name="DATA100_9">[92]Data!#REF!</definedName>
    <definedName name="DATA100_9_1">[92]Data!#REF!</definedName>
    <definedName name="DATA1011">[92]Data!#REF!</definedName>
    <definedName name="DATA1011_11">[92]Data!#REF!</definedName>
    <definedName name="DATA1011_12">[92]Data!#REF!</definedName>
    <definedName name="DATA1011_12_16">[92]Data!#REF!</definedName>
    <definedName name="DATA1011_12_17">[92]Data!#REF!</definedName>
    <definedName name="DATA1011_13">[92]Data!#REF!</definedName>
    <definedName name="DATA1011_13_16">[92]Data!#REF!</definedName>
    <definedName name="DATA1011_13_17">[92]Data!#REF!</definedName>
    <definedName name="DATA1011_14">[92]Data!#REF!</definedName>
    <definedName name="DATA1011_14_16">[92]Data!#REF!</definedName>
    <definedName name="DATA1011_15">[92]Data!#REF!</definedName>
    <definedName name="DATA1011_15_1">[92]Data!#REF!</definedName>
    <definedName name="DATA1011_16">[92]Data!#REF!</definedName>
    <definedName name="DATA1011_17">[92]Data!#REF!</definedName>
    <definedName name="DATA1011_7">[92]Data!#REF!</definedName>
    <definedName name="DATA1011_9">[92]Data!#REF!</definedName>
    <definedName name="DATA1011_9_1">[92]Data!#REF!</definedName>
    <definedName name="DATA1012">[92]Data!#REF!</definedName>
    <definedName name="DATA1012_11">[92]Data!#REF!</definedName>
    <definedName name="DATA1012_12">[92]Data!#REF!</definedName>
    <definedName name="DATA1012_12_16">[92]Data!#REF!</definedName>
    <definedName name="DATA1012_12_17">[92]Data!#REF!</definedName>
    <definedName name="DATA1012_13">[92]Data!#REF!</definedName>
    <definedName name="DATA1012_13_16">[92]Data!#REF!</definedName>
    <definedName name="DATA1012_13_17">[92]Data!#REF!</definedName>
    <definedName name="DATA1012_14">[92]Data!#REF!</definedName>
    <definedName name="DATA1012_14_16">[92]Data!#REF!</definedName>
    <definedName name="DATA1012_15">[92]Data!#REF!</definedName>
    <definedName name="DATA1012_15_1">[92]Data!#REF!</definedName>
    <definedName name="DATA1012_16">[92]Data!#REF!</definedName>
    <definedName name="DATA1012_17">[92]Data!#REF!</definedName>
    <definedName name="DATA1012_7">[92]Data!#REF!</definedName>
    <definedName name="DATA1012_9">[92]Data!#REF!</definedName>
    <definedName name="DATA1012_9_1">[92]Data!#REF!</definedName>
    <definedName name="DATA1013">[92]Data!#REF!</definedName>
    <definedName name="DATA1013_11">[92]Data!#REF!</definedName>
    <definedName name="DATA1013_12">[92]Data!#REF!</definedName>
    <definedName name="DATA1013_12_16">[92]Data!#REF!</definedName>
    <definedName name="DATA1013_12_17">[92]Data!#REF!</definedName>
    <definedName name="DATA1013_13">[92]Data!#REF!</definedName>
    <definedName name="DATA1013_13_16">[92]Data!#REF!</definedName>
    <definedName name="DATA1013_13_17">[92]Data!#REF!</definedName>
    <definedName name="DATA1013_14">[92]Data!#REF!</definedName>
    <definedName name="DATA1013_14_16">[92]Data!#REF!</definedName>
    <definedName name="DATA1013_15">[92]Data!#REF!</definedName>
    <definedName name="DATA1013_15_1">[92]Data!#REF!</definedName>
    <definedName name="DATA1013_16">[92]Data!#REF!</definedName>
    <definedName name="DATA1013_17">[92]Data!#REF!</definedName>
    <definedName name="DATA1013_7">[92]Data!#REF!</definedName>
    <definedName name="DATA1013_9">[92]Data!#REF!</definedName>
    <definedName name="DATA1013_9_1">[92]Data!#REF!</definedName>
    <definedName name="DATA1014">[92]Data!#REF!</definedName>
    <definedName name="DATA1014_11">[92]Data!#REF!</definedName>
    <definedName name="DATA1014_12">[92]Data!#REF!</definedName>
    <definedName name="DATA1014_12_16">[92]Data!#REF!</definedName>
    <definedName name="DATA1014_12_17">[92]Data!#REF!</definedName>
    <definedName name="DATA1014_13">[92]Data!#REF!</definedName>
    <definedName name="DATA1014_13_16">[92]Data!#REF!</definedName>
    <definedName name="DATA1014_13_17">[92]Data!#REF!</definedName>
    <definedName name="DATA1014_14">[92]Data!#REF!</definedName>
    <definedName name="DATA1014_14_16">[92]Data!#REF!</definedName>
    <definedName name="DATA1014_15">[92]Data!#REF!</definedName>
    <definedName name="DATA1014_15_1">[92]Data!#REF!</definedName>
    <definedName name="DATA1014_16">[92]Data!#REF!</definedName>
    <definedName name="DATA1014_17">[92]Data!#REF!</definedName>
    <definedName name="DATA1014_7">[92]Data!#REF!</definedName>
    <definedName name="DATA1014_9">[92]Data!#REF!</definedName>
    <definedName name="DATA1014_9_1">[92]Data!#REF!</definedName>
    <definedName name="DATA1015">[92]Data!#REF!</definedName>
    <definedName name="DATA1015_11">[92]Data!#REF!</definedName>
    <definedName name="DATA1015_12">[92]Data!#REF!</definedName>
    <definedName name="DATA1015_12_16">[92]Data!#REF!</definedName>
    <definedName name="DATA1015_12_17">[92]Data!#REF!</definedName>
    <definedName name="DATA1015_13">[92]Data!#REF!</definedName>
    <definedName name="DATA1015_13_16">[92]Data!#REF!</definedName>
    <definedName name="DATA1015_13_17">[92]Data!#REF!</definedName>
    <definedName name="DATA1015_14">[92]Data!#REF!</definedName>
    <definedName name="DATA1015_14_16">[92]Data!#REF!</definedName>
    <definedName name="DATA1015_15">[92]Data!#REF!</definedName>
    <definedName name="DATA1015_15_1">[92]Data!#REF!</definedName>
    <definedName name="DATA1015_16">[92]Data!#REF!</definedName>
    <definedName name="DATA1015_17">[92]Data!#REF!</definedName>
    <definedName name="DATA1015_7">[92]Data!#REF!</definedName>
    <definedName name="DATA1015_9">[92]Data!#REF!</definedName>
    <definedName name="DATA1015_9_1">[92]Data!#REF!</definedName>
    <definedName name="DATA102">[92]Data!#REF!</definedName>
    <definedName name="DATA102_11">[92]Data!#REF!</definedName>
    <definedName name="DATA102_12">[92]Data!#REF!</definedName>
    <definedName name="DATA102_12_16">[92]Data!#REF!</definedName>
    <definedName name="DATA102_12_17">[92]Data!#REF!</definedName>
    <definedName name="DATA102_13">[92]Data!#REF!</definedName>
    <definedName name="DATA102_13_16">[92]Data!#REF!</definedName>
    <definedName name="DATA102_13_17">[92]Data!#REF!</definedName>
    <definedName name="DATA102_14">[92]Data!#REF!</definedName>
    <definedName name="DATA102_14_16">[92]Data!#REF!</definedName>
    <definedName name="DATA102_15">[92]Data!#REF!</definedName>
    <definedName name="DATA102_15_1">[92]Data!#REF!</definedName>
    <definedName name="DATA102_16">[92]Data!#REF!</definedName>
    <definedName name="DATA102_17">[92]Data!#REF!</definedName>
    <definedName name="DATA102_7">[92]Data!#REF!</definedName>
    <definedName name="DATA102_9">[92]Data!#REF!</definedName>
    <definedName name="DATA102_9_1">[92]Data!#REF!</definedName>
    <definedName name="DATA103">[92]Data!#REF!</definedName>
    <definedName name="DATA103_11">[92]Data!#REF!</definedName>
    <definedName name="DATA103_12">[92]Data!#REF!</definedName>
    <definedName name="DATA103_12_16">[92]Data!#REF!</definedName>
    <definedName name="DATA103_12_17">[92]Data!#REF!</definedName>
    <definedName name="DATA103_13">[92]Data!#REF!</definedName>
    <definedName name="DATA103_13_16">[92]Data!#REF!</definedName>
    <definedName name="DATA103_13_17">[92]Data!#REF!</definedName>
    <definedName name="DATA103_14">[92]Data!#REF!</definedName>
    <definedName name="DATA103_14_16">[92]Data!#REF!</definedName>
    <definedName name="DATA103_15">[92]Data!#REF!</definedName>
    <definedName name="DATA103_15_1">[92]Data!#REF!</definedName>
    <definedName name="DATA103_16">[92]Data!#REF!</definedName>
    <definedName name="DATA103_17">[92]Data!#REF!</definedName>
    <definedName name="DATA103_7">[92]Data!#REF!</definedName>
    <definedName name="DATA103_9">[92]Data!#REF!</definedName>
    <definedName name="DATA103_9_1">[92]Data!#REF!</definedName>
    <definedName name="DATA104">[92]Data!#REF!</definedName>
    <definedName name="DATA104_11">[92]Data!#REF!</definedName>
    <definedName name="DATA104_12">[92]Data!#REF!</definedName>
    <definedName name="DATA104_12_16">[92]Data!#REF!</definedName>
    <definedName name="DATA104_12_17">[92]Data!#REF!</definedName>
    <definedName name="DATA104_13">[92]Data!#REF!</definedName>
    <definedName name="DATA104_13_16">[92]Data!#REF!</definedName>
    <definedName name="DATA104_13_17">[92]Data!#REF!</definedName>
    <definedName name="DATA104_14">[92]Data!#REF!</definedName>
    <definedName name="DATA104_14_16">[92]Data!#REF!</definedName>
    <definedName name="DATA104_15">[92]Data!#REF!</definedName>
    <definedName name="DATA104_15_1">[92]Data!#REF!</definedName>
    <definedName name="DATA104_16">[92]Data!#REF!</definedName>
    <definedName name="DATA104_17">[92]Data!#REF!</definedName>
    <definedName name="DATA104_7">[92]Data!#REF!</definedName>
    <definedName name="DATA104_9">[92]Data!#REF!</definedName>
    <definedName name="DATA104_9_1">[92]Data!#REF!</definedName>
    <definedName name="DATA105">[92]Data!#REF!</definedName>
    <definedName name="DATA105_11">[92]Data!#REF!</definedName>
    <definedName name="DATA105_12">[92]Data!#REF!</definedName>
    <definedName name="DATA105_12_16">[92]Data!#REF!</definedName>
    <definedName name="DATA105_12_17">[92]Data!#REF!</definedName>
    <definedName name="DATA105_13">[92]Data!#REF!</definedName>
    <definedName name="DATA105_13_16">[92]Data!#REF!</definedName>
    <definedName name="DATA105_13_17">[92]Data!#REF!</definedName>
    <definedName name="DATA105_14">[92]Data!#REF!</definedName>
    <definedName name="DATA105_14_16">[92]Data!#REF!</definedName>
    <definedName name="DATA105_15">[92]Data!#REF!</definedName>
    <definedName name="DATA105_15_1">[92]Data!#REF!</definedName>
    <definedName name="DATA105_16">[92]Data!#REF!</definedName>
    <definedName name="DATA105_17">[92]Data!#REF!</definedName>
    <definedName name="DATA105_7">[92]Data!#REF!</definedName>
    <definedName name="DATA105_9">[92]Data!#REF!</definedName>
    <definedName name="DATA105_9_1">[92]Data!#REF!</definedName>
    <definedName name="DATA106">[92]Data!#REF!</definedName>
    <definedName name="DATA106_11">[92]Data!#REF!</definedName>
    <definedName name="DATA106_12">[92]Data!#REF!</definedName>
    <definedName name="DATA106_12_16">[92]Data!#REF!</definedName>
    <definedName name="DATA106_12_17">[92]Data!#REF!</definedName>
    <definedName name="DATA106_13">[92]Data!#REF!</definedName>
    <definedName name="DATA106_13_16">[92]Data!#REF!</definedName>
    <definedName name="DATA106_13_17">[92]Data!#REF!</definedName>
    <definedName name="DATA106_14">[92]Data!#REF!</definedName>
    <definedName name="DATA106_14_16">[92]Data!#REF!</definedName>
    <definedName name="DATA106_15">[92]Data!#REF!</definedName>
    <definedName name="DATA106_15_1">[92]Data!#REF!</definedName>
    <definedName name="DATA106_16">[92]Data!#REF!</definedName>
    <definedName name="DATA106_17">[92]Data!#REF!</definedName>
    <definedName name="DATA106_7">[92]Data!#REF!</definedName>
    <definedName name="DATA106_9">[92]Data!#REF!</definedName>
    <definedName name="DATA106_9_1">[92]Data!#REF!</definedName>
    <definedName name="DATA107A">[92]Data!#REF!</definedName>
    <definedName name="DATA107A_11">[92]Data!#REF!</definedName>
    <definedName name="DATA107A_12">[92]Data!#REF!</definedName>
    <definedName name="DATA107A_12_16">[92]Data!#REF!</definedName>
    <definedName name="DATA107A_12_17">[92]Data!#REF!</definedName>
    <definedName name="DATA107A_13">[92]Data!#REF!</definedName>
    <definedName name="DATA107A_13_16">[92]Data!#REF!</definedName>
    <definedName name="DATA107A_13_17">[92]Data!#REF!</definedName>
    <definedName name="DATA107A_14">[92]Data!#REF!</definedName>
    <definedName name="DATA107A_14_16">[92]Data!#REF!</definedName>
    <definedName name="DATA107A_15">[92]Data!#REF!</definedName>
    <definedName name="DATA107A_15_1">[92]Data!#REF!</definedName>
    <definedName name="DATA107A_16">[92]Data!#REF!</definedName>
    <definedName name="DATA107A_17">[92]Data!#REF!</definedName>
    <definedName name="DATA107A_7">[92]Data!#REF!</definedName>
    <definedName name="DATA107A_9">[92]Data!#REF!</definedName>
    <definedName name="DATA107A_9_1">[92]Data!#REF!</definedName>
    <definedName name="DATA107B">[92]Data!#REF!</definedName>
    <definedName name="DATA107B_11">[92]Data!#REF!</definedName>
    <definedName name="DATA107B_12">[92]Data!#REF!</definedName>
    <definedName name="DATA107B_12_16">[92]Data!#REF!</definedName>
    <definedName name="DATA107B_12_17">[92]Data!#REF!</definedName>
    <definedName name="DATA107B_13">[92]Data!#REF!</definedName>
    <definedName name="DATA107B_13_16">[92]Data!#REF!</definedName>
    <definedName name="DATA107B_13_17">[92]Data!#REF!</definedName>
    <definedName name="DATA107B_14">[92]Data!#REF!</definedName>
    <definedName name="DATA107B_14_16">[92]Data!#REF!</definedName>
    <definedName name="DATA107B_15">[92]Data!#REF!</definedName>
    <definedName name="DATA107B_15_1">[92]Data!#REF!</definedName>
    <definedName name="DATA107B_16">[92]Data!#REF!</definedName>
    <definedName name="DATA107B_17">[92]Data!#REF!</definedName>
    <definedName name="DATA107B_7">[92]Data!#REF!</definedName>
    <definedName name="DATA107B_9">[92]Data!#REF!</definedName>
    <definedName name="DATA107B_9_1">[92]Data!#REF!</definedName>
    <definedName name="DATA107C">[92]Data!#REF!</definedName>
    <definedName name="DATA107C_11">[92]Data!#REF!</definedName>
    <definedName name="DATA107C_12">[92]Data!#REF!</definedName>
    <definedName name="DATA107C_12_16">[92]Data!#REF!</definedName>
    <definedName name="DATA107C_12_17">[92]Data!#REF!</definedName>
    <definedName name="DATA107C_13">[92]Data!#REF!</definedName>
    <definedName name="DATA107C_13_16">[92]Data!#REF!</definedName>
    <definedName name="DATA107C_13_17">[92]Data!#REF!</definedName>
    <definedName name="DATA107C_14">[92]Data!#REF!</definedName>
    <definedName name="DATA107C_14_16">[92]Data!#REF!</definedName>
    <definedName name="DATA107C_15">[92]Data!#REF!</definedName>
    <definedName name="DATA107C_15_1">[92]Data!#REF!</definedName>
    <definedName name="DATA107C_16">[92]Data!#REF!</definedName>
    <definedName name="DATA107C_17">[92]Data!#REF!</definedName>
    <definedName name="DATA107C_7">[92]Data!#REF!</definedName>
    <definedName name="DATA107C_9">[92]Data!#REF!</definedName>
    <definedName name="DATA107C_9_1">[92]Data!#REF!</definedName>
    <definedName name="DATA107D">[92]Data!#REF!</definedName>
    <definedName name="DATA107D_11">[92]Data!#REF!</definedName>
    <definedName name="DATA107D_12">[92]Data!#REF!</definedName>
    <definedName name="DATA107D_12_16">[92]Data!#REF!</definedName>
    <definedName name="DATA107D_12_17">[92]Data!#REF!</definedName>
    <definedName name="DATA107D_13">[92]Data!#REF!</definedName>
    <definedName name="DATA107D_13_16">[92]Data!#REF!</definedName>
    <definedName name="DATA107D_13_17">[92]Data!#REF!</definedName>
    <definedName name="DATA107D_14">[92]Data!#REF!</definedName>
    <definedName name="DATA107D_14_16">[92]Data!#REF!</definedName>
    <definedName name="DATA107D_15">[92]Data!#REF!</definedName>
    <definedName name="DATA107D_15_1">[92]Data!#REF!</definedName>
    <definedName name="DATA107D_16">[92]Data!#REF!</definedName>
    <definedName name="DATA107D_17">[92]Data!#REF!</definedName>
    <definedName name="DATA107D_7">[92]Data!#REF!</definedName>
    <definedName name="DATA107D_9">[92]Data!#REF!</definedName>
    <definedName name="DATA107D_9_1">[92]Data!#REF!</definedName>
    <definedName name="DATA107E">[92]Data!#REF!</definedName>
    <definedName name="DATA107E_11">[92]Data!#REF!</definedName>
    <definedName name="DATA107E_12">[92]Data!#REF!</definedName>
    <definedName name="DATA107E_12_16">[92]Data!#REF!</definedName>
    <definedName name="DATA107E_12_17">[92]Data!#REF!</definedName>
    <definedName name="DATA107E_13">[92]Data!#REF!</definedName>
    <definedName name="DATA107E_13_16">[92]Data!#REF!</definedName>
    <definedName name="DATA107E_13_17">[92]Data!#REF!</definedName>
    <definedName name="DATA107E_14">[92]Data!#REF!</definedName>
    <definedName name="DATA107E_14_16">[92]Data!#REF!</definedName>
    <definedName name="DATA107E_15">[92]Data!#REF!</definedName>
    <definedName name="DATA107E_15_1">[92]Data!#REF!</definedName>
    <definedName name="DATA107E_16">[92]Data!#REF!</definedName>
    <definedName name="DATA107E_17">[92]Data!#REF!</definedName>
    <definedName name="DATA107E_7">[92]Data!#REF!</definedName>
    <definedName name="DATA107E_9">[92]Data!#REF!</definedName>
    <definedName name="DATA107E_9_1">[92]Data!#REF!</definedName>
    <definedName name="DATA107F">[92]Data!#REF!</definedName>
    <definedName name="DATA107F_11">[92]Data!#REF!</definedName>
    <definedName name="DATA107F_12">[92]Data!#REF!</definedName>
    <definedName name="DATA107F_12_16">[92]Data!#REF!</definedName>
    <definedName name="DATA107F_12_17">[92]Data!#REF!</definedName>
    <definedName name="DATA107F_13">[92]Data!#REF!</definedName>
    <definedName name="DATA107F_13_16">[92]Data!#REF!</definedName>
    <definedName name="DATA107F_13_17">[92]Data!#REF!</definedName>
    <definedName name="DATA107F_14">[92]Data!#REF!</definedName>
    <definedName name="DATA107F_14_16">[92]Data!#REF!</definedName>
    <definedName name="DATA107F_15">[92]Data!#REF!</definedName>
    <definedName name="DATA107F_15_1">[92]Data!#REF!</definedName>
    <definedName name="DATA107F_16">[92]Data!#REF!</definedName>
    <definedName name="DATA107F_17">[92]Data!#REF!</definedName>
    <definedName name="DATA107F_7">[92]Data!#REF!</definedName>
    <definedName name="DATA107F_9">[92]Data!#REF!</definedName>
    <definedName name="DATA107F_9_1">[92]Data!#REF!</definedName>
    <definedName name="DATA107G">[92]Data!#REF!</definedName>
    <definedName name="DATA107G_11">[92]Data!#REF!</definedName>
    <definedName name="DATA107G_12">[92]Data!#REF!</definedName>
    <definedName name="DATA107G_12_16">[92]Data!#REF!</definedName>
    <definedName name="DATA107G_12_17">[92]Data!#REF!</definedName>
    <definedName name="DATA107G_13">[92]Data!#REF!</definedName>
    <definedName name="DATA107G_13_16">[92]Data!#REF!</definedName>
    <definedName name="DATA107G_13_17">[92]Data!#REF!</definedName>
    <definedName name="DATA107G_14">[92]Data!#REF!</definedName>
    <definedName name="DATA107G_14_16">[92]Data!#REF!</definedName>
    <definedName name="DATA107G_15">[92]Data!#REF!</definedName>
    <definedName name="DATA107G_15_1">[92]Data!#REF!</definedName>
    <definedName name="DATA107G_16">[92]Data!#REF!</definedName>
    <definedName name="DATA107G_17">[92]Data!#REF!</definedName>
    <definedName name="DATA107G_7">[92]Data!#REF!</definedName>
    <definedName name="DATA107G_9">[92]Data!#REF!</definedName>
    <definedName name="DATA107G_9_1">[92]Data!#REF!</definedName>
    <definedName name="DATA108A">[92]Data!#REF!</definedName>
    <definedName name="DATA108A_11">[92]Data!#REF!</definedName>
    <definedName name="DATA108A_12">[92]Data!#REF!</definedName>
    <definedName name="DATA108A_12_16">[92]Data!#REF!</definedName>
    <definedName name="DATA108A_12_17">[92]Data!#REF!</definedName>
    <definedName name="DATA108A_13">[92]Data!#REF!</definedName>
    <definedName name="DATA108A_13_16">[92]Data!#REF!</definedName>
    <definedName name="DATA108A_13_17">[92]Data!#REF!</definedName>
    <definedName name="DATA108A_14">[92]Data!#REF!</definedName>
    <definedName name="DATA108A_14_16">[92]Data!#REF!</definedName>
    <definedName name="DATA108A_15">[92]Data!#REF!</definedName>
    <definedName name="DATA108A_15_1">[92]Data!#REF!</definedName>
    <definedName name="DATA108A_16">[92]Data!#REF!</definedName>
    <definedName name="DATA108A_17">[92]Data!#REF!</definedName>
    <definedName name="DATA108A_7">[92]Data!#REF!</definedName>
    <definedName name="DATA108A_9">[92]Data!#REF!</definedName>
    <definedName name="DATA108A_9_1">[92]Data!#REF!</definedName>
    <definedName name="DATA108B">[92]Data!#REF!</definedName>
    <definedName name="DATA108B_11">[92]Data!#REF!</definedName>
    <definedName name="DATA108B_12">[92]Data!#REF!</definedName>
    <definedName name="DATA108B_12_16">[92]Data!#REF!</definedName>
    <definedName name="DATA108B_12_17">[92]Data!#REF!</definedName>
    <definedName name="DATA108B_13">[92]Data!#REF!</definedName>
    <definedName name="DATA108B_13_16">[92]Data!#REF!</definedName>
    <definedName name="DATA108B_13_17">[92]Data!#REF!</definedName>
    <definedName name="DATA108B_14">[92]Data!#REF!</definedName>
    <definedName name="DATA108B_14_16">[92]Data!#REF!</definedName>
    <definedName name="DATA108B_15">[92]Data!#REF!</definedName>
    <definedName name="DATA108B_15_1">[92]Data!#REF!</definedName>
    <definedName name="DATA108B_16">[92]Data!#REF!</definedName>
    <definedName name="DATA108B_17">[92]Data!#REF!</definedName>
    <definedName name="DATA108B_7">[92]Data!#REF!</definedName>
    <definedName name="DATA108B_9">[92]Data!#REF!</definedName>
    <definedName name="DATA108B_9_1">[92]Data!#REF!</definedName>
    <definedName name="DATA108C">[92]Data!#REF!</definedName>
    <definedName name="DATA108C_11">[92]Data!#REF!</definedName>
    <definedName name="DATA108C_12">[92]Data!#REF!</definedName>
    <definedName name="DATA108C_12_16">[92]Data!#REF!</definedName>
    <definedName name="DATA108C_12_17">[92]Data!#REF!</definedName>
    <definedName name="DATA108C_13">[92]Data!#REF!</definedName>
    <definedName name="DATA108C_13_16">[92]Data!#REF!</definedName>
    <definedName name="DATA108C_13_17">[92]Data!#REF!</definedName>
    <definedName name="DATA108C_14">[92]Data!#REF!</definedName>
    <definedName name="DATA108C_14_16">[92]Data!#REF!</definedName>
    <definedName name="DATA108C_15">[92]Data!#REF!</definedName>
    <definedName name="DATA108C_15_1">[92]Data!#REF!</definedName>
    <definedName name="DATA108C_16">[92]Data!#REF!</definedName>
    <definedName name="DATA108C_17">[92]Data!#REF!</definedName>
    <definedName name="DATA108C_7">[92]Data!#REF!</definedName>
    <definedName name="DATA108C_9">[92]Data!#REF!</definedName>
    <definedName name="DATA108C_9_1">[92]Data!#REF!</definedName>
    <definedName name="DATA108D">[92]Data!#REF!</definedName>
    <definedName name="DATA108D_11">[92]Data!#REF!</definedName>
    <definedName name="DATA108D_12">[92]Data!#REF!</definedName>
    <definedName name="DATA108D_12_16">[92]Data!#REF!</definedName>
    <definedName name="DATA108D_12_17">[92]Data!#REF!</definedName>
    <definedName name="DATA108D_13">[92]Data!#REF!</definedName>
    <definedName name="DATA108D_13_16">[92]Data!#REF!</definedName>
    <definedName name="DATA108D_13_17">[92]Data!#REF!</definedName>
    <definedName name="DATA108D_14">[92]Data!#REF!</definedName>
    <definedName name="DATA108D_14_16">[92]Data!#REF!</definedName>
    <definedName name="DATA108D_15">[92]Data!#REF!</definedName>
    <definedName name="DATA108D_15_1">[92]Data!#REF!</definedName>
    <definedName name="DATA108D_16">[92]Data!#REF!</definedName>
    <definedName name="DATA108D_17">[92]Data!#REF!</definedName>
    <definedName name="DATA108D_7">[92]Data!#REF!</definedName>
    <definedName name="DATA108D_9">[92]Data!#REF!</definedName>
    <definedName name="DATA108D_9_1">[92]Data!#REF!</definedName>
    <definedName name="DATA108E">[92]Data!#REF!</definedName>
    <definedName name="DATA108E_11">[92]Data!#REF!</definedName>
    <definedName name="DATA108E_12">[92]Data!#REF!</definedName>
    <definedName name="DATA108E_12_16">[92]Data!#REF!</definedName>
    <definedName name="DATA108E_12_17">[92]Data!#REF!</definedName>
    <definedName name="DATA108E_13">[92]Data!#REF!</definedName>
    <definedName name="DATA108E_13_16">[92]Data!#REF!</definedName>
    <definedName name="DATA108E_13_17">[92]Data!#REF!</definedName>
    <definedName name="DATA108E_14">[92]Data!#REF!</definedName>
    <definedName name="DATA108E_14_16">[92]Data!#REF!</definedName>
    <definedName name="DATA108E_15">[92]Data!#REF!</definedName>
    <definedName name="DATA108E_15_1">[92]Data!#REF!</definedName>
    <definedName name="DATA108E_16">[92]Data!#REF!</definedName>
    <definedName name="DATA108E_17">[92]Data!#REF!</definedName>
    <definedName name="DATA108E_7">[92]Data!#REF!</definedName>
    <definedName name="DATA108E_9">[92]Data!#REF!</definedName>
    <definedName name="DATA108E_9_1">[92]Data!#REF!</definedName>
    <definedName name="DATA108F">[92]Data!#REF!</definedName>
    <definedName name="DATA108F_11">[92]Data!#REF!</definedName>
    <definedName name="DATA108F_12">[92]Data!#REF!</definedName>
    <definedName name="DATA108F_12_16">[92]Data!#REF!</definedName>
    <definedName name="DATA108F_12_17">[92]Data!#REF!</definedName>
    <definedName name="DATA108F_13">[92]Data!#REF!</definedName>
    <definedName name="DATA108F_13_16">[92]Data!#REF!</definedName>
    <definedName name="DATA108F_13_17">[92]Data!#REF!</definedName>
    <definedName name="DATA108F_14">[92]Data!#REF!</definedName>
    <definedName name="DATA108F_14_16">[92]Data!#REF!</definedName>
    <definedName name="DATA108F_15">[92]Data!#REF!</definedName>
    <definedName name="DATA108F_15_1">[92]Data!#REF!</definedName>
    <definedName name="DATA108F_16">[92]Data!#REF!</definedName>
    <definedName name="DATA108F_17">[92]Data!#REF!</definedName>
    <definedName name="DATA108F_7">[92]Data!#REF!</definedName>
    <definedName name="DATA108F_9">[92]Data!#REF!</definedName>
    <definedName name="DATA108F_9_1">[92]Data!#REF!</definedName>
    <definedName name="DATA108G">[92]Data!#REF!</definedName>
    <definedName name="DATA108G_11">[92]Data!#REF!</definedName>
    <definedName name="DATA108G_12">[92]Data!#REF!</definedName>
    <definedName name="DATA108G_12_16">[92]Data!#REF!</definedName>
    <definedName name="DATA108G_12_17">[92]Data!#REF!</definedName>
    <definedName name="DATA108G_13">[92]Data!#REF!</definedName>
    <definedName name="DATA108G_13_16">[92]Data!#REF!</definedName>
    <definedName name="DATA108G_13_17">[92]Data!#REF!</definedName>
    <definedName name="DATA108G_14">[92]Data!#REF!</definedName>
    <definedName name="DATA108G_14_16">[92]Data!#REF!</definedName>
    <definedName name="DATA108G_15">[92]Data!#REF!</definedName>
    <definedName name="DATA108G_15_1">[92]Data!#REF!</definedName>
    <definedName name="DATA108G_16">[92]Data!#REF!</definedName>
    <definedName name="DATA108G_17">[92]Data!#REF!</definedName>
    <definedName name="DATA108G_7">[92]Data!#REF!</definedName>
    <definedName name="DATA108G_9">[92]Data!#REF!</definedName>
    <definedName name="DATA108G_9_1">[92]Data!#REF!</definedName>
    <definedName name="DATA108H">[92]Data!#REF!</definedName>
    <definedName name="DATA108H_11">[92]Data!#REF!</definedName>
    <definedName name="DATA108H_12">[92]Data!#REF!</definedName>
    <definedName name="DATA108H_12_16">[92]Data!#REF!</definedName>
    <definedName name="DATA108H_12_17">[92]Data!#REF!</definedName>
    <definedName name="DATA108H_13">[92]Data!#REF!</definedName>
    <definedName name="DATA108H_13_16">[92]Data!#REF!</definedName>
    <definedName name="DATA108H_13_17">[92]Data!#REF!</definedName>
    <definedName name="DATA108H_14">[92]Data!#REF!</definedName>
    <definedName name="DATA108H_14_16">[92]Data!#REF!</definedName>
    <definedName name="DATA108H_15">[92]Data!#REF!</definedName>
    <definedName name="DATA108H_15_1">[92]Data!#REF!</definedName>
    <definedName name="DATA108H_16">[92]Data!#REF!</definedName>
    <definedName name="DATA108H_17">[92]Data!#REF!</definedName>
    <definedName name="DATA108H_7">[92]Data!#REF!</definedName>
    <definedName name="DATA108H_9">[92]Data!#REF!</definedName>
    <definedName name="DATA108H_9_1">[92]Data!#REF!</definedName>
    <definedName name="DATA108I">[92]Data!#REF!</definedName>
    <definedName name="DATA108I_11">[92]Data!#REF!</definedName>
    <definedName name="DATA108I_12">[92]Data!#REF!</definedName>
    <definedName name="DATA108I_12_16">[92]Data!#REF!</definedName>
    <definedName name="DATA108I_12_17">[92]Data!#REF!</definedName>
    <definedName name="DATA108I_13">[92]Data!#REF!</definedName>
    <definedName name="DATA108I_13_16">[92]Data!#REF!</definedName>
    <definedName name="DATA108I_13_17">[92]Data!#REF!</definedName>
    <definedName name="DATA108I_14">[92]Data!#REF!</definedName>
    <definedName name="DATA108I_14_16">[92]Data!#REF!</definedName>
    <definedName name="DATA108I_15">[92]Data!#REF!</definedName>
    <definedName name="DATA108I_15_1">[92]Data!#REF!</definedName>
    <definedName name="DATA108I_16">[92]Data!#REF!</definedName>
    <definedName name="DATA108I_17">[92]Data!#REF!</definedName>
    <definedName name="DATA108I_7">[92]Data!#REF!</definedName>
    <definedName name="DATA108I_9">[92]Data!#REF!</definedName>
    <definedName name="DATA108I_9_1">[92]Data!#REF!</definedName>
    <definedName name="DATA108J">[92]Data!#REF!</definedName>
    <definedName name="DATA108J_11">[92]Data!#REF!</definedName>
    <definedName name="DATA108J_12">[92]Data!#REF!</definedName>
    <definedName name="DATA108J_12_16">[92]Data!#REF!</definedName>
    <definedName name="DATA108J_12_17">[92]Data!#REF!</definedName>
    <definedName name="DATA108J_13">[92]Data!#REF!</definedName>
    <definedName name="DATA108J_13_16">[92]Data!#REF!</definedName>
    <definedName name="DATA108J_13_17">[92]Data!#REF!</definedName>
    <definedName name="DATA108J_14">[92]Data!#REF!</definedName>
    <definedName name="DATA108J_14_16">[92]Data!#REF!</definedName>
    <definedName name="DATA108J_15">[92]Data!#REF!</definedName>
    <definedName name="DATA108J_15_1">[92]Data!#REF!</definedName>
    <definedName name="DATA108J_16">[92]Data!#REF!</definedName>
    <definedName name="DATA108J_17">[92]Data!#REF!</definedName>
    <definedName name="DATA108J_7">[92]Data!#REF!</definedName>
    <definedName name="DATA108J_9">[92]Data!#REF!</definedName>
    <definedName name="DATA108J_9_1">[92]Data!#REF!</definedName>
    <definedName name="DATA108K">[92]Data!#REF!</definedName>
    <definedName name="DATA108K_11">[92]Data!#REF!</definedName>
    <definedName name="DATA108K_12">[92]Data!#REF!</definedName>
    <definedName name="DATA108K_12_16">[92]Data!#REF!</definedName>
    <definedName name="DATA108K_12_17">[92]Data!#REF!</definedName>
    <definedName name="DATA108K_13">[92]Data!#REF!</definedName>
    <definedName name="DATA108K_13_16">[92]Data!#REF!</definedName>
    <definedName name="DATA108K_13_17">[92]Data!#REF!</definedName>
    <definedName name="DATA108K_14">[92]Data!#REF!</definedName>
    <definedName name="DATA108K_14_16">[92]Data!#REF!</definedName>
    <definedName name="DATA108K_15">[92]Data!#REF!</definedName>
    <definedName name="DATA108K_15_1">[92]Data!#REF!</definedName>
    <definedName name="DATA108K_16">[92]Data!#REF!</definedName>
    <definedName name="DATA108K_17">[92]Data!#REF!</definedName>
    <definedName name="DATA108K_7">[92]Data!#REF!</definedName>
    <definedName name="DATA108K_9">[92]Data!#REF!</definedName>
    <definedName name="DATA108K_9_1">[92]Data!#REF!</definedName>
    <definedName name="DATA108L">[92]Data!#REF!</definedName>
    <definedName name="DATA108L_11">[92]Data!#REF!</definedName>
    <definedName name="DATA108L_12">[92]Data!#REF!</definedName>
    <definedName name="DATA108L_12_16">[92]Data!#REF!</definedName>
    <definedName name="DATA108L_12_17">[92]Data!#REF!</definedName>
    <definedName name="DATA108L_13">[92]Data!#REF!</definedName>
    <definedName name="DATA108L_13_16">[92]Data!#REF!</definedName>
    <definedName name="DATA108L_13_17">[92]Data!#REF!</definedName>
    <definedName name="DATA108L_14">[92]Data!#REF!</definedName>
    <definedName name="DATA108L_14_16">[92]Data!#REF!</definedName>
    <definedName name="DATA108L_15">[92]Data!#REF!</definedName>
    <definedName name="DATA108L_15_1">[92]Data!#REF!</definedName>
    <definedName name="DATA108L_16">[92]Data!#REF!</definedName>
    <definedName name="DATA108L_17">[92]Data!#REF!</definedName>
    <definedName name="DATA108L_7">[92]Data!#REF!</definedName>
    <definedName name="DATA108L_9">[92]Data!#REF!</definedName>
    <definedName name="DATA108L_9_1">[92]Data!#REF!</definedName>
    <definedName name="DATA108M">[92]Data!#REF!</definedName>
    <definedName name="DATA108M_11">[92]Data!#REF!</definedName>
    <definedName name="DATA108M_12">[92]Data!#REF!</definedName>
    <definedName name="DATA108M_12_16">[92]Data!#REF!</definedName>
    <definedName name="DATA108M_12_17">[92]Data!#REF!</definedName>
    <definedName name="DATA108M_13">[92]Data!#REF!</definedName>
    <definedName name="DATA108M_13_16">[92]Data!#REF!</definedName>
    <definedName name="DATA108M_13_17">[92]Data!#REF!</definedName>
    <definedName name="DATA108M_14">[92]Data!#REF!</definedName>
    <definedName name="DATA108M_14_16">[92]Data!#REF!</definedName>
    <definedName name="DATA108M_15">[92]Data!#REF!</definedName>
    <definedName name="DATA108M_15_1">[92]Data!#REF!</definedName>
    <definedName name="DATA108M_16">[92]Data!#REF!</definedName>
    <definedName name="DATA108M_17">[92]Data!#REF!</definedName>
    <definedName name="DATA108M_7">[92]Data!#REF!</definedName>
    <definedName name="DATA108M_9">[92]Data!#REF!</definedName>
    <definedName name="DATA108M_9_1">[92]Data!#REF!</definedName>
    <definedName name="DATA108N">[92]Data!#REF!</definedName>
    <definedName name="DATA108N_11">[92]Data!#REF!</definedName>
    <definedName name="DATA108N_12">[92]Data!#REF!</definedName>
    <definedName name="DATA108N_12_16">[92]Data!#REF!</definedName>
    <definedName name="DATA108N_12_17">[92]Data!#REF!</definedName>
    <definedName name="DATA108N_13">[92]Data!#REF!</definedName>
    <definedName name="DATA108N_13_16">[92]Data!#REF!</definedName>
    <definedName name="DATA108N_13_17">[92]Data!#REF!</definedName>
    <definedName name="DATA108N_14">[92]Data!#REF!</definedName>
    <definedName name="DATA108N_14_16">[92]Data!#REF!</definedName>
    <definedName name="DATA108N_15">[92]Data!#REF!</definedName>
    <definedName name="DATA108N_15_1">[92]Data!#REF!</definedName>
    <definedName name="DATA108N_16">[92]Data!#REF!</definedName>
    <definedName name="DATA108N_17">[92]Data!#REF!</definedName>
    <definedName name="DATA108N_7">[92]Data!#REF!</definedName>
    <definedName name="DATA108N_9">[92]Data!#REF!</definedName>
    <definedName name="DATA108N_9_1">[92]Data!#REF!</definedName>
    <definedName name="DATA108O">[92]Data!#REF!</definedName>
    <definedName name="DATA108O_11">[92]Data!#REF!</definedName>
    <definedName name="DATA108O_12">[92]Data!#REF!</definedName>
    <definedName name="DATA108O_12_16">[92]Data!#REF!</definedName>
    <definedName name="DATA108O_12_17">[92]Data!#REF!</definedName>
    <definedName name="DATA108O_13">[92]Data!#REF!</definedName>
    <definedName name="DATA108O_13_16">[92]Data!#REF!</definedName>
    <definedName name="DATA108O_13_17">[92]Data!#REF!</definedName>
    <definedName name="DATA108O_14">[92]Data!#REF!</definedName>
    <definedName name="DATA108O_14_16">[92]Data!#REF!</definedName>
    <definedName name="DATA108O_15">[92]Data!#REF!</definedName>
    <definedName name="DATA108O_15_1">[92]Data!#REF!</definedName>
    <definedName name="DATA108O_16">[92]Data!#REF!</definedName>
    <definedName name="DATA108O_17">[92]Data!#REF!</definedName>
    <definedName name="DATA108O_7">[92]Data!#REF!</definedName>
    <definedName name="DATA108O_9">[92]Data!#REF!</definedName>
    <definedName name="DATA108O_9_1">[92]Data!#REF!</definedName>
    <definedName name="DATA108P">[92]Data!#REF!</definedName>
    <definedName name="DATA108P_11">[92]Data!#REF!</definedName>
    <definedName name="DATA108P_12">[92]Data!#REF!</definedName>
    <definedName name="DATA108P_12_16">[92]Data!#REF!</definedName>
    <definedName name="DATA108P_12_17">[92]Data!#REF!</definedName>
    <definedName name="DATA108P_13">[92]Data!#REF!</definedName>
    <definedName name="DATA108P_13_16">[92]Data!#REF!</definedName>
    <definedName name="DATA108P_13_17">[92]Data!#REF!</definedName>
    <definedName name="DATA108P_14">[92]Data!#REF!</definedName>
    <definedName name="DATA108P_14_16">[92]Data!#REF!</definedName>
    <definedName name="DATA108P_15">[92]Data!#REF!</definedName>
    <definedName name="DATA108P_15_1">[92]Data!#REF!</definedName>
    <definedName name="DATA108P_16">[92]Data!#REF!</definedName>
    <definedName name="DATA108P_17">[92]Data!#REF!</definedName>
    <definedName name="DATA108P_7">[92]Data!#REF!</definedName>
    <definedName name="DATA108P_9">[92]Data!#REF!</definedName>
    <definedName name="DATA108P_9_1">[92]Data!#REF!</definedName>
    <definedName name="DATA109A">[92]Data!#REF!</definedName>
    <definedName name="DATA109A_11">[92]Data!#REF!</definedName>
    <definedName name="DATA109A_12">[92]Data!#REF!</definedName>
    <definedName name="DATA109A_12_16">[92]Data!#REF!</definedName>
    <definedName name="DATA109A_12_17">[92]Data!#REF!</definedName>
    <definedName name="DATA109A_13">[92]Data!#REF!</definedName>
    <definedName name="DATA109A_13_16">[92]Data!#REF!</definedName>
    <definedName name="DATA109A_13_17">[92]Data!#REF!</definedName>
    <definedName name="DATA109A_14">[92]Data!#REF!</definedName>
    <definedName name="DATA109A_14_16">[92]Data!#REF!</definedName>
    <definedName name="DATA109A_15">[92]Data!#REF!</definedName>
    <definedName name="DATA109A_15_1">[92]Data!#REF!</definedName>
    <definedName name="DATA109A_16">[92]Data!#REF!</definedName>
    <definedName name="DATA109A_17">[92]Data!#REF!</definedName>
    <definedName name="DATA109A_7">[92]Data!#REF!</definedName>
    <definedName name="DATA109A_9">[92]Data!#REF!</definedName>
    <definedName name="DATA109A_9_1">[92]Data!#REF!</definedName>
    <definedName name="DATA109B">[92]Data!#REF!</definedName>
    <definedName name="DATA109B_11">[92]Data!#REF!</definedName>
    <definedName name="DATA109B_12">[92]Data!#REF!</definedName>
    <definedName name="DATA109B_12_16">[92]Data!#REF!</definedName>
    <definedName name="DATA109B_12_17">[92]Data!#REF!</definedName>
    <definedName name="DATA109B_13">[92]Data!#REF!</definedName>
    <definedName name="DATA109B_13_16">[92]Data!#REF!</definedName>
    <definedName name="DATA109B_13_17">[92]Data!#REF!</definedName>
    <definedName name="DATA109B_14">[92]Data!#REF!</definedName>
    <definedName name="DATA109B_14_16">[92]Data!#REF!</definedName>
    <definedName name="DATA109B_15">[92]Data!#REF!</definedName>
    <definedName name="DATA109B_15_1">[92]Data!#REF!</definedName>
    <definedName name="DATA109B_16">[92]Data!#REF!</definedName>
    <definedName name="DATA109B_17">[92]Data!#REF!</definedName>
    <definedName name="DATA109B_7">[92]Data!#REF!</definedName>
    <definedName name="DATA109B_9">[92]Data!#REF!</definedName>
    <definedName name="DATA109B_9_1">[92]Data!#REF!</definedName>
    <definedName name="DATA109C">[92]Data!#REF!</definedName>
    <definedName name="DATA109C_11">[92]Data!#REF!</definedName>
    <definedName name="DATA109C_12">[92]Data!#REF!</definedName>
    <definedName name="DATA109C_12_16">[92]Data!#REF!</definedName>
    <definedName name="DATA109C_12_17">[92]Data!#REF!</definedName>
    <definedName name="DATA109C_13">[92]Data!#REF!</definedName>
    <definedName name="DATA109C_13_16">[92]Data!#REF!</definedName>
    <definedName name="DATA109C_13_17">[92]Data!#REF!</definedName>
    <definedName name="DATA109C_14">[92]Data!#REF!</definedName>
    <definedName name="DATA109C_14_16">[92]Data!#REF!</definedName>
    <definedName name="DATA109C_15">[92]Data!#REF!</definedName>
    <definedName name="DATA109C_15_1">[92]Data!#REF!</definedName>
    <definedName name="DATA109C_16">[92]Data!#REF!</definedName>
    <definedName name="DATA109C_17">[92]Data!#REF!</definedName>
    <definedName name="DATA109C_7">[92]Data!#REF!</definedName>
    <definedName name="DATA109C_9">[92]Data!#REF!</definedName>
    <definedName name="DATA109C_9_1">[92]Data!#REF!</definedName>
    <definedName name="DATA109D">[92]Data!#REF!</definedName>
    <definedName name="DATA109D_11">[92]Data!#REF!</definedName>
    <definedName name="DATA109D_12">[92]Data!#REF!</definedName>
    <definedName name="DATA109D_12_16">[92]Data!#REF!</definedName>
    <definedName name="DATA109D_12_17">[92]Data!#REF!</definedName>
    <definedName name="DATA109D_13">[92]Data!#REF!</definedName>
    <definedName name="DATA109D_13_16">[92]Data!#REF!</definedName>
    <definedName name="DATA109D_13_17">[92]Data!#REF!</definedName>
    <definedName name="DATA109D_14">[92]Data!#REF!</definedName>
    <definedName name="DATA109D_14_16">[92]Data!#REF!</definedName>
    <definedName name="DATA109D_15">[92]Data!#REF!</definedName>
    <definedName name="DATA109D_15_1">[92]Data!#REF!</definedName>
    <definedName name="DATA109D_16">[92]Data!#REF!</definedName>
    <definedName name="DATA109D_17">[92]Data!#REF!</definedName>
    <definedName name="DATA109D_7">[92]Data!#REF!</definedName>
    <definedName name="DATA109D_9">[92]Data!#REF!</definedName>
    <definedName name="DATA109D_9_1">[92]Data!#REF!</definedName>
    <definedName name="DATA109E">[92]Data!#REF!</definedName>
    <definedName name="DATA109E_11">[92]Data!#REF!</definedName>
    <definedName name="DATA109E_12">[92]Data!#REF!</definedName>
    <definedName name="DATA109E_12_16">[92]Data!#REF!</definedName>
    <definedName name="DATA109E_13">[92]Data!#REF!</definedName>
    <definedName name="DATA109E_13_16">[92]Data!#REF!</definedName>
    <definedName name="DATA109E_13_17">[92]Data!#REF!</definedName>
    <definedName name="DATA109E_14">[92]Data!#REF!</definedName>
    <definedName name="DATA109E_14_16">[92]Data!#REF!</definedName>
    <definedName name="DATA109E_15">[92]Data!#REF!</definedName>
    <definedName name="DATA109E_15_1">[92]Data!#REF!</definedName>
    <definedName name="DATA109E_16">[92]Data!#REF!</definedName>
    <definedName name="DATA109E_17">[92]Data!#REF!</definedName>
    <definedName name="DATA109E_7">[92]Data!#REF!</definedName>
    <definedName name="DATA109E_9">[92]Data!#REF!</definedName>
    <definedName name="DATA109F">[92]Data!#REF!</definedName>
    <definedName name="DATA109F_11">[92]Data!#REF!</definedName>
    <definedName name="DATA109F_12">[92]Data!#REF!</definedName>
    <definedName name="DATA109F_12_16">[92]Data!#REF!</definedName>
    <definedName name="DATA109F_13">[92]Data!#REF!</definedName>
    <definedName name="DATA109F_13_16">[92]Data!#REF!</definedName>
    <definedName name="DATA109F_13_17">[92]Data!#REF!</definedName>
    <definedName name="DATA109F_14">[92]Data!#REF!</definedName>
    <definedName name="DATA109F_14_16">[92]Data!#REF!</definedName>
    <definedName name="DATA109F_15">[92]Data!#REF!</definedName>
    <definedName name="DATA109F_15_1">[92]Data!#REF!</definedName>
    <definedName name="DATA109F_16">[92]Data!#REF!</definedName>
    <definedName name="DATA109F_17">[92]Data!#REF!</definedName>
    <definedName name="DATA109F_7">[92]Data!#REF!</definedName>
    <definedName name="DATA109F_9">[92]Data!#REF!</definedName>
    <definedName name="DATA109G">[92]Data!#REF!</definedName>
    <definedName name="DATA109G_11">[92]Data!#REF!</definedName>
    <definedName name="DATA109G_12">[92]Data!#REF!</definedName>
    <definedName name="DATA109G_12_16">[92]Data!#REF!</definedName>
    <definedName name="DATA109G_13">[92]Data!#REF!</definedName>
    <definedName name="DATA109G_13_16">[92]Data!#REF!</definedName>
    <definedName name="DATA109G_13_17">[92]Data!#REF!</definedName>
    <definedName name="DATA109G_14">[92]Data!#REF!</definedName>
    <definedName name="DATA109G_14_16">[92]Data!#REF!</definedName>
    <definedName name="DATA109G_15">[92]Data!#REF!</definedName>
    <definedName name="DATA109G_15_1">[92]Data!#REF!</definedName>
    <definedName name="DATA109G_16">[92]Data!#REF!</definedName>
    <definedName name="DATA109G_17">[92]Data!#REF!</definedName>
    <definedName name="DATA109G_7">[92]Data!#REF!</definedName>
    <definedName name="DATA109G_9">[92]Data!#REF!</definedName>
    <definedName name="DATA109H">[92]Data!#REF!</definedName>
    <definedName name="DATA109H_11">[92]Data!#REF!</definedName>
    <definedName name="DATA109H_12">[92]Data!#REF!</definedName>
    <definedName name="DATA109H_12_16">[92]Data!#REF!</definedName>
    <definedName name="DATA109H_13">[92]Data!#REF!</definedName>
    <definedName name="DATA109H_13_16">[92]Data!#REF!</definedName>
    <definedName name="DATA109H_13_17">[92]Data!#REF!</definedName>
    <definedName name="DATA109H_14">[92]Data!#REF!</definedName>
    <definedName name="DATA109H_14_16">[92]Data!#REF!</definedName>
    <definedName name="DATA109H_15">[92]Data!#REF!</definedName>
    <definedName name="DATA109H_15_1">[92]Data!#REF!</definedName>
    <definedName name="DATA109H_16">[92]Data!#REF!</definedName>
    <definedName name="DATA109H_17">[92]Data!#REF!</definedName>
    <definedName name="DATA109H_7">[92]Data!#REF!</definedName>
    <definedName name="DATA109H_9">[92]Data!#REF!</definedName>
    <definedName name="DATA109I">[92]Data!#REF!</definedName>
    <definedName name="DATA109I_11">[92]Data!#REF!</definedName>
    <definedName name="DATA109I_12">[92]Data!#REF!</definedName>
    <definedName name="DATA109I_12_16">[92]Data!#REF!</definedName>
    <definedName name="DATA109I_13">[92]Data!#REF!</definedName>
    <definedName name="DATA109I_13_16">[92]Data!#REF!</definedName>
    <definedName name="DATA109I_13_17">[92]Data!#REF!</definedName>
    <definedName name="DATA109I_14">[92]Data!#REF!</definedName>
    <definedName name="DATA109I_14_16">[92]Data!#REF!</definedName>
    <definedName name="DATA109I_15">[92]Data!#REF!</definedName>
    <definedName name="DATA109I_15_1">[92]Data!#REF!</definedName>
    <definedName name="DATA109I_16">[92]Data!#REF!</definedName>
    <definedName name="DATA109I_17">[92]Data!#REF!</definedName>
    <definedName name="DATA109I_7">[92]Data!#REF!</definedName>
    <definedName name="DATA109I_9">[92]Data!#REF!</definedName>
    <definedName name="DATA109J">[92]Data!#REF!</definedName>
    <definedName name="DATA109J_11">[92]Data!#REF!</definedName>
    <definedName name="DATA109J_12">[92]Data!#REF!</definedName>
    <definedName name="DATA109J_12_16">[92]Data!#REF!</definedName>
    <definedName name="DATA109J_13">[92]Data!#REF!</definedName>
    <definedName name="DATA109J_13_16">[92]Data!#REF!</definedName>
    <definedName name="DATA109J_13_17">[92]Data!#REF!</definedName>
    <definedName name="DATA109J_14">[92]Data!#REF!</definedName>
    <definedName name="DATA109J_14_16">[92]Data!#REF!</definedName>
    <definedName name="DATA109J_15">[92]Data!#REF!</definedName>
    <definedName name="DATA109J_15_1">[92]Data!#REF!</definedName>
    <definedName name="DATA109J_16">[92]Data!#REF!</definedName>
    <definedName name="DATA109J_17">[92]Data!#REF!</definedName>
    <definedName name="DATA109J_7">[92]Data!#REF!</definedName>
    <definedName name="DATA109J_9">[92]Data!#REF!</definedName>
    <definedName name="DATA109K">[92]Data!#REF!</definedName>
    <definedName name="DATA109K_11">[92]Data!#REF!</definedName>
    <definedName name="DATA109K_12">[92]Data!#REF!</definedName>
    <definedName name="DATA109K_12_16">[92]Data!#REF!</definedName>
    <definedName name="DATA109K_13">[92]Data!#REF!</definedName>
    <definedName name="DATA109K_13_16">[92]Data!#REF!</definedName>
    <definedName name="DATA109K_13_17">[92]Data!#REF!</definedName>
    <definedName name="DATA109K_14">[92]Data!#REF!</definedName>
    <definedName name="DATA109K_14_16">[92]Data!#REF!</definedName>
    <definedName name="DATA109K_15">[92]Data!#REF!</definedName>
    <definedName name="DATA109K_15_1">[92]Data!#REF!</definedName>
    <definedName name="DATA109K_16">[92]Data!#REF!</definedName>
    <definedName name="DATA109K_17">[92]Data!#REF!</definedName>
    <definedName name="DATA109K_7">[92]Data!#REF!</definedName>
    <definedName name="DATA109K_9">[92]Data!#REF!</definedName>
    <definedName name="DATA109L">[92]Data!#REF!</definedName>
    <definedName name="DATA109L_11">[92]Data!#REF!</definedName>
    <definedName name="DATA109L_12">[92]Data!#REF!</definedName>
    <definedName name="DATA109L_12_16">[92]Data!#REF!</definedName>
    <definedName name="DATA109L_13">[92]Data!#REF!</definedName>
    <definedName name="DATA109L_13_16">[92]Data!#REF!</definedName>
    <definedName name="DATA109L_13_17">[92]Data!#REF!</definedName>
    <definedName name="DATA109L_14">[92]Data!#REF!</definedName>
    <definedName name="DATA109L_14_16">[92]Data!#REF!</definedName>
    <definedName name="DATA109L_15">[92]Data!#REF!</definedName>
    <definedName name="DATA109L_15_1">[92]Data!#REF!</definedName>
    <definedName name="DATA109L_16">[92]Data!#REF!</definedName>
    <definedName name="DATA109L_17">[92]Data!#REF!</definedName>
    <definedName name="DATA109L_7">[92]Data!#REF!</definedName>
    <definedName name="DATA109L_9">[92]Data!#REF!</definedName>
    <definedName name="DATA109M">[92]Data!#REF!</definedName>
    <definedName name="DATA109M_11">[92]Data!#REF!</definedName>
    <definedName name="DATA109M_12">[92]Data!#REF!</definedName>
    <definedName name="DATA109M_12_16">[92]Data!#REF!</definedName>
    <definedName name="DATA109M_13">[92]Data!#REF!</definedName>
    <definedName name="DATA109M_13_16">[92]Data!#REF!</definedName>
    <definedName name="DATA109M_13_17">[92]Data!#REF!</definedName>
    <definedName name="DATA109M_14">[92]Data!#REF!</definedName>
    <definedName name="DATA109M_14_16">[92]Data!#REF!</definedName>
    <definedName name="DATA109M_15">[92]Data!#REF!</definedName>
    <definedName name="DATA109M_15_1">[92]Data!#REF!</definedName>
    <definedName name="DATA109M_16">[92]Data!#REF!</definedName>
    <definedName name="DATA109M_17">[92]Data!#REF!</definedName>
    <definedName name="DATA109M_7">[92]Data!#REF!</definedName>
    <definedName name="DATA109M_9">[92]Data!#REF!</definedName>
    <definedName name="DATA109N">[92]Data!#REF!</definedName>
    <definedName name="DATA109N_11">[92]Data!#REF!</definedName>
    <definedName name="DATA109N_12">[92]Data!#REF!</definedName>
    <definedName name="DATA109N_12_16">[92]Data!#REF!</definedName>
    <definedName name="DATA109N_13">[92]Data!#REF!</definedName>
    <definedName name="DATA109N_13_16">[92]Data!#REF!</definedName>
    <definedName name="DATA109N_13_17">[92]Data!#REF!</definedName>
    <definedName name="DATA109N_14">[92]Data!#REF!</definedName>
    <definedName name="DATA109N_14_16">[92]Data!#REF!</definedName>
    <definedName name="DATA109N_15">[92]Data!#REF!</definedName>
    <definedName name="DATA109N_15_1">[92]Data!#REF!</definedName>
    <definedName name="DATA109N_16">[92]Data!#REF!</definedName>
    <definedName name="DATA109N_17">[92]Data!#REF!</definedName>
    <definedName name="DATA109N_7">[92]Data!#REF!</definedName>
    <definedName name="DATA109N_9">[92]Data!#REF!</definedName>
    <definedName name="DATA109O">[92]Data!#REF!</definedName>
    <definedName name="DATA109O_11">[92]Data!#REF!</definedName>
    <definedName name="DATA109O_12">[92]Data!#REF!</definedName>
    <definedName name="DATA109O_12_16">[92]Data!#REF!</definedName>
    <definedName name="DATA109O_13">[92]Data!#REF!</definedName>
    <definedName name="DATA109O_13_16">[92]Data!#REF!</definedName>
    <definedName name="DATA109O_13_17">[92]Data!#REF!</definedName>
    <definedName name="DATA109O_14">[92]Data!#REF!</definedName>
    <definedName name="DATA109O_14_16">[92]Data!#REF!</definedName>
    <definedName name="DATA109O_15">[92]Data!#REF!</definedName>
    <definedName name="DATA109O_15_1">[92]Data!#REF!</definedName>
    <definedName name="DATA109O_16">[92]Data!#REF!</definedName>
    <definedName name="DATA109O_17">[92]Data!#REF!</definedName>
    <definedName name="DATA109O_7">[92]Data!#REF!</definedName>
    <definedName name="DATA109O_9">[92]Data!#REF!</definedName>
    <definedName name="DATA109P">[92]Data!#REF!</definedName>
    <definedName name="DATA109P_11">[92]Data!#REF!</definedName>
    <definedName name="DATA109P_12">[92]Data!#REF!</definedName>
    <definedName name="DATA109P_12_16">[92]Data!#REF!</definedName>
    <definedName name="DATA109P_13">[92]Data!#REF!</definedName>
    <definedName name="DATA109P_13_16">[92]Data!#REF!</definedName>
    <definedName name="DATA109P_13_17">[92]Data!#REF!</definedName>
    <definedName name="DATA109P_14">[92]Data!#REF!</definedName>
    <definedName name="DATA109P_14_16">[92]Data!#REF!</definedName>
    <definedName name="DATA109P_15">[92]Data!#REF!</definedName>
    <definedName name="DATA109P_15_1">[92]Data!#REF!</definedName>
    <definedName name="DATA109P_16">[92]Data!#REF!</definedName>
    <definedName name="DATA109P_17">[92]Data!#REF!</definedName>
    <definedName name="DATA109P_7">[92]Data!#REF!</definedName>
    <definedName name="DATA109P_9">[92]Data!#REF!</definedName>
    <definedName name="DATA11">[92]Data!#REF!</definedName>
    <definedName name="DATA11_11">[92]Data!#REF!</definedName>
    <definedName name="DATA11_12">[92]Data!#REF!</definedName>
    <definedName name="DATA11_13">[92]Data!#REF!</definedName>
    <definedName name="DATA11_14">[92]Data!#REF!</definedName>
    <definedName name="DATA11_15">[92]Data!#REF!</definedName>
    <definedName name="DATA11_7">[92]Data!#REF!</definedName>
    <definedName name="DATA11_9">[92]Data!#REF!</definedName>
    <definedName name="DATA11_9_1">[92]Data!#REF!</definedName>
    <definedName name="DATA110A">[92]Data!#REF!</definedName>
    <definedName name="DATA110A_11">[92]Data!#REF!</definedName>
    <definedName name="DATA110A_12">[92]Data!#REF!</definedName>
    <definedName name="DATA110A_12_16">[92]Data!#REF!</definedName>
    <definedName name="DATA110A_12_17">[92]Data!#REF!</definedName>
    <definedName name="DATA110A_13">[92]Data!#REF!</definedName>
    <definedName name="DATA110A_13_16">[92]Data!#REF!</definedName>
    <definedName name="DATA110A_13_17">[92]Data!#REF!</definedName>
    <definedName name="DATA110A_14">[92]Data!#REF!</definedName>
    <definedName name="DATA110A_14_16">[92]Data!#REF!</definedName>
    <definedName name="DATA110A_15">[92]Data!#REF!</definedName>
    <definedName name="DATA110A_15_1">[92]Data!#REF!</definedName>
    <definedName name="DATA110A_16">[92]Data!#REF!</definedName>
    <definedName name="DATA110A_17">[92]Data!#REF!</definedName>
    <definedName name="DATA110A_7">[92]Data!#REF!</definedName>
    <definedName name="DATA110A_9">[92]Data!#REF!</definedName>
    <definedName name="DATA110A_9_1">[92]Data!#REF!</definedName>
    <definedName name="DATA110B">[92]Data!#REF!</definedName>
    <definedName name="DATA110B_11">[92]Data!#REF!</definedName>
    <definedName name="DATA110B_12">[92]Data!#REF!</definedName>
    <definedName name="DATA110B_12_16">[92]Data!#REF!</definedName>
    <definedName name="DATA110B_12_17">[92]Data!#REF!</definedName>
    <definedName name="DATA110B_13">[92]Data!#REF!</definedName>
    <definedName name="DATA110B_13_16">[92]Data!#REF!</definedName>
    <definedName name="DATA110B_13_17">[92]Data!#REF!</definedName>
    <definedName name="DATA110B_14">[92]Data!#REF!</definedName>
    <definedName name="DATA110B_14_16">[92]Data!#REF!</definedName>
    <definedName name="DATA110B_15">[92]Data!#REF!</definedName>
    <definedName name="DATA110B_15_1">[92]Data!#REF!</definedName>
    <definedName name="DATA110B_16">[92]Data!#REF!</definedName>
    <definedName name="DATA110B_17">[92]Data!#REF!</definedName>
    <definedName name="DATA110B_7">[92]Data!#REF!</definedName>
    <definedName name="DATA110B_9">[92]Data!#REF!</definedName>
    <definedName name="DATA110B_9_1">[92]Data!#REF!</definedName>
    <definedName name="DATA110C">[92]Data!#REF!</definedName>
    <definedName name="DATA110C_11">[92]Data!#REF!</definedName>
    <definedName name="DATA110C_12">[92]Data!#REF!</definedName>
    <definedName name="DATA110C_12_16">[92]Data!#REF!</definedName>
    <definedName name="DATA110C_12_17">[92]Data!#REF!</definedName>
    <definedName name="DATA110C_13">[92]Data!#REF!</definedName>
    <definedName name="DATA110C_13_16">[92]Data!#REF!</definedName>
    <definedName name="DATA110C_13_17">[92]Data!#REF!</definedName>
    <definedName name="DATA110C_14">[92]Data!#REF!</definedName>
    <definedName name="DATA110C_14_16">[92]Data!#REF!</definedName>
    <definedName name="DATA110C_15">[92]Data!#REF!</definedName>
    <definedName name="DATA110C_15_1">[92]Data!#REF!</definedName>
    <definedName name="DATA110C_16">[92]Data!#REF!</definedName>
    <definedName name="DATA110C_17">[92]Data!#REF!</definedName>
    <definedName name="DATA110C_7">[92]Data!#REF!</definedName>
    <definedName name="DATA110C_9">[92]Data!#REF!</definedName>
    <definedName name="DATA110C_9_1">[92]Data!#REF!</definedName>
    <definedName name="DATA110D">[92]Data!#REF!</definedName>
    <definedName name="DATA110D_11">[92]Data!#REF!</definedName>
    <definedName name="DATA110D_12">[92]Data!#REF!</definedName>
    <definedName name="DATA110D_12_16">[92]Data!#REF!</definedName>
    <definedName name="DATA110D_12_17">[92]Data!#REF!</definedName>
    <definedName name="DATA110D_13">[92]Data!#REF!</definedName>
    <definedName name="DATA110D_13_16">[92]Data!#REF!</definedName>
    <definedName name="DATA110D_13_17">[92]Data!#REF!</definedName>
    <definedName name="DATA110D_14">[92]Data!#REF!</definedName>
    <definedName name="DATA110D_14_16">[92]Data!#REF!</definedName>
    <definedName name="DATA110D_15">[92]Data!#REF!</definedName>
    <definedName name="DATA110D_15_1">[92]Data!#REF!</definedName>
    <definedName name="DATA110D_16">[92]Data!#REF!</definedName>
    <definedName name="DATA110D_17">[92]Data!#REF!</definedName>
    <definedName name="DATA110D_7">[92]Data!#REF!</definedName>
    <definedName name="DATA110D_9">[92]Data!#REF!</definedName>
    <definedName name="DATA110D_9_1">[92]Data!#REF!</definedName>
    <definedName name="DATA110E">[92]Data!#REF!</definedName>
    <definedName name="DATA110E_11">[92]Data!#REF!</definedName>
    <definedName name="DATA110E_12">[92]Data!#REF!</definedName>
    <definedName name="DATA110E_12_16">[92]Data!#REF!</definedName>
    <definedName name="DATA110E_12_17">[92]Data!#REF!</definedName>
    <definedName name="DATA110E_13">[92]Data!#REF!</definedName>
    <definedName name="DATA110E_13_16">[92]Data!#REF!</definedName>
    <definedName name="DATA110E_13_17">[92]Data!#REF!</definedName>
    <definedName name="DATA110E_14">[92]Data!#REF!</definedName>
    <definedName name="DATA110E_14_16">[92]Data!#REF!</definedName>
    <definedName name="DATA110E_15">[92]Data!#REF!</definedName>
    <definedName name="DATA110E_15_1">[92]Data!#REF!</definedName>
    <definedName name="DATA110E_16">[92]Data!#REF!</definedName>
    <definedName name="DATA110E_17">[92]Data!#REF!</definedName>
    <definedName name="DATA110E_7">[92]Data!#REF!</definedName>
    <definedName name="DATA110E_9">[92]Data!#REF!</definedName>
    <definedName name="DATA110E_9_1">[92]Data!#REF!</definedName>
    <definedName name="DATA110F">[92]Data!#REF!</definedName>
    <definedName name="DATA110F_11">[92]Data!#REF!</definedName>
    <definedName name="DATA110F_12">[92]Data!#REF!</definedName>
    <definedName name="DATA110F_12_16">[92]Data!#REF!</definedName>
    <definedName name="DATA110F_12_17">[92]Data!#REF!</definedName>
    <definedName name="DATA110F_13">[92]Data!#REF!</definedName>
    <definedName name="DATA110F_13_16">[92]Data!#REF!</definedName>
    <definedName name="DATA110F_13_17">[92]Data!#REF!</definedName>
    <definedName name="DATA110F_14">[92]Data!#REF!</definedName>
    <definedName name="DATA110F_14_16">[92]Data!#REF!</definedName>
    <definedName name="DATA110F_15">[92]Data!#REF!</definedName>
    <definedName name="DATA110F_15_1">[92]Data!#REF!</definedName>
    <definedName name="DATA110F_16">[92]Data!#REF!</definedName>
    <definedName name="DATA110F_17">[92]Data!#REF!</definedName>
    <definedName name="DATA110F_7">[92]Data!#REF!</definedName>
    <definedName name="DATA110F_9">[92]Data!#REF!</definedName>
    <definedName name="DATA110F_9_1">[92]Data!#REF!</definedName>
    <definedName name="DATA110G">[92]Data!#REF!</definedName>
    <definedName name="DATA110G_11">[92]Data!#REF!</definedName>
    <definedName name="DATA110G_12">[92]Data!#REF!</definedName>
    <definedName name="DATA110G_12_16">[92]Data!#REF!</definedName>
    <definedName name="DATA110G_12_17">[92]Data!#REF!</definedName>
    <definedName name="DATA110G_13">[92]Data!#REF!</definedName>
    <definedName name="DATA110G_13_16">[92]Data!#REF!</definedName>
    <definedName name="DATA110G_13_17">[92]Data!#REF!</definedName>
    <definedName name="DATA110G_14">[92]Data!#REF!</definedName>
    <definedName name="DATA110G_14_16">[92]Data!#REF!</definedName>
    <definedName name="DATA110G_15">[92]Data!#REF!</definedName>
    <definedName name="DATA110G_15_1">[92]Data!#REF!</definedName>
    <definedName name="DATA110G_16">[92]Data!#REF!</definedName>
    <definedName name="DATA110G_17">[92]Data!#REF!</definedName>
    <definedName name="DATA110G_7">[92]Data!#REF!</definedName>
    <definedName name="DATA110G_9">[92]Data!#REF!</definedName>
    <definedName name="DATA110G_9_1">[92]Data!#REF!</definedName>
    <definedName name="DATA110H">[92]Data!#REF!</definedName>
    <definedName name="DATA110H_11">[92]Data!#REF!</definedName>
    <definedName name="DATA110H_12">[92]Data!#REF!</definedName>
    <definedName name="DATA110H_12_16">[92]Data!#REF!</definedName>
    <definedName name="DATA110H_12_17">[92]Data!#REF!</definedName>
    <definedName name="DATA110H_13">[92]Data!#REF!</definedName>
    <definedName name="DATA110H_13_16">[92]Data!#REF!</definedName>
    <definedName name="DATA110H_13_17">[92]Data!#REF!</definedName>
    <definedName name="DATA110H_14">[92]Data!#REF!</definedName>
    <definedName name="DATA110H_14_16">[92]Data!#REF!</definedName>
    <definedName name="DATA110H_15">[92]Data!#REF!</definedName>
    <definedName name="DATA110H_15_1">[92]Data!#REF!</definedName>
    <definedName name="DATA110H_16">[92]Data!#REF!</definedName>
    <definedName name="DATA110H_17">[92]Data!#REF!</definedName>
    <definedName name="DATA110H_7">[92]Data!#REF!</definedName>
    <definedName name="DATA110H_9">[92]Data!#REF!</definedName>
    <definedName name="DATA110H_9_1">[92]Data!#REF!</definedName>
    <definedName name="DATA110I">[92]Data!#REF!</definedName>
    <definedName name="DATA110I_11">[92]Data!#REF!</definedName>
    <definedName name="DATA110I_12">[92]Data!#REF!</definedName>
    <definedName name="DATA110I_12_16">[92]Data!#REF!</definedName>
    <definedName name="DATA110I_12_17">[92]Data!#REF!</definedName>
    <definedName name="DATA110I_13">[92]Data!#REF!</definedName>
    <definedName name="DATA110I_13_16">[92]Data!#REF!</definedName>
    <definedName name="DATA110I_13_17">[92]Data!#REF!</definedName>
    <definedName name="DATA110I_14">[92]Data!#REF!</definedName>
    <definedName name="DATA110I_14_16">[92]Data!#REF!</definedName>
    <definedName name="DATA110I_15">[92]Data!#REF!</definedName>
    <definedName name="DATA110I_15_1">[92]Data!#REF!</definedName>
    <definedName name="DATA110I_16">[92]Data!#REF!</definedName>
    <definedName name="DATA110I_17">[92]Data!#REF!</definedName>
    <definedName name="DATA110I_7">[92]Data!#REF!</definedName>
    <definedName name="DATA110I_9">[92]Data!#REF!</definedName>
    <definedName name="DATA110I_9_1">[92]Data!#REF!</definedName>
    <definedName name="DATA110J">[92]Data!#REF!</definedName>
    <definedName name="DATA110J_11">[92]Data!#REF!</definedName>
    <definedName name="DATA110J_12">[92]Data!#REF!</definedName>
    <definedName name="DATA110J_12_16">[92]Data!#REF!</definedName>
    <definedName name="DATA110J_12_17">[92]Data!#REF!</definedName>
    <definedName name="DATA110J_13">[92]Data!#REF!</definedName>
    <definedName name="DATA110J_13_16">[92]Data!#REF!</definedName>
    <definedName name="DATA110J_13_17">[92]Data!#REF!</definedName>
    <definedName name="DATA110J_14">[92]Data!#REF!</definedName>
    <definedName name="DATA110J_14_16">[92]Data!#REF!</definedName>
    <definedName name="DATA110J_15">[92]Data!#REF!</definedName>
    <definedName name="DATA110J_15_1">[92]Data!#REF!</definedName>
    <definedName name="DATA110J_16">[92]Data!#REF!</definedName>
    <definedName name="DATA110J_17">[92]Data!#REF!</definedName>
    <definedName name="DATA110J_7">[92]Data!#REF!</definedName>
    <definedName name="DATA110J_9">[92]Data!#REF!</definedName>
    <definedName name="DATA110J_9_1">[92]Data!#REF!</definedName>
    <definedName name="DATA110K">[92]Data!#REF!</definedName>
    <definedName name="DATA110K_11">[92]Data!#REF!</definedName>
    <definedName name="DATA110K_12">[92]Data!#REF!</definedName>
    <definedName name="DATA110K_12_16">[92]Data!#REF!</definedName>
    <definedName name="DATA110K_12_17">[92]Data!#REF!</definedName>
    <definedName name="DATA110K_13">[92]Data!#REF!</definedName>
    <definedName name="DATA110K_13_16">[92]Data!#REF!</definedName>
    <definedName name="DATA110K_13_17">[92]Data!#REF!</definedName>
    <definedName name="DATA110K_14">[92]Data!#REF!</definedName>
    <definedName name="DATA110K_14_16">[92]Data!#REF!</definedName>
    <definedName name="DATA110K_15">[92]Data!#REF!</definedName>
    <definedName name="DATA110K_15_1">[92]Data!#REF!</definedName>
    <definedName name="DATA110K_16">[92]Data!#REF!</definedName>
    <definedName name="DATA110K_17">[92]Data!#REF!</definedName>
    <definedName name="DATA110K_7">[92]Data!#REF!</definedName>
    <definedName name="DATA110K_9">[92]Data!#REF!</definedName>
    <definedName name="DATA110K_9_1">[92]Data!#REF!</definedName>
    <definedName name="DATA110L">[92]Data!#REF!</definedName>
    <definedName name="DATA110L_11">[92]Data!#REF!</definedName>
    <definedName name="DATA110L_12">[92]Data!#REF!</definedName>
    <definedName name="DATA110L_12_16">[92]Data!#REF!</definedName>
    <definedName name="DATA110L_12_17">[92]Data!#REF!</definedName>
    <definedName name="DATA110L_13">[92]Data!#REF!</definedName>
    <definedName name="DATA110L_13_16">[92]Data!#REF!</definedName>
    <definedName name="DATA110L_13_17">[92]Data!#REF!</definedName>
    <definedName name="DATA110L_14">[92]Data!#REF!</definedName>
    <definedName name="DATA110L_14_16">[92]Data!#REF!</definedName>
    <definedName name="DATA110L_15">[92]Data!#REF!</definedName>
    <definedName name="DATA110L_15_1">[92]Data!#REF!</definedName>
    <definedName name="DATA110L_16">[92]Data!#REF!</definedName>
    <definedName name="DATA110L_17">[92]Data!#REF!</definedName>
    <definedName name="DATA110L_7">[92]Data!#REF!</definedName>
    <definedName name="DATA110L_9">[92]Data!#REF!</definedName>
    <definedName name="DATA110L_9_1">[92]Data!#REF!</definedName>
    <definedName name="DATA110M">[92]Data!#REF!</definedName>
    <definedName name="DATA110M_11">[92]Data!#REF!</definedName>
    <definedName name="DATA110M_12">[92]Data!#REF!</definedName>
    <definedName name="DATA110M_12_16">[92]Data!#REF!</definedName>
    <definedName name="DATA110M_12_17">[92]Data!#REF!</definedName>
    <definedName name="DATA110M_13">[92]Data!#REF!</definedName>
    <definedName name="DATA110M_13_16">[92]Data!#REF!</definedName>
    <definedName name="DATA110M_13_17">[92]Data!#REF!</definedName>
    <definedName name="DATA110M_14">[92]Data!#REF!</definedName>
    <definedName name="DATA110M_14_16">[92]Data!#REF!</definedName>
    <definedName name="DATA110M_15">[92]Data!#REF!</definedName>
    <definedName name="DATA110M_15_1">[92]Data!#REF!</definedName>
    <definedName name="DATA110M_16">[92]Data!#REF!</definedName>
    <definedName name="DATA110M_17">[92]Data!#REF!</definedName>
    <definedName name="DATA110M_7">[92]Data!#REF!</definedName>
    <definedName name="DATA110M_9">[92]Data!#REF!</definedName>
    <definedName name="DATA110M_9_1">[92]Data!#REF!</definedName>
    <definedName name="DATA110N">[92]Data!#REF!</definedName>
    <definedName name="DATA110N_11">[92]Data!#REF!</definedName>
    <definedName name="DATA110N_12">[92]Data!#REF!</definedName>
    <definedName name="DATA110N_12_16">[92]Data!#REF!</definedName>
    <definedName name="DATA110N_12_17">[92]Data!#REF!</definedName>
    <definedName name="DATA110N_13">[92]Data!#REF!</definedName>
    <definedName name="DATA110N_13_16">[92]Data!#REF!</definedName>
    <definedName name="DATA110N_13_17">[92]Data!#REF!</definedName>
    <definedName name="DATA110N_14">[92]Data!#REF!</definedName>
    <definedName name="DATA110N_14_16">[92]Data!#REF!</definedName>
    <definedName name="DATA110N_15">[92]Data!#REF!</definedName>
    <definedName name="DATA110N_15_1">[92]Data!#REF!</definedName>
    <definedName name="DATA110N_16">[92]Data!#REF!</definedName>
    <definedName name="DATA110N_17">[92]Data!#REF!</definedName>
    <definedName name="DATA110N_7">[92]Data!#REF!</definedName>
    <definedName name="DATA110N_9">[92]Data!#REF!</definedName>
    <definedName name="DATA110N_9_1">[92]Data!#REF!</definedName>
    <definedName name="DATA110O">[92]Data!#REF!</definedName>
    <definedName name="DATA110O_11">[92]Data!#REF!</definedName>
    <definedName name="DATA110O_12">[92]Data!#REF!</definedName>
    <definedName name="DATA110O_12_16">[92]Data!#REF!</definedName>
    <definedName name="DATA110O_12_17">[92]Data!#REF!</definedName>
    <definedName name="DATA110O_13">[92]Data!#REF!</definedName>
    <definedName name="DATA110O_13_16">[92]Data!#REF!</definedName>
    <definedName name="DATA110O_13_17">[92]Data!#REF!</definedName>
    <definedName name="DATA110O_14">[92]Data!#REF!</definedName>
    <definedName name="DATA110O_14_16">[92]Data!#REF!</definedName>
    <definedName name="DATA110O_15">[92]Data!#REF!</definedName>
    <definedName name="DATA110O_15_1">[92]Data!#REF!</definedName>
    <definedName name="DATA110O_16">[92]Data!#REF!</definedName>
    <definedName name="DATA110O_17">[92]Data!#REF!</definedName>
    <definedName name="DATA110O_7">[92]Data!#REF!</definedName>
    <definedName name="DATA110O_9">[92]Data!#REF!</definedName>
    <definedName name="DATA110O_9_1">[92]Data!#REF!</definedName>
    <definedName name="DATA110P">[92]Data!#REF!</definedName>
    <definedName name="DATA110P_11">[92]Data!#REF!</definedName>
    <definedName name="DATA110P_12">[92]Data!#REF!</definedName>
    <definedName name="DATA110P_12_16">[92]Data!#REF!</definedName>
    <definedName name="DATA110P_12_17">[92]Data!#REF!</definedName>
    <definedName name="DATA110P_13">[92]Data!#REF!</definedName>
    <definedName name="DATA110P_13_16">[92]Data!#REF!</definedName>
    <definedName name="DATA110P_13_17">[92]Data!#REF!</definedName>
    <definedName name="DATA110P_14">[92]Data!#REF!</definedName>
    <definedName name="DATA110P_14_16">[92]Data!#REF!</definedName>
    <definedName name="DATA110P_15">[92]Data!#REF!</definedName>
    <definedName name="DATA110P_15_1">[92]Data!#REF!</definedName>
    <definedName name="DATA110P_16">[92]Data!#REF!</definedName>
    <definedName name="DATA110P_17">[92]Data!#REF!</definedName>
    <definedName name="DATA110P_7">[92]Data!#REF!</definedName>
    <definedName name="DATA110P_9">[92]Data!#REF!</definedName>
    <definedName name="DATA110P_9_1">[92]Data!#REF!</definedName>
    <definedName name="DATA111A">[92]Data!#REF!</definedName>
    <definedName name="DATA111A_11">[92]Data!#REF!</definedName>
    <definedName name="DATA111A_12">[92]Data!#REF!</definedName>
    <definedName name="DATA111A_12_16">[92]Data!#REF!</definedName>
    <definedName name="DATA111A_12_17">[92]Data!#REF!</definedName>
    <definedName name="DATA111A_13">[92]Data!#REF!</definedName>
    <definedName name="DATA111A_13_16">[92]Data!#REF!</definedName>
    <definedName name="DATA111A_13_17">[92]Data!#REF!</definedName>
    <definedName name="DATA111A_14">[92]Data!#REF!</definedName>
    <definedName name="DATA111A_14_16">[92]Data!#REF!</definedName>
    <definedName name="DATA111A_15">[92]Data!#REF!</definedName>
    <definedName name="DATA111A_15_1">[92]Data!#REF!</definedName>
    <definedName name="DATA111A_16">[92]Data!#REF!</definedName>
    <definedName name="DATA111A_17">[92]Data!#REF!</definedName>
    <definedName name="DATA111A_7">[92]Data!#REF!</definedName>
    <definedName name="DATA111A_9">[92]Data!#REF!</definedName>
    <definedName name="DATA111A_9_1">[92]Data!#REF!</definedName>
    <definedName name="DATA111B">[92]Data!#REF!</definedName>
    <definedName name="DATA111B_11">[92]Data!#REF!</definedName>
    <definedName name="DATA111B_12">[92]Data!#REF!</definedName>
    <definedName name="DATA111B_12_16">[92]Data!#REF!</definedName>
    <definedName name="DATA111B_12_17">[92]Data!#REF!</definedName>
    <definedName name="DATA111B_13">[92]Data!#REF!</definedName>
    <definedName name="DATA111B_13_16">[92]Data!#REF!</definedName>
    <definedName name="DATA111B_13_17">[92]Data!#REF!</definedName>
    <definedName name="DATA111B_14">[92]Data!#REF!</definedName>
    <definedName name="DATA111B_14_16">[92]Data!#REF!</definedName>
    <definedName name="DATA111B_15">[92]Data!#REF!</definedName>
    <definedName name="DATA111B_15_1">[92]Data!#REF!</definedName>
    <definedName name="DATA111B_16">[92]Data!#REF!</definedName>
    <definedName name="DATA111B_17">[92]Data!#REF!</definedName>
    <definedName name="DATA111B_7">[92]Data!#REF!</definedName>
    <definedName name="DATA111B_9">[92]Data!#REF!</definedName>
    <definedName name="DATA111B_9_1">[92]Data!#REF!</definedName>
    <definedName name="DATA111C">[92]Data!#REF!</definedName>
    <definedName name="DATA111C_11">[92]Data!#REF!</definedName>
    <definedName name="DATA111C_12">[92]Data!#REF!</definedName>
    <definedName name="DATA111C_12_16">[92]Data!#REF!</definedName>
    <definedName name="DATA111C_12_17">[92]Data!#REF!</definedName>
    <definedName name="DATA111C_13">[92]Data!#REF!</definedName>
    <definedName name="DATA111C_13_16">[92]Data!#REF!</definedName>
    <definedName name="DATA111C_13_17">[92]Data!#REF!</definedName>
    <definedName name="DATA111C_14">[92]Data!#REF!</definedName>
    <definedName name="DATA111C_14_16">[92]Data!#REF!</definedName>
    <definedName name="DATA111C_15">[92]Data!#REF!</definedName>
    <definedName name="DATA111C_15_1">[92]Data!#REF!</definedName>
    <definedName name="DATA111C_16">[92]Data!#REF!</definedName>
    <definedName name="DATA111C_17">[92]Data!#REF!</definedName>
    <definedName name="DATA111C_7">[92]Data!#REF!</definedName>
    <definedName name="DATA111C_9">[92]Data!#REF!</definedName>
    <definedName name="DATA111C_9_1">[92]Data!#REF!</definedName>
    <definedName name="DATA111D">[92]Data!#REF!</definedName>
    <definedName name="DATA111D_11">[92]Data!#REF!</definedName>
    <definedName name="DATA111D_12">[92]Data!#REF!</definedName>
    <definedName name="DATA111D_12_16">[92]Data!#REF!</definedName>
    <definedName name="DATA111D_12_17">[92]Data!#REF!</definedName>
    <definedName name="DATA111D_13">[92]Data!#REF!</definedName>
    <definedName name="DATA111D_13_16">[92]Data!#REF!</definedName>
    <definedName name="DATA111D_13_17">[92]Data!#REF!</definedName>
    <definedName name="DATA111D_14">[92]Data!#REF!</definedName>
    <definedName name="DATA111D_14_16">[92]Data!#REF!</definedName>
    <definedName name="DATA111D_15">[92]Data!#REF!</definedName>
    <definedName name="DATA111D_15_1">[92]Data!#REF!</definedName>
    <definedName name="DATA111D_16">[92]Data!#REF!</definedName>
    <definedName name="DATA111D_17">[92]Data!#REF!</definedName>
    <definedName name="DATA111D_7">[92]Data!#REF!</definedName>
    <definedName name="DATA111D_9">[92]Data!#REF!</definedName>
    <definedName name="DATA111D_9_1">[92]Data!#REF!</definedName>
    <definedName name="DATA111E">[92]Data!#REF!</definedName>
    <definedName name="DATA111E_11">[92]Data!#REF!</definedName>
    <definedName name="DATA111E_12">[92]Data!#REF!</definedName>
    <definedName name="DATA111E_12_16">[92]Data!#REF!</definedName>
    <definedName name="DATA111E_12_17">[92]Data!#REF!</definedName>
    <definedName name="DATA111E_13">[92]Data!#REF!</definedName>
    <definedName name="DATA111E_13_16">[92]Data!#REF!</definedName>
    <definedName name="DATA111E_13_17">[92]Data!#REF!</definedName>
    <definedName name="DATA111E_14">[92]Data!#REF!</definedName>
    <definedName name="DATA111E_14_16">[92]Data!#REF!</definedName>
    <definedName name="DATA111E_15">[92]Data!#REF!</definedName>
    <definedName name="DATA111E_15_1">[92]Data!#REF!</definedName>
    <definedName name="DATA111E_16">[92]Data!#REF!</definedName>
    <definedName name="DATA111E_17">[92]Data!#REF!</definedName>
    <definedName name="DATA111E_7">[92]Data!#REF!</definedName>
    <definedName name="DATA111E_9">[92]Data!#REF!</definedName>
    <definedName name="DATA111E_9_1">[92]Data!#REF!</definedName>
    <definedName name="DATA111F">[92]Data!#REF!</definedName>
    <definedName name="DATA111F_11">[92]Data!#REF!</definedName>
    <definedName name="DATA111F_12">[92]Data!#REF!</definedName>
    <definedName name="DATA111F_12_16">[92]Data!#REF!</definedName>
    <definedName name="DATA111F_12_17">[92]Data!#REF!</definedName>
    <definedName name="DATA111F_13">[92]Data!#REF!</definedName>
    <definedName name="DATA111F_13_16">[92]Data!#REF!</definedName>
    <definedName name="DATA111F_13_17">[92]Data!#REF!</definedName>
    <definedName name="DATA111F_14">[92]Data!#REF!</definedName>
    <definedName name="DATA111F_14_16">[92]Data!#REF!</definedName>
    <definedName name="DATA111F_15">[92]Data!#REF!</definedName>
    <definedName name="DATA111F_15_1">[92]Data!#REF!</definedName>
    <definedName name="DATA111F_16">[92]Data!#REF!</definedName>
    <definedName name="DATA111F_17">[92]Data!#REF!</definedName>
    <definedName name="DATA111F_7">[92]Data!#REF!</definedName>
    <definedName name="DATA111F_9">[92]Data!#REF!</definedName>
    <definedName name="DATA111F_9_1">[92]Data!#REF!</definedName>
    <definedName name="DATA111G">[92]Data!#REF!</definedName>
    <definedName name="DATA111G_11">[92]Data!#REF!</definedName>
    <definedName name="DATA111G_12">[92]Data!#REF!</definedName>
    <definedName name="DATA111G_12_16">[92]Data!#REF!</definedName>
    <definedName name="DATA111G_12_17">[92]Data!#REF!</definedName>
    <definedName name="DATA111G_13">[92]Data!#REF!</definedName>
    <definedName name="DATA111G_13_16">[92]Data!#REF!</definedName>
    <definedName name="DATA111G_13_17">[92]Data!#REF!</definedName>
    <definedName name="DATA111G_14">[92]Data!#REF!</definedName>
    <definedName name="DATA111G_14_16">[92]Data!#REF!</definedName>
    <definedName name="DATA111G_15">[92]Data!#REF!</definedName>
    <definedName name="DATA111G_15_1">[92]Data!#REF!</definedName>
    <definedName name="DATA111G_16">[92]Data!#REF!</definedName>
    <definedName name="DATA111G_17">[92]Data!#REF!</definedName>
    <definedName name="DATA111G_7">[92]Data!#REF!</definedName>
    <definedName name="DATA111G_9">[92]Data!#REF!</definedName>
    <definedName name="DATA111G_9_1">[92]Data!#REF!</definedName>
    <definedName name="DATA111H">[92]Data!#REF!</definedName>
    <definedName name="DATA111H_11">[92]Data!#REF!</definedName>
    <definedName name="DATA111H_12">[92]Data!#REF!</definedName>
    <definedName name="DATA111H_12_16">[92]Data!#REF!</definedName>
    <definedName name="DATA111H_12_17">[92]Data!#REF!</definedName>
    <definedName name="DATA111H_13">[92]Data!#REF!</definedName>
    <definedName name="DATA111H_13_16">[92]Data!#REF!</definedName>
    <definedName name="DATA111H_13_17">[92]Data!#REF!</definedName>
    <definedName name="DATA111H_14">[92]Data!#REF!</definedName>
    <definedName name="DATA111H_14_16">[92]Data!#REF!</definedName>
    <definedName name="DATA111H_15">[92]Data!#REF!</definedName>
    <definedName name="DATA111H_15_1">[92]Data!#REF!</definedName>
    <definedName name="DATA111H_16">[92]Data!#REF!</definedName>
    <definedName name="DATA111H_17">[92]Data!#REF!</definedName>
    <definedName name="DATA111H_7">[92]Data!#REF!</definedName>
    <definedName name="DATA111H_9">[92]Data!#REF!</definedName>
    <definedName name="DATA111H_9_1">[92]Data!#REF!</definedName>
    <definedName name="DATA111I">[92]Data!#REF!</definedName>
    <definedName name="DATA111I_11">[92]Data!#REF!</definedName>
    <definedName name="DATA111I_12">[92]Data!#REF!</definedName>
    <definedName name="DATA111I_12_16">[92]Data!#REF!</definedName>
    <definedName name="DATA111I_12_17">[92]Data!#REF!</definedName>
    <definedName name="DATA111I_13">[92]Data!#REF!</definedName>
    <definedName name="DATA111I_13_16">[92]Data!#REF!</definedName>
    <definedName name="DATA111I_13_17">[92]Data!#REF!</definedName>
    <definedName name="DATA111I_14">[92]Data!#REF!</definedName>
    <definedName name="DATA111I_14_16">[92]Data!#REF!</definedName>
    <definedName name="DATA111I_15">[92]Data!#REF!</definedName>
    <definedName name="DATA111I_15_1">[92]Data!#REF!</definedName>
    <definedName name="DATA111I_16">[92]Data!#REF!</definedName>
    <definedName name="DATA111I_17">[92]Data!#REF!</definedName>
    <definedName name="DATA111I_7">[92]Data!#REF!</definedName>
    <definedName name="DATA111I_9">[92]Data!#REF!</definedName>
    <definedName name="DATA111I_9_1">[92]Data!#REF!</definedName>
    <definedName name="DATA111J">[92]Data!#REF!</definedName>
    <definedName name="DATA111J_11">[92]Data!#REF!</definedName>
    <definedName name="DATA111J_12">[92]Data!#REF!</definedName>
    <definedName name="DATA111J_12_16">[92]Data!#REF!</definedName>
    <definedName name="DATA111J_12_17">[92]Data!#REF!</definedName>
    <definedName name="DATA111J_13">[92]Data!#REF!</definedName>
    <definedName name="DATA111J_13_16">[92]Data!#REF!</definedName>
    <definedName name="DATA111J_13_17">[92]Data!#REF!</definedName>
    <definedName name="DATA111J_14">[92]Data!#REF!</definedName>
    <definedName name="DATA111J_14_16">[92]Data!#REF!</definedName>
    <definedName name="DATA111J_15">[92]Data!#REF!</definedName>
    <definedName name="DATA111J_15_1">[92]Data!#REF!</definedName>
    <definedName name="DATA111J_16">[92]Data!#REF!</definedName>
    <definedName name="DATA111J_17">[92]Data!#REF!</definedName>
    <definedName name="DATA111J_7">[92]Data!#REF!</definedName>
    <definedName name="DATA111J_9">[92]Data!#REF!</definedName>
    <definedName name="DATA111J_9_1">[92]Data!#REF!</definedName>
    <definedName name="DATA111K">[92]Data!#REF!</definedName>
    <definedName name="DATA111K_11">[92]Data!#REF!</definedName>
    <definedName name="DATA111K_12">[92]Data!#REF!</definedName>
    <definedName name="DATA111K_12_16">[92]Data!#REF!</definedName>
    <definedName name="DATA111K_12_17">[92]Data!#REF!</definedName>
    <definedName name="DATA111K_13">[92]Data!#REF!</definedName>
    <definedName name="DATA111K_13_16">[92]Data!#REF!</definedName>
    <definedName name="DATA111K_13_17">[92]Data!#REF!</definedName>
    <definedName name="DATA111K_14">[92]Data!#REF!</definedName>
    <definedName name="DATA111K_14_16">[92]Data!#REF!</definedName>
    <definedName name="DATA111K_15">[92]Data!#REF!</definedName>
    <definedName name="DATA111K_15_1">[92]Data!#REF!</definedName>
    <definedName name="DATA111K_16">[92]Data!#REF!</definedName>
    <definedName name="DATA111K_17">[92]Data!#REF!</definedName>
    <definedName name="DATA111K_7">[92]Data!#REF!</definedName>
    <definedName name="DATA111K_9">[92]Data!#REF!</definedName>
    <definedName name="DATA111K_9_1">[92]Data!#REF!</definedName>
    <definedName name="DATA111L">[92]Data!#REF!</definedName>
    <definedName name="DATA111L_11">[92]Data!#REF!</definedName>
    <definedName name="DATA111L_12">[92]Data!#REF!</definedName>
    <definedName name="DATA111L_12_16">[92]Data!#REF!</definedName>
    <definedName name="DATA111L_12_17">[92]Data!#REF!</definedName>
    <definedName name="DATA111L_13">[92]Data!#REF!</definedName>
    <definedName name="DATA111L_13_16">[92]Data!#REF!</definedName>
    <definedName name="DATA111L_13_17">[92]Data!#REF!</definedName>
    <definedName name="DATA111L_14">[92]Data!#REF!</definedName>
    <definedName name="DATA111L_14_16">[92]Data!#REF!</definedName>
    <definedName name="DATA111L_15">[92]Data!#REF!</definedName>
    <definedName name="DATA111L_15_1">[92]Data!#REF!</definedName>
    <definedName name="DATA111L_16">[92]Data!#REF!</definedName>
    <definedName name="DATA111L_17">[92]Data!#REF!</definedName>
    <definedName name="DATA111L_7">[92]Data!#REF!</definedName>
    <definedName name="DATA111L_9">[92]Data!#REF!</definedName>
    <definedName name="DATA111L_9_1">[92]Data!#REF!</definedName>
    <definedName name="DATA111M">[92]Data!#REF!</definedName>
    <definedName name="DATA111M_11">[92]Data!#REF!</definedName>
    <definedName name="DATA111M_12">[92]Data!#REF!</definedName>
    <definedName name="DATA111M_12_16">[92]Data!#REF!</definedName>
    <definedName name="DATA111M_12_17">[92]Data!#REF!</definedName>
    <definedName name="DATA111M_13">[92]Data!#REF!</definedName>
    <definedName name="DATA111M_13_16">[92]Data!#REF!</definedName>
    <definedName name="DATA111M_13_17">[92]Data!#REF!</definedName>
    <definedName name="DATA111M_14">[92]Data!#REF!</definedName>
    <definedName name="DATA111M_14_16">[92]Data!#REF!</definedName>
    <definedName name="DATA111M_15">[92]Data!#REF!</definedName>
    <definedName name="DATA111M_15_1">[92]Data!#REF!</definedName>
    <definedName name="DATA111M_16">[92]Data!#REF!</definedName>
    <definedName name="DATA111M_17">[92]Data!#REF!</definedName>
    <definedName name="DATA111M_7">[92]Data!#REF!</definedName>
    <definedName name="DATA111M_9">[92]Data!#REF!</definedName>
    <definedName name="DATA111M_9_1">[92]Data!#REF!</definedName>
    <definedName name="DATA111N">[92]Data!#REF!</definedName>
    <definedName name="DATA111N_11">[92]Data!#REF!</definedName>
    <definedName name="DATA111N_12">[92]Data!#REF!</definedName>
    <definedName name="DATA111N_12_16">[92]Data!#REF!</definedName>
    <definedName name="DATA111N_12_17">[92]Data!#REF!</definedName>
    <definedName name="DATA111N_13">[92]Data!#REF!</definedName>
    <definedName name="DATA111N_13_16">[92]Data!#REF!</definedName>
    <definedName name="DATA111N_13_17">[92]Data!#REF!</definedName>
    <definedName name="DATA111N_14">[92]Data!#REF!</definedName>
    <definedName name="DATA111N_14_16">[92]Data!#REF!</definedName>
    <definedName name="DATA111N_15">[92]Data!#REF!</definedName>
    <definedName name="DATA111N_15_1">[92]Data!#REF!</definedName>
    <definedName name="DATA111N_16">[92]Data!#REF!</definedName>
    <definedName name="DATA111N_17">[92]Data!#REF!</definedName>
    <definedName name="DATA111N_7">[92]Data!#REF!</definedName>
    <definedName name="DATA111N_9">[92]Data!#REF!</definedName>
    <definedName name="DATA111N_9_1">[92]Data!#REF!</definedName>
    <definedName name="DATA111O">[92]Data!#REF!</definedName>
    <definedName name="DATA111O_11">[92]Data!#REF!</definedName>
    <definedName name="DATA111O_12">[92]Data!#REF!</definedName>
    <definedName name="DATA111O_12_16">[92]Data!#REF!</definedName>
    <definedName name="DATA111O_12_17">[92]Data!#REF!</definedName>
    <definedName name="DATA111O_13">[92]Data!#REF!</definedName>
    <definedName name="DATA111O_13_16">[92]Data!#REF!</definedName>
    <definedName name="DATA111O_13_17">[92]Data!#REF!</definedName>
    <definedName name="DATA111O_14">[92]Data!#REF!</definedName>
    <definedName name="DATA111O_14_16">[92]Data!#REF!</definedName>
    <definedName name="DATA111O_15">[92]Data!#REF!</definedName>
    <definedName name="DATA111O_15_1">[92]Data!#REF!</definedName>
    <definedName name="DATA111O_16">[92]Data!#REF!</definedName>
    <definedName name="DATA111O_17">[92]Data!#REF!</definedName>
    <definedName name="DATA111O_7">[92]Data!#REF!</definedName>
    <definedName name="DATA111O_9">[92]Data!#REF!</definedName>
    <definedName name="DATA111O_9_1">[92]Data!#REF!</definedName>
    <definedName name="DATA111P">[92]Data!#REF!</definedName>
    <definedName name="DATA111P_11">[92]Data!#REF!</definedName>
    <definedName name="DATA111P_12">[92]Data!#REF!</definedName>
    <definedName name="DATA111P_12_16">[92]Data!#REF!</definedName>
    <definedName name="DATA111P_12_17">[92]Data!#REF!</definedName>
    <definedName name="DATA111P_13">[92]Data!#REF!</definedName>
    <definedName name="DATA111P_13_16">[92]Data!#REF!</definedName>
    <definedName name="DATA111P_13_17">[92]Data!#REF!</definedName>
    <definedName name="DATA111P_14">[92]Data!#REF!</definedName>
    <definedName name="DATA111P_14_16">[92]Data!#REF!</definedName>
    <definedName name="DATA111P_15">[92]Data!#REF!</definedName>
    <definedName name="DATA111P_15_1">[92]Data!#REF!</definedName>
    <definedName name="DATA111P_16">[92]Data!#REF!</definedName>
    <definedName name="DATA111P_17">[92]Data!#REF!</definedName>
    <definedName name="DATA111P_7">[92]Data!#REF!</definedName>
    <definedName name="DATA111P_9">[92]Data!#REF!</definedName>
    <definedName name="DATA111P_9_1">[92]Data!#REF!</definedName>
    <definedName name="DATA112A">[92]Data!#REF!</definedName>
    <definedName name="DATA112A_11">[92]Data!#REF!</definedName>
    <definedName name="DATA112A_12">[92]Data!#REF!</definedName>
    <definedName name="DATA112A_12_16">[92]Data!#REF!</definedName>
    <definedName name="DATA112A_12_17">[92]Data!#REF!</definedName>
    <definedName name="DATA112A_13">[92]Data!#REF!</definedName>
    <definedName name="DATA112A_13_16">[92]Data!#REF!</definedName>
    <definedName name="DATA112A_13_17">[92]Data!#REF!</definedName>
    <definedName name="DATA112A_14">[92]Data!#REF!</definedName>
    <definedName name="DATA112A_14_16">[92]Data!#REF!</definedName>
    <definedName name="DATA112A_15">[92]Data!#REF!</definedName>
    <definedName name="DATA112A_15_1">[92]Data!#REF!</definedName>
    <definedName name="DATA112A_16">[92]Data!#REF!</definedName>
    <definedName name="DATA112A_17">[92]Data!#REF!</definedName>
    <definedName name="DATA112A_7">[92]Data!#REF!</definedName>
    <definedName name="DATA112A_9">[92]Data!#REF!</definedName>
    <definedName name="DATA112A_9_1">[92]Data!#REF!</definedName>
    <definedName name="DATA112B">[92]Data!#REF!</definedName>
    <definedName name="DATA112B_11">[92]Data!#REF!</definedName>
    <definedName name="DATA112B_12">[92]Data!#REF!</definedName>
    <definedName name="DATA112B_12_16">[92]Data!#REF!</definedName>
    <definedName name="DATA112B_12_17">[92]Data!#REF!</definedName>
    <definedName name="DATA112B_13">[92]Data!#REF!</definedName>
    <definedName name="DATA112B_13_16">[92]Data!#REF!</definedName>
    <definedName name="DATA112B_13_17">[92]Data!#REF!</definedName>
    <definedName name="DATA112B_14">[92]Data!#REF!</definedName>
    <definedName name="DATA112B_14_16">[92]Data!#REF!</definedName>
    <definedName name="DATA112B_15">[92]Data!#REF!</definedName>
    <definedName name="DATA112B_15_1">[92]Data!#REF!</definedName>
    <definedName name="DATA112B_16">[92]Data!#REF!</definedName>
    <definedName name="DATA112B_17">[92]Data!#REF!</definedName>
    <definedName name="DATA112B_7">[92]Data!#REF!</definedName>
    <definedName name="DATA112B_9">[92]Data!#REF!</definedName>
    <definedName name="DATA112B_9_1">[92]Data!#REF!</definedName>
    <definedName name="DATA112C">[92]Data!#REF!</definedName>
    <definedName name="DATA112C_11">[92]Data!#REF!</definedName>
    <definedName name="DATA112C_12">[92]Data!#REF!</definedName>
    <definedName name="DATA112C_12_16">[92]Data!#REF!</definedName>
    <definedName name="DATA112C_12_17">[92]Data!#REF!</definedName>
    <definedName name="DATA112C_13">[92]Data!#REF!</definedName>
    <definedName name="DATA112C_13_16">[92]Data!#REF!</definedName>
    <definedName name="DATA112C_13_17">[92]Data!#REF!</definedName>
    <definedName name="DATA112C_14">[92]Data!#REF!</definedName>
    <definedName name="DATA112C_14_16">[92]Data!#REF!</definedName>
    <definedName name="DATA112C_15">[92]Data!#REF!</definedName>
    <definedName name="DATA112C_15_1">[92]Data!#REF!</definedName>
    <definedName name="DATA112C_16">[92]Data!#REF!</definedName>
    <definedName name="DATA112C_17">[92]Data!#REF!</definedName>
    <definedName name="DATA112C_7">[92]Data!#REF!</definedName>
    <definedName name="DATA112C_9">[92]Data!#REF!</definedName>
    <definedName name="DATA112C_9_1">[92]Data!#REF!</definedName>
    <definedName name="DATA112D">[92]Data!#REF!</definedName>
    <definedName name="DATA112D_11">[92]Data!#REF!</definedName>
    <definedName name="DATA112D_12">[92]Data!#REF!</definedName>
    <definedName name="DATA112D_12_16">[92]Data!#REF!</definedName>
    <definedName name="DATA112D_12_17">[92]Data!#REF!</definedName>
    <definedName name="DATA112D_13">[92]Data!#REF!</definedName>
    <definedName name="DATA112D_13_16">[92]Data!#REF!</definedName>
    <definedName name="DATA112D_13_17">[92]Data!#REF!</definedName>
    <definedName name="DATA112D_14">[92]Data!#REF!</definedName>
    <definedName name="DATA112D_14_16">[92]Data!#REF!</definedName>
    <definedName name="DATA112D_15">[92]Data!#REF!</definedName>
    <definedName name="DATA112D_15_1">[92]Data!#REF!</definedName>
    <definedName name="DATA112D_16">[92]Data!#REF!</definedName>
    <definedName name="DATA112D_17">[92]Data!#REF!</definedName>
    <definedName name="DATA112D_7">[92]Data!#REF!</definedName>
    <definedName name="DATA112D_9">[92]Data!#REF!</definedName>
    <definedName name="DATA112D_9_1">[92]Data!#REF!</definedName>
    <definedName name="DATA112E">[92]Data!#REF!</definedName>
    <definedName name="DATA112E_11">[92]Data!#REF!</definedName>
    <definedName name="DATA112E_12">[92]Data!#REF!</definedName>
    <definedName name="DATA112E_12_16">[92]Data!#REF!</definedName>
    <definedName name="DATA112E_12_17">[92]Data!#REF!</definedName>
    <definedName name="DATA112E_13">[92]Data!#REF!</definedName>
    <definedName name="DATA112E_13_16">[92]Data!#REF!</definedName>
    <definedName name="DATA112E_13_17">[92]Data!#REF!</definedName>
    <definedName name="DATA112E_14">[92]Data!#REF!</definedName>
    <definedName name="DATA112E_14_16">[92]Data!#REF!</definedName>
    <definedName name="DATA112E_15">[92]Data!#REF!</definedName>
    <definedName name="DATA112E_15_1">[92]Data!#REF!</definedName>
    <definedName name="DATA112E_16">[92]Data!#REF!</definedName>
    <definedName name="DATA112E_17">[92]Data!#REF!</definedName>
    <definedName name="DATA112E_7">[92]Data!#REF!</definedName>
    <definedName name="DATA112E_9">[92]Data!#REF!</definedName>
    <definedName name="DATA112E_9_1">[92]Data!#REF!</definedName>
    <definedName name="DATA112F">[92]Data!#REF!</definedName>
    <definedName name="DATA112F_11">[92]Data!#REF!</definedName>
    <definedName name="DATA112F_12">[92]Data!#REF!</definedName>
    <definedName name="DATA112F_12_16">[92]Data!#REF!</definedName>
    <definedName name="DATA112F_12_17">[92]Data!#REF!</definedName>
    <definedName name="DATA112F_13">[92]Data!#REF!</definedName>
    <definedName name="DATA112F_13_16">[92]Data!#REF!</definedName>
    <definedName name="DATA112F_13_17">[92]Data!#REF!</definedName>
    <definedName name="DATA112F_14">[92]Data!#REF!</definedName>
    <definedName name="DATA112F_14_16">[92]Data!#REF!</definedName>
    <definedName name="DATA112F_15">[92]Data!#REF!</definedName>
    <definedName name="DATA112F_15_1">[92]Data!#REF!</definedName>
    <definedName name="DATA112F_16">[92]Data!#REF!</definedName>
    <definedName name="DATA112F_17">[92]Data!#REF!</definedName>
    <definedName name="DATA112F_7">[92]Data!#REF!</definedName>
    <definedName name="DATA112F_9">[92]Data!#REF!</definedName>
    <definedName name="DATA112F_9_1">[92]Data!#REF!</definedName>
    <definedName name="DATA112G">[92]Data!#REF!</definedName>
    <definedName name="DATA112G_11">[92]Data!#REF!</definedName>
    <definedName name="DATA112G_12">[92]Data!#REF!</definedName>
    <definedName name="DATA112G_12_16">[92]Data!#REF!</definedName>
    <definedName name="DATA112G_12_17">[92]Data!#REF!</definedName>
    <definedName name="DATA112G_13">[92]Data!#REF!</definedName>
    <definedName name="DATA112G_13_16">[92]Data!#REF!</definedName>
    <definedName name="DATA112G_13_17">[92]Data!#REF!</definedName>
    <definedName name="DATA112G_14">[92]Data!#REF!</definedName>
    <definedName name="DATA112G_14_16">[92]Data!#REF!</definedName>
    <definedName name="DATA112G_15">[92]Data!#REF!</definedName>
    <definedName name="DATA112G_15_1">[92]Data!#REF!</definedName>
    <definedName name="DATA112G_16">[92]Data!#REF!</definedName>
    <definedName name="DATA112G_17">[92]Data!#REF!</definedName>
    <definedName name="DATA112G_7">[92]Data!#REF!</definedName>
    <definedName name="DATA112G_9">[92]Data!#REF!</definedName>
    <definedName name="DATA112G_9_1">[92]Data!#REF!</definedName>
    <definedName name="DATA112H">[92]Data!#REF!</definedName>
    <definedName name="DATA112H_11">[92]Data!#REF!</definedName>
    <definedName name="DATA112H_12">[92]Data!#REF!</definedName>
    <definedName name="DATA112H_12_16">[92]Data!#REF!</definedName>
    <definedName name="DATA112H_12_17">[92]Data!#REF!</definedName>
    <definedName name="DATA112H_13">[92]Data!#REF!</definedName>
    <definedName name="DATA112H_13_16">[92]Data!#REF!</definedName>
    <definedName name="DATA112H_13_17">[92]Data!#REF!</definedName>
    <definedName name="DATA112H_14">[92]Data!#REF!</definedName>
    <definedName name="DATA112H_14_16">[92]Data!#REF!</definedName>
    <definedName name="DATA112H_15">[92]Data!#REF!</definedName>
    <definedName name="DATA112H_15_1">[92]Data!#REF!</definedName>
    <definedName name="DATA112H_16">[92]Data!#REF!</definedName>
    <definedName name="DATA112H_17">[92]Data!#REF!</definedName>
    <definedName name="DATA112H_7">[92]Data!#REF!</definedName>
    <definedName name="DATA112H_9">[92]Data!#REF!</definedName>
    <definedName name="DATA112H_9_1">[92]Data!#REF!</definedName>
    <definedName name="DATA112I">[92]Data!#REF!</definedName>
    <definedName name="DATA112I_11">[92]Data!#REF!</definedName>
    <definedName name="DATA112I_12">[92]Data!#REF!</definedName>
    <definedName name="DATA112I_12_16">[92]Data!#REF!</definedName>
    <definedName name="DATA112I_12_17">[92]Data!#REF!</definedName>
    <definedName name="DATA112I_13">[92]Data!#REF!</definedName>
    <definedName name="DATA112I_13_16">[92]Data!#REF!</definedName>
    <definedName name="DATA112I_13_17">[92]Data!#REF!</definedName>
    <definedName name="DATA112I_14">[92]Data!#REF!</definedName>
    <definedName name="DATA112I_14_16">[92]Data!#REF!</definedName>
    <definedName name="DATA112I_15">[92]Data!#REF!</definedName>
    <definedName name="DATA112I_15_1">[92]Data!#REF!</definedName>
    <definedName name="DATA112I_16">[92]Data!#REF!</definedName>
    <definedName name="DATA112I_17">[92]Data!#REF!</definedName>
    <definedName name="DATA112I_7">[92]Data!#REF!</definedName>
    <definedName name="DATA112I_9">[92]Data!#REF!</definedName>
    <definedName name="DATA112I_9_1">[92]Data!#REF!</definedName>
    <definedName name="DATA112J">[92]Data!#REF!</definedName>
    <definedName name="DATA112J_11">[92]Data!#REF!</definedName>
    <definedName name="DATA112J_12">[92]Data!#REF!</definedName>
    <definedName name="DATA112J_12_16">[92]Data!#REF!</definedName>
    <definedName name="DATA112J_12_17">[92]Data!#REF!</definedName>
    <definedName name="DATA112J_13">[92]Data!#REF!</definedName>
    <definedName name="DATA112J_13_16">[92]Data!#REF!</definedName>
    <definedName name="DATA112J_13_17">[92]Data!#REF!</definedName>
    <definedName name="DATA112J_14">[92]Data!#REF!</definedName>
    <definedName name="DATA112J_14_16">[92]Data!#REF!</definedName>
    <definedName name="DATA112J_15">[92]Data!#REF!</definedName>
    <definedName name="DATA112J_15_1">[92]Data!#REF!</definedName>
    <definedName name="DATA112J_16">[92]Data!#REF!</definedName>
    <definedName name="DATA112J_17">[92]Data!#REF!</definedName>
    <definedName name="DATA112J_7">[92]Data!#REF!</definedName>
    <definedName name="DATA112J_9">[92]Data!#REF!</definedName>
    <definedName name="DATA112J_9_1">[92]Data!#REF!</definedName>
    <definedName name="DATA112K">[92]Data!#REF!</definedName>
    <definedName name="DATA112K_11">[92]Data!#REF!</definedName>
    <definedName name="DATA112K_12">[92]Data!#REF!</definedName>
    <definedName name="DATA112K_12_16">[92]Data!#REF!</definedName>
    <definedName name="DATA112K_12_17">[92]Data!#REF!</definedName>
    <definedName name="DATA112K_13">[92]Data!#REF!</definedName>
    <definedName name="DATA112K_13_16">[92]Data!#REF!</definedName>
    <definedName name="DATA112K_13_17">[92]Data!#REF!</definedName>
    <definedName name="DATA112K_14">[92]Data!#REF!</definedName>
    <definedName name="DATA112K_14_16">[92]Data!#REF!</definedName>
    <definedName name="DATA112K_15">[92]Data!#REF!</definedName>
    <definedName name="DATA112K_15_1">[92]Data!#REF!</definedName>
    <definedName name="DATA112K_16">[92]Data!#REF!</definedName>
    <definedName name="DATA112K_17">[92]Data!#REF!</definedName>
    <definedName name="DATA112K_7">[92]Data!#REF!</definedName>
    <definedName name="DATA112K_9">[92]Data!#REF!</definedName>
    <definedName name="DATA112K_9_1">[92]Data!#REF!</definedName>
    <definedName name="DATA112L">[92]Data!#REF!</definedName>
    <definedName name="DATA112L_11">[92]Data!#REF!</definedName>
    <definedName name="DATA112L_12">[92]Data!#REF!</definedName>
    <definedName name="DATA112L_12_16">[92]Data!#REF!</definedName>
    <definedName name="DATA112L_12_17">[92]Data!#REF!</definedName>
    <definedName name="DATA112L_13">[92]Data!#REF!</definedName>
    <definedName name="DATA112L_13_16">[92]Data!#REF!</definedName>
    <definedName name="DATA112L_13_17">[92]Data!#REF!</definedName>
    <definedName name="DATA112L_14">[92]Data!#REF!</definedName>
    <definedName name="DATA112L_14_16">[92]Data!#REF!</definedName>
    <definedName name="DATA112L_15">[92]Data!#REF!</definedName>
    <definedName name="DATA112L_15_1">[92]Data!#REF!</definedName>
    <definedName name="DATA112L_16">[92]Data!#REF!</definedName>
    <definedName name="DATA112L_17">[92]Data!#REF!</definedName>
    <definedName name="DATA112L_7">[92]Data!#REF!</definedName>
    <definedName name="DATA112L_9">[92]Data!#REF!</definedName>
    <definedName name="DATA112L_9_1">[92]Data!#REF!</definedName>
    <definedName name="DATA112M">[92]Data!#REF!</definedName>
    <definedName name="DATA112M_11">[92]Data!#REF!</definedName>
    <definedName name="DATA112M_12">[92]Data!#REF!</definedName>
    <definedName name="DATA112M_12_16">[92]Data!#REF!</definedName>
    <definedName name="DATA112M_12_17">[92]Data!#REF!</definedName>
    <definedName name="DATA112M_13">[92]Data!#REF!</definedName>
    <definedName name="DATA112M_13_16">[92]Data!#REF!</definedName>
    <definedName name="DATA112M_13_17">[92]Data!#REF!</definedName>
    <definedName name="DATA112M_14">[92]Data!#REF!</definedName>
    <definedName name="DATA112M_14_16">[92]Data!#REF!</definedName>
    <definedName name="DATA112M_15">[92]Data!#REF!</definedName>
    <definedName name="DATA112M_15_1">[92]Data!#REF!</definedName>
    <definedName name="DATA112M_16">[92]Data!#REF!</definedName>
    <definedName name="DATA112M_17">[92]Data!#REF!</definedName>
    <definedName name="DATA112M_7">[92]Data!#REF!</definedName>
    <definedName name="DATA112M_9">[92]Data!#REF!</definedName>
    <definedName name="DATA112M_9_1">[92]Data!#REF!</definedName>
    <definedName name="DATA112N">[92]Data!#REF!</definedName>
    <definedName name="DATA112N_11">[92]Data!#REF!</definedName>
    <definedName name="DATA112N_12">[92]Data!#REF!</definedName>
    <definedName name="DATA112N_12_16">[92]Data!#REF!</definedName>
    <definedName name="DATA112N_12_17">[92]Data!#REF!</definedName>
    <definedName name="DATA112N_13">[92]Data!#REF!</definedName>
    <definedName name="DATA112N_13_16">[92]Data!#REF!</definedName>
    <definedName name="DATA112N_13_17">[92]Data!#REF!</definedName>
    <definedName name="DATA112N_14">[92]Data!#REF!</definedName>
    <definedName name="DATA112N_14_16">[92]Data!#REF!</definedName>
    <definedName name="DATA112N_15">[92]Data!#REF!</definedName>
    <definedName name="DATA112N_15_1">[92]Data!#REF!</definedName>
    <definedName name="DATA112N_16">[92]Data!#REF!</definedName>
    <definedName name="DATA112N_17">[92]Data!#REF!</definedName>
    <definedName name="DATA112N_7">[92]Data!#REF!</definedName>
    <definedName name="DATA112N_9">[92]Data!#REF!</definedName>
    <definedName name="DATA112N_9_1">[92]Data!#REF!</definedName>
    <definedName name="DATA112O">[92]Data!#REF!</definedName>
    <definedName name="DATA112O_11">[92]Data!#REF!</definedName>
    <definedName name="DATA112O_12">[92]Data!#REF!</definedName>
    <definedName name="DATA112O_12_16">[92]Data!#REF!</definedName>
    <definedName name="DATA112O_12_17">[92]Data!#REF!</definedName>
    <definedName name="DATA112O_13">[92]Data!#REF!</definedName>
    <definedName name="DATA112O_13_16">[92]Data!#REF!</definedName>
    <definedName name="DATA112O_13_17">[92]Data!#REF!</definedName>
    <definedName name="DATA112O_14">[92]Data!#REF!</definedName>
    <definedName name="DATA112O_14_16">[92]Data!#REF!</definedName>
    <definedName name="DATA112O_15">[92]Data!#REF!</definedName>
    <definedName name="DATA112O_15_1">[92]Data!#REF!</definedName>
    <definedName name="DATA112O_16">[92]Data!#REF!</definedName>
    <definedName name="DATA112O_17">[92]Data!#REF!</definedName>
    <definedName name="DATA112O_7">[92]Data!#REF!</definedName>
    <definedName name="DATA112O_9">[92]Data!#REF!</definedName>
    <definedName name="DATA112O_9_1">[92]Data!#REF!</definedName>
    <definedName name="DATA112P">[92]Data!#REF!</definedName>
    <definedName name="DATA112P_11">[92]Data!#REF!</definedName>
    <definedName name="DATA112P_12">[92]Data!#REF!</definedName>
    <definedName name="DATA112P_12_16">[92]Data!#REF!</definedName>
    <definedName name="DATA112P_12_17">[92]Data!#REF!</definedName>
    <definedName name="DATA112P_13">[92]Data!#REF!</definedName>
    <definedName name="DATA112P_13_16">[92]Data!#REF!</definedName>
    <definedName name="DATA112P_13_17">[92]Data!#REF!</definedName>
    <definedName name="DATA112P_14">[92]Data!#REF!</definedName>
    <definedName name="DATA112P_14_16">[92]Data!#REF!</definedName>
    <definedName name="DATA112P_15">[92]Data!#REF!</definedName>
    <definedName name="DATA112P_15_1">[92]Data!#REF!</definedName>
    <definedName name="DATA112P_16">[92]Data!#REF!</definedName>
    <definedName name="DATA112P_17">[92]Data!#REF!</definedName>
    <definedName name="DATA112P_7">[92]Data!#REF!</definedName>
    <definedName name="DATA112P_9">[92]Data!#REF!</definedName>
    <definedName name="DATA112P_9_1">[92]Data!#REF!</definedName>
    <definedName name="DATA113A">[92]Data!#REF!</definedName>
    <definedName name="DATA113A_11">[92]Data!#REF!</definedName>
    <definedName name="DATA113A_12">[92]Data!#REF!</definedName>
    <definedName name="DATA113A_12_16">[92]Data!#REF!</definedName>
    <definedName name="DATA113A_12_17">[92]Data!#REF!</definedName>
    <definedName name="DATA113A_13">[92]Data!#REF!</definedName>
    <definedName name="DATA113A_13_16">[92]Data!#REF!</definedName>
    <definedName name="DATA113A_13_17">[92]Data!#REF!</definedName>
    <definedName name="DATA113A_14">[92]Data!#REF!</definedName>
    <definedName name="DATA113A_14_16">[92]Data!#REF!</definedName>
    <definedName name="DATA113A_15">[92]Data!#REF!</definedName>
    <definedName name="DATA113A_15_1">[92]Data!#REF!</definedName>
    <definedName name="DATA113A_16">[92]Data!#REF!</definedName>
    <definedName name="DATA113A_17">[92]Data!#REF!</definedName>
    <definedName name="DATA113A_7">[92]Data!#REF!</definedName>
    <definedName name="DATA113A_9">[92]Data!#REF!</definedName>
    <definedName name="DATA113A_9_1">[92]Data!#REF!</definedName>
    <definedName name="DATA113B">[92]Data!#REF!</definedName>
    <definedName name="DATA113B_11">[92]Data!#REF!</definedName>
    <definedName name="DATA113B_12">[92]Data!#REF!</definedName>
    <definedName name="DATA113B_12_16">[92]Data!#REF!</definedName>
    <definedName name="DATA113B_12_17">[92]Data!#REF!</definedName>
    <definedName name="DATA113B_13">[92]Data!#REF!</definedName>
    <definedName name="DATA113B_13_16">[92]Data!#REF!</definedName>
    <definedName name="DATA113B_13_17">[92]Data!#REF!</definedName>
    <definedName name="DATA113B_14">[92]Data!#REF!</definedName>
    <definedName name="DATA113B_14_16">[92]Data!#REF!</definedName>
    <definedName name="DATA113B_15">[92]Data!#REF!</definedName>
    <definedName name="DATA113B_15_1">[92]Data!#REF!</definedName>
    <definedName name="DATA113B_16">[92]Data!#REF!</definedName>
    <definedName name="DATA113B_17">[92]Data!#REF!</definedName>
    <definedName name="DATA113B_7">[92]Data!#REF!</definedName>
    <definedName name="DATA113B_9">[92]Data!#REF!</definedName>
    <definedName name="DATA113B_9_1">[92]Data!#REF!</definedName>
    <definedName name="DATA113C">[92]Data!#REF!</definedName>
    <definedName name="DATA113C_11">[92]Data!#REF!</definedName>
    <definedName name="DATA113C_12">[92]Data!#REF!</definedName>
    <definedName name="DATA113C_12_16">[92]Data!#REF!</definedName>
    <definedName name="DATA113C_12_17">[92]Data!#REF!</definedName>
    <definedName name="DATA113C_13">[92]Data!#REF!</definedName>
    <definedName name="DATA113C_13_16">[92]Data!#REF!</definedName>
    <definedName name="DATA113C_13_17">[92]Data!#REF!</definedName>
    <definedName name="DATA113C_14">[92]Data!#REF!</definedName>
    <definedName name="DATA113C_14_16">[92]Data!#REF!</definedName>
    <definedName name="DATA113C_15">[92]Data!#REF!</definedName>
    <definedName name="DATA113C_15_1">[92]Data!#REF!</definedName>
    <definedName name="DATA113C_16">[92]Data!#REF!</definedName>
    <definedName name="DATA113C_17">[92]Data!#REF!</definedName>
    <definedName name="DATA113C_7">[92]Data!#REF!</definedName>
    <definedName name="DATA113C_9">[92]Data!#REF!</definedName>
    <definedName name="DATA113C_9_1">[92]Data!#REF!</definedName>
    <definedName name="DATA113D">[92]Data!#REF!</definedName>
    <definedName name="DATA113D_11">[92]Data!#REF!</definedName>
    <definedName name="DATA113D_12">[92]Data!#REF!</definedName>
    <definedName name="DATA113D_12_16">[92]Data!#REF!</definedName>
    <definedName name="DATA113D_12_17">[92]Data!#REF!</definedName>
    <definedName name="DATA113D_13">[92]Data!#REF!</definedName>
    <definedName name="DATA113D_13_16">[92]Data!#REF!</definedName>
    <definedName name="DATA113D_13_17">[92]Data!#REF!</definedName>
    <definedName name="DATA113D_14">[92]Data!#REF!</definedName>
    <definedName name="DATA113D_14_16">[92]Data!#REF!</definedName>
    <definedName name="DATA113D_15">[92]Data!#REF!</definedName>
    <definedName name="DATA113D_15_1">[92]Data!#REF!</definedName>
    <definedName name="DATA113D_16">[92]Data!#REF!</definedName>
    <definedName name="DATA113D_17">[92]Data!#REF!</definedName>
    <definedName name="DATA113D_7">[92]Data!#REF!</definedName>
    <definedName name="DATA113D_9">[92]Data!#REF!</definedName>
    <definedName name="DATA113D_9_1">[92]Data!#REF!</definedName>
    <definedName name="DATA113E">[92]Data!#REF!</definedName>
    <definedName name="DATA113E_11">[92]Data!#REF!</definedName>
    <definedName name="DATA113E_12">[92]Data!#REF!</definedName>
    <definedName name="DATA113E_12_16">[92]Data!#REF!</definedName>
    <definedName name="DATA113E_12_17">[92]Data!#REF!</definedName>
    <definedName name="DATA113E_13">[92]Data!#REF!</definedName>
    <definedName name="DATA113E_13_16">[92]Data!#REF!</definedName>
    <definedName name="DATA113E_13_17">[92]Data!#REF!</definedName>
    <definedName name="DATA113E_14">[92]Data!#REF!</definedName>
    <definedName name="DATA113E_14_16">[92]Data!#REF!</definedName>
    <definedName name="DATA113E_15">[92]Data!#REF!</definedName>
    <definedName name="DATA113E_15_1">[92]Data!#REF!</definedName>
    <definedName name="DATA113E_16">[92]Data!#REF!</definedName>
    <definedName name="DATA113E_17">[92]Data!#REF!</definedName>
    <definedName name="DATA113E_7">[92]Data!#REF!</definedName>
    <definedName name="DATA113E_9">[92]Data!#REF!</definedName>
    <definedName name="DATA113E_9_1">[92]Data!#REF!</definedName>
    <definedName name="DATA113F">[92]Data!#REF!</definedName>
    <definedName name="DATA113F_11">[92]Data!#REF!</definedName>
    <definedName name="DATA113F_12">[92]Data!#REF!</definedName>
    <definedName name="DATA113F_12_16">[92]Data!#REF!</definedName>
    <definedName name="DATA113F_12_17">[92]Data!#REF!</definedName>
    <definedName name="DATA113F_13">[92]Data!#REF!</definedName>
    <definedName name="DATA113F_13_16">[92]Data!#REF!</definedName>
    <definedName name="DATA113F_13_17">[92]Data!#REF!</definedName>
    <definedName name="DATA113F_14">[92]Data!#REF!</definedName>
    <definedName name="DATA113F_14_16">[92]Data!#REF!</definedName>
    <definedName name="DATA113F_15">[92]Data!#REF!</definedName>
    <definedName name="DATA113F_15_1">[92]Data!#REF!</definedName>
    <definedName name="DATA113F_16">[92]Data!#REF!</definedName>
    <definedName name="DATA113F_17">[92]Data!#REF!</definedName>
    <definedName name="DATA113F_7">[92]Data!#REF!</definedName>
    <definedName name="DATA113F_9">[92]Data!#REF!</definedName>
    <definedName name="DATA113F_9_1">[92]Data!#REF!</definedName>
    <definedName name="DATA113G">[92]Data!#REF!</definedName>
    <definedName name="DATA113G_11">[92]Data!#REF!</definedName>
    <definedName name="DATA113G_12">[92]Data!#REF!</definedName>
    <definedName name="DATA113G_12_16">[92]Data!#REF!</definedName>
    <definedName name="DATA113G_12_17">[92]Data!#REF!</definedName>
    <definedName name="DATA113G_13">[92]Data!#REF!</definedName>
    <definedName name="DATA113G_13_16">[92]Data!#REF!</definedName>
    <definedName name="DATA113G_13_17">[92]Data!#REF!</definedName>
    <definedName name="DATA113G_14">[92]Data!#REF!</definedName>
    <definedName name="DATA113G_14_16">[92]Data!#REF!</definedName>
    <definedName name="DATA113G_15">[92]Data!#REF!</definedName>
    <definedName name="DATA113G_15_1">[92]Data!#REF!</definedName>
    <definedName name="DATA113G_16">[92]Data!#REF!</definedName>
    <definedName name="DATA113G_17">[92]Data!#REF!</definedName>
    <definedName name="DATA113G_7">[92]Data!#REF!</definedName>
    <definedName name="DATA113G_9">[92]Data!#REF!</definedName>
    <definedName name="DATA113G_9_1">[92]Data!#REF!</definedName>
    <definedName name="DATA113H">[92]Data!#REF!</definedName>
    <definedName name="DATA113H_11">[92]Data!#REF!</definedName>
    <definedName name="DATA113H_12">[92]Data!#REF!</definedName>
    <definedName name="DATA113H_12_16">[92]Data!#REF!</definedName>
    <definedName name="DATA113H_12_17">[92]Data!#REF!</definedName>
    <definedName name="DATA113H_13">[92]Data!#REF!</definedName>
    <definedName name="DATA113H_13_16">[92]Data!#REF!</definedName>
    <definedName name="DATA113H_13_17">[92]Data!#REF!</definedName>
    <definedName name="DATA113H_14">[92]Data!#REF!</definedName>
    <definedName name="DATA113H_14_16">[92]Data!#REF!</definedName>
    <definedName name="DATA113H_15">[92]Data!#REF!</definedName>
    <definedName name="DATA113H_15_1">[92]Data!#REF!</definedName>
    <definedName name="DATA113H_16">[92]Data!#REF!</definedName>
    <definedName name="DATA113H_17">[92]Data!#REF!</definedName>
    <definedName name="DATA113H_7">[92]Data!#REF!</definedName>
    <definedName name="DATA113H_9">[92]Data!#REF!</definedName>
    <definedName name="DATA113H_9_1">[92]Data!#REF!</definedName>
    <definedName name="DATA113I">[92]Data!#REF!</definedName>
    <definedName name="DATA113I_11">[92]Data!#REF!</definedName>
    <definedName name="DATA113I_12">[92]Data!#REF!</definedName>
    <definedName name="DATA113I_12_16">[92]Data!#REF!</definedName>
    <definedName name="DATA113I_12_17">[92]Data!#REF!</definedName>
    <definedName name="DATA113I_13">[92]Data!#REF!</definedName>
    <definedName name="DATA113I_13_16">[92]Data!#REF!</definedName>
    <definedName name="DATA113I_13_17">[92]Data!#REF!</definedName>
    <definedName name="DATA113I_14">[92]Data!#REF!</definedName>
    <definedName name="DATA113I_14_16">[92]Data!#REF!</definedName>
    <definedName name="DATA113I_15">[92]Data!#REF!</definedName>
    <definedName name="DATA113I_15_1">[92]Data!#REF!</definedName>
    <definedName name="DATA113I_16">[92]Data!#REF!</definedName>
    <definedName name="DATA113I_17">[92]Data!#REF!</definedName>
    <definedName name="DATA113I_7">[92]Data!#REF!</definedName>
    <definedName name="DATA113I_9">[92]Data!#REF!</definedName>
    <definedName name="DATA113I_9_1">[92]Data!#REF!</definedName>
    <definedName name="DATA113J">[92]Data!#REF!</definedName>
    <definedName name="DATA113J_11">[92]Data!#REF!</definedName>
    <definedName name="DATA113J_12">[92]Data!#REF!</definedName>
    <definedName name="DATA113J_12_16">[92]Data!#REF!</definedName>
    <definedName name="DATA113J_12_17">[92]Data!#REF!</definedName>
    <definedName name="DATA113J_13">[92]Data!#REF!</definedName>
    <definedName name="DATA113J_13_16">[92]Data!#REF!</definedName>
    <definedName name="DATA113J_13_17">[92]Data!#REF!</definedName>
    <definedName name="DATA113J_14">[92]Data!#REF!</definedName>
    <definedName name="DATA113J_14_16">[92]Data!#REF!</definedName>
    <definedName name="DATA113J_15">[92]Data!#REF!</definedName>
    <definedName name="DATA113J_15_1">[92]Data!#REF!</definedName>
    <definedName name="DATA113J_16">[92]Data!#REF!</definedName>
    <definedName name="DATA113J_17">[92]Data!#REF!</definedName>
    <definedName name="DATA113J_7">[92]Data!#REF!</definedName>
    <definedName name="DATA113J_9">[92]Data!#REF!</definedName>
    <definedName name="DATA113J_9_1">[92]Data!#REF!</definedName>
    <definedName name="DATA113K">[92]Data!#REF!</definedName>
    <definedName name="DATA113K_11">[92]Data!#REF!</definedName>
    <definedName name="DATA113K_12">[92]Data!#REF!</definedName>
    <definedName name="DATA113K_12_16">[92]Data!#REF!</definedName>
    <definedName name="DATA113K_12_17">[92]Data!#REF!</definedName>
    <definedName name="DATA113K_13">[92]Data!#REF!</definedName>
    <definedName name="DATA113K_13_16">[92]Data!#REF!</definedName>
    <definedName name="DATA113K_13_17">[92]Data!#REF!</definedName>
    <definedName name="DATA113K_14">[92]Data!#REF!</definedName>
    <definedName name="DATA113K_14_16">[92]Data!#REF!</definedName>
    <definedName name="DATA113K_15">[92]Data!#REF!</definedName>
    <definedName name="DATA113K_15_1">[92]Data!#REF!</definedName>
    <definedName name="DATA113K_16">[92]Data!#REF!</definedName>
    <definedName name="DATA113K_17">[92]Data!#REF!</definedName>
    <definedName name="DATA113K_7">[92]Data!#REF!</definedName>
    <definedName name="DATA113K_9">[92]Data!#REF!</definedName>
    <definedName name="DATA113K_9_1">[92]Data!#REF!</definedName>
    <definedName name="DATA114">[92]Data!#REF!</definedName>
    <definedName name="DATA114_11">[92]Data!#REF!</definedName>
    <definedName name="DATA114_12">[92]Data!#REF!</definedName>
    <definedName name="DATA114_12_16">[92]Data!#REF!</definedName>
    <definedName name="DATA114_12_17">[92]Data!#REF!</definedName>
    <definedName name="DATA114_13">[92]Data!#REF!</definedName>
    <definedName name="DATA114_13_16">[92]Data!#REF!</definedName>
    <definedName name="DATA114_13_17">[92]Data!#REF!</definedName>
    <definedName name="DATA114_14">[92]Data!#REF!</definedName>
    <definedName name="DATA114_14_16">[92]Data!#REF!</definedName>
    <definedName name="DATA114_15">[92]Data!#REF!</definedName>
    <definedName name="DATA114_15_1">[92]Data!#REF!</definedName>
    <definedName name="DATA114_16">[92]Data!#REF!</definedName>
    <definedName name="DATA114_17">[92]Data!#REF!</definedName>
    <definedName name="DATA114_7">[92]Data!#REF!</definedName>
    <definedName name="DATA114_9">[92]Data!#REF!</definedName>
    <definedName name="DATA114_9_1">[92]Data!#REF!</definedName>
    <definedName name="DATA115">[92]Data!#REF!</definedName>
    <definedName name="DATA115_11">[92]Data!#REF!</definedName>
    <definedName name="DATA115_12">[92]Data!#REF!</definedName>
    <definedName name="DATA115_12_16">[92]Data!#REF!</definedName>
    <definedName name="DATA115_12_17">[92]Data!#REF!</definedName>
    <definedName name="DATA115_13">[92]Data!#REF!</definedName>
    <definedName name="DATA115_13_16">[92]Data!#REF!</definedName>
    <definedName name="DATA115_13_17">[92]Data!#REF!</definedName>
    <definedName name="DATA115_14">[92]Data!#REF!</definedName>
    <definedName name="DATA115_14_16">[92]Data!#REF!</definedName>
    <definedName name="DATA115_15">[92]Data!#REF!</definedName>
    <definedName name="DATA115_15_1">[92]Data!#REF!</definedName>
    <definedName name="DATA115_16">[92]Data!#REF!</definedName>
    <definedName name="DATA115_17">[92]Data!#REF!</definedName>
    <definedName name="DATA115_7">[92]Data!#REF!</definedName>
    <definedName name="DATA115_9">[92]Data!#REF!</definedName>
    <definedName name="DATA115_9_1">[92]Data!#REF!</definedName>
    <definedName name="DATA116">[92]Data!#REF!</definedName>
    <definedName name="DATA116_11">[92]Data!#REF!</definedName>
    <definedName name="DATA116_12">[92]Data!#REF!</definedName>
    <definedName name="DATA116_12_16">[92]Data!#REF!</definedName>
    <definedName name="DATA116_12_17">[92]Data!#REF!</definedName>
    <definedName name="DATA116_13">[92]Data!#REF!</definedName>
    <definedName name="DATA116_13_16">[92]Data!#REF!</definedName>
    <definedName name="DATA116_13_17">[92]Data!#REF!</definedName>
    <definedName name="DATA116_14">[92]Data!#REF!</definedName>
    <definedName name="DATA116_14_16">[92]Data!#REF!</definedName>
    <definedName name="DATA116_15">[92]Data!#REF!</definedName>
    <definedName name="DATA116_15_1">[92]Data!#REF!</definedName>
    <definedName name="DATA116_16">[92]Data!#REF!</definedName>
    <definedName name="DATA116_17">[92]Data!#REF!</definedName>
    <definedName name="DATA116_7">[92]Data!#REF!</definedName>
    <definedName name="DATA116_9">[92]Data!#REF!</definedName>
    <definedName name="DATA116_9_1">[92]Data!#REF!</definedName>
    <definedName name="DATA117">[92]Data!#REF!</definedName>
    <definedName name="DATA117_11">[92]Data!#REF!</definedName>
    <definedName name="DATA117_12">[92]Data!#REF!</definedName>
    <definedName name="DATA117_12_16">[92]Data!#REF!</definedName>
    <definedName name="DATA117_12_17">[92]Data!#REF!</definedName>
    <definedName name="DATA117_13">[92]Data!#REF!</definedName>
    <definedName name="DATA117_13_16">[92]Data!#REF!</definedName>
    <definedName name="DATA117_13_17">[92]Data!#REF!</definedName>
    <definedName name="DATA117_14">[92]Data!#REF!</definedName>
    <definedName name="DATA117_14_16">[92]Data!#REF!</definedName>
    <definedName name="DATA117_15">[92]Data!#REF!</definedName>
    <definedName name="DATA117_15_1">[92]Data!#REF!</definedName>
    <definedName name="DATA117_16">[92]Data!#REF!</definedName>
    <definedName name="DATA117_17">[92]Data!#REF!</definedName>
    <definedName name="DATA117_7">[92]Data!#REF!</definedName>
    <definedName name="DATA117_9">[92]Data!#REF!</definedName>
    <definedName name="DATA117_9_1">[92]Data!#REF!</definedName>
    <definedName name="DATA118">[92]Data!#REF!</definedName>
    <definedName name="DATA118_11">[92]Data!#REF!</definedName>
    <definedName name="DATA118_12">[92]Data!#REF!</definedName>
    <definedName name="DATA118_12_16">[92]Data!#REF!</definedName>
    <definedName name="DATA118_12_17">[92]Data!#REF!</definedName>
    <definedName name="DATA118_13">[92]Data!#REF!</definedName>
    <definedName name="DATA118_13_16">[92]Data!#REF!</definedName>
    <definedName name="DATA118_13_17">[92]Data!#REF!</definedName>
    <definedName name="DATA118_14">[92]Data!#REF!</definedName>
    <definedName name="DATA118_14_16">[92]Data!#REF!</definedName>
    <definedName name="DATA118_15">[92]Data!#REF!</definedName>
    <definedName name="DATA118_15_1">[92]Data!#REF!</definedName>
    <definedName name="DATA118_16">[92]Data!#REF!</definedName>
    <definedName name="DATA118_17">[92]Data!#REF!</definedName>
    <definedName name="DATA118_7">[92]Data!#REF!</definedName>
    <definedName name="DATA118_9">[92]Data!#REF!</definedName>
    <definedName name="DATA118_9_1">[92]Data!#REF!</definedName>
    <definedName name="DATA119">[92]Data!#REF!</definedName>
    <definedName name="DATA119_11">[92]Data!#REF!</definedName>
    <definedName name="DATA119_12">[92]Data!#REF!</definedName>
    <definedName name="DATA119_12_16">[92]Data!#REF!</definedName>
    <definedName name="DATA119_12_17">[92]Data!#REF!</definedName>
    <definedName name="DATA119_13">[92]Data!#REF!</definedName>
    <definedName name="DATA119_13_16">[92]Data!#REF!</definedName>
    <definedName name="DATA119_13_17">[92]Data!#REF!</definedName>
    <definedName name="DATA119_14">[92]Data!#REF!</definedName>
    <definedName name="DATA119_14_16">[92]Data!#REF!</definedName>
    <definedName name="DATA119_15">[92]Data!#REF!</definedName>
    <definedName name="DATA119_15_1">[92]Data!#REF!</definedName>
    <definedName name="DATA119_16">[92]Data!#REF!</definedName>
    <definedName name="DATA119_17">[92]Data!#REF!</definedName>
    <definedName name="DATA119_7">[92]Data!#REF!</definedName>
    <definedName name="DATA119_9">[92]Data!#REF!</definedName>
    <definedName name="DATA119_9_1">[92]Data!#REF!</definedName>
    <definedName name="DATA12">[92]Data!#REF!</definedName>
    <definedName name="DATA12_11">[92]Data!#REF!</definedName>
    <definedName name="DATA12_12">[92]Data!#REF!</definedName>
    <definedName name="DATA12_13">[92]Data!#REF!</definedName>
    <definedName name="DATA12_14">[92]Data!#REF!</definedName>
    <definedName name="DATA12_15">[92]Data!#REF!</definedName>
    <definedName name="DATA12_7">[92]Data!#REF!</definedName>
    <definedName name="DATA12_9">[92]Data!#REF!</definedName>
    <definedName name="DATA12_9_1">[92]Data!#REF!</definedName>
    <definedName name="DATA120">[92]Data!#REF!</definedName>
    <definedName name="DATA120_11">[92]Data!#REF!</definedName>
    <definedName name="DATA120_12">[92]Data!#REF!</definedName>
    <definedName name="DATA120_12_16">[92]Data!#REF!</definedName>
    <definedName name="DATA120_12_17">[92]Data!#REF!</definedName>
    <definedName name="DATA120_13">[92]Data!#REF!</definedName>
    <definedName name="DATA120_13_16">[92]Data!#REF!</definedName>
    <definedName name="DATA120_13_17">[92]Data!#REF!</definedName>
    <definedName name="DATA120_14">[92]Data!#REF!</definedName>
    <definedName name="DATA120_14_16">[92]Data!#REF!</definedName>
    <definedName name="DATA120_15">[92]Data!#REF!</definedName>
    <definedName name="DATA120_15_1">[92]Data!#REF!</definedName>
    <definedName name="DATA120_16">[92]Data!#REF!</definedName>
    <definedName name="DATA120_17">[92]Data!#REF!</definedName>
    <definedName name="DATA120_7">[92]Data!#REF!</definedName>
    <definedName name="DATA120_9">[92]Data!#REF!</definedName>
    <definedName name="DATA120_9_1">[92]Data!#REF!</definedName>
    <definedName name="DATA121">[92]Data!#REF!</definedName>
    <definedName name="DATA121_11">[92]Data!#REF!</definedName>
    <definedName name="DATA121_12">[92]Data!#REF!</definedName>
    <definedName name="DATA121_12_16">[92]Data!#REF!</definedName>
    <definedName name="DATA121_12_17">[92]Data!#REF!</definedName>
    <definedName name="DATA121_13">[92]Data!#REF!</definedName>
    <definedName name="DATA121_13_16">[92]Data!#REF!</definedName>
    <definedName name="DATA121_13_17">[92]Data!#REF!</definedName>
    <definedName name="DATA121_14">[92]Data!#REF!</definedName>
    <definedName name="DATA121_14_16">[92]Data!#REF!</definedName>
    <definedName name="DATA121_15">[92]Data!#REF!</definedName>
    <definedName name="DATA121_15_1">[92]Data!#REF!</definedName>
    <definedName name="DATA121_16">[92]Data!#REF!</definedName>
    <definedName name="DATA121_17">[92]Data!#REF!</definedName>
    <definedName name="DATA121_7">[92]Data!#REF!</definedName>
    <definedName name="DATA121_9">[92]Data!#REF!</definedName>
    <definedName name="DATA121_9_1">[92]Data!#REF!</definedName>
    <definedName name="DATA122">[92]Data!#REF!</definedName>
    <definedName name="DATA122_11">[92]Data!#REF!</definedName>
    <definedName name="DATA122_12">[92]Data!#REF!</definedName>
    <definedName name="DATA122_12_16">[92]Data!#REF!</definedName>
    <definedName name="DATA122_12_17">[92]Data!#REF!</definedName>
    <definedName name="DATA122_13">[92]Data!#REF!</definedName>
    <definedName name="DATA122_13_16">[92]Data!#REF!</definedName>
    <definedName name="DATA122_13_17">[92]Data!#REF!</definedName>
    <definedName name="DATA122_14">[92]Data!#REF!</definedName>
    <definedName name="DATA122_14_16">[92]Data!#REF!</definedName>
    <definedName name="DATA122_15">[92]Data!#REF!</definedName>
    <definedName name="DATA122_15_1">[92]Data!#REF!</definedName>
    <definedName name="DATA122_16">[92]Data!#REF!</definedName>
    <definedName name="DATA122_17">[92]Data!#REF!</definedName>
    <definedName name="DATA122_7">[92]Data!#REF!</definedName>
    <definedName name="DATA122_9">[92]Data!#REF!</definedName>
    <definedName name="DATA122_9_1">[92]Data!#REF!</definedName>
    <definedName name="DATA123">[92]Data!#REF!</definedName>
    <definedName name="DATA123_11">[92]Data!#REF!</definedName>
    <definedName name="DATA123_12">[92]Data!#REF!</definedName>
    <definedName name="DATA123_12_16">[92]Data!#REF!</definedName>
    <definedName name="DATA123_12_17">[92]Data!#REF!</definedName>
    <definedName name="DATA123_13">[92]Data!#REF!</definedName>
    <definedName name="DATA123_13_16">[92]Data!#REF!</definedName>
    <definedName name="DATA123_13_17">[92]Data!#REF!</definedName>
    <definedName name="DATA123_14">[92]Data!#REF!</definedName>
    <definedName name="DATA123_14_16">[92]Data!#REF!</definedName>
    <definedName name="DATA123_15">[92]Data!#REF!</definedName>
    <definedName name="DATA123_15_1">[92]Data!#REF!</definedName>
    <definedName name="DATA123_16">[92]Data!#REF!</definedName>
    <definedName name="DATA123_17">[92]Data!#REF!</definedName>
    <definedName name="DATA123_7">[92]Data!#REF!</definedName>
    <definedName name="DATA123_9">[92]Data!#REF!</definedName>
    <definedName name="DATA123_9_1">[92]Data!#REF!</definedName>
    <definedName name="DATA124">[92]Data!#REF!</definedName>
    <definedName name="DATA124_11">[92]Data!#REF!</definedName>
    <definedName name="DATA124_12">[92]Data!#REF!</definedName>
    <definedName name="DATA124_12_16">[92]Data!#REF!</definedName>
    <definedName name="DATA124_12_17">[92]Data!#REF!</definedName>
    <definedName name="DATA124_13">[92]Data!#REF!</definedName>
    <definedName name="DATA124_13_16">[92]Data!#REF!</definedName>
    <definedName name="DATA124_13_17">[92]Data!#REF!</definedName>
    <definedName name="DATA124_14">[92]Data!#REF!</definedName>
    <definedName name="DATA124_14_16">[92]Data!#REF!</definedName>
    <definedName name="DATA124_15">[92]Data!#REF!</definedName>
    <definedName name="DATA124_15_1">[92]Data!#REF!</definedName>
    <definedName name="DATA124_16">[92]Data!#REF!</definedName>
    <definedName name="DATA124_17">[92]Data!#REF!</definedName>
    <definedName name="DATA124_7">[92]Data!#REF!</definedName>
    <definedName name="DATA124_9">[92]Data!#REF!</definedName>
    <definedName name="DATA124_9_1">[92]Data!#REF!</definedName>
    <definedName name="DATA125">[92]Data!#REF!</definedName>
    <definedName name="DATA125_11">[92]Data!#REF!</definedName>
    <definedName name="DATA125_12">[92]Data!#REF!</definedName>
    <definedName name="DATA125_12_16">[92]Data!#REF!</definedName>
    <definedName name="DATA125_12_17">[92]Data!#REF!</definedName>
    <definedName name="DATA125_13">[92]Data!#REF!</definedName>
    <definedName name="DATA125_13_16">[92]Data!#REF!</definedName>
    <definedName name="DATA125_13_17">[92]Data!#REF!</definedName>
    <definedName name="DATA125_14">[92]Data!#REF!</definedName>
    <definedName name="DATA125_14_16">[92]Data!#REF!</definedName>
    <definedName name="DATA125_15">[92]Data!#REF!</definedName>
    <definedName name="DATA125_15_1">[92]Data!#REF!</definedName>
    <definedName name="DATA125_16">[92]Data!#REF!</definedName>
    <definedName name="DATA125_17">[92]Data!#REF!</definedName>
    <definedName name="DATA125_7">[92]Data!#REF!</definedName>
    <definedName name="DATA125_9">[92]Data!#REF!</definedName>
    <definedName name="DATA125_9_1">[92]Data!#REF!</definedName>
    <definedName name="DATA126">[92]Data!#REF!</definedName>
    <definedName name="DATA126_11">[92]Data!#REF!</definedName>
    <definedName name="DATA126_12">[92]Data!#REF!</definedName>
    <definedName name="DATA126_12_16">[92]Data!#REF!</definedName>
    <definedName name="DATA126_12_17">[92]Data!#REF!</definedName>
    <definedName name="DATA126_13">[92]Data!#REF!</definedName>
    <definedName name="DATA126_13_16">[92]Data!#REF!</definedName>
    <definedName name="DATA126_13_17">[92]Data!#REF!</definedName>
    <definedName name="DATA126_14">[92]Data!#REF!</definedName>
    <definedName name="DATA126_14_16">[92]Data!#REF!</definedName>
    <definedName name="DATA126_15">[92]Data!#REF!</definedName>
    <definedName name="DATA126_15_1">[92]Data!#REF!</definedName>
    <definedName name="DATA126_16">[92]Data!#REF!</definedName>
    <definedName name="DATA126_17">[92]Data!#REF!</definedName>
    <definedName name="DATA126_7">[92]Data!#REF!</definedName>
    <definedName name="DATA126_9">[92]Data!#REF!</definedName>
    <definedName name="DATA126_9_1">[92]Data!#REF!</definedName>
    <definedName name="DATA127A">[92]Data!#REF!</definedName>
    <definedName name="DATA127A_11">[92]Data!#REF!</definedName>
    <definedName name="DATA127A_12">[92]Data!#REF!</definedName>
    <definedName name="DATA127A_12_16">[92]Data!#REF!</definedName>
    <definedName name="DATA127A_12_17">[92]Data!#REF!</definedName>
    <definedName name="DATA127A_13">[92]Data!#REF!</definedName>
    <definedName name="DATA127A_13_16">[92]Data!#REF!</definedName>
    <definedName name="DATA127A_13_17">[92]Data!#REF!</definedName>
    <definedName name="DATA127A_14">[92]Data!#REF!</definedName>
    <definedName name="DATA127A_14_16">[92]Data!#REF!</definedName>
    <definedName name="DATA127A_15">[92]Data!#REF!</definedName>
    <definedName name="DATA127A_15_1">[92]Data!#REF!</definedName>
    <definedName name="DATA127A_16">[92]Data!#REF!</definedName>
    <definedName name="DATA127A_17">[92]Data!#REF!</definedName>
    <definedName name="DATA127A_7">[92]Data!#REF!</definedName>
    <definedName name="DATA127A_9">[92]Data!#REF!</definedName>
    <definedName name="DATA127A_9_1">[92]Data!#REF!</definedName>
    <definedName name="DATA127B">[92]Data!#REF!</definedName>
    <definedName name="DATA127B_11">[92]Data!#REF!</definedName>
    <definedName name="DATA127B_12">[92]Data!#REF!</definedName>
    <definedName name="DATA127B_12_16">[92]Data!#REF!</definedName>
    <definedName name="DATA127B_12_17">[92]Data!#REF!</definedName>
    <definedName name="DATA127B_13">[92]Data!#REF!</definedName>
    <definedName name="DATA127B_13_16">[92]Data!#REF!</definedName>
    <definedName name="DATA127B_13_17">[92]Data!#REF!</definedName>
    <definedName name="DATA127B_14">[92]Data!#REF!</definedName>
    <definedName name="DATA127B_14_16">[92]Data!#REF!</definedName>
    <definedName name="DATA127B_15">[92]Data!#REF!</definedName>
    <definedName name="DATA127B_15_1">[92]Data!#REF!</definedName>
    <definedName name="DATA127B_16">[92]Data!#REF!</definedName>
    <definedName name="DATA127B_17">[92]Data!#REF!</definedName>
    <definedName name="DATA127B_7">[92]Data!#REF!</definedName>
    <definedName name="DATA127B_9">[92]Data!#REF!</definedName>
    <definedName name="DATA127B_9_1">[92]Data!#REF!</definedName>
    <definedName name="DATA127C">[92]Data!#REF!</definedName>
    <definedName name="DATA127C_11">[92]Data!#REF!</definedName>
    <definedName name="DATA127C_12">[92]Data!#REF!</definedName>
    <definedName name="DATA127C_12_16">[92]Data!#REF!</definedName>
    <definedName name="DATA127C_12_17">[92]Data!#REF!</definedName>
    <definedName name="DATA127C_13">[92]Data!#REF!</definedName>
    <definedName name="DATA127C_13_16">[92]Data!#REF!</definedName>
    <definedName name="DATA127C_13_17">[92]Data!#REF!</definedName>
    <definedName name="DATA127C_14">[92]Data!#REF!</definedName>
    <definedName name="DATA127C_14_16">[92]Data!#REF!</definedName>
    <definedName name="DATA127C_15">[92]Data!#REF!</definedName>
    <definedName name="DATA127C_15_1">[92]Data!#REF!</definedName>
    <definedName name="DATA127C_16">[92]Data!#REF!</definedName>
    <definedName name="DATA127C_17">[92]Data!#REF!</definedName>
    <definedName name="DATA127C_7">[92]Data!#REF!</definedName>
    <definedName name="DATA127C_9">[92]Data!#REF!</definedName>
    <definedName name="DATA127C_9_1">[92]Data!#REF!</definedName>
    <definedName name="DATA127D">[92]Data!#REF!</definedName>
    <definedName name="DATA127D_11">[92]Data!#REF!</definedName>
    <definedName name="DATA127D_12">[92]Data!#REF!</definedName>
    <definedName name="DATA127D_12_16">[92]Data!#REF!</definedName>
    <definedName name="DATA127D_12_17">[92]Data!#REF!</definedName>
    <definedName name="DATA127D_13">[92]Data!#REF!</definedName>
    <definedName name="DATA127D_13_16">[92]Data!#REF!</definedName>
    <definedName name="DATA127D_13_17">[92]Data!#REF!</definedName>
    <definedName name="DATA127D_14">[92]Data!#REF!</definedName>
    <definedName name="DATA127D_14_16">[92]Data!#REF!</definedName>
    <definedName name="DATA127D_15">[92]Data!#REF!</definedName>
    <definedName name="DATA127D_15_1">[92]Data!#REF!</definedName>
    <definedName name="DATA127D_16">[92]Data!#REF!</definedName>
    <definedName name="DATA127D_17">[92]Data!#REF!</definedName>
    <definedName name="DATA127D_7">[92]Data!#REF!</definedName>
    <definedName name="DATA127D_9">[92]Data!#REF!</definedName>
    <definedName name="DATA127D_9_1">[92]Data!#REF!</definedName>
    <definedName name="DATA127E">[92]Data!#REF!</definedName>
    <definedName name="DATA127E_11">[92]Data!#REF!</definedName>
    <definedName name="DATA127E_12">[92]Data!#REF!</definedName>
    <definedName name="DATA127E_12_16">[92]Data!#REF!</definedName>
    <definedName name="DATA127E_12_17">[92]Data!#REF!</definedName>
    <definedName name="DATA127E_13">[92]Data!#REF!</definedName>
    <definedName name="DATA127E_13_16">[92]Data!#REF!</definedName>
    <definedName name="DATA127E_13_17">[92]Data!#REF!</definedName>
    <definedName name="DATA127E_14">[92]Data!#REF!</definedName>
    <definedName name="DATA127E_14_16">[92]Data!#REF!</definedName>
    <definedName name="DATA127E_15">[92]Data!#REF!</definedName>
    <definedName name="DATA127E_15_1">[92]Data!#REF!</definedName>
    <definedName name="DATA127E_16">[92]Data!#REF!</definedName>
    <definedName name="DATA127E_17">[92]Data!#REF!</definedName>
    <definedName name="DATA127E_7">[92]Data!#REF!</definedName>
    <definedName name="DATA127E_9">[92]Data!#REF!</definedName>
    <definedName name="DATA127E_9_1">[92]Data!#REF!</definedName>
    <definedName name="DATA127F">[92]Data!#REF!</definedName>
    <definedName name="DATA127F_11">[92]Data!#REF!</definedName>
    <definedName name="DATA127F_12">[92]Data!#REF!</definedName>
    <definedName name="DATA127F_12_16">[92]Data!#REF!</definedName>
    <definedName name="DATA127F_12_17">[92]Data!#REF!</definedName>
    <definedName name="DATA127F_13">[92]Data!#REF!</definedName>
    <definedName name="DATA127F_13_16">[92]Data!#REF!</definedName>
    <definedName name="DATA127F_13_17">[92]Data!#REF!</definedName>
    <definedName name="DATA127F_14">[92]Data!#REF!</definedName>
    <definedName name="DATA127F_14_16">[92]Data!#REF!</definedName>
    <definedName name="DATA127F_15">[92]Data!#REF!</definedName>
    <definedName name="DATA127F_15_1">[92]Data!#REF!</definedName>
    <definedName name="DATA127F_16">[92]Data!#REF!</definedName>
    <definedName name="DATA127F_17">[92]Data!#REF!</definedName>
    <definedName name="DATA127F_7">[92]Data!#REF!</definedName>
    <definedName name="DATA127F_9">[92]Data!#REF!</definedName>
    <definedName name="DATA127F_9_1">[92]Data!#REF!</definedName>
    <definedName name="DATA127G">[92]Data!#REF!</definedName>
    <definedName name="DATA127G_11">[92]Data!#REF!</definedName>
    <definedName name="DATA127G_12">[92]Data!#REF!</definedName>
    <definedName name="DATA127G_12_16">[92]Data!#REF!</definedName>
    <definedName name="DATA127G_12_17">[92]Data!#REF!</definedName>
    <definedName name="DATA127G_13">[92]Data!#REF!</definedName>
    <definedName name="DATA127G_13_16">[92]Data!#REF!</definedName>
    <definedName name="DATA127G_13_17">[92]Data!#REF!</definedName>
    <definedName name="DATA127G_14">[92]Data!#REF!</definedName>
    <definedName name="DATA127G_14_16">[92]Data!#REF!</definedName>
    <definedName name="DATA127G_15">[92]Data!#REF!</definedName>
    <definedName name="DATA127G_15_1">[92]Data!#REF!</definedName>
    <definedName name="DATA127G_16">[92]Data!#REF!</definedName>
    <definedName name="DATA127G_17">[92]Data!#REF!</definedName>
    <definedName name="DATA127G_7">[92]Data!#REF!</definedName>
    <definedName name="DATA127G_9">[92]Data!#REF!</definedName>
    <definedName name="DATA127G_9_1">[92]Data!#REF!</definedName>
    <definedName name="DATA127H">[92]Data!#REF!</definedName>
    <definedName name="DATA127H_11">[92]Data!#REF!</definedName>
    <definedName name="DATA127H_12">[92]Data!#REF!</definedName>
    <definedName name="DATA127H_12_16">[92]Data!#REF!</definedName>
    <definedName name="DATA127H_12_17">[92]Data!#REF!</definedName>
    <definedName name="DATA127H_13">[92]Data!#REF!</definedName>
    <definedName name="DATA127H_13_16">[92]Data!#REF!</definedName>
    <definedName name="DATA127H_13_17">[92]Data!#REF!</definedName>
    <definedName name="DATA127H_14">[92]Data!#REF!</definedName>
    <definedName name="DATA127H_14_16">[92]Data!#REF!</definedName>
    <definedName name="DATA127H_15">[92]Data!#REF!</definedName>
    <definedName name="DATA127H_15_1">[92]Data!#REF!</definedName>
    <definedName name="DATA127H_16">[92]Data!#REF!</definedName>
    <definedName name="DATA127H_17">[92]Data!#REF!</definedName>
    <definedName name="DATA127H_7">[92]Data!#REF!</definedName>
    <definedName name="DATA127H_9">[92]Data!#REF!</definedName>
    <definedName name="DATA127H_9_1">[92]Data!#REF!</definedName>
    <definedName name="DATA127I">[92]Data!#REF!</definedName>
    <definedName name="DATA127I_11">[92]Data!#REF!</definedName>
    <definedName name="DATA127I_12">[92]Data!#REF!</definedName>
    <definedName name="DATA127I_12_16">[92]Data!#REF!</definedName>
    <definedName name="DATA127I_12_17">[92]Data!#REF!</definedName>
    <definedName name="DATA127I_13">[92]Data!#REF!</definedName>
    <definedName name="DATA127I_13_16">[92]Data!#REF!</definedName>
    <definedName name="DATA127I_13_17">[92]Data!#REF!</definedName>
    <definedName name="DATA127I_14">[92]Data!#REF!</definedName>
    <definedName name="DATA127I_14_16">[92]Data!#REF!</definedName>
    <definedName name="DATA127I_15">[92]Data!#REF!</definedName>
    <definedName name="DATA127I_15_1">[92]Data!#REF!</definedName>
    <definedName name="DATA127I_16">[92]Data!#REF!</definedName>
    <definedName name="DATA127I_17">[92]Data!#REF!</definedName>
    <definedName name="DATA127I_7">[92]Data!#REF!</definedName>
    <definedName name="DATA127I_9">[92]Data!#REF!</definedName>
    <definedName name="DATA127I_9_1">[92]Data!#REF!</definedName>
    <definedName name="DATA127J">[92]Data!#REF!</definedName>
    <definedName name="DATA127J_11">[92]Data!#REF!</definedName>
    <definedName name="DATA127J_12">[92]Data!#REF!</definedName>
    <definedName name="DATA127J_12_16">[92]Data!#REF!</definedName>
    <definedName name="DATA127J_12_17">[92]Data!#REF!</definedName>
    <definedName name="DATA127J_13">[92]Data!#REF!</definedName>
    <definedName name="DATA127J_13_16">[92]Data!#REF!</definedName>
    <definedName name="DATA127J_13_17">[92]Data!#REF!</definedName>
    <definedName name="DATA127J_14">[92]Data!#REF!</definedName>
    <definedName name="DATA127J_14_16">[92]Data!#REF!</definedName>
    <definedName name="DATA127J_15">[92]Data!#REF!</definedName>
    <definedName name="DATA127J_15_1">[92]Data!#REF!</definedName>
    <definedName name="DATA127J_16">[92]Data!#REF!</definedName>
    <definedName name="DATA127J_17">[92]Data!#REF!</definedName>
    <definedName name="DATA127J_7">[92]Data!#REF!</definedName>
    <definedName name="DATA127J_9">[92]Data!#REF!</definedName>
    <definedName name="DATA127J_9_1">[92]Data!#REF!</definedName>
    <definedName name="DATA128A">[92]Data!#REF!</definedName>
    <definedName name="DATA128A_11">[92]Data!#REF!</definedName>
    <definedName name="DATA128A_12">[92]Data!#REF!</definedName>
    <definedName name="DATA128A_12_16">[92]Data!#REF!</definedName>
    <definedName name="DATA128A_12_17">[92]Data!#REF!</definedName>
    <definedName name="DATA128A_13">[92]Data!#REF!</definedName>
    <definedName name="DATA128A_13_16">[92]Data!#REF!</definedName>
    <definedName name="DATA128A_13_17">[92]Data!#REF!</definedName>
    <definedName name="DATA128A_14">[92]Data!#REF!</definedName>
    <definedName name="DATA128A_14_16">[92]Data!#REF!</definedName>
    <definedName name="DATA128A_15">[92]Data!#REF!</definedName>
    <definedName name="DATA128A_15_1">[92]Data!#REF!</definedName>
    <definedName name="DATA128A_16">[92]Data!#REF!</definedName>
    <definedName name="DATA128A_17">[92]Data!#REF!</definedName>
    <definedName name="DATA128A_7">[92]Data!#REF!</definedName>
    <definedName name="DATA128A_9">[92]Data!#REF!</definedName>
    <definedName name="DATA128A_9_1">[92]Data!#REF!</definedName>
    <definedName name="DATA128B">[92]Data!#REF!</definedName>
    <definedName name="DATA128B_11">[92]Data!#REF!</definedName>
    <definedName name="DATA128B_12">[92]Data!#REF!</definedName>
    <definedName name="DATA128B_12_16">[92]Data!#REF!</definedName>
    <definedName name="DATA128B_12_17">[92]Data!#REF!</definedName>
    <definedName name="DATA128B_13">[92]Data!#REF!</definedName>
    <definedName name="DATA128B_13_16">[92]Data!#REF!</definedName>
    <definedName name="DATA128B_13_17">[92]Data!#REF!</definedName>
    <definedName name="DATA128B_14">[92]Data!#REF!</definedName>
    <definedName name="DATA128B_14_16">[92]Data!#REF!</definedName>
    <definedName name="DATA128B_15">[92]Data!#REF!</definedName>
    <definedName name="DATA128B_15_1">[92]Data!#REF!</definedName>
    <definedName name="DATA128B_16">[92]Data!#REF!</definedName>
    <definedName name="DATA128B_17">[92]Data!#REF!</definedName>
    <definedName name="DATA128B_7">[92]Data!#REF!</definedName>
    <definedName name="DATA128B_9">[92]Data!#REF!</definedName>
    <definedName name="DATA128B_9_1">[92]Data!#REF!</definedName>
    <definedName name="DATA128C">[92]Data!#REF!</definedName>
    <definedName name="DATA128C_11">[92]Data!#REF!</definedName>
    <definedName name="DATA128C_12">[92]Data!#REF!</definedName>
    <definedName name="DATA128C_12_16">[92]Data!#REF!</definedName>
    <definedName name="DATA128C_12_17">[92]Data!#REF!</definedName>
    <definedName name="DATA128C_13">[92]Data!#REF!</definedName>
    <definedName name="DATA128C_13_16">[92]Data!#REF!</definedName>
    <definedName name="DATA128C_13_17">[92]Data!#REF!</definedName>
    <definedName name="DATA128C_14">[92]Data!#REF!</definedName>
    <definedName name="DATA128C_14_16">[92]Data!#REF!</definedName>
    <definedName name="DATA128C_15">[92]Data!#REF!</definedName>
    <definedName name="DATA128C_15_1">[92]Data!#REF!</definedName>
    <definedName name="DATA128C_16">[92]Data!#REF!</definedName>
    <definedName name="DATA128C_17">[92]Data!#REF!</definedName>
    <definedName name="DATA128C_7">[92]Data!#REF!</definedName>
    <definedName name="DATA128C_9">[92]Data!#REF!</definedName>
    <definedName name="DATA128C_9_1">[92]Data!#REF!</definedName>
    <definedName name="DATA128D">[92]Data!#REF!</definedName>
    <definedName name="DATA128D_11">[92]Data!#REF!</definedName>
    <definedName name="DATA128D_12">[92]Data!#REF!</definedName>
    <definedName name="DATA128D_12_16">[92]Data!#REF!</definedName>
    <definedName name="DATA128D_12_17">[92]Data!#REF!</definedName>
    <definedName name="DATA128D_13">[92]Data!#REF!</definedName>
    <definedName name="DATA128D_13_16">[92]Data!#REF!</definedName>
    <definedName name="DATA128D_13_17">[92]Data!#REF!</definedName>
    <definedName name="DATA128D_14">[92]Data!#REF!</definedName>
    <definedName name="DATA128D_14_16">[92]Data!#REF!</definedName>
    <definedName name="DATA128D_15">[92]Data!#REF!</definedName>
    <definedName name="DATA128D_15_1">[92]Data!#REF!</definedName>
    <definedName name="DATA128D_16">[92]Data!#REF!</definedName>
    <definedName name="DATA128D_17">[92]Data!#REF!</definedName>
    <definedName name="DATA128D_7">[92]Data!#REF!</definedName>
    <definedName name="DATA128D_9">[92]Data!#REF!</definedName>
    <definedName name="DATA128D_9_1">[92]Data!#REF!</definedName>
    <definedName name="DATA128E">[92]Data!#REF!</definedName>
    <definedName name="DATA128E_11">[92]Data!#REF!</definedName>
    <definedName name="DATA128E_12">[92]Data!#REF!</definedName>
    <definedName name="DATA128E_12_16">[92]Data!#REF!</definedName>
    <definedName name="DATA128E_12_17">[92]Data!#REF!</definedName>
    <definedName name="DATA128E_13">[92]Data!#REF!</definedName>
    <definedName name="DATA128E_13_16">[92]Data!#REF!</definedName>
    <definedName name="DATA128E_13_17">[92]Data!#REF!</definedName>
    <definedName name="DATA128E_14">[92]Data!#REF!</definedName>
    <definedName name="DATA128E_14_16">[92]Data!#REF!</definedName>
    <definedName name="DATA128E_15">[92]Data!#REF!</definedName>
    <definedName name="DATA128E_15_1">[92]Data!#REF!</definedName>
    <definedName name="DATA128E_16">[92]Data!#REF!</definedName>
    <definedName name="DATA128E_17">[92]Data!#REF!</definedName>
    <definedName name="DATA128E_7">[92]Data!#REF!</definedName>
    <definedName name="DATA128E_9">[92]Data!#REF!</definedName>
    <definedName name="DATA128E_9_1">[92]Data!#REF!</definedName>
    <definedName name="DATA128F">[92]Data!#REF!</definedName>
    <definedName name="DATA128F_11">[92]Data!#REF!</definedName>
    <definedName name="DATA128F_12">[92]Data!#REF!</definedName>
    <definedName name="DATA128F_12_16">[92]Data!#REF!</definedName>
    <definedName name="DATA128F_12_17">[92]Data!#REF!</definedName>
    <definedName name="DATA128F_13">[92]Data!#REF!</definedName>
    <definedName name="DATA128F_13_16">[92]Data!#REF!</definedName>
    <definedName name="DATA128F_13_17">[92]Data!#REF!</definedName>
    <definedName name="DATA128F_14">[92]Data!#REF!</definedName>
    <definedName name="DATA128F_14_16">[92]Data!#REF!</definedName>
    <definedName name="DATA128F_15">[92]Data!#REF!</definedName>
    <definedName name="DATA128F_15_1">[92]Data!#REF!</definedName>
    <definedName name="DATA128F_16">[92]Data!#REF!</definedName>
    <definedName name="DATA128F_17">[92]Data!#REF!</definedName>
    <definedName name="DATA128F_7">[92]Data!#REF!</definedName>
    <definedName name="DATA128F_9">[92]Data!#REF!</definedName>
    <definedName name="DATA128F_9_1">[92]Data!#REF!</definedName>
    <definedName name="DATA128G">[92]Data!#REF!</definedName>
    <definedName name="DATA128G_11">[92]Data!#REF!</definedName>
    <definedName name="DATA128G_12">[92]Data!#REF!</definedName>
    <definedName name="DATA128G_12_16">[92]Data!#REF!</definedName>
    <definedName name="DATA128G_12_17">[92]Data!#REF!</definedName>
    <definedName name="DATA128G_13">[92]Data!#REF!</definedName>
    <definedName name="DATA128G_13_16">[92]Data!#REF!</definedName>
    <definedName name="DATA128G_13_17">[92]Data!#REF!</definedName>
    <definedName name="DATA128G_14">[92]Data!#REF!</definedName>
    <definedName name="DATA128G_14_16">[92]Data!#REF!</definedName>
    <definedName name="DATA128G_15">[92]Data!#REF!</definedName>
    <definedName name="DATA128G_15_1">[92]Data!#REF!</definedName>
    <definedName name="DATA128G_16">[92]Data!#REF!</definedName>
    <definedName name="DATA128G_17">[92]Data!#REF!</definedName>
    <definedName name="DATA128G_7">[92]Data!#REF!</definedName>
    <definedName name="DATA128G_9">[92]Data!#REF!</definedName>
    <definedName name="DATA128G_9_1">[92]Data!#REF!</definedName>
    <definedName name="DATA129A">[92]Data!#REF!</definedName>
    <definedName name="DATA129A_11">[92]Data!#REF!</definedName>
    <definedName name="DATA129A_12">[92]Data!#REF!</definedName>
    <definedName name="DATA129A_12_16">[92]Data!#REF!</definedName>
    <definedName name="DATA129A_12_17">[92]Data!#REF!</definedName>
    <definedName name="DATA129A_13">[92]Data!#REF!</definedName>
    <definedName name="DATA129A_13_16">[92]Data!#REF!</definedName>
    <definedName name="DATA129A_13_17">[92]Data!#REF!</definedName>
    <definedName name="DATA129A_14">[92]Data!#REF!</definedName>
    <definedName name="DATA129A_14_16">[92]Data!#REF!</definedName>
    <definedName name="DATA129A_15">[92]Data!#REF!</definedName>
    <definedName name="DATA129A_15_1">[92]Data!#REF!</definedName>
    <definedName name="DATA129A_16">[92]Data!#REF!</definedName>
    <definedName name="DATA129A_17">[92]Data!#REF!</definedName>
    <definedName name="DATA129A_7">[92]Data!#REF!</definedName>
    <definedName name="DATA129A_9">[92]Data!#REF!</definedName>
    <definedName name="DATA129A_9_1">[92]Data!#REF!</definedName>
    <definedName name="DATA129B">[92]Data!#REF!</definedName>
    <definedName name="DATA129B_11">[92]Data!#REF!</definedName>
    <definedName name="DATA129B_12">[92]Data!#REF!</definedName>
    <definedName name="DATA129B_12_16">[92]Data!#REF!</definedName>
    <definedName name="DATA129B_12_17">[92]Data!#REF!</definedName>
    <definedName name="DATA129B_13">[92]Data!#REF!</definedName>
    <definedName name="DATA129B_13_16">[92]Data!#REF!</definedName>
    <definedName name="DATA129B_13_17">[92]Data!#REF!</definedName>
    <definedName name="DATA129B_14">[92]Data!#REF!</definedName>
    <definedName name="DATA129B_14_16">[92]Data!#REF!</definedName>
    <definedName name="DATA129B_15">[92]Data!#REF!</definedName>
    <definedName name="DATA129B_15_1">[92]Data!#REF!</definedName>
    <definedName name="DATA129B_16">[92]Data!#REF!</definedName>
    <definedName name="DATA129B_17">[92]Data!#REF!</definedName>
    <definedName name="DATA129B_7">[92]Data!#REF!</definedName>
    <definedName name="DATA129B_9">[92]Data!#REF!</definedName>
    <definedName name="DATA129B_9_1">[92]Data!#REF!</definedName>
    <definedName name="DATA129C">[92]Data!#REF!</definedName>
    <definedName name="DATA129C_11">[92]Data!#REF!</definedName>
    <definedName name="DATA129C_12">[92]Data!#REF!</definedName>
    <definedName name="DATA129C_12_16">[92]Data!#REF!</definedName>
    <definedName name="DATA129C_12_17">[92]Data!#REF!</definedName>
    <definedName name="DATA129C_13">[92]Data!#REF!</definedName>
    <definedName name="DATA129C_13_16">[92]Data!#REF!</definedName>
    <definedName name="DATA129C_13_17">[92]Data!#REF!</definedName>
    <definedName name="DATA129C_14">[92]Data!#REF!</definedName>
    <definedName name="DATA129C_14_16">[92]Data!#REF!</definedName>
    <definedName name="DATA129C_15">[92]Data!#REF!</definedName>
    <definedName name="DATA129C_15_1">[92]Data!#REF!</definedName>
    <definedName name="DATA129C_16">[92]Data!#REF!</definedName>
    <definedName name="DATA129C_17">[92]Data!#REF!</definedName>
    <definedName name="DATA129C_7">[92]Data!#REF!</definedName>
    <definedName name="DATA129C_9">[92]Data!#REF!</definedName>
    <definedName name="DATA129C_9_1">[92]Data!#REF!</definedName>
    <definedName name="DATA129D">[92]Data!#REF!</definedName>
    <definedName name="DATA129D_11">[92]Data!#REF!</definedName>
    <definedName name="DATA129D_12">[92]Data!#REF!</definedName>
    <definedName name="DATA129D_12_16">[92]Data!#REF!</definedName>
    <definedName name="DATA129D_12_17">[92]Data!#REF!</definedName>
    <definedName name="DATA129D_13">[92]Data!#REF!</definedName>
    <definedName name="DATA129D_13_16">[92]Data!#REF!</definedName>
    <definedName name="DATA129D_13_17">[92]Data!#REF!</definedName>
    <definedName name="DATA129D_14">[92]Data!#REF!</definedName>
    <definedName name="DATA129D_14_16">[92]Data!#REF!</definedName>
    <definedName name="DATA129D_15">[92]Data!#REF!</definedName>
    <definedName name="DATA129D_15_1">[92]Data!#REF!</definedName>
    <definedName name="DATA129D_16">[92]Data!#REF!</definedName>
    <definedName name="DATA129D_17">[92]Data!#REF!</definedName>
    <definedName name="DATA129D_7">[92]Data!#REF!</definedName>
    <definedName name="DATA129D_9">[92]Data!#REF!</definedName>
    <definedName name="DATA129D_9_1">[92]Data!#REF!</definedName>
    <definedName name="DATA13">[92]Data!#REF!</definedName>
    <definedName name="DATA13_11">[92]Data!#REF!</definedName>
    <definedName name="DATA13_12">[92]Data!#REF!</definedName>
    <definedName name="DATA13_13">[92]Data!#REF!</definedName>
    <definedName name="DATA13_14">[92]Data!#REF!</definedName>
    <definedName name="DATA13_15">[92]Data!#REF!</definedName>
    <definedName name="DATA13_7">[92]Data!#REF!</definedName>
    <definedName name="DATA13_9">[92]Data!#REF!</definedName>
    <definedName name="DATA13_9_1">[92]Data!#REF!</definedName>
    <definedName name="DATA130A">[92]Data!#REF!</definedName>
    <definedName name="DATA130A_11">[92]Data!#REF!</definedName>
    <definedName name="DATA130A_12">[92]Data!#REF!</definedName>
    <definedName name="DATA130A_12_16">[92]Data!#REF!</definedName>
    <definedName name="DATA130A_12_17">[92]Data!#REF!</definedName>
    <definedName name="DATA130A_13">[92]Data!#REF!</definedName>
    <definedName name="DATA130A_13_16">[92]Data!#REF!</definedName>
    <definedName name="DATA130A_13_17">[92]Data!#REF!</definedName>
    <definedName name="DATA130A_14">[92]Data!#REF!</definedName>
    <definedName name="DATA130A_14_16">[92]Data!#REF!</definedName>
    <definedName name="DATA130A_15">[92]Data!#REF!</definedName>
    <definedName name="DATA130A_15_1">[92]Data!#REF!</definedName>
    <definedName name="DATA130A_16">[92]Data!#REF!</definedName>
    <definedName name="DATA130A_17">[92]Data!#REF!</definedName>
    <definedName name="DATA130A_7">[92]Data!#REF!</definedName>
    <definedName name="DATA130A_9">[92]Data!#REF!</definedName>
    <definedName name="DATA130A_9_1">[92]Data!#REF!</definedName>
    <definedName name="DATA130B">[92]Data!#REF!</definedName>
    <definedName name="DATA130B_11">[92]Data!#REF!</definedName>
    <definedName name="DATA130B_12">[92]Data!#REF!</definedName>
    <definedName name="DATA130B_12_16">[92]Data!#REF!</definedName>
    <definedName name="DATA130B_12_17">[92]Data!#REF!</definedName>
    <definedName name="DATA130B_13">[92]Data!#REF!</definedName>
    <definedName name="DATA130B_13_16">[92]Data!#REF!</definedName>
    <definedName name="DATA130B_13_17">[92]Data!#REF!</definedName>
    <definedName name="DATA130B_14">[92]Data!#REF!</definedName>
    <definedName name="DATA130B_14_16">[92]Data!#REF!</definedName>
    <definedName name="DATA130B_15">[92]Data!#REF!</definedName>
    <definedName name="DATA130B_15_1">[92]Data!#REF!</definedName>
    <definedName name="DATA130B_16">[92]Data!#REF!</definedName>
    <definedName name="DATA130B_17">[92]Data!#REF!</definedName>
    <definedName name="DATA130B_7">[92]Data!#REF!</definedName>
    <definedName name="DATA130B_9">[92]Data!#REF!</definedName>
    <definedName name="DATA130B_9_1">[92]Data!#REF!</definedName>
    <definedName name="DATA131">[92]Data!#REF!</definedName>
    <definedName name="DATA131_11">[92]Data!#REF!</definedName>
    <definedName name="DATA131_12">[92]Data!#REF!</definedName>
    <definedName name="DATA131_12_16">[92]Data!#REF!</definedName>
    <definedName name="DATA131_12_17">[92]Data!#REF!</definedName>
    <definedName name="DATA131_13">[92]Data!#REF!</definedName>
    <definedName name="DATA131_13_16">[92]Data!#REF!</definedName>
    <definedName name="DATA131_13_17">[92]Data!#REF!</definedName>
    <definedName name="DATA131_14">[92]Data!#REF!</definedName>
    <definedName name="DATA131_14_16">[92]Data!#REF!</definedName>
    <definedName name="DATA131_15">[92]Data!#REF!</definedName>
    <definedName name="DATA131_15_1">[92]Data!#REF!</definedName>
    <definedName name="DATA131_16">[92]Data!#REF!</definedName>
    <definedName name="DATA131_17">[92]Data!#REF!</definedName>
    <definedName name="DATA131_7">[92]Data!#REF!</definedName>
    <definedName name="DATA131_9">[92]Data!#REF!</definedName>
    <definedName name="DATA131_9_1">[92]Data!#REF!</definedName>
    <definedName name="DATA132">[92]Data!#REF!</definedName>
    <definedName name="DATA132_11">[92]Data!#REF!</definedName>
    <definedName name="DATA132_12">[92]Data!#REF!</definedName>
    <definedName name="DATA132_12_16">[92]Data!#REF!</definedName>
    <definedName name="DATA132_12_17">[92]Data!#REF!</definedName>
    <definedName name="DATA132_13">[92]Data!#REF!</definedName>
    <definedName name="DATA132_13_16">[92]Data!#REF!</definedName>
    <definedName name="DATA132_13_17">[92]Data!#REF!</definedName>
    <definedName name="DATA132_14">[92]Data!#REF!</definedName>
    <definedName name="DATA132_14_16">[92]Data!#REF!</definedName>
    <definedName name="DATA132_15">[92]Data!#REF!</definedName>
    <definedName name="DATA132_15_1">[92]Data!#REF!</definedName>
    <definedName name="DATA132_16">[92]Data!#REF!</definedName>
    <definedName name="DATA132_17">[92]Data!#REF!</definedName>
    <definedName name="DATA132_7">[92]Data!#REF!</definedName>
    <definedName name="DATA132_9">[92]Data!#REF!</definedName>
    <definedName name="DATA132_9_1">[92]Data!#REF!</definedName>
    <definedName name="DATA133">[92]Data!#REF!</definedName>
    <definedName name="DATA133_11">[92]Data!#REF!</definedName>
    <definedName name="DATA133_12">[92]Data!#REF!</definedName>
    <definedName name="DATA133_12_16">[92]Data!#REF!</definedName>
    <definedName name="DATA133_12_17">[92]Data!#REF!</definedName>
    <definedName name="DATA133_13">[92]Data!#REF!</definedName>
    <definedName name="DATA133_13_16">[92]Data!#REF!</definedName>
    <definedName name="DATA133_13_17">[92]Data!#REF!</definedName>
    <definedName name="DATA133_14">[92]Data!#REF!</definedName>
    <definedName name="DATA133_14_16">[92]Data!#REF!</definedName>
    <definedName name="DATA133_15">[92]Data!#REF!</definedName>
    <definedName name="DATA133_15_1">[92]Data!#REF!</definedName>
    <definedName name="DATA133_16">[92]Data!#REF!</definedName>
    <definedName name="DATA133_17">[92]Data!#REF!</definedName>
    <definedName name="DATA133_7">[92]Data!#REF!</definedName>
    <definedName name="DATA133_9">[92]Data!#REF!</definedName>
    <definedName name="DATA133_9_1">[92]Data!#REF!</definedName>
    <definedName name="DATA134110">#REF!</definedName>
    <definedName name="DATA134110_14">#REF!</definedName>
    <definedName name="DATA134110_15">#REF!</definedName>
    <definedName name="DATA134110_16">#REF!</definedName>
    <definedName name="DATA134110_17">#REF!</definedName>
    <definedName name="DATA134125">#REF!</definedName>
    <definedName name="DATA134125_14">#REF!</definedName>
    <definedName name="DATA134125_15">#REF!</definedName>
    <definedName name="DATA134125_16">#REF!</definedName>
    <definedName name="DATA134125_17">#REF!</definedName>
    <definedName name="DATA134140">#REF!</definedName>
    <definedName name="DATA134140_14">#REF!</definedName>
    <definedName name="DATA134140_15">#REF!</definedName>
    <definedName name="DATA134140_16">#REF!</definedName>
    <definedName name="DATA134140_17">#REF!</definedName>
    <definedName name="DATA134160">#REF!</definedName>
    <definedName name="DATA134160_14">#REF!</definedName>
    <definedName name="DATA134160_15">#REF!</definedName>
    <definedName name="DATA134160_16">#REF!</definedName>
    <definedName name="DATA134160_17">#REF!</definedName>
    <definedName name="DATA134180">#REF!</definedName>
    <definedName name="DATA134180_14">#REF!</definedName>
    <definedName name="DATA134180_15">#REF!</definedName>
    <definedName name="DATA134180_16">#REF!</definedName>
    <definedName name="DATA134180_17">#REF!</definedName>
    <definedName name="DATA134200">#REF!</definedName>
    <definedName name="DATA134200_14">#REF!</definedName>
    <definedName name="DATA134200_15">#REF!</definedName>
    <definedName name="DATA134200_16">#REF!</definedName>
    <definedName name="DATA134200_17">#REF!</definedName>
    <definedName name="DATA134225">#REF!</definedName>
    <definedName name="DATA134225_14">#REF!</definedName>
    <definedName name="DATA134225_15">#REF!</definedName>
    <definedName name="DATA134225_16">#REF!</definedName>
    <definedName name="DATA134225_17">#REF!</definedName>
    <definedName name="DATA134250">#REF!</definedName>
    <definedName name="DATA134250_14">#REF!</definedName>
    <definedName name="DATA134250_15">#REF!</definedName>
    <definedName name="DATA134250_16">#REF!</definedName>
    <definedName name="DATA134250_17">#REF!</definedName>
    <definedName name="DATA134280">#REF!</definedName>
    <definedName name="DATA134280_14">#REF!</definedName>
    <definedName name="DATA134280_15">#REF!</definedName>
    <definedName name="DATA134280_16">#REF!</definedName>
    <definedName name="DATA134280_17">#REF!</definedName>
    <definedName name="DATA134315">#REF!</definedName>
    <definedName name="DATA134315_14">#REF!</definedName>
    <definedName name="DATA134315_15">#REF!</definedName>
    <definedName name="DATA134315_16">#REF!</definedName>
    <definedName name="DATA134315_17">#REF!</definedName>
    <definedName name="DATA134355">#REF!</definedName>
    <definedName name="DATA134355_14">#REF!</definedName>
    <definedName name="DATA134355_15">#REF!</definedName>
    <definedName name="DATA134355_16">#REF!</definedName>
    <definedName name="DATA134355_17">#REF!</definedName>
    <definedName name="DATA134400">#REF!</definedName>
    <definedName name="DATA134400_14">#REF!</definedName>
    <definedName name="DATA134400_15">#REF!</definedName>
    <definedName name="DATA134400_16">#REF!</definedName>
    <definedName name="DATA134400_17">#REF!</definedName>
    <definedName name="DATA13450">#REF!</definedName>
    <definedName name="DATA13450_14">#REF!</definedName>
    <definedName name="DATA13450_15">#REF!</definedName>
    <definedName name="DATA13450_16">#REF!</definedName>
    <definedName name="DATA13450_17">#REF!</definedName>
    <definedName name="DATA13463">#REF!</definedName>
    <definedName name="DATA13463_14">#REF!</definedName>
    <definedName name="DATA13463_15">#REF!</definedName>
    <definedName name="DATA13463_16">#REF!</definedName>
    <definedName name="DATA13463_17">#REF!</definedName>
    <definedName name="DATA13475">#REF!</definedName>
    <definedName name="DATA13475_14">#REF!</definedName>
    <definedName name="DATA13475_15">#REF!</definedName>
    <definedName name="DATA13475_16">#REF!</definedName>
    <definedName name="DATA13475_17">#REF!</definedName>
    <definedName name="DATA13490">#REF!</definedName>
    <definedName name="DATA13490_14">#REF!</definedName>
    <definedName name="DATA13490_15">#REF!</definedName>
    <definedName name="DATA13490_16">#REF!</definedName>
    <definedName name="DATA13490_17">#REF!</definedName>
    <definedName name="DATA135110">#REF!</definedName>
    <definedName name="DATA135110_14">#REF!</definedName>
    <definedName name="DATA135110_15">#REF!</definedName>
    <definedName name="DATA135110_16">#REF!</definedName>
    <definedName name="DATA135110_17">#REF!</definedName>
    <definedName name="DATA135125">#REF!</definedName>
    <definedName name="DATA135125_14">#REF!</definedName>
    <definedName name="DATA135125_15">#REF!</definedName>
    <definedName name="DATA135125_16">#REF!</definedName>
    <definedName name="DATA135125_17">#REF!</definedName>
    <definedName name="DATA135140">#REF!</definedName>
    <definedName name="DATA135140_14">#REF!</definedName>
    <definedName name="DATA135140_15">#REF!</definedName>
    <definedName name="DATA135140_16">#REF!</definedName>
    <definedName name="DATA135140_17">#REF!</definedName>
    <definedName name="DATA135160">#REF!</definedName>
    <definedName name="DATA135160_14">#REF!</definedName>
    <definedName name="DATA135160_15">#REF!</definedName>
    <definedName name="DATA135160_16">#REF!</definedName>
    <definedName name="DATA135160_17">#REF!</definedName>
    <definedName name="DATA135180">#REF!</definedName>
    <definedName name="DATA135180_14">#REF!</definedName>
    <definedName name="DATA135180_15">#REF!</definedName>
    <definedName name="DATA135180_16">#REF!</definedName>
    <definedName name="DATA135180_17">#REF!</definedName>
    <definedName name="DATA135200">#REF!</definedName>
    <definedName name="DATA135200_14">#REF!</definedName>
    <definedName name="DATA135200_15">#REF!</definedName>
    <definedName name="DATA135200_16">#REF!</definedName>
    <definedName name="DATA135200_17">#REF!</definedName>
    <definedName name="DATA135225">#REF!</definedName>
    <definedName name="DATA135225_14">#REF!</definedName>
    <definedName name="DATA135225_15">#REF!</definedName>
    <definedName name="DATA135225_16">#REF!</definedName>
    <definedName name="DATA135225_17">#REF!</definedName>
    <definedName name="DATA135250">#REF!</definedName>
    <definedName name="DATA135250_14">#REF!</definedName>
    <definedName name="DATA135250_15">#REF!</definedName>
    <definedName name="DATA135250_16">#REF!</definedName>
    <definedName name="DATA135250_17">#REF!</definedName>
    <definedName name="DATA135280">#REF!</definedName>
    <definedName name="DATA135280_14">#REF!</definedName>
    <definedName name="DATA135280_15">#REF!</definedName>
    <definedName name="DATA135280_16">#REF!</definedName>
    <definedName name="DATA135280_17">#REF!</definedName>
    <definedName name="DATA135315">#REF!</definedName>
    <definedName name="DATA135315_14">#REF!</definedName>
    <definedName name="DATA135315_15">#REF!</definedName>
    <definedName name="DATA135315_16">#REF!</definedName>
    <definedName name="DATA135315_17">#REF!</definedName>
    <definedName name="DATA135355">#REF!</definedName>
    <definedName name="DATA135355_14">#REF!</definedName>
    <definedName name="DATA135355_15">#REF!</definedName>
    <definedName name="DATA135355_16">#REF!</definedName>
    <definedName name="DATA135355_17">#REF!</definedName>
    <definedName name="DATA135400">#REF!</definedName>
    <definedName name="DATA135400_14">#REF!</definedName>
    <definedName name="DATA135400_15">#REF!</definedName>
    <definedName name="DATA135400_16">#REF!</definedName>
    <definedName name="DATA135400_17">#REF!</definedName>
    <definedName name="DATA13550">#REF!</definedName>
    <definedName name="DATA13550_14">#REF!</definedName>
    <definedName name="DATA13550_15">#REF!</definedName>
    <definedName name="DATA13550_16">#REF!</definedName>
    <definedName name="DATA13550_17">#REF!</definedName>
    <definedName name="DATA13563">#REF!</definedName>
    <definedName name="DATA13563_14">#REF!</definedName>
    <definedName name="DATA13563_15">#REF!</definedName>
    <definedName name="DATA13563_16">#REF!</definedName>
    <definedName name="DATA13563_17">#REF!</definedName>
    <definedName name="DATA13575">#REF!</definedName>
    <definedName name="DATA13575_14">#REF!</definedName>
    <definedName name="DATA13575_15">#REF!</definedName>
    <definedName name="DATA13575_16">#REF!</definedName>
    <definedName name="DATA13575_17">#REF!</definedName>
    <definedName name="DATA13590">#REF!</definedName>
    <definedName name="DATA13590_14">#REF!</definedName>
    <definedName name="DATA13590_15">#REF!</definedName>
    <definedName name="DATA13590_16">#REF!</definedName>
    <definedName name="DATA13590_17">#REF!</definedName>
    <definedName name="DATA136A">#REF!</definedName>
    <definedName name="DATA136A_14">#REF!</definedName>
    <definedName name="DATA136A_15">#REF!</definedName>
    <definedName name="DATA136A_16">#REF!</definedName>
    <definedName name="DATA136A_17">#REF!</definedName>
    <definedName name="DATA136A_9">#REF!</definedName>
    <definedName name="DATA136B">#REF!</definedName>
    <definedName name="DATA136B_14">#REF!</definedName>
    <definedName name="DATA136B_15">#REF!</definedName>
    <definedName name="DATA136B_16">#REF!</definedName>
    <definedName name="DATA136B_17">#REF!</definedName>
    <definedName name="DATA136B_9">#REF!</definedName>
    <definedName name="DATA136C">#REF!</definedName>
    <definedName name="DATA136C_14">#REF!</definedName>
    <definedName name="DATA136C_15">#REF!</definedName>
    <definedName name="DATA136C_16">#REF!</definedName>
    <definedName name="DATA136C_17">#REF!</definedName>
    <definedName name="DATA136C_9">#REF!</definedName>
    <definedName name="DATA136D">#REF!</definedName>
    <definedName name="DATA136D_14">#REF!</definedName>
    <definedName name="DATA136D_15">#REF!</definedName>
    <definedName name="DATA136D_16">#REF!</definedName>
    <definedName name="DATA136D_17">#REF!</definedName>
    <definedName name="DATA136E">#REF!</definedName>
    <definedName name="DATA136E_14">#REF!</definedName>
    <definedName name="DATA136E_15">#REF!</definedName>
    <definedName name="DATA136E_16">#REF!</definedName>
    <definedName name="DATA136E_17">#REF!</definedName>
    <definedName name="DATA136F">#REF!</definedName>
    <definedName name="DATA136F_14">#REF!</definedName>
    <definedName name="DATA136F_15">#REF!</definedName>
    <definedName name="DATA136F_16">#REF!</definedName>
    <definedName name="DATA136F_17">#REF!</definedName>
    <definedName name="DATA136G">#REF!</definedName>
    <definedName name="DATA136G_14">#REF!</definedName>
    <definedName name="DATA136G_15">#REF!</definedName>
    <definedName name="DATA136G_16">#REF!</definedName>
    <definedName name="DATA136G_17">#REF!</definedName>
    <definedName name="DATA136H">#REF!</definedName>
    <definedName name="DATA136H_14">#REF!</definedName>
    <definedName name="DATA136H_15">#REF!</definedName>
    <definedName name="DATA136H_16">#REF!</definedName>
    <definedName name="DATA136H_17">#REF!</definedName>
    <definedName name="DATA136I">#REF!</definedName>
    <definedName name="DATA136I_14">#REF!</definedName>
    <definedName name="DATA136I_15">#REF!</definedName>
    <definedName name="DATA136I_16">#REF!</definedName>
    <definedName name="DATA136I_17">#REF!</definedName>
    <definedName name="DATA136J">#REF!</definedName>
    <definedName name="DATA136J_14">#REF!</definedName>
    <definedName name="DATA136J_15">#REF!</definedName>
    <definedName name="DATA136J_16">#REF!</definedName>
    <definedName name="DATA136J_17">#REF!</definedName>
    <definedName name="DATA136K">#REF!</definedName>
    <definedName name="DATA136K_14">#REF!</definedName>
    <definedName name="DATA136K_15">#REF!</definedName>
    <definedName name="DATA136K_16">#REF!</definedName>
    <definedName name="DATA136K_17">#REF!</definedName>
    <definedName name="DATA136L">#REF!</definedName>
    <definedName name="DATA136L_14">#REF!</definedName>
    <definedName name="DATA136L_15">#REF!</definedName>
    <definedName name="DATA136L_16">#REF!</definedName>
    <definedName name="DATA136L_17">#REF!</definedName>
    <definedName name="DATA136M">#REF!</definedName>
    <definedName name="DATA136M_14">#REF!</definedName>
    <definedName name="DATA136M_15">#REF!</definedName>
    <definedName name="DATA136M_16">#REF!</definedName>
    <definedName name="DATA136M_17">#REF!</definedName>
    <definedName name="DATA136N">#REF!</definedName>
    <definedName name="DATA136N_14">#REF!</definedName>
    <definedName name="DATA136N_15">#REF!</definedName>
    <definedName name="DATA136N_16">#REF!</definedName>
    <definedName name="DATA136N_17">#REF!</definedName>
    <definedName name="DATA136O">#REF!</definedName>
    <definedName name="DATA136O_14">#REF!</definedName>
    <definedName name="DATA136O_15">#REF!</definedName>
    <definedName name="DATA136O_16">#REF!</definedName>
    <definedName name="DATA136O_17">#REF!</definedName>
    <definedName name="DATA136P">#REF!</definedName>
    <definedName name="DATA136P_14">#REF!</definedName>
    <definedName name="DATA136P_15">#REF!</definedName>
    <definedName name="DATA136P_16">#REF!</definedName>
    <definedName name="DATA136P_17">#REF!</definedName>
    <definedName name="DATA137I">#REF!</definedName>
    <definedName name="DATA137I_14">#REF!</definedName>
    <definedName name="DATA137I_15">#REF!</definedName>
    <definedName name="DATA137I_16">#REF!</definedName>
    <definedName name="DATA137I_17">#REF!</definedName>
    <definedName name="DATA137II">#REF!</definedName>
    <definedName name="DATA137II_14">#REF!</definedName>
    <definedName name="DATA137II_15">#REF!</definedName>
    <definedName name="DATA137II_16">#REF!</definedName>
    <definedName name="DATA137II_17">#REF!</definedName>
    <definedName name="DATA137III">#REF!</definedName>
    <definedName name="DATA137III_14">#REF!</definedName>
    <definedName name="DATA137III_15">#REF!</definedName>
    <definedName name="DATA137III_16">#REF!</definedName>
    <definedName name="DATA137III_17">#REF!</definedName>
    <definedName name="DATA137IV">#REF!</definedName>
    <definedName name="DATA137IV_14">#REF!</definedName>
    <definedName name="DATA137IV_15">#REF!</definedName>
    <definedName name="DATA137IV_16">#REF!</definedName>
    <definedName name="DATA137IV_17">#REF!</definedName>
    <definedName name="DATA137V">#REF!</definedName>
    <definedName name="DATA137V_14">#REF!</definedName>
    <definedName name="DATA137V_15">#REF!</definedName>
    <definedName name="DATA137V_16">#REF!</definedName>
    <definedName name="DATA137V_17">#REF!</definedName>
    <definedName name="DATA138I">#REF!</definedName>
    <definedName name="DATA138I_14">#REF!</definedName>
    <definedName name="DATA138I_15">#REF!</definedName>
    <definedName name="DATA138I_16">#REF!</definedName>
    <definedName name="DATA138I_17">#REF!</definedName>
    <definedName name="DATA138II">#REF!</definedName>
    <definedName name="DATA138II_14">#REF!</definedName>
    <definedName name="DATA138II_15">#REF!</definedName>
    <definedName name="DATA138II_16">#REF!</definedName>
    <definedName name="DATA138II_17">#REF!</definedName>
    <definedName name="DATA138III">#REF!</definedName>
    <definedName name="DATA138III_14">#REF!</definedName>
    <definedName name="DATA138III_15">#REF!</definedName>
    <definedName name="DATA138III_16">#REF!</definedName>
    <definedName name="DATA138III_17">#REF!</definedName>
    <definedName name="DATA138IV">#REF!</definedName>
    <definedName name="DATA138IV_14">#REF!</definedName>
    <definedName name="DATA138IV_15">#REF!</definedName>
    <definedName name="DATA138IV_16">#REF!</definedName>
    <definedName name="DATA138IV_17">#REF!</definedName>
    <definedName name="DATA138V">#REF!</definedName>
    <definedName name="DATA138V_14">#REF!</definedName>
    <definedName name="DATA138V_15">#REF!</definedName>
    <definedName name="DATA138V_16">#REF!</definedName>
    <definedName name="DATA138V_17">#REF!</definedName>
    <definedName name="DATA138VI">#REF!</definedName>
    <definedName name="DATA138VI_14">#REF!</definedName>
    <definedName name="DATA138VI_15">#REF!</definedName>
    <definedName name="DATA138VI_16">#REF!</definedName>
    <definedName name="DATA138VI_17">#REF!</definedName>
    <definedName name="DATA139IX">#REF!</definedName>
    <definedName name="DATA139IX_14">#REF!</definedName>
    <definedName name="DATA139IX_15">#REF!</definedName>
    <definedName name="DATA139IX_16">#REF!</definedName>
    <definedName name="DATA139IX_17">#REF!</definedName>
    <definedName name="DATA139V">#REF!</definedName>
    <definedName name="DATA139V_14">#REF!</definedName>
    <definedName name="DATA139V_15">#REF!</definedName>
    <definedName name="DATA139V_16">#REF!</definedName>
    <definedName name="DATA139V_17">#REF!</definedName>
    <definedName name="DATA139VI">#REF!</definedName>
    <definedName name="DATA139VI_14">#REF!</definedName>
    <definedName name="DATA139VI_15">#REF!</definedName>
    <definedName name="DATA139VI_16">#REF!</definedName>
    <definedName name="DATA139VI_17">#REF!</definedName>
    <definedName name="DATA139VII">#REF!</definedName>
    <definedName name="DATA139VII_14">#REF!</definedName>
    <definedName name="DATA139VII_15">#REF!</definedName>
    <definedName name="DATA139VII_16">#REF!</definedName>
    <definedName name="DATA139VII_17">#REF!</definedName>
    <definedName name="DATA139VIII">#REF!</definedName>
    <definedName name="DATA139VIII_14">#REF!</definedName>
    <definedName name="DATA139VIII_15">#REF!</definedName>
    <definedName name="DATA139VIII_16">#REF!</definedName>
    <definedName name="DATA139VIII_17">#REF!</definedName>
    <definedName name="DATA14">[92]Data!#REF!</definedName>
    <definedName name="DATA14_11">[92]Data!#REF!</definedName>
    <definedName name="DATA14_12">[92]Data!#REF!</definedName>
    <definedName name="DATA14_13">[92]Data!#REF!</definedName>
    <definedName name="DATA14_14">[92]Data!#REF!</definedName>
    <definedName name="DATA14_15">[92]Data!#REF!</definedName>
    <definedName name="DATA14_7">[92]Data!#REF!</definedName>
    <definedName name="DATA14_9">[92]Data!#REF!</definedName>
    <definedName name="DATA14_9_1">[92]Data!#REF!</definedName>
    <definedName name="DATA140I">#REF!</definedName>
    <definedName name="DATA140I_14">#REF!</definedName>
    <definedName name="DATA140I_15">#REF!</definedName>
    <definedName name="DATA140I_16">#REF!</definedName>
    <definedName name="DATA140I_17">#REF!</definedName>
    <definedName name="DATA140II">#REF!</definedName>
    <definedName name="DATA140II_14">#REF!</definedName>
    <definedName name="DATA140II_15">#REF!</definedName>
    <definedName name="DATA140II_16">#REF!</definedName>
    <definedName name="DATA140II_17">#REF!</definedName>
    <definedName name="DATA140III">#REF!</definedName>
    <definedName name="DATA140III_14">#REF!</definedName>
    <definedName name="DATA140III_15">#REF!</definedName>
    <definedName name="DATA140III_16">#REF!</definedName>
    <definedName name="DATA140III_17">#REF!</definedName>
    <definedName name="DATA140IV">#REF!</definedName>
    <definedName name="DATA140IV_14">#REF!</definedName>
    <definedName name="DATA140IV_15">#REF!</definedName>
    <definedName name="DATA140IV_16">#REF!</definedName>
    <definedName name="DATA140IV_17">#REF!</definedName>
    <definedName name="DATA140V">#REF!</definedName>
    <definedName name="DATA140V_14">#REF!</definedName>
    <definedName name="DATA140V_15">#REF!</definedName>
    <definedName name="DATA140V_16">#REF!</definedName>
    <definedName name="DATA140V_17">#REF!</definedName>
    <definedName name="DATA141I">#REF!</definedName>
    <definedName name="DATA141I_14">#REF!</definedName>
    <definedName name="DATA141I_15">#REF!</definedName>
    <definedName name="DATA141I_16">#REF!</definedName>
    <definedName name="DATA141I_17">#REF!</definedName>
    <definedName name="DATA141I_9">#REF!</definedName>
    <definedName name="DATA141II">#REF!</definedName>
    <definedName name="DATA141II_14">#REF!</definedName>
    <definedName name="DATA141II_15">#REF!</definedName>
    <definedName name="DATA141II_16">#REF!</definedName>
    <definedName name="DATA141II_17">#REF!</definedName>
    <definedName name="DATA141II_9">#REF!</definedName>
    <definedName name="DATA141III">#REF!</definedName>
    <definedName name="DATA141III_14">#REF!</definedName>
    <definedName name="DATA141III_15">#REF!</definedName>
    <definedName name="DATA141III_16">#REF!</definedName>
    <definedName name="DATA141III_17">#REF!</definedName>
    <definedName name="DATA141III_9">#REF!</definedName>
    <definedName name="DATA141IV">#REF!</definedName>
    <definedName name="DATA141IV_14">#REF!</definedName>
    <definedName name="DATA141IV_15">#REF!</definedName>
    <definedName name="DATA141IV_16">#REF!</definedName>
    <definedName name="DATA141IV_17">#REF!</definedName>
    <definedName name="DATA141IV_9">#REF!</definedName>
    <definedName name="DATA141V">#REF!</definedName>
    <definedName name="DATA141V_14">#REF!</definedName>
    <definedName name="DATA141V_15">#REF!</definedName>
    <definedName name="DATA141V_16">#REF!</definedName>
    <definedName name="DATA141V_17">#REF!</definedName>
    <definedName name="DATA141V_9">#REF!</definedName>
    <definedName name="DATA142I">#REF!</definedName>
    <definedName name="DATA142I_14">#REF!</definedName>
    <definedName name="DATA142I_15">#REF!</definedName>
    <definedName name="DATA142I_16">#REF!</definedName>
    <definedName name="DATA142I_17">#REF!</definedName>
    <definedName name="DATA142II">#REF!</definedName>
    <definedName name="DATA142II_14">#REF!</definedName>
    <definedName name="DATA142II_15">#REF!</definedName>
    <definedName name="DATA142II_16">#REF!</definedName>
    <definedName name="DATA142II_17">#REF!</definedName>
    <definedName name="DATA142III">#REF!</definedName>
    <definedName name="DATA142III_14">#REF!</definedName>
    <definedName name="DATA142III_15">#REF!</definedName>
    <definedName name="DATA142III_16">#REF!</definedName>
    <definedName name="DATA142III_17">#REF!</definedName>
    <definedName name="DATA142IV">#REF!</definedName>
    <definedName name="DATA142IV_14">#REF!</definedName>
    <definedName name="DATA142IV_15">#REF!</definedName>
    <definedName name="DATA142IV_16">#REF!</definedName>
    <definedName name="DATA142IV_17">#REF!</definedName>
    <definedName name="DATA142V">#REF!</definedName>
    <definedName name="DATA142V_14">#REF!</definedName>
    <definedName name="DATA142V_15">#REF!</definedName>
    <definedName name="DATA142V_16">#REF!</definedName>
    <definedName name="DATA142V_17">#REF!</definedName>
    <definedName name="DATA143">[92]Data!#REF!</definedName>
    <definedName name="DATA143_11">[92]Data!#REF!</definedName>
    <definedName name="DATA143_12">[92]Data!#REF!</definedName>
    <definedName name="DATA143_12_16">[92]Data!#REF!</definedName>
    <definedName name="DATA143_12_17">[92]Data!#REF!</definedName>
    <definedName name="DATA143_13">[92]Data!#REF!</definedName>
    <definedName name="DATA143_13_16">[92]Data!#REF!</definedName>
    <definedName name="DATA143_13_17">[92]Data!#REF!</definedName>
    <definedName name="DATA143_14">[92]Data!#REF!</definedName>
    <definedName name="DATA143_14_16">[92]Data!#REF!</definedName>
    <definedName name="DATA143_15">[92]Data!#REF!</definedName>
    <definedName name="DATA143_15_1">[92]Data!#REF!</definedName>
    <definedName name="DATA143_16">[92]Data!#REF!</definedName>
    <definedName name="DATA143_17">[92]Data!#REF!</definedName>
    <definedName name="DATA143_7">[92]Data!#REF!</definedName>
    <definedName name="DATA143_9">[92]Data!#REF!</definedName>
    <definedName name="DATA143_9_1">[92]Data!#REF!</definedName>
    <definedName name="DATA144">[92]Data!#REF!</definedName>
    <definedName name="DATA144_11">[92]Data!#REF!</definedName>
    <definedName name="DATA144_12">[92]Data!#REF!</definedName>
    <definedName name="DATA144_12_16">[92]Data!#REF!</definedName>
    <definedName name="DATA144_12_17">[92]Data!#REF!</definedName>
    <definedName name="DATA144_13">[92]Data!#REF!</definedName>
    <definedName name="DATA144_13_16">[92]Data!#REF!</definedName>
    <definedName name="DATA144_13_17">[92]Data!#REF!</definedName>
    <definedName name="DATA144_14">[92]Data!#REF!</definedName>
    <definedName name="DATA144_14_16">[92]Data!#REF!</definedName>
    <definedName name="DATA144_15">[92]Data!#REF!</definedName>
    <definedName name="DATA144_15_1">[92]Data!#REF!</definedName>
    <definedName name="DATA144_16">[92]Data!#REF!</definedName>
    <definedName name="DATA144_17">[92]Data!#REF!</definedName>
    <definedName name="DATA144_7">[92]Data!#REF!</definedName>
    <definedName name="DATA144_9">[92]Data!#REF!</definedName>
    <definedName name="DATA144_9_1">[92]Data!#REF!</definedName>
    <definedName name="DATA145">[92]Data!#REF!</definedName>
    <definedName name="DATA145_11">[92]Data!#REF!</definedName>
    <definedName name="DATA145_12">[92]Data!#REF!</definedName>
    <definedName name="DATA145_12_16">[92]Data!#REF!</definedName>
    <definedName name="DATA145_12_17">[92]Data!#REF!</definedName>
    <definedName name="DATA145_13">[92]Data!#REF!</definedName>
    <definedName name="DATA145_13_16">[92]Data!#REF!</definedName>
    <definedName name="DATA145_13_17">[92]Data!#REF!</definedName>
    <definedName name="DATA145_14">[92]Data!#REF!</definedName>
    <definedName name="DATA145_14_16">[92]Data!#REF!</definedName>
    <definedName name="DATA145_15">[92]Data!#REF!</definedName>
    <definedName name="DATA145_15_1">[92]Data!#REF!</definedName>
    <definedName name="DATA145_16">[92]Data!#REF!</definedName>
    <definedName name="DATA145_17">[92]Data!#REF!</definedName>
    <definedName name="DATA145_7">[92]Data!#REF!</definedName>
    <definedName name="DATA145_9">[92]Data!#REF!</definedName>
    <definedName name="DATA145_9_1">[92]Data!#REF!</definedName>
    <definedName name="DATA146">[92]Data!#REF!</definedName>
    <definedName name="DATA146_11">[92]Data!#REF!</definedName>
    <definedName name="DATA146_12">[92]Data!#REF!</definedName>
    <definedName name="DATA146_12_16">[92]Data!#REF!</definedName>
    <definedName name="DATA146_12_17">[92]Data!#REF!</definedName>
    <definedName name="DATA146_13">[92]Data!#REF!</definedName>
    <definedName name="DATA146_13_16">[92]Data!#REF!</definedName>
    <definedName name="DATA146_13_17">[92]Data!#REF!</definedName>
    <definedName name="DATA146_14">[92]Data!#REF!</definedName>
    <definedName name="DATA146_14_16">[92]Data!#REF!</definedName>
    <definedName name="DATA146_15">[92]Data!#REF!</definedName>
    <definedName name="DATA146_15_1">[92]Data!#REF!</definedName>
    <definedName name="DATA146_16">[92]Data!#REF!</definedName>
    <definedName name="DATA146_17">[92]Data!#REF!</definedName>
    <definedName name="DATA146_7">[92]Data!#REF!</definedName>
    <definedName name="DATA146_9">[92]Data!#REF!</definedName>
    <definedName name="DATA146_9_1">[92]Data!#REF!</definedName>
    <definedName name="DATA147">[92]Data!#REF!</definedName>
    <definedName name="DATA147_11">[92]Data!#REF!</definedName>
    <definedName name="DATA147_12">[92]Data!#REF!</definedName>
    <definedName name="DATA147_12_16">[92]Data!#REF!</definedName>
    <definedName name="DATA147_12_17">[92]Data!#REF!</definedName>
    <definedName name="DATA147_13">[92]Data!#REF!</definedName>
    <definedName name="DATA147_13_16">[92]Data!#REF!</definedName>
    <definedName name="DATA147_13_17">[92]Data!#REF!</definedName>
    <definedName name="DATA147_14">[92]Data!#REF!</definedName>
    <definedName name="DATA147_14_16">[92]Data!#REF!</definedName>
    <definedName name="DATA147_15">[92]Data!#REF!</definedName>
    <definedName name="DATA147_15_1">[92]Data!#REF!</definedName>
    <definedName name="DATA147_16">[92]Data!#REF!</definedName>
    <definedName name="DATA147_17">[92]Data!#REF!</definedName>
    <definedName name="DATA147_7">[92]Data!#REF!</definedName>
    <definedName name="DATA147_9">[92]Data!#REF!</definedName>
    <definedName name="DATA147_9_1">[92]Data!#REF!</definedName>
    <definedName name="DATA148">[92]Data!#REF!</definedName>
    <definedName name="DATA148_11">[92]Data!#REF!</definedName>
    <definedName name="DATA148_12">[92]Data!#REF!</definedName>
    <definedName name="DATA148_12_16">[92]Data!#REF!</definedName>
    <definedName name="DATA148_12_17">[92]Data!#REF!</definedName>
    <definedName name="DATA148_13">[92]Data!#REF!</definedName>
    <definedName name="DATA148_13_16">[92]Data!#REF!</definedName>
    <definedName name="DATA148_13_17">[92]Data!#REF!</definedName>
    <definedName name="DATA148_14">[92]Data!#REF!</definedName>
    <definedName name="DATA148_14_16">[92]Data!#REF!</definedName>
    <definedName name="DATA148_15">[92]Data!#REF!</definedName>
    <definedName name="DATA148_15_1">[92]Data!#REF!</definedName>
    <definedName name="DATA148_16">[92]Data!#REF!</definedName>
    <definedName name="DATA148_17">[92]Data!#REF!</definedName>
    <definedName name="DATA148_7">[92]Data!#REF!</definedName>
    <definedName name="DATA148_9">[92]Data!#REF!</definedName>
    <definedName name="DATA148_9_1">[92]Data!#REF!</definedName>
    <definedName name="DATA149">[92]Data!#REF!</definedName>
    <definedName name="DATA149_11">[92]Data!#REF!</definedName>
    <definedName name="DATA149_12">[92]Data!#REF!</definedName>
    <definedName name="DATA149_12_16">[92]Data!#REF!</definedName>
    <definedName name="DATA149_12_17">[92]Data!#REF!</definedName>
    <definedName name="DATA149_13">[92]Data!#REF!</definedName>
    <definedName name="DATA149_13_16">[92]Data!#REF!</definedName>
    <definedName name="DATA149_13_17">[92]Data!#REF!</definedName>
    <definedName name="DATA149_14">[92]Data!#REF!</definedName>
    <definedName name="DATA149_14_16">[92]Data!#REF!</definedName>
    <definedName name="DATA149_15">[92]Data!#REF!</definedName>
    <definedName name="DATA149_15_1">[92]Data!#REF!</definedName>
    <definedName name="DATA149_16">[92]Data!#REF!</definedName>
    <definedName name="DATA149_17">[92]Data!#REF!</definedName>
    <definedName name="DATA149_7">[92]Data!#REF!</definedName>
    <definedName name="DATA149_9">[92]Data!#REF!</definedName>
    <definedName name="DATA149_9_1">[92]Data!#REF!</definedName>
    <definedName name="DATA150">[92]Data!#REF!</definedName>
    <definedName name="DATA150_11">[92]Data!#REF!</definedName>
    <definedName name="DATA150_12">[92]Data!#REF!</definedName>
    <definedName name="DATA150_12_16">[92]Data!#REF!</definedName>
    <definedName name="DATA150_12_17">[92]Data!#REF!</definedName>
    <definedName name="DATA150_13">[92]Data!#REF!</definedName>
    <definedName name="DATA150_13_16">[92]Data!#REF!</definedName>
    <definedName name="DATA150_13_17">[92]Data!#REF!</definedName>
    <definedName name="DATA150_14">[92]Data!#REF!</definedName>
    <definedName name="DATA150_14_16">[92]Data!#REF!</definedName>
    <definedName name="DATA150_15">[92]Data!#REF!</definedName>
    <definedName name="DATA150_15_1">[92]Data!#REF!</definedName>
    <definedName name="DATA150_16">[92]Data!#REF!</definedName>
    <definedName name="DATA150_17">[92]Data!#REF!</definedName>
    <definedName name="DATA150_7">[92]Data!#REF!</definedName>
    <definedName name="DATA150_9">[92]Data!#REF!</definedName>
    <definedName name="DATA150_9_1">[92]Data!#REF!</definedName>
    <definedName name="DATA152">[92]Data!#REF!</definedName>
    <definedName name="DATA152_11">[92]Data!#REF!</definedName>
    <definedName name="DATA152_12">[92]Data!#REF!</definedName>
    <definedName name="DATA152_12_16">[92]Data!#REF!</definedName>
    <definedName name="DATA152_12_17">[92]Data!#REF!</definedName>
    <definedName name="DATA152_13">[92]Data!#REF!</definedName>
    <definedName name="DATA152_13_16">[92]Data!#REF!</definedName>
    <definedName name="DATA152_13_17">[92]Data!#REF!</definedName>
    <definedName name="DATA152_14">[92]Data!#REF!</definedName>
    <definedName name="DATA152_14_16">[92]Data!#REF!</definedName>
    <definedName name="DATA152_15">[92]Data!#REF!</definedName>
    <definedName name="DATA152_15_1">[92]Data!#REF!</definedName>
    <definedName name="DATA152_16">[92]Data!#REF!</definedName>
    <definedName name="DATA152_17">[92]Data!#REF!</definedName>
    <definedName name="DATA152_7">[92]Data!#REF!</definedName>
    <definedName name="DATA152_9">[92]Data!#REF!</definedName>
    <definedName name="DATA152_9_1">[92]Data!#REF!</definedName>
    <definedName name="DATA153">[92]Data!#REF!</definedName>
    <definedName name="DATA153_11">[92]Data!#REF!</definedName>
    <definedName name="DATA153_12">[92]Data!#REF!</definedName>
    <definedName name="DATA153_12_16">[92]Data!#REF!</definedName>
    <definedName name="DATA153_12_17">[92]Data!#REF!</definedName>
    <definedName name="DATA153_13">[92]Data!#REF!</definedName>
    <definedName name="DATA153_13_16">[92]Data!#REF!</definedName>
    <definedName name="DATA153_13_17">[92]Data!#REF!</definedName>
    <definedName name="DATA153_14">[92]Data!#REF!</definedName>
    <definedName name="DATA153_14_16">[92]Data!#REF!</definedName>
    <definedName name="DATA153_15">[92]Data!#REF!</definedName>
    <definedName name="DATA153_15_1">[92]Data!#REF!</definedName>
    <definedName name="DATA153_16">[92]Data!#REF!</definedName>
    <definedName name="DATA153_17">[92]Data!#REF!</definedName>
    <definedName name="DATA153_7">[92]Data!#REF!</definedName>
    <definedName name="DATA153_9">[92]Data!#REF!</definedName>
    <definedName name="DATA153_9_1">[92]Data!#REF!</definedName>
    <definedName name="DATA154">[92]Data!#REF!</definedName>
    <definedName name="DATA154_11">[92]Data!#REF!</definedName>
    <definedName name="DATA154_12">[92]Data!#REF!</definedName>
    <definedName name="DATA154_12_16">[92]Data!#REF!</definedName>
    <definedName name="DATA154_12_17">[92]Data!#REF!</definedName>
    <definedName name="DATA154_13">[92]Data!#REF!</definedName>
    <definedName name="DATA154_13_16">[92]Data!#REF!</definedName>
    <definedName name="DATA154_13_17">[92]Data!#REF!</definedName>
    <definedName name="DATA154_14">[92]Data!#REF!</definedName>
    <definedName name="DATA154_14_16">[92]Data!#REF!</definedName>
    <definedName name="DATA154_15">[92]Data!#REF!</definedName>
    <definedName name="DATA154_15_1">[92]Data!#REF!</definedName>
    <definedName name="DATA154_16">[92]Data!#REF!</definedName>
    <definedName name="DATA154_17">[92]Data!#REF!</definedName>
    <definedName name="DATA154_7">[92]Data!#REF!</definedName>
    <definedName name="DATA154_9">[92]Data!#REF!</definedName>
    <definedName name="DATA154_9_1">[92]Data!#REF!</definedName>
    <definedName name="DATA156">[92]Data!#REF!</definedName>
    <definedName name="DATA156_11">[92]Data!#REF!</definedName>
    <definedName name="DATA156_12">[92]Data!#REF!</definedName>
    <definedName name="DATA156_12_16">[92]Data!#REF!</definedName>
    <definedName name="DATA156_12_17">[92]Data!#REF!</definedName>
    <definedName name="DATA156_13">[92]Data!#REF!</definedName>
    <definedName name="DATA156_13_16">[92]Data!#REF!</definedName>
    <definedName name="DATA156_13_17">[92]Data!#REF!</definedName>
    <definedName name="DATA156_14">[92]Data!#REF!</definedName>
    <definedName name="DATA156_14_16">[92]Data!#REF!</definedName>
    <definedName name="DATA156_15">[92]Data!#REF!</definedName>
    <definedName name="DATA156_15_1">[92]Data!#REF!</definedName>
    <definedName name="DATA156_16">[92]Data!#REF!</definedName>
    <definedName name="DATA156_17">[92]Data!#REF!</definedName>
    <definedName name="DATA156_7">[92]Data!#REF!</definedName>
    <definedName name="DATA156_9">[92]Data!#REF!</definedName>
    <definedName name="DATA156_9_1">[92]Data!#REF!</definedName>
    <definedName name="DATA157">[92]Data!#REF!</definedName>
    <definedName name="DATA157_11">[92]Data!#REF!</definedName>
    <definedName name="DATA157_12">[92]Data!#REF!</definedName>
    <definedName name="DATA157_12_16">[92]Data!#REF!</definedName>
    <definedName name="DATA157_12_17">[92]Data!#REF!</definedName>
    <definedName name="DATA157_13">[92]Data!#REF!</definedName>
    <definedName name="DATA157_13_16">[92]Data!#REF!</definedName>
    <definedName name="DATA157_13_17">[92]Data!#REF!</definedName>
    <definedName name="DATA157_14">[92]Data!#REF!</definedName>
    <definedName name="DATA157_14_16">[92]Data!#REF!</definedName>
    <definedName name="DATA157_15">[92]Data!#REF!</definedName>
    <definedName name="DATA157_15_1">[92]Data!#REF!</definedName>
    <definedName name="DATA157_16">[92]Data!#REF!</definedName>
    <definedName name="DATA157_17">[92]Data!#REF!</definedName>
    <definedName name="DATA157_7">[92]Data!#REF!</definedName>
    <definedName name="DATA157_9">[92]Data!#REF!</definedName>
    <definedName name="DATA157_9_1">[92]Data!#REF!</definedName>
    <definedName name="DATA158">[92]Data!#REF!</definedName>
    <definedName name="DATA158_11">[92]Data!#REF!</definedName>
    <definedName name="DATA158_12">[92]Data!#REF!</definedName>
    <definedName name="DATA158_12_16">[92]Data!#REF!</definedName>
    <definedName name="DATA158_12_17">[92]Data!#REF!</definedName>
    <definedName name="DATA158_13">[92]Data!#REF!</definedName>
    <definedName name="DATA158_13_16">[92]Data!#REF!</definedName>
    <definedName name="DATA158_13_17">[92]Data!#REF!</definedName>
    <definedName name="DATA158_14">[92]Data!#REF!</definedName>
    <definedName name="DATA158_14_16">[92]Data!#REF!</definedName>
    <definedName name="DATA158_15">[92]Data!#REF!</definedName>
    <definedName name="DATA158_15_1">[92]Data!#REF!</definedName>
    <definedName name="DATA158_16">[92]Data!#REF!</definedName>
    <definedName name="DATA158_17">[92]Data!#REF!</definedName>
    <definedName name="DATA158_7">[92]Data!#REF!</definedName>
    <definedName name="DATA158_9">[92]Data!#REF!</definedName>
    <definedName name="DATA158_9_1">[92]Data!#REF!</definedName>
    <definedName name="DATA159A">[92]Data!#REF!</definedName>
    <definedName name="DATA159A_11">[92]Data!#REF!</definedName>
    <definedName name="DATA159A_12">[92]Data!#REF!</definedName>
    <definedName name="DATA159A_12_16">[92]Data!#REF!</definedName>
    <definedName name="DATA159A_12_17">[92]Data!#REF!</definedName>
    <definedName name="DATA159A_13">[92]Data!#REF!</definedName>
    <definedName name="DATA159A_13_16">[92]Data!#REF!</definedName>
    <definedName name="DATA159A_13_17">[92]Data!#REF!</definedName>
    <definedName name="DATA159A_14">[92]Data!#REF!</definedName>
    <definedName name="DATA159A_14_16">[92]Data!#REF!</definedName>
    <definedName name="DATA159A_15">[92]Data!#REF!</definedName>
    <definedName name="DATA159A_15_1">[92]Data!#REF!</definedName>
    <definedName name="DATA159A_16">[92]Data!#REF!</definedName>
    <definedName name="DATA159A_17">[92]Data!#REF!</definedName>
    <definedName name="DATA159A_7">[92]Data!#REF!</definedName>
    <definedName name="DATA159A_9">[92]Data!#REF!</definedName>
    <definedName name="DATA159A_9_1">[92]Data!#REF!</definedName>
    <definedName name="DATA159B">[92]Data!#REF!</definedName>
    <definedName name="DATA159B_11">[92]Data!#REF!</definedName>
    <definedName name="DATA159B_12">[92]Data!#REF!</definedName>
    <definedName name="DATA159B_12_16">[92]Data!#REF!</definedName>
    <definedName name="DATA159B_12_17">[92]Data!#REF!</definedName>
    <definedName name="DATA159B_13">[92]Data!#REF!</definedName>
    <definedName name="DATA159B_13_16">[92]Data!#REF!</definedName>
    <definedName name="DATA159B_13_17">[92]Data!#REF!</definedName>
    <definedName name="DATA159B_14">[92]Data!#REF!</definedName>
    <definedName name="DATA159B_14_16">[92]Data!#REF!</definedName>
    <definedName name="DATA159B_15">[92]Data!#REF!</definedName>
    <definedName name="DATA159B_15_1">[92]Data!#REF!</definedName>
    <definedName name="DATA159B_16">[92]Data!#REF!</definedName>
    <definedName name="DATA159B_17">[92]Data!#REF!</definedName>
    <definedName name="DATA159B_7">[92]Data!#REF!</definedName>
    <definedName name="DATA159B_9">[92]Data!#REF!</definedName>
    <definedName name="DATA159B_9_1">[92]Data!#REF!</definedName>
    <definedName name="DATA159C">[92]Data!#REF!</definedName>
    <definedName name="DATA159C_11">[92]Data!#REF!</definedName>
    <definedName name="DATA159C_12">[92]Data!#REF!</definedName>
    <definedName name="DATA159C_12_16">[92]Data!#REF!</definedName>
    <definedName name="DATA159C_12_17">[92]Data!#REF!</definedName>
    <definedName name="DATA159C_13">[92]Data!#REF!</definedName>
    <definedName name="DATA159C_13_16">[92]Data!#REF!</definedName>
    <definedName name="DATA159C_13_17">[92]Data!#REF!</definedName>
    <definedName name="DATA159C_14">[92]Data!#REF!</definedName>
    <definedName name="DATA159C_14_16">[92]Data!#REF!</definedName>
    <definedName name="DATA159C_15">[92]Data!#REF!</definedName>
    <definedName name="DATA159C_15_1">[92]Data!#REF!</definedName>
    <definedName name="DATA159C_16">[92]Data!#REF!</definedName>
    <definedName name="DATA159C_17">[92]Data!#REF!</definedName>
    <definedName name="DATA159C_7">[92]Data!#REF!</definedName>
    <definedName name="DATA159C_9">[92]Data!#REF!</definedName>
    <definedName name="DATA159C_9_1">[92]Data!#REF!</definedName>
    <definedName name="DATA159D">[92]Data!#REF!</definedName>
    <definedName name="DATA159D_11">[92]Data!#REF!</definedName>
    <definedName name="DATA159D_12">[92]Data!#REF!</definedName>
    <definedName name="DATA159D_12_16">[92]Data!#REF!</definedName>
    <definedName name="DATA159D_12_17">[92]Data!#REF!</definedName>
    <definedName name="DATA159D_13">[92]Data!#REF!</definedName>
    <definedName name="DATA159D_13_16">[92]Data!#REF!</definedName>
    <definedName name="DATA159D_13_17">[92]Data!#REF!</definedName>
    <definedName name="DATA159D_14">[92]Data!#REF!</definedName>
    <definedName name="DATA159D_14_16">[92]Data!#REF!</definedName>
    <definedName name="DATA159D_15">[92]Data!#REF!</definedName>
    <definedName name="DATA159D_15_1">[92]Data!#REF!</definedName>
    <definedName name="DATA159D_16">[92]Data!#REF!</definedName>
    <definedName name="DATA159D_17">[92]Data!#REF!</definedName>
    <definedName name="DATA159D_7">[92]Data!#REF!</definedName>
    <definedName name="DATA159D_9">[92]Data!#REF!</definedName>
    <definedName name="DATA159D_9_1">[92]Data!#REF!</definedName>
    <definedName name="DATA16">[92]Data!#REF!</definedName>
    <definedName name="DATA16_11">[92]Data!#REF!</definedName>
    <definedName name="DATA16_12">[92]Data!#REF!</definedName>
    <definedName name="DATA16_13">[92]Data!#REF!</definedName>
    <definedName name="DATA16_14">[92]Data!#REF!</definedName>
    <definedName name="DATA16_15">[92]Data!#REF!</definedName>
    <definedName name="DATA16_7">[92]Data!#REF!</definedName>
    <definedName name="DATA16_9">[92]Data!#REF!</definedName>
    <definedName name="DATA16_9_1">[92]Data!#REF!</definedName>
    <definedName name="DATA160">[92]Data!#REF!</definedName>
    <definedName name="DATA160_11">[92]Data!#REF!</definedName>
    <definedName name="DATA160_12">[92]Data!#REF!</definedName>
    <definedName name="DATA160_12_16">[92]Data!#REF!</definedName>
    <definedName name="DATA160_12_17">[92]Data!#REF!</definedName>
    <definedName name="DATA160_13">[92]Data!#REF!</definedName>
    <definedName name="DATA160_13_16">[92]Data!#REF!</definedName>
    <definedName name="DATA160_13_17">[92]Data!#REF!</definedName>
    <definedName name="DATA160_14">[92]Data!#REF!</definedName>
    <definedName name="DATA160_14_16">[92]Data!#REF!</definedName>
    <definedName name="DATA160_15">[92]Data!#REF!</definedName>
    <definedName name="DATA160_15_1">[92]Data!#REF!</definedName>
    <definedName name="DATA160_16">[92]Data!#REF!</definedName>
    <definedName name="DATA160_17">[92]Data!#REF!</definedName>
    <definedName name="DATA160_7">[92]Data!#REF!</definedName>
    <definedName name="DATA160_9">[92]Data!#REF!</definedName>
    <definedName name="DATA160_9_1">[92]Data!#REF!</definedName>
    <definedName name="DATA161">[92]Data!#REF!</definedName>
    <definedName name="DATA161_11">[92]Data!#REF!</definedName>
    <definedName name="DATA161_12">[92]Data!#REF!</definedName>
    <definedName name="DATA161_12_16">[92]Data!#REF!</definedName>
    <definedName name="DATA161_12_17">[92]Data!#REF!</definedName>
    <definedName name="DATA161_13">[92]Data!#REF!</definedName>
    <definedName name="DATA161_13_16">[92]Data!#REF!</definedName>
    <definedName name="DATA161_13_17">[92]Data!#REF!</definedName>
    <definedName name="DATA161_14">[92]Data!#REF!</definedName>
    <definedName name="DATA161_14_16">[92]Data!#REF!</definedName>
    <definedName name="DATA161_15">[92]Data!#REF!</definedName>
    <definedName name="DATA161_15_1">[92]Data!#REF!</definedName>
    <definedName name="DATA161_16">[92]Data!#REF!</definedName>
    <definedName name="DATA161_17">[92]Data!#REF!</definedName>
    <definedName name="DATA161_7">[92]Data!#REF!</definedName>
    <definedName name="DATA161_9">[92]Data!#REF!</definedName>
    <definedName name="DATA161_9_1">[92]Data!#REF!</definedName>
    <definedName name="DATA162">[92]Data!#REF!</definedName>
    <definedName name="DATA162_11">[92]Data!#REF!</definedName>
    <definedName name="DATA162_12">[92]Data!#REF!</definedName>
    <definedName name="DATA162_12_16">[92]Data!#REF!</definedName>
    <definedName name="DATA162_12_17">[92]Data!#REF!</definedName>
    <definedName name="DATA162_13">[92]Data!#REF!</definedName>
    <definedName name="DATA162_13_16">[92]Data!#REF!</definedName>
    <definedName name="DATA162_13_17">[92]Data!#REF!</definedName>
    <definedName name="DATA162_14">[92]Data!#REF!</definedName>
    <definedName name="DATA162_14_16">[92]Data!#REF!</definedName>
    <definedName name="DATA162_15">[92]Data!#REF!</definedName>
    <definedName name="DATA162_15_1">[92]Data!#REF!</definedName>
    <definedName name="DATA162_16">[92]Data!#REF!</definedName>
    <definedName name="DATA162_17">[92]Data!#REF!</definedName>
    <definedName name="DATA162_7">[92]Data!#REF!</definedName>
    <definedName name="DATA162_9">[92]Data!#REF!</definedName>
    <definedName name="DATA162_9_1">[92]Data!#REF!</definedName>
    <definedName name="DATA163">[92]Data!#REF!</definedName>
    <definedName name="DATA163_11">[92]Data!#REF!</definedName>
    <definedName name="DATA163_12">[92]Data!#REF!</definedName>
    <definedName name="DATA163_12_16">[92]Data!#REF!</definedName>
    <definedName name="DATA163_12_17">[92]Data!#REF!</definedName>
    <definedName name="DATA163_13">[92]Data!#REF!</definedName>
    <definedName name="DATA163_13_16">[92]Data!#REF!</definedName>
    <definedName name="DATA163_13_17">[92]Data!#REF!</definedName>
    <definedName name="DATA163_14">[92]Data!#REF!</definedName>
    <definedName name="DATA163_14_16">[92]Data!#REF!</definedName>
    <definedName name="DATA163_15">[92]Data!#REF!</definedName>
    <definedName name="DATA163_15_1">[92]Data!#REF!</definedName>
    <definedName name="DATA163_16">[92]Data!#REF!</definedName>
    <definedName name="DATA163_17">[92]Data!#REF!</definedName>
    <definedName name="DATA163_7">[92]Data!#REF!</definedName>
    <definedName name="DATA163_9">[92]Data!#REF!</definedName>
    <definedName name="DATA163_9_1">[92]Data!#REF!</definedName>
    <definedName name="DATA18">[92]Data!#REF!</definedName>
    <definedName name="DATA18_11">[92]Data!#REF!</definedName>
    <definedName name="DATA18_12">[92]Data!#REF!</definedName>
    <definedName name="DATA18_13">[92]Data!#REF!</definedName>
    <definedName name="DATA18_14">[92]Data!#REF!</definedName>
    <definedName name="DATA18_15">[92]Data!#REF!</definedName>
    <definedName name="DATA18_7">[92]Data!#REF!</definedName>
    <definedName name="DATA18_9">[92]Data!#REF!</definedName>
    <definedName name="DATA18_9_1">[92]Data!#REF!</definedName>
    <definedName name="DATA19">[92]Data!#REF!</definedName>
    <definedName name="DATA19_11">[92]Data!#REF!</definedName>
    <definedName name="DATA19_12">[92]Data!#REF!</definedName>
    <definedName name="DATA19_13">[92]Data!#REF!</definedName>
    <definedName name="DATA19_14">[92]Data!#REF!</definedName>
    <definedName name="DATA19_15">[92]Data!#REF!</definedName>
    <definedName name="DATA19_7">[92]Data!#REF!</definedName>
    <definedName name="DATA19_9">[92]Data!#REF!</definedName>
    <definedName name="DATA19_9_1">[92]Data!#REF!</definedName>
    <definedName name="DATA2">[92]Data!#REF!</definedName>
    <definedName name="DATA2_11">[92]Data!#REF!</definedName>
    <definedName name="DATA2_12">[92]Data!#REF!</definedName>
    <definedName name="DATA2_13">[92]Data!#REF!</definedName>
    <definedName name="DATA2_14">[92]Data!#REF!</definedName>
    <definedName name="DATA2_15">[92]Data!#REF!</definedName>
    <definedName name="DATA2_7">[92]Data!#REF!</definedName>
    <definedName name="DATA2_9">[92]Data!#REF!</definedName>
    <definedName name="DATA2_9_1">[92]Data!#REF!</definedName>
    <definedName name="DATA20">[92]Data!#REF!</definedName>
    <definedName name="DATA20_11">[92]Data!#REF!</definedName>
    <definedName name="DATA20_12">[92]Data!#REF!</definedName>
    <definedName name="DATA20_13">[92]Data!#REF!</definedName>
    <definedName name="DATA20_14">[92]Data!#REF!</definedName>
    <definedName name="DATA20_15">[92]Data!#REF!</definedName>
    <definedName name="DATA20_7">[92]Data!#REF!</definedName>
    <definedName name="DATA20_9">[92]Data!#REF!</definedName>
    <definedName name="DATA20_9_1">[92]Data!#REF!</definedName>
    <definedName name="DATA21">[92]Data!#REF!</definedName>
    <definedName name="DATA21_11">[92]Data!#REF!</definedName>
    <definedName name="DATA21_12">[92]Data!#REF!</definedName>
    <definedName name="DATA21_13">[92]Data!#REF!</definedName>
    <definedName name="DATA21_14">[92]Data!#REF!</definedName>
    <definedName name="DATA21_15">[92]Data!#REF!</definedName>
    <definedName name="DATA21_7">[92]Data!#REF!</definedName>
    <definedName name="DATA21_9">[92]Data!#REF!</definedName>
    <definedName name="DATA21_9_1">[92]Data!#REF!</definedName>
    <definedName name="DATA22">[92]Data!#REF!</definedName>
    <definedName name="DATA22_11">[92]Data!#REF!</definedName>
    <definedName name="DATA22_12">[92]Data!#REF!</definedName>
    <definedName name="DATA22_13">[92]Data!#REF!</definedName>
    <definedName name="DATA22_14">[92]Data!#REF!</definedName>
    <definedName name="DATA22_15">[92]Data!#REF!</definedName>
    <definedName name="DATA22_7">[92]Data!#REF!</definedName>
    <definedName name="DATA22_9">[92]Data!#REF!</definedName>
    <definedName name="DATA22_9_1">[92]Data!#REF!</definedName>
    <definedName name="DATA23">[92]Data!#REF!</definedName>
    <definedName name="DATA23_11">[92]Data!#REF!</definedName>
    <definedName name="DATA23_12">[92]Data!#REF!</definedName>
    <definedName name="DATA23_13">[92]Data!#REF!</definedName>
    <definedName name="DATA23_14">[92]Data!#REF!</definedName>
    <definedName name="DATA23_15">[92]Data!#REF!</definedName>
    <definedName name="DATA23_7">[92]Data!#REF!</definedName>
    <definedName name="DATA23_9">[92]Data!#REF!</definedName>
    <definedName name="DATA23_9_1">[92]Data!#REF!</definedName>
    <definedName name="DATA24">[92]Data!#REF!</definedName>
    <definedName name="DATA24_11">[92]Data!#REF!</definedName>
    <definedName name="DATA24_12">[92]Data!#REF!</definedName>
    <definedName name="DATA24_13">[92]Data!#REF!</definedName>
    <definedName name="DATA24_14">[92]Data!#REF!</definedName>
    <definedName name="DATA24_15">[92]Data!#REF!</definedName>
    <definedName name="DATA24_7">[92]Data!#REF!</definedName>
    <definedName name="DATA24_9">[92]Data!#REF!</definedName>
    <definedName name="DATA24_9_1">[92]Data!#REF!</definedName>
    <definedName name="DATA26">[92]Data!#REF!</definedName>
    <definedName name="DATA26_11">[92]Data!#REF!</definedName>
    <definedName name="DATA26_12">[92]Data!#REF!</definedName>
    <definedName name="DATA26_13">[92]Data!#REF!</definedName>
    <definedName name="DATA26_14">[92]Data!#REF!</definedName>
    <definedName name="DATA26_15">[92]Data!#REF!</definedName>
    <definedName name="DATA26_7">[92]Data!#REF!</definedName>
    <definedName name="DATA26_9">[92]Data!#REF!</definedName>
    <definedName name="DATA26_9_1">[92]Data!#REF!</definedName>
    <definedName name="DATA27">[92]Data!#REF!</definedName>
    <definedName name="DATA27_11">[92]Data!#REF!</definedName>
    <definedName name="DATA27_12">[92]Data!#REF!</definedName>
    <definedName name="DATA27_13">[92]Data!#REF!</definedName>
    <definedName name="DATA27_14">[92]Data!#REF!</definedName>
    <definedName name="DATA27_15">[92]Data!#REF!</definedName>
    <definedName name="DATA27_7">[92]Data!#REF!</definedName>
    <definedName name="DATA27_9">[92]Data!#REF!</definedName>
    <definedName name="DATA27_9_1">[92]Data!#REF!</definedName>
    <definedName name="DATA29">[92]Data!#REF!</definedName>
    <definedName name="DATA29_11">[92]Data!#REF!</definedName>
    <definedName name="DATA29_12">[92]Data!#REF!</definedName>
    <definedName name="DATA29_13">[92]Data!#REF!</definedName>
    <definedName name="DATA29_14">[92]Data!#REF!</definedName>
    <definedName name="DATA29_15">[92]Data!#REF!</definedName>
    <definedName name="DATA29_7">[92]Data!#REF!</definedName>
    <definedName name="DATA29_9">[92]Data!#REF!</definedName>
    <definedName name="DATA29_9_1">[92]Data!#REF!</definedName>
    <definedName name="DATA3">[92]Data!#REF!</definedName>
    <definedName name="DATA3_11">[92]Data!#REF!</definedName>
    <definedName name="DATA3_12">[92]Data!#REF!</definedName>
    <definedName name="DATA3_13">[92]Data!#REF!</definedName>
    <definedName name="DATA3_14">[92]Data!#REF!</definedName>
    <definedName name="DATA3_15">[92]Data!#REF!</definedName>
    <definedName name="DATA3_7">[92]Data!#REF!</definedName>
    <definedName name="DATA3_9">[92]Data!#REF!</definedName>
    <definedName name="DATA3_9_1">[92]Data!#REF!</definedName>
    <definedName name="DATA30">[92]Data!#REF!</definedName>
    <definedName name="DATA30_11">[92]Data!#REF!</definedName>
    <definedName name="DATA30_12">[92]Data!#REF!</definedName>
    <definedName name="DATA30_13">[92]Data!#REF!</definedName>
    <definedName name="DATA30_14">[92]Data!#REF!</definedName>
    <definedName name="DATA30_15">[92]Data!#REF!</definedName>
    <definedName name="DATA30_7">[92]Data!#REF!</definedName>
    <definedName name="DATA30_9">[92]Data!#REF!</definedName>
    <definedName name="DATA30_9_1">[92]Data!#REF!</definedName>
    <definedName name="DATA31">[92]Data!#REF!</definedName>
    <definedName name="DATA31_11">[92]Data!#REF!</definedName>
    <definedName name="DATA31_12">[92]Data!#REF!</definedName>
    <definedName name="DATA31_13">[92]Data!#REF!</definedName>
    <definedName name="DATA31_14">[92]Data!#REF!</definedName>
    <definedName name="DATA31_15">[92]Data!#REF!</definedName>
    <definedName name="DATA31_7">[92]Data!#REF!</definedName>
    <definedName name="DATA31_9">[92]Data!#REF!</definedName>
    <definedName name="DATA31_9_1">[92]Data!#REF!</definedName>
    <definedName name="DATA32">[92]Data!#REF!</definedName>
    <definedName name="DATA32_11">[92]Data!#REF!</definedName>
    <definedName name="DATA32_12">[92]Data!#REF!</definedName>
    <definedName name="DATA32_13">[92]Data!#REF!</definedName>
    <definedName name="DATA32_14">[92]Data!#REF!</definedName>
    <definedName name="DATA32_15">[92]Data!#REF!</definedName>
    <definedName name="DATA32_7">[92]Data!#REF!</definedName>
    <definedName name="DATA32_9">[92]Data!#REF!</definedName>
    <definedName name="DATA32_9_1">[92]Data!#REF!</definedName>
    <definedName name="DATA33">[92]Data!#REF!</definedName>
    <definedName name="DATA33_11">[92]Data!#REF!</definedName>
    <definedName name="DATA33_12">[92]Data!#REF!</definedName>
    <definedName name="DATA33_13">[92]Data!#REF!</definedName>
    <definedName name="DATA33_14">[92]Data!#REF!</definedName>
    <definedName name="DATA33_15">[92]Data!#REF!</definedName>
    <definedName name="DATA33_7">[92]Data!#REF!</definedName>
    <definedName name="DATA33_9">[92]Data!#REF!</definedName>
    <definedName name="DATA33_9_1">[92]Data!#REF!</definedName>
    <definedName name="DATA34">[92]Data!#REF!</definedName>
    <definedName name="DATA34_11">[92]Data!#REF!</definedName>
    <definedName name="DATA34_12">[92]Data!#REF!</definedName>
    <definedName name="DATA34_13">[92]Data!#REF!</definedName>
    <definedName name="DATA34_14">[92]Data!#REF!</definedName>
    <definedName name="DATA34_15">[92]Data!#REF!</definedName>
    <definedName name="DATA34_7">[92]Data!#REF!</definedName>
    <definedName name="DATA34_9">[92]Data!#REF!</definedName>
    <definedName name="DATA34_9_1">[92]Data!#REF!</definedName>
    <definedName name="DATA35">[92]Data!#REF!</definedName>
    <definedName name="DATA35_11">[92]Data!#REF!</definedName>
    <definedName name="DATA35_12">[92]Data!#REF!</definedName>
    <definedName name="DATA35_13">[92]Data!#REF!</definedName>
    <definedName name="DATA35_14">[92]Data!#REF!</definedName>
    <definedName name="DATA35_15">[92]Data!#REF!</definedName>
    <definedName name="DATA35_7">[92]Data!#REF!</definedName>
    <definedName name="DATA35_9">[92]Data!#REF!</definedName>
    <definedName name="DATA35_9_1">[92]Data!#REF!</definedName>
    <definedName name="DATA36">[92]Data!#REF!</definedName>
    <definedName name="DATA36_11">[92]Data!#REF!</definedName>
    <definedName name="DATA36_12">[92]Data!#REF!</definedName>
    <definedName name="DATA36_13">[92]Data!#REF!</definedName>
    <definedName name="DATA36_14">[92]Data!#REF!</definedName>
    <definedName name="DATA36_15">[92]Data!#REF!</definedName>
    <definedName name="DATA36_7">[92]Data!#REF!</definedName>
    <definedName name="DATA36_9">[92]Data!#REF!</definedName>
    <definedName name="DATA36_9_1">[92]Data!#REF!</definedName>
    <definedName name="DATA37">[92]Data!#REF!</definedName>
    <definedName name="DATA37_11">[92]Data!#REF!</definedName>
    <definedName name="DATA37_12">[92]Data!#REF!</definedName>
    <definedName name="DATA37_13">[92]Data!#REF!</definedName>
    <definedName name="DATA37_14">[92]Data!#REF!</definedName>
    <definedName name="DATA37_15">[92]Data!#REF!</definedName>
    <definedName name="DATA37_7">[92]Data!#REF!</definedName>
    <definedName name="DATA37_9">[92]Data!#REF!</definedName>
    <definedName name="DATA37_9_1">[92]Data!#REF!</definedName>
    <definedName name="DATA38">[92]Data!#REF!</definedName>
    <definedName name="DATA38_11">[92]Data!#REF!</definedName>
    <definedName name="DATA38_12">[92]Data!#REF!</definedName>
    <definedName name="DATA38_13">[92]Data!#REF!</definedName>
    <definedName name="DATA38_14">[92]Data!#REF!</definedName>
    <definedName name="DATA38_15">[92]Data!#REF!</definedName>
    <definedName name="DATA38_7">[92]Data!#REF!</definedName>
    <definedName name="DATA38_9">[92]Data!#REF!</definedName>
    <definedName name="DATA38_9_1">[92]Data!#REF!</definedName>
    <definedName name="DATA39">[92]Data!#REF!</definedName>
    <definedName name="DATA39_11">[92]Data!#REF!</definedName>
    <definedName name="DATA39_12">[92]Data!#REF!</definedName>
    <definedName name="DATA39_13">[92]Data!#REF!</definedName>
    <definedName name="DATA39_14">[92]Data!#REF!</definedName>
    <definedName name="DATA39_15">[92]Data!#REF!</definedName>
    <definedName name="DATA39_7">[92]Data!#REF!</definedName>
    <definedName name="DATA39_9">[92]Data!#REF!</definedName>
    <definedName name="DATA39_9_1">[92]Data!#REF!</definedName>
    <definedName name="DATA4">[92]Data!#REF!</definedName>
    <definedName name="DATA4_11">[92]Data!#REF!</definedName>
    <definedName name="DATA4_12">[92]Data!#REF!</definedName>
    <definedName name="DATA4_13">[92]Data!#REF!</definedName>
    <definedName name="DATA4_14">[92]Data!#REF!</definedName>
    <definedName name="DATA4_15">[92]Data!#REF!</definedName>
    <definedName name="DATA4_7">[92]Data!#REF!</definedName>
    <definedName name="DATA4_9">[92]Data!#REF!</definedName>
    <definedName name="DATA4_9_1">[92]Data!#REF!</definedName>
    <definedName name="DATA40">[92]Data!#REF!</definedName>
    <definedName name="DATA40_11">[92]Data!#REF!</definedName>
    <definedName name="DATA40_12">[92]Data!#REF!</definedName>
    <definedName name="DATA40_13">[92]Data!#REF!</definedName>
    <definedName name="DATA40_14">[92]Data!#REF!</definedName>
    <definedName name="DATA40_15">[92]Data!#REF!</definedName>
    <definedName name="DATA40_7">[92]Data!#REF!</definedName>
    <definedName name="DATA40_9">[92]Data!#REF!</definedName>
    <definedName name="DATA40_9_1">[92]Data!#REF!</definedName>
    <definedName name="DATA41">[92]Data!#REF!</definedName>
    <definedName name="DATA41_11">[92]Data!#REF!</definedName>
    <definedName name="DATA41_12">[92]Data!#REF!</definedName>
    <definedName name="DATA41_13">[92]Data!#REF!</definedName>
    <definedName name="DATA41_14">[92]Data!#REF!</definedName>
    <definedName name="DATA41_15">[92]Data!#REF!</definedName>
    <definedName name="DATA41_7">[92]Data!#REF!</definedName>
    <definedName name="DATA41_9">[92]Data!#REF!</definedName>
    <definedName name="DATA41_9_1">[92]Data!#REF!</definedName>
    <definedName name="DATA42">[92]Data!#REF!</definedName>
    <definedName name="DATA42_11">[92]Data!#REF!</definedName>
    <definedName name="DATA42_12">[92]Data!#REF!</definedName>
    <definedName name="DATA42_13">[92]Data!#REF!</definedName>
    <definedName name="DATA42_14">[92]Data!#REF!</definedName>
    <definedName name="DATA42_15">[92]Data!#REF!</definedName>
    <definedName name="DATA42_7">[92]Data!#REF!</definedName>
    <definedName name="DATA42_9">[92]Data!#REF!</definedName>
    <definedName name="DATA42_9_1">[92]Data!#REF!</definedName>
    <definedName name="DATA43">[92]Data!#REF!</definedName>
    <definedName name="DATA43_11">[92]Data!#REF!</definedName>
    <definedName name="DATA43_12">[92]Data!#REF!</definedName>
    <definedName name="DATA43_13">[92]Data!#REF!</definedName>
    <definedName name="DATA43_14">[92]Data!#REF!</definedName>
    <definedName name="DATA43_15">[92]Data!#REF!</definedName>
    <definedName name="DATA43_7">[92]Data!#REF!</definedName>
    <definedName name="DATA43_9">[92]Data!#REF!</definedName>
    <definedName name="DATA43_9_1">[92]Data!#REF!</definedName>
    <definedName name="DATA44">[92]Data!#REF!</definedName>
    <definedName name="DATA44_11">[92]Data!#REF!</definedName>
    <definedName name="DATA44_12">[92]Data!#REF!</definedName>
    <definedName name="DATA44_13">[92]Data!#REF!</definedName>
    <definedName name="DATA44_14">[92]Data!#REF!</definedName>
    <definedName name="DATA44_15">[92]Data!#REF!</definedName>
    <definedName name="DATA44_7">[92]Data!#REF!</definedName>
    <definedName name="DATA44_9">[92]Data!#REF!</definedName>
    <definedName name="DATA44_9_1">[92]Data!#REF!</definedName>
    <definedName name="DATA45">[92]Data!#REF!</definedName>
    <definedName name="DATA45_11">[92]Data!#REF!</definedName>
    <definedName name="DATA45_12">[92]Data!#REF!</definedName>
    <definedName name="DATA45_13">[92]Data!#REF!</definedName>
    <definedName name="DATA45_14">[92]Data!#REF!</definedName>
    <definedName name="DATA45_15">[92]Data!#REF!</definedName>
    <definedName name="DATA45_7">[92]Data!#REF!</definedName>
    <definedName name="DATA45_9">[92]Data!#REF!</definedName>
    <definedName name="DATA45_9_1">[92]Data!#REF!</definedName>
    <definedName name="DATA46">[92]Data!#REF!</definedName>
    <definedName name="DATA46_11">[92]Data!#REF!</definedName>
    <definedName name="DATA46_12">[92]Data!#REF!</definedName>
    <definedName name="DATA46_13">[92]Data!#REF!</definedName>
    <definedName name="DATA46_14">[92]Data!#REF!</definedName>
    <definedName name="DATA46_15">[92]Data!#REF!</definedName>
    <definedName name="DATA46_7">[92]Data!#REF!</definedName>
    <definedName name="DATA46_9">[92]Data!#REF!</definedName>
    <definedName name="DATA46_9_1">[92]Data!#REF!</definedName>
    <definedName name="DATA47">[92]Data!#REF!</definedName>
    <definedName name="DATA47_11">[92]Data!#REF!</definedName>
    <definedName name="DATA47_12">[92]Data!#REF!</definedName>
    <definedName name="DATA47_13">[92]Data!#REF!</definedName>
    <definedName name="DATA47_14">[92]Data!#REF!</definedName>
    <definedName name="DATA47_15">[92]Data!#REF!</definedName>
    <definedName name="DATA47_7">[92]Data!#REF!</definedName>
    <definedName name="DATA47_9">[92]Data!#REF!</definedName>
    <definedName name="DATA47_9_1">[92]Data!#REF!</definedName>
    <definedName name="DATA48">[92]Data!#REF!</definedName>
    <definedName name="DATA48_11">[92]Data!#REF!</definedName>
    <definedName name="DATA48_12">[92]Data!#REF!</definedName>
    <definedName name="DATA48_13">[92]Data!#REF!</definedName>
    <definedName name="DATA48_14">[92]Data!#REF!</definedName>
    <definedName name="DATA48_15">[92]Data!#REF!</definedName>
    <definedName name="DATA48_7">[92]Data!#REF!</definedName>
    <definedName name="DATA48_9">[92]Data!#REF!</definedName>
    <definedName name="DATA48_9_1">[92]Data!#REF!</definedName>
    <definedName name="DATA49">[92]Data!#REF!</definedName>
    <definedName name="DATA49_11">[92]Data!#REF!</definedName>
    <definedName name="DATA49_12">[92]Data!#REF!</definedName>
    <definedName name="DATA49_13">[92]Data!#REF!</definedName>
    <definedName name="DATA49_14">[92]Data!#REF!</definedName>
    <definedName name="DATA49_15">[92]Data!#REF!</definedName>
    <definedName name="DATA49_7">[92]Data!#REF!</definedName>
    <definedName name="DATA49_9">[92]Data!#REF!</definedName>
    <definedName name="DATA49_9_1">[92]Data!#REF!</definedName>
    <definedName name="DATA5">[92]Data!#REF!</definedName>
    <definedName name="DATA5_11">[92]Data!#REF!</definedName>
    <definedName name="DATA5_12">[92]Data!#REF!</definedName>
    <definedName name="DATA5_13">[92]Data!#REF!</definedName>
    <definedName name="DATA5_14">[92]Data!#REF!</definedName>
    <definedName name="DATA5_15">[92]Data!#REF!</definedName>
    <definedName name="DATA5_7">[92]Data!#REF!</definedName>
    <definedName name="DATA5_9">[92]Data!#REF!</definedName>
    <definedName name="DATA5_9_1">[92]Data!#REF!</definedName>
    <definedName name="DATA50">[92]Data!#REF!</definedName>
    <definedName name="DATA50_11">[92]Data!#REF!</definedName>
    <definedName name="DATA50_12">[92]Data!#REF!</definedName>
    <definedName name="DATA50_13">[92]Data!#REF!</definedName>
    <definedName name="DATA50_14">[92]Data!#REF!</definedName>
    <definedName name="DATA50_15">[92]Data!#REF!</definedName>
    <definedName name="DATA50_7">[92]Data!#REF!</definedName>
    <definedName name="DATA50_9">[92]Data!#REF!</definedName>
    <definedName name="DATA50_9_1">[92]Data!#REF!</definedName>
    <definedName name="DATA51">[92]Data!#REF!</definedName>
    <definedName name="DATA51_11">[92]Data!#REF!</definedName>
    <definedName name="DATA51_12">[92]Data!#REF!</definedName>
    <definedName name="DATA51_13">[92]Data!#REF!</definedName>
    <definedName name="DATA51_14">[92]Data!#REF!</definedName>
    <definedName name="DATA51_15">[92]Data!#REF!</definedName>
    <definedName name="DATA51_7">[92]Data!#REF!</definedName>
    <definedName name="DATA51_9">[92]Data!#REF!</definedName>
    <definedName name="DATA51_9_1">[92]Data!#REF!</definedName>
    <definedName name="DATA52">[92]Data!#REF!</definedName>
    <definedName name="DATA52_11">[92]Data!#REF!</definedName>
    <definedName name="DATA52_12">[92]Data!#REF!</definedName>
    <definedName name="DATA52_13">[92]Data!#REF!</definedName>
    <definedName name="DATA52_14">[92]Data!#REF!</definedName>
    <definedName name="DATA52_15">[92]Data!#REF!</definedName>
    <definedName name="DATA52_7">[92]Data!#REF!</definedName>
    <definedName name="DATA52_9">[92]Data!#REF!</definedName>
    <definedName name="DATA52_9_1">[92]Data!#REF!</definedName>
    <definedName name="DATA53">[92]Data!#REF!</definedName>
    <definedName name="DATA53_11">[92]Data!#REF!</definedName>
    <definedName name="DATA53_12">[92]Data!#REF!</definedName>
    <definedName name="DATA53_12_16">[92]Data!#REF!</definedName>
    <definedName name="DATA53_12_17">[92]Data!#REF!</definedName>
    <definedName name="DATA53_13">[92]Data!#REF!</definedName>
    <definedName name="DATA53_13_16">[92]Data!#REF!</definedName>
    <definedName name="DATA53_13_17">[92]Data!#REF!</definedName>
    <definedName name="DATA53_14">[92]Data!#REF!</definedName>
    <definedName name="DATA53_14_16">[92]Data!#REF!</definedName>
    <definedName name="DATA53_15">[92]Data!#REF!</definedName>
    <definedName name="DATA53_15_1">[92]Data!#REF!</definedName>
    <definedName name="DATA53_16">[92]Data!#REF!</definedName>
    <definedName name="DATA53_17">[92]Data!#REF!</definedName>
    <definedName name="DATA53_7">[92]Data!#REF!</definedName>
    <definedName name="DATA53_9">[92]Data!#REF!</definedName>
    <definedName name="DATA53_9_1">[92]Data!#REF!</definedName>
    <definedName name="DATA54">[92]Data!#REF!</definedName>
    <definedName name="DATA54_11">[92]Data!#REF!</definedName>
    <definedName name="DATA54_12">[92]Data!#REF!</definedName>
    <definedName name="DATA54_12_16">[92]Data!#REF!</definedName>
    <definedName name="DATA54_12_17">[92]Data!#REF!</definedName>
    <definedName name="DATA54_13">[92]Data!#REF!</definedName>
    <definedName name="DATA54_13_16">[92]Data!#REF!</definedName>
    <definedName name="DATA54_13_17">[92]Data!#REF!</definedName>
    <definedName name="DATA54_14">[92]Data!#REF!</definedName>
    <definedName name="DATA54_14_16">[92]Data!#REF!</definedName>
    <definedName name="DATA54_15">[92]Data!#REF!</definedName>
    <definedName name="DATA54_15_1">[92]Data!#REF!</definedName>
    <definedName name="DATA54_16">[92]Data!#REF!</definedName>
    <definedName name="DATA54_17">[92]Data!#REF!</definedName>
    <definedName name="DATA54_7">[92]Data!#REF!</definedName>
    <definedName name="DATA54_9">[92]Data!#REF!</definedName>
    <definedName name="DATA54_9_1">[92]Data!#REF!</definedName>
    <definedName name="DATA56">[92]Data!#REF!</definedName>
    <definedName name="DATA56_11">[92]Data!#REF!</definedName>
    <definedName name="DATA56_12">[92]Data!#REF!</definedName>
    <definedName name="DATA56_13">[92]Data!#REF!</definedName>
    <definedName name="DATA56_14">[92]Data!#REF!</definedName>
    <definedName name="DATA56_15">[92]Data!#REF!</definedName>
    <definedName name="DATA56_7">[92]Data!#REF!</definedName>
    <definedName name="DATA56_9">[92]Data!#REF!</definedName>
    <definedName name="DATA56_9_1">[92]Data!#REF!</definedName>
    <definedName name="DATA57">[92]Data!#REF!</definedName>
    <definedName name="DATA57_11">[92]Data!#REF!</definedName>
    <definedName name="DATA57_12">[92]Data!#REF!</definedName>
    <definedName name="DATA57_13">[92]Data!#REF!</definedName>
    <definedName name="DATA57_14">[92]Data!#REF!</definedName>
    <definedName name="DATA57_15">[92]Data!#REF!</definedName>
    <definedName name="DATA57_7">[92]Data!#REF!</definedName>
    <definedName name="DATA57_9">[92]Data!#REF!</definedName>
    <definedName name="DATA57_9_1">[92]Data!#REF!</definedName>
    <definedName name="DATA58">[92]Data!#REF!</definedName>
    <definedName name="DATA58_11">[92]Data!#REF!</definedName>
    <definedName name="DATA58_12">[92]Data!#REF!</definedName>
    <definedName name="DATA58_13">[92]Data!#REF!</definedName>
    <definedName name="DATA58_14">[92]Data!#REF!</definedName>
    <definedName name="DATA58_15">[92]Data!#REF!</definedName>
    <definedName name="DATA58_7">[92]Data!#REF!</definedName>
    <definedName name="DATA58_9">[92]Data!#REF!</definedName>
    <definedName name="DATA58_9_1">[92]Data!#REF!</definedName>
    <definedName name="DATA59">[92]Data!#REF!</definedName>
    <definedName name="DATA59_11">[92]Data!#REF!</definedName>
    <definedName name="DATA59_12">[92]Data!#REF!</definedName>
    <definedName name="DATA59_13">[92]Data!#REF!</definedName>
    <definedName name="DATA59_14">[92]Data!#REF!</definedName>
    <definedName name="DATA59_15">[92]Data!#REF!</definedName>
    <definedName name="DATA59_7">[92]Data!#REF!</definedName>
    <definedName name="DATA59_9">[92]Data!#REF!</definedName>
    <definedName name="DATA59_9_1">[92]Data!#REF!</definedName>
    <definedName name="DATA6">[92]Data!#REF!</definedName>
    <definedName name="DATA6_11">[92]Data!#REF!</definedName>
    <definedName name="DATA6_12">[92]Data!#REF!</definedName>
    <definedName name="DATA6_13">[92]Data!#REF!</definedName>
    <definedName name="DATA6_14">[92]Data!#REF!</definedName>
    <definedName name="DATA6_15">[92]Data!#REF!</definedName>
    <definedName name="DATA6_7">[92]Data!#REF!</definedName>
    <definedName name="DATA6_9">[92]Data!#REF!</definedName>
    <definedName name="DATA6_9_1">[92]Data!#REF!</definedName>
    <definedName name="DATA60">[92]Data!#REF!</definedName>
    <definedName name="DATA60_11">[92]Data!#REF!</definedName>
    <definedName name="DATA60_12">[92]Data!#REF!</definedName>
    <definedName name="DATA60_13">[92]Data!#REF!</definedName>
    <definedName name="DATA60_14">[92]Data!#REF!</definedName>
    <definedName name="DATA60_15">[92]Data!#REF!</definedName>
    <definedName name="DATA60_7">[92]Data!#REF!</definedName>
    <definedName name="DATA60_9">[92]Data!#REF!</definedName>
    <definedName name="DATA60_9_1">[92]Data!#REF!</definedName>
    <definedName name="DATA61">[92]Data!#REF!</definedName>
    <definedName name="DATA61_11">[92]Data!#REF!</definedName>
    <definedName name="DATA61_12">[92]Data!#REF!</definedName>
    <definedName name="DATA61_13">[92]Data!#REF!</definedName>
    <definedName name="DATA61_14">[92]Data!#REF!</definedName>
    <definedName name="DATA61_15">[92]Data!#REF!</definedName>
    <definedName name="DATA61_7">[92]Data!#REF!</definedName>
    <definedName name="DATA61_9">[92]Data!#REF!</definedName>
    <definedName name="DATA61_9_1">[92]Data!#REF!</definedName>
    <definedName name="DATA63">[92]Data!#REF!</definedName>
    <definedName name="DATA63_11">[92]Data!#REF!</definedName>
    <definedName name="DATA63_12">[92]Data!#REF!</definedName>
    <definedName name="DATA63_12_16">[92]Data!#REF!</definedName>
    <definedName name="DATA63_12_17">[92]Data!#REF!</definedName>
    <definedName name="DATA63_13">[92]Data!#REF!</definedName>
    <definedName name="DATA63_13_16">[92]Data!#REF!</definedName>
    <definedName name="DATA63_13_17">[92]Data!#REF!</definedName>
    <definedName name="DATA63_14">[92]Data!#REF!</definedName>
    <definedName name="DATA63_14_16">[92]Data!#REF!</definedName>
    <definedName name="DATA63_15">[92]Data!#REF!</definedName>
    <definedName name="DATA63_15_1">[92]Data!#REF!</definedName>
    <definedName name="DATA63_16">[92]Data!#REF!</definedName>
    <definedName name="DATA63_17">[92]Data!#REF!</definedName>
    <definedName name="DATA63_7">[92]Data!#REF!</definedName>
    <definedName name="DATA63_9">[92]Data!#REF!</definedName>
    <definedName name="DATA63_9_1">[92]Data!#REF!</definedName>
    <definedName name="DATA64">[92]Data!#REF!</definedName>
    <definedName name="DATA64_11">[92]Data!#REF!</definedName>
    <definedName name="DATA64_12">[92]Data!#REF!</definedName>
    <definedName name="DATA64_13">[92]Data!#REF!</definedName>
    <definedName name="DATA64_14">[92]Data!#REF!</definedName>
    <definedName name="DATA64_15">[92]Data!#REF!</definedName>
    <definedName name="DATA64_7">[92]Data!#REF!</definedName>
    <definedName name="DATA64_9">[92]Data!#REF!</definedName>
    <definedName name="DATA64_9_1">[92]Data!#REF!</definedName>
    <definedName name="DATA65">[92]Data!#REF!</definedName>
    <definedName name="DATA65_11">[92]Data!#REF!</definedName>
    <definedName name="DATA65_12">[92]Data!#REF!</definedName>
    <definedName name="DATA65_12_16">[92]Data!#REF!</definedName>
    <definedName name="DATA65_12_17">[92]Data!#REF!</definedName>
    <definedName name="DATA65_13">[92]Data!#REF!</definedName>
    <definedName name="DATA65_13_16">[92]Data!#REF!</definedName>
    <definedName name="DATA65_13_17">[92]Data!#REF!</definedName>
    <definedName name="DATA65_14">[92]Data!#REF!</definedName>
    <definedName name="DATA65_14_16">[92]Data!#REF!</definedName>
    <definedName name="DATA65_15">[92]Data!#REF!</definedName>
    <definedName name="DATA65_15_1">[92]Data!#REF!</definedName>
    <definedName name="DATA65_16">[92]Data!#REF!</definedName>
    <definedName name="DATA65_17">[92]Data!#REF!</definedName>
    <definedName name="DATA65_7">[92]Data!#REF!</definedName>
    <definedName name="DATA65_9">[92]Data!#REF!</definedName>
    <definedName name="DATA65_9_1">[92]Data!#REF!</definedName>
    <definedName name="DATA66">[92]Data!#REF!</definedName>
    <definedName name="DATA66_11">[92]Data!#REF!</definedName>
    <definedName name="DATA66_12">[92]Data!#REF!</definedName>
    <definedName name="DATA66_12_16">[92]Data!#REF!</definedName>
    <definedName name="DATA66_12_17">[92]Data!#REF!</definedName>
    <definedName name="DATA66_13">[92]Data!#REF!</definedName>
    <definedName name="DATA66_13_16">[92]Data!#REF!</definedName>
    <definedName name="DATA66_13_17">[92]Data!#REF!</definedName>
    <definedName name="DATA66_14">[92]Data!#REF!</definedName>
    <definedName name="DATA66_14_16">[92]Data!#REF!</definedName>
    <definedName name="DATA66_15">[92]Data!#REF!</definedName>
    <definedName name="DATA66_15_1">[92]Data!#REF!</definedName>
    <definedName name="DATA66_16">[92]Data!#REF!</definedName>
    <definedName name="DATA66_17">[92]Data!#REF!</definedName>
    <definedName name="DATA66_7">[92]Data!#REF!</definedName>
    <definedName name="DATA66_9">[92]Data!#REF!</definedName>
    <definedName name="DATA66_9_1">[92]Data!#REF!</definedName>
    <definedName name="DATA67">[92]Data!#REF!</definedName>
    <definedName name="DATA67_11">[92]Data!#REF!</definedName>
    <definedName name="DATA67_12">[92]Data!#REF!</definedName>
    <definedName name="DATA67_13">[92]Data!#REF!</definedName>
    <definedName name="DATA67_14">[92]Data!#REF!</definedName>
    <definedName name="DATA67_15">[92]Data!#REF!</definedName>
    <definedName name="DATA67_7">[92]Data!#REF!</definedName>
    <definedName name="DATA67_9">[92]Data!#REF!</definedName>
    <definedName name="DATA67_9_1">[92]Data!#REF!</definedName>
    <definedName name="DATA68">[92]Data!#REF!</definedName>
    <definedName name="DATA68_11">[92]Data!#REF!</definedName>
    <definedName name="DATA68_12">[92]Data!#REF!</definedName>
    <definedName name="DATA68_13">[92]Data!#REF!</definedName>
    <definedName name="DATA68_14">[92]Data!#REF!</definedName>
    <definedName name="DATA68_15">[92]Data!#REF!</definedName>
    <definedName name="DATA68_7">[92]Data!#REF!</definedName>
    <definedName name="DATA68_9">[92]Data!#REF!</definedName>
    <definedName name="DATA68_9_1">[92]Data!#REF!</definedName>
    <definedName name="DATA69">[92]Data!#REF!</definedName>
    <definedName name="DATA69_11">[92]Data!#REF!</definedName>
    <definedName name="DATA69_12">[92]Data!#REF!</definedName>
    <definedName name="DATA69_12_16">[92]Data!#REF!</definedName>
    <definedName name="DATA69_12_17">[92]Data!#REF!</definedName>
    <definedName name="DATA69_13">[92]Data!#REF!</definedName>
    <definedName name="DATA69_13_16">[92]Data!#REF!</definedName>
    <definedName name="DATA69_13_17">[92]Data!#REF!</definedName>
    <definedName name="DATA69_14">[92]Data!#REF!</definedName>
    <definedName name="DATA69_14_16">[92]Data!#REF!</definedName>
    <definedName name="DATA69_15">[92]Data!#REF!</definedName>
    <definedName name="DATA69_15_1">[92]Data!#REF!</definedName>
    <definedName name="DATA69_16">[92]Data!#REF!</definedName>
    <definedName name="DATA69_17">[92]Data!#REF!</definedName>
    <definedName name="DATA69_7">[92]Data!#REF!</definedName>
    <definedName name="DATA69_9">[92]Data!#REF!</definedName>
    <definedName name="DATA69_9_1">[92]Data!#REF!</definedName>
    <definedName name="DATA7">[92]Data!#REF!</definedName>
    <definedName name="DATA7_11">[92]Data!#REF!</definedName>
    <definedName name="DATA7_12">[92]Data!#REF!</definedName>
    <definedName name="DATA7_13">[92]Data!#REF!</definedName>
    <definedName name="DATA7_14">[92]Data!#REF!</definedName>
    <definedName name="DATA7_15">[92]Data!#REF!</definedName>
    <definedName name="DATA7_7">[92]Data!#REF!</definedName>
    <definedName name="DATA7_9">[92]Data!#REF!</definedName>
    <definedName name="DATA7_9_1">[92]Data!#REF!</definedName>
    <definedName name="DATA70">[92]Data!#REF!</definedName>
    <definedName name="DATA70_11">[92]Data!#REF!</definedName>
    <definedName name="DATA70_12">[92]Data!#REF!</definedName>
    <definedName name="DATA70_13">[92]Data!#REF!</definedName>
    <definedName name="DATA70_14">[92]Data!#REF!</definedName>
    <definedName name="DATA70_15">[92]Data!#REF!</definedName>
    <definedName name="DATA70_7">[92]Data!#REF!</definedName>
    <definedName name="DATA70_9">[92]Data!#REF!</definedName>
    <definedName name="DATA70_9_1">[92]Data!#REF!</definedName>
    <definedName name="DATA71">[92]Data!#REF!</definedName>
    <definedName name="DATA71_11">[92]Data!#REF!</definedName>
    <definedName name="DATA71_12">[92]Data!#REF!</definedName>
    <definedName name="DATA71_12_16">[92]Data!#REF!</definedName>
    <definedName name="DATA71_12_17">[92]Data!#REF!</definedName>
    <definedName name="DATA71_13">[92]Data!#REF!</definedName>
    <definedName name="DATA71_13_16">[92]Data!#REF!</definedName>
    <definedName name="DATA71_13_17">[92]Data!#REF!</definedName>
    <definedName name="DATA71_14">[92]Data!#REF!</definedName>
    <definedName name="DATA71_14_16">[92]Data!#REF!</definedName>
    <definedName name="DATA71_15">[92]Data!#REF!</definedName>
    <definedName name="DATA71_15_1">[92]Data!#REF!</definedName>
    <definedName name="DATA71_16">[92]Data!#REF!</definedName>
    <definedName name="DATA71_17">[92]Data!#REF!</definedName>
    <definedName name="DATA71_7">[92]Data!#REF!</definedName>
    <definedName name="DATA71_9">[92]Data!#REF!</definedName>
    <definedName name="DATA71_9_1">[92]Data!#REF!</definedName>
    <definedName name="DATA72">[92]Data!#REF!</definedName>
    <definedName name="DATA72_11">[92]Data!#REF!</definedName>
    <definedName name="DATA72_12">[92]Data!#REF!</definedName>
    <definedName name="DATA72_12_16">[92]Data!#REF!</definedName>
    <definedName name="DATA72_12_17">[92]Data!#REF!</definedName>
    <definedName name="DATA72_13">[92]Data!#REF!</definedName>
    <definedName name="DATA72_13_16">[92]Data!#REF!</definedName>
    <definedName name="DATA72_13_17">[92]Data!#REF!</definedName>
    <definedName name="DATA72_14">[92]Data!#REF!</definedName>
    <definedName name="DATA72_14_16">[92]Data!#REF!</definedName>
    <definedName name="DATA72_15">[92]Data!#REF!</definedName>
    <definedName name="DATA72_15_1">[92]Data!#REF!</definedName>
    <definedName name="DATA72_16">[92]Data!#REF!</definedName>
    <definedName name="DATA72_17">[92]Data!#REF!</definedName>
    <definedName name="DATA72_7">[92]Data!#REF!</definedName>
    <definedName name="DATA72_9">[92]Data!#REF!</definedName>
    <definedName name="DATA72_9_1">[92]Data!#REF!</definedName>
    <definedName name="DATA73">[92]Data!#REF!</definedName>
    <definedName name="DATA73_11">[92]Data!#REF!</definedName>
    <definedName name="DATA73_12">[92]Data!#REF!</definedName>
    <definedName name="DATA73_12_16">[92]Data!#REF!</definedName>
    <definedName name="DATA73_12_17">[92]Data!#REF!</definedName>
    <definedName name="DATA73_13">[92]Data!#REF!</definedName>
    <definedName name="DATA73_13_16">[92]Data!#REF!</definedName>
    <definedName name="DATA73_13_17">[92]Data!#REF!</definedName>
    <definedName name="DATA73_14">[92]Data!#REF!</definedName>
    <definedName name="DATA73_14_16">[92]Data!#REF!</definedName>
    <definedName name="DATA73_15">[92]Data!#REF!</definedName>
    <definedName name="DATA73_15_1">[92]Data!#REF!</definedName>
    <definedName name="DATA73_16">[92]Data!#REF!</definedName>
    <definedName name="DATA73_17">[92]Data!#REF!</definedName>
    <definedName name="DATA73_7">[92]Data!#REF!</definedName>
    <definedName name="DATA73_9">[92]Data!#REF!</definedName>
    <definedName name="DATA73_9_1">[92]Data!#REF!</definedName>
    <definedName name="DATA74">[92]Data!#REF!</definedName>
    <definedName name="DATA74_11">[92]Data!#REF!</definedName>
    <definedName name="DATA74_12">[92]Data!#REF!</definedName>
    <definedName name="DATA74_12_16">[92]Data!#REF!</definedName>
    <definedName name="DATA74_12_17">[92]Data!#REF!</definedName>
    <definedName name="DATA74_13">[92]Data!#REF!</definedName>
    <definedName name="DATA74_13_16">[92]Data!#REF!</definedName>
    <definedName name="DATA74_13_17">[92]Data!#REF!</definedName>
    <definedName name="DATA74_14">[92]Data!#REF!</definedName>
    <definedName name="DATA74_14_16">[92]Data!#REF!</definedName>
    <definedName name="DATA74_15">[92]Data!#REF!</definedName>
    <definedName name="DATA74_15_1">[92]Data!#REF!</definedName>
    <definedName name="DATA74_16">[92]Data!#REF!</definedName>
    <definedName name="DATA74_17">[92]Data!#REF!</definedName>
    <definedName name="DATA74_7">[92]Data!#REF!</definedName>
    <definedName name="DATA74_9">[92]Data!#REF!</definedName>
    <definedName name="DATA74_9_1">[92]Data!#REF!</definedName>
    <definedName name="DATA76">[92]Data!#REF!</definedName>
    <definedName name="DATA76_11">[92]Data!#REF!</definedName>
    <definedName name="DATA76_12">[92]Data!#REF!</definedName>
    <definedName name="DATA76_12_16">[92]Data!#REF!</definedName>
    <definedName name="DATA76_12_17">[92]Data!#REF!</definedName>
    <definedName name="DATA76_13">[92]Data!#REF!</definedName>
    <definedName name="DATA76_13_16">[92]Data!#REF!</definedName>
    <definedName name="DATA76_13_17">[92]Data!#REF!</definedName>
    <definedName name="DATA76_14">[92]Data!#REF!</definedName>
    <definedName name="DATA76_14_16">[92]Data!#REF!</definedName>
    <definedName name="DATA76_15">[92]Data!#REF!</definedName>
    <definedName name="DATA76_15_1">[92]Data!#REF!</definedName>
    <definedName name="DATA76_16">[92]Data!#REF!</definedName>
    <definedName name="DATA76_17">[92]Data!#REF!</definedName>
    <definedName name="DATA76_7">[92]Data!#REF!</definedName>
    <definedName name="DATA76_9">[92]Data!#REF!</definedName>
    <definedName name="DATA76_9_1">[92]Data!#REF!</definedName>
    <definedName name="DATA77A">[92]Data!#REF!</definedName>
    <definedName name="DATA77A_11">[92]Data!#REF!</definedName>
    <definedName name="DATA77A_12">[92]Data!#REF!</definedName>
    <definedName name="DATA77A_12_16">[92]Data!#REF!</definedName>
    <definedName name="DATA77A_12_17">[92]Data!#REF!</definedName>
    <definedName name="DATA77A_13">[92]Data!#REF!</definedName>
    <definedName name="DATA77A_13_16">[92]Data!#REF!</definedName>
    <definedName name="DATA77A_13_17">[92]Data!#REF!</definedName>
    <definedName name="DATA77A_14">[92]Data!#REF!</definedName>
    <definedName name="DATA77A_14_16">[92]Data!#REF!</definedName>
    <definedName name="DATA77A_15">[92]Data!#REF!</definedName>
    <definedName name="DATA77A_15_1">[92]Data!#REF!</definedName>
    <definedName name="DATA77A_16">[92]Data!#REF!</definedName>
    <definedName name="DATA77A_17">[92]Data!#REF!</definedName>
    <definedName name="DATA77A_7">[92]Data!#REF!</definedName>
    <definedName name="DATA77A_9">[92]Data!#REF!</definedName>
    <definedName name="DATA77A_9_1">[92]Data!#REF!</definedName>
    <definedName name="DATA77B">[92]Data!#REF!</definedName>
    <definedName name="DATA77B_11">[92]Data!#REF!</definedName>
    <definedName name="DATA77B_12">[92]Data!#REF!</definedName>
    <definedName name="DATA77B_12_16">[92]Data!#REF!</definedName>
    <definedName name="DATA77B_12_17">[92]Data!#REF!</definedName>
    <definedName name="DATA77B_13">[92]Data!#REF!</definedName>
    <definedName name="DATA77B_13_16">[92]Data!#REF!</definedName>
    <definedName name="DATA77B_13_17">[92]Data!#REF!</definedName>
    <definedName name="DATA77B_14">[92]Data!#REF!</definedName>
    <definedName name="DATA77B_14_16">[92]Data!#REF!</definedName>
    <definedName name="DATA77B_15">[92]Data!#REF!</definedName>
    <definedName name="DATA77B_15_1">[92]Data!#REF!</definedName>
    <definedName name="DATA77B_16">[92]Data!#REF!</definedName>
    <definedName name="DATA77B_17">[92]Data!#REF!</definedName>
    <definedName name="DATA77B_7">[92]Data!#REF!</definedName>
    <definedName name="DATA77B_9">[92]Data!#REF!</definedName>
    <definedName name="DATA77B_9_1">[92]Data!#REF!</definedName>
    <definedName name="DATA78">[92]Data!#REF!</definedName>
    <definedName name="DATA78_11">[92]Data!#REF!</definedName>
    <definedName name="DATA78_12">[92]Data!#REF!</definedName>
    <definedName name="DATA78_12_16">[92]Data!#REF!</definedName>
    <definedName name="DATA78_12_17">[92]Data!#REF!</definedName>
    <definedName name="DATA78_13">[92]Data!#REF!</definedName>
    <definedName name="DATA78_13_16">[92]Data!#REF!</definedName>
    <definedName name="DATA78_13_17">[92]Data!#REF!</definedName>
    <definedName name="DATA78_14">[92]Data!#REF!</definedName>
    <definedName name="DATA78_14_16">[92]Data!#REF!</definedName>
    <definedName name="DATA78_15">[92]Data!#REF!</definedName>
    <definedName name="DATA78_15_1">[92]Data!#REF!</definedName>
    <definedName name="DATA78_16">[92]Data!#REF!</definedName>
    <definedName name="DATA78_17">[92]Data!#REF!</definedName>
    <definedName name="DATA78_7">[92]Data!#REF!</definedName>
    <definedName name="DATA78_9">[92]Data!#REF!</definedName>
    <definedName name="DATA78_9_1">[92]Data!#REF!</definedName>
    <definedName name="DATA79A">[92]Data!#REF!</definedName>
    <definedName name="DATA79A_11">[92]Data!#REF!</definedName>
    <definedName name="DATA79A_12">[92]Data!#REF!</definedName>
    <definedName name="DATA79A_12_16">[92]Data!#REF!</definedName>
    <definedName name="DATA79A_12_17">[92]Data!#REF!</definedName>
    <definedName name="DATA79A_13">[92]Data!#REF!</definedName>
    <definedName name="DATA79A_13_16">[92]Data!#REF!</definedName>
    <definedName name="DATA79A_13_17">[92]Data!#REF!</definedName>
    <definedName name="DATA79A_14">[92]Data!#REF!</definedName>
    <definedName name="DATA79A_14_16">[92]Data!#REF!</definedName>
    <definedName name="DATA79A_15">[92]Data!#REF!</definedName>
    <definedName name="DATA79A_15_1">[92]Data!#REF!</definedName>
    <definedName name="DATA79A_16">[92]Data!#REF!</definedName>
    <definedName name="DATA79A_17">[92]Data!#REF!</definedName>
    <definedName name="DATA79A_7">[92]Data!#REF!</definedName>
    <definedName name="DATA79A_9">[92]Data!#REF!</definedName>
    <definedName name="DATA79A_9_1">[92]Data!#REF!</definedName>
    <definedName name="DATA79B">[92]Data!#REF!</definedName>
    <definedName name="DATA79B_11">[92]Data!#REF!</definedName>
    <definedName name="DATA79B_12">[92]Data!#REF!</definedName>
    <definedName name="DATA79B_12_16">[92]Data!#REF!</definedName>
    <definedName name="DATA79B_12_17">[92]Data!#REF!</definedName>
    <definedName name="DATA79B_13">[92]Data!#REF!</definedName>
    <definedName name="DATA79B_13_16">[92]Data!#REF!</definedName>
    <definedName name="DATA79B_13_17">[92]Data!#REF!</definedName>
    <definedName name="DATA79B_14">[92]Data!#REF!</definedName>
    <definedName name="DATA79B_14_16">[92]Data!#REF!</definedName>
    <definedName name="DATA79B_15">[92]Data!#REF!</definedName>
    <definedName name="DATA79B_15_1">[92]Data!#REF!</definedName>
    <definedName name="DATA79B_16">[92]Data!#REF!</definedName>
    <definedName name="DATA79B_17">[92]Data!#REF!</definedName>
    <definedName name="DATA79B_7">[92]Data!#REF!</definedName>
    <definedName name="DATA79B_9">[92]Data!#REF!</definedName>
    <definedName name="DATA79B_9_1">[92]Data!#REF!</definedName>
    <definedName name="DATA79C">[92]Data!#REF!</definedName>
    <definedName name="DATA79C_11">[92]Data!#REF!</definedName>
    <definedName name="DATA79C_12">[92]Data!#REF!</definedName>
    <definedName name="DATA79C_12_16">[92]Data!#REF!</definedName>
    <definedName name="DATA79C_12_17">[92]Data!#REF!</definedName>
    <definedName name="DATA79C_13">[92]Data!#REF!</definedName>
    <definedName name="DATA79C_13_16">[92]Data!#REF!</definedName>
    <definedName name="DATA79C_13_17">[92]Data!#REF!</definedName>
    <definedName name="DATA79C_14">[92]Data!#REF!</definedName>
    <definedName name="DATA79C_14_16">[92]Data!#REF!</definedName>
    <definedName name="DATA79C_15">[92]Data!#REF!</definedName>
    <definedName name="DATA79C_15_1">[92]Data!#REF!</definedName>
    <definedName name="DATA79C_16">[92]Data!#REF!</definedName>
    <definedName name="DATA79C_17">[92]Data!#REF!</definedName>
    <definedName name="DATA79C_7">[92]Data!#REF!</definedName>
    <definedName name="DATA79C_9">[92]Data!#REF!</definedName>
    <definedName name="DATA79C_9_1">[92]Data!#REF!</definedName>
    <definedName name="DATA8">[92]Data!#REF!</definedName>
    <definedName name="DATA8_11">[92]Data!#REF!</definedName>
    <definedName name="DATA8_12">[92]Data!#REF!</definedName>
    <definedName name="DATA8_13">[92]Data!#REF!</definedName>
    <definedName name="DATA8_14">[92]Data!#REF!</definedName>
    <definedName name="DATA8_15">[92]Data!#REF!</definedName>
    <definedName name="DATA8_7">[92]Data!#REF!</definedName>
    <definedName name="DATA8_9">[92]Data!#REF!</definedName>
    <definedName name="DATA8_9_1">[92]Data!#REF!</definedName>
    <definedName name="DATA80A">[92]Data!#REF!</definedName>
    <definedName name="DATA80A_11">[92]Data!#REF!</definedName>
    <definedName name="DATA80A_12">[92]Data!#REF!</definedName>
    <definedName name="DATA80A_12_16">[92]Data!#REF!</definedName>
    <definedName name="DATA80A_12_17">[92]Data!#REF!</definedName>
    <definedName name="DATA80A_13">[92]Data!#REF!</definedName>
    <definedName name="DATA80A_13_16">[92]Data!#REF!</definedName>
    <definedName name="DATA80A_13_17">[92]Data!#REF!</definedName>
    <definedName name="DATA80A_14">[92]Data!#REF!</definedName>
    <definedName name="DATA80A_14_16">[92]Data!#REF!</definedName>
    <definedName name="DATA80A_15">[92]Data!#REF!</definedName>
    <definedName name="DATA80A_15_1">[92]Data!#REF!</definedName>
    <definedName name="DATA80A_16">[92]Data!#REF!</definedName>
    <definedName name="DATA80A_17">[92]Data!#REF!</definedName>
    <definedName name="DATA80A_7">[92]Data!#REF!</definedName>
    <definedName name="DATA80A_9">[92]Data!#REF!</definedName>
    <definedName name="DATA80A_9_1">[92]Data!#REF!</definedName>
    <definedName name="DATA80B">[92]Data!#REF!</definedName>
    <definedName name="DATA80B_11">[92]Data!#REF!</definedName>
    <definedName name="DATA80B_12">[92]Data!#REF!</definedName>
    <definedName name="DATA80B_12_16">[92]Data!#REF!</definedName>
    <definedName name="DATA80B_12_17">[92]Data!#REF!</definedName>
    <definedName name="DATA80B_13">[92]Data!#REF!</definedName>
    <definedName name="DATA80B_13_16">[92]Data!#REF!</definedName>
    <definedName name="DATA80B_13_17">[92]Data!#REF!</definedName>
    <definedName name="DATA80B_14">[92]Data!#REF!</definedName>
    <definedName name="DATA80B_14_16">[92]Data!#REF!</definedName>
    <definedName name="DATA80B_15">[92]Data!#REF!</definedName>
    <definedName name="DATA80B_15_1">[92]Data!#REF!</definedName>
    <definedName name="DATA80B_16">[92]Data!#REF!</definedName>
    <definedName name="DATA80B_17">[92]Data!#REF!</definedName>
    <definedName name="DATA80B_7">[92]Data!#REF!</definedName>
    <definedName name="DATA80B_9">[92]Data!#REF!</definedName>
    <definedName name="DATA80B_9_1">[92]Data!#REF!</definedName>
    <definedName name="DATA80C">[92]Data!#REF!</definedName>
    <definedName name="DATA80C_11">[92]Data!#REF!</definedName>
    <definedName name="DATA80C_12">[92]Data!#REF!</definedName>
    <definedName name="DATA80C_12_16">[92]Data!#REF!</definedName>
    <definedName name="DATA80C_12_17">[92]Data!#REF!</definedName>
    <definedName name="DATA80C_13">[92]Data!#REF!</definedName>
    <definedName name="DATA80C_13_16">[92]Data!#REF!</definedName>
    <definedName name="DATA80C_13_17">[92]Data!#REF!</definedName>
    <definedName name="DATA80C_14">[92]Data!#REF!</definedName>
    <definedName name="DATA80C_14_16">[92]Data!#REF!</definedName>
    <definedName name="DATA80C_15">[92]Data!#REF!</definedName>
    <definedName name="DATA80C_15_1">[92]Data!#REF!</definedName>
    <definedName name="DATA80C_16">[92]Data!#REF!</definedName>
    <definedName name="DATA80C_17">[92]Data!#REF!</definedName>
    <definedName name="DATA80C_7">[92]Data!#REF!</definedName>
    <definedName name="DATA80C_9">[92]Data!#REF!</definedName>
    <definedName name="DATA80C_9_1">[92]Data!#REF!</definedName>
    <definedName name="DATA81">[92]Data!#REF!</definedName>
    <definedName name="DATA81_11">[92]Data!#REF!</definedName>
    <definedName name="DATA81_12">[92]Data!#REF!</definedName>
    <definedName name="DATA81_12_16">[92]Data!#REF!</definedName>
    <definedName name="DATA81_12_17">[92]Data!#REF!</definedName>
    <definedName name="DATA81_13">[92]Data!#REF!</definedName>
    <definedName name="DATA81_13_16">[92]Data!#REF!</definedName>
    <definedName name="DATA81_13_17">[92]Data!#REF!</definedName>
    <definedName name="DATA81_14">[92]Data!#REF!</definedName>
    <definedName name="DATA81_14_16">[92]Data!#REF!</definedName>
    <definedName name="DATA81_15">[92]Data!#REF!</definedName>
    <definedName name="DATA81_15_1">[92]Data!#REF!</definedName>
    <definedName name="DATA81_16">[92]Data!#REF!</definedName>
    <definedName name="DATA81_17">[92]Data!#REF!</definedName>
    <definedName name="DATA81_7">[92]Data!#REF!</definedName>
    <definedName name="DATA81_9">[92]Data!#REF!</definedName>
    <definedName name="DATA81_9_1">[92]Data!#REF!</definedName>
    <definedName name="DATA82">[92]Data!#REF!</definedName>
    <definedName name="DATA82_11">[92]Data!#REF!</definedName>
    <definedName name="DATA82_12">[92]Data!#REF!</definedName>
    <definedName name="DATA82_12_16">[92]Data!#REF!</definedName>
    <definedName name="DATA82_12_17">[92]Data!#REF!</definedName>
    <definedName name="DATA82_13">[92]Data!#REF!</definedName>
    <definedName name="DATA82_13_16">[92]Data!#REF!</definedName>
    <definedName name="DATA82_13_17">[92]Data!#REF!</definedName>
    <definedName name="DATA82_14">[92]Data!#REF!</definedName>
    <definedName name="DATA82_14_16">[92]Data!#REF!</definedName>
    <definedName name="DATA82_15">[92]Data!#REF!</definedName>
    <definedName name="DATA82_15_1">[92]Data!#REF!</definedName>
    <definedName name="DATA82_16">[92]Data!#REF!</definedName>
    <definedName name="DATA82_17">[92]Data!#REF!</definedName>
    <definedName name="DATA82_7">[92]Data!#REF!</definedName>
    <definedName name="DATA82_9">[92]Data!#REF!</definedName>
    <definedName name="DATA82_9_1">[92]Data!#REF!</definedName>
    <definedName name="DATA84">[92]Data!#REF!</definedName>
    <definedName name="DATA84_11">[92]Data!#REF!</definedName>
    <definedName name="DATA84_12">[92]Data!#REF!</definedName>
    <definedName name="DATA84_12_16">[92]Data!#REF!</definedName>
    <definedName name="DATA84_12_17">[92]Data!#REF!</definedName>
    <definedName name="DATA84_13">[92]Data!#REF!</definedName>
    <definedName name="DATA84_13_16">[92]Data!#REF!</definedName>
    <definedName name="DATA84_13_17">[92]Data!#REF!</definedName>
    <definedName name="DATA84_14">[92]Data!#REF!</definedName>
    <definedName name="DATA84_14_16">[92]Data!#REF!</definedName>
    <definedName name="DATA84_15">[92]Data!#REF!</definedName>
    <definedName name="DATA84_15_1">[92]Data!#REF!</definedName>
    <definedName name="DATA84_16">[92]Data!#REF!</definedName>
    <definedName name="DATA84_17">[92]Data!#REF!</definedName>
    <definedName name="DATA84_7">[92]Data!#REF!</definedName>
    <definedName name="DATA84_9">[92]Data!#REF!</definedName>
    <definedName name="DATA84_9_1">[92]Data!#REF!</definedName>
    <definedName name="DATA85">[92]Data!#REF!</definedName>
    <definedName name="DATA85_11">[92]Data!#REF!</definedName>
    <definedName name="DATA85_12">[92]Data!#REF!</definedName>
    <definedName name="DATA85_12_16">[92]Data!#REF!</definedName>
    <definedName name="DATA85_12_17">[92]Data!#REF!</definedName>
    <definedName name="DATA85_13">[92]Data!#REF!</definedName>
    <definedName name="DATA85_13_16">[92]Data!#REF!</definedName>
    <definedName name="DATA85_13_17">[92]Data!#REF!</definedName>
    <definedName name="DATA85_14">[92]Data!#REF!</definedName>
    <definedName name="DATA85_14_16">[92]Data!#REF!</definedName>
    <definedName name="DATA85_15">[92]Data!#REF!</definedName>
    <definedName name="DATA85_15_1">[92]Data!#REF!</definedName>
    <definedName name="DATA85_16">[92]Data!#REF!</definedName>
    <definedName name="DATA85_17">[92]Data!#REF!</definedName>
    <definedName name="DATA85_7">[92]Data!#REF!</definedName>
    <definedName name="DATA85_9">[92]Data!#REF!</definedName>
    <definedName name="DATA85_9_1">[92]Data!#REF!</definedName>
    <definedName name="DATA86">[92]Data!#REF!</definedName>
    <definedName name="DATA86_11">[92]Data!#REF!</definedName>
    <definedName name="DATA86_12">[92]Data!#REF!</definedName>
    <definedName name="DATA86_12_16">[92]Data!#REF!</definedName>
    <definedName name="DATA86_12_17">[92]Data!#REF!</definedName>
    <definedName name="DATA86_13">[92]Data!#REF!</definedName>
    <definedName name="DATA86_13_16">[92]Data!#REF!</definedName>
    <definedName name="DATA86_13_17">[92]Data!#REF!</definedName>
    <definedName name="DATA86_14">[92]Data!#REF!</definedName>
    <definedName name="DATA86_14_16">[92]Data!#REF!</definedName>
    <definedName name="DATA86_15">[92]Data!#REF!</definedName>
    <definedName name="DATA86_15_1">[92]Data!#REF!</definedName>
    <definedName name="DATA86_16">[92]Data!#REF!</definedName>
    <definedName name="DATA86_17">[92]Data!#REF!</definedName>
    <definedName name="DATA86_7">[92]Data!#REF!</definedName>
    <definedName name="DATA86_9">[92]Data!#REF!</definedName>
    <definedName name="DATA86_9_1">[92]Data!#REF!</definedName>
    <definedName name="DATA87">[92]Data!#REF!</definedName>
    <definedName name="DATA87_11">[92]Data!#REF!</definedName>
    <definedName name="DATA87_12">[92]Data!#REF!</definedName>
    <definedName name="DATA87_12_16">[92]Data!#REF!</definedName>
    <definedName name="DATA87_12_17">[92]Data!#REF!</definedName>
    <definedName name="DATA87_13">[92]Data!#REF!</definedName>
    <definedName name="DATA87_13_16">[92]Data!#REF!</definedName>
    <definedName name="DATA87_13_17">[92]Data!#REF!</definedName>
    <definedName name="DATA87_14">[92]Data!#REF!</definedName>
    <definedName name="DATA87_14_16">[92]Data!#REF!</definedName>
    <definedName name="DATA87_15">[92]Data!#REF!</definedName>
    <definedName name="DATA87_15_1">[92]Data!#REF!</definedName>
    <definedName name="DATA87_16">[92]Data!#REF!</definedName>
    <definedName name="DATA87_17">[92]Data!#REF!</definedName>
    <definedName name="DATA87_7">[92]Data!#REF!</definedName>
    <definedName name="DATA87_9">[92]Data!#REF!</definedName>
    <definedName name="DATA87_9_1">[92]Data!#REF!</definedName>
    <definedName name="DATA88">[92]Data!#REF!</definedName>
    <definedName name="DATA88_11">[92]Data!#REF!</definedName>
    <definedName name="DATA88_12">[92]Data!#REF!</definedName>
    <definedName name="DATA88_12_16">[92]Data!#REF!</definedName>
    <definedName name="DATA88_12_17">[92]Data!#REF!</definedName>
    <definedName name="DATA88_13">[92]Data!#REF!</definedName>
    <definedName name="DATA88_13_16">[92]Data!#REF!</definedName>
    <definedName name="DATA88_13_17">[92]Data!#REF!</definedName>
    <definedName name="DATA88_14">[92]Data!#REF!</definedName>
    <definedName name="DATA88_14_16">[92]Data!#REF!</definedName>
    <definedName name="DATA88_15">[92]Data!#REF!</definedName>
    <definedName name="DATA88_15_1">[92]Data!#REF!</definedName>
    <definedName name="DATA88_16">[92]Data!#REF!</definedName>
    <definedName name="DATA88_17">[92]Data!#REF!</definedName>
    <definedName name="DATA88_7">[92]Data!#REF!</definedName>
    <definedName name="DATA88_9">[92]Data!#REF!</definedName>
    <definedName name="DATA88_9_1">[92]Data!#REF!</definedName>
    <definedName name="DATA89">[92]Data!#REF!</definedName>
    <definedName name="DATA89_11">[92]Data!#REF!</definedName>
    <definedName name="DATA89_12">[92]Data!#REF!</definedName>
    <definedName name="DATA89_13">[92]Data!#REF!</definedName>
    <definedName name="DATA89_14">[92]Data!#REF!</definedName>
    <definedName name="DATA89_15">[92]Data!#REF!</definedName>
    <definedName name="DATA89_7">[92]Data!#REF!</definedName>
    <definedName name="DATA89_9">[92]Data!#REF!</definedName>
    <definedName name="DATA89_9_1">[92]Data!#REF!</definedName>
    <definedName name="DATA9">[92]Data!#REF!</definedName>
    <definedName name="DATA9_11">[92]Data!#REF!</definedName>
    <definedName name="DATA9_12">[92]Data!#REF!</definedName>
    <definedName name="DATA9_13">[92]Data!#REF!</definedName>
    <definedName name="DATA9_14">[92]Data!#REF!</definedName>
    <definedName name="DATA9_15">[92]Data!#REF!</definedName>
    <definedName name="DATA9_7">[92]Data!#REF!</definedName>
    <definedName name="DATA9_9">[92]Data!#REF!</definedName>
    <definedName name="DATA9_9_1">[92]Data!#REF!</definedName>
    <definedName name="DATA90">[92]Data!#REF!</definedName>
    <definedName name="DATA90_11">[92]Data!#REF!</definedName>
    <definedName name="DATA90_12">[92]Data!#REF!</definedName>
    <definedName name="DATA90_13">[92]Data!#REF!</definedName>
    <definedName name="DATA90_14">[92]Data!#REF!</definedName>
    <definedName name="DATA90_15">[92]Data!#REF!</definedName>
    <definedName name="DATA90_7">[92]Data!#REF!</definedName>
    <definedName name="DATA90_9">[92]Data!#REF!</definedName>
    <definedName name="DATA90_9_1">[92]Data!#REF!</definedName>
    <definedName name="DATA92">[92]Data!#REF!</definedName>
    <definedName name="DATA92_11">[92]Data!#REF!</definedName>
    <definedName name="DATA92_12">[92]Data!#REF!</definedName>
    <definedName name="DATA92_12_16">[92]Data!#REF!</definedName>
    <definedName name="DATA92_12_17">[92]Data!#REF!</definedName>
    <definedName name="DATA92_13">[92]Data!#REF!</definedName>
    <definedName name="DATA92_13_16">[92]Data!#REF!</definedName>
    <definedName name="DATA92_13_17">[92]Data!#REF!</definedName>
    <definedName name="DATA92_14">[92]Data!#REF!</definedName>
    <definedName name="DATA92_14_16">[92]Data!#REF!</definedName>
    <definedName name="DATA92_15">[92]Data!#REF!</definedName>
    <definedName name="DATA92_15_1">[92]Data!#REF!</definedName>
    <definedName name="DATA92_16">[92]Data!#REF!</definedName>
    <definedName name="DATA92_17">[92]Data!#REF!</definedName>
    <definedName name="DATA92_7">[92]Data!#REF!</definedName>
    <definedName name="DATA92_9">[92]Data!#REF!</definedName>
    <definedName name="DATA92_9_1">[92]Data!#REF!</definedName>
    <definedName name="DATA93">[92]Data!#REF!</definedName>
    <definedName name="DATA93_11">[92]Data!#REF!</definedName>
    <definedName name="DATA93_12">[92]Data!#REF!</definedName>
    <definedName name="DATA93_12_16">[92]Data!#REF!</definedName>
    <definedName name="DATA93_12_17">[92]Data!#REF!</definedName>
    <definedName name="DATA93_13">[92]Data!#REF!</definedName>
    <definedName name="DATA93_13_16">[92]Data!#REF!</definedName>
    <definedName name="DATA93_13_17">[92]Data!#REF!</definedName>
    <definedName name="DATA93_14">[92]Data!#REF!</definedName>
    <definedName name="DATA93_14_16">[92]Data!#REF!</definedName>
    <definedName name="DATA93_15">[92]Data!#REF!</definedName>
    <definedName name="DATA93_15_1">[92]Data!#REF!</definedName>
    <definedName name="DATA93_16">[92]Data!#REF!</definedName>
    <definedName name="DATA93_17">[92]Data!#REF!</definedName>
    <definedName name="DATA93_7">[92]Data!#REF!</definedName>
    <definedName name="DATA93_9">[92]Data!#REF!</definedName>
    <definedName name="DATA93_9_1">[92]Data!#REF!</definedName>
    <definedName name="DATA94">[92]Data!#REF!</definedName>
    <definedName name="DATA94_11">[92]Data!#REF!</definedName>
    <definedName name="DATA94_12">[92]Data!#REF!</definedName>
    <definedName name="DATA94_12_16">[92]Data!#REF!</definedName>
    <definedName name="DATA94_12_17">[92]Data!#REF!</definedName>
    <definedName name="DATA94_13">[92]Data!#REF!</definedName>
    <definedName name="DATA94_13_16">[92]Data!#REF!</definedName>
    <definedName name="DATA94_13_17">[92]Data!#REF!</definedName>
    <definedName name="DATA94_14">[92]Data!#REF!</definedName>
    <definedName name="DATA94_14_16">[92]Data!#REF!</definedName>
    <definedName name="DATA94_15">[92]Data!#REF!</definedName>
    <definedName name="DATA94_15_1">[92]Data!#REF!</definedName>
    <definedName name="DATA94_16">[92]Data!#REF!</definedName>
    <definedName name="DATA94_17">[92]Data!#REF!</definedName>
    <definedName name="DATA94_7">[92]Data!#REF!</definedName>
    <definedName name="DATA94_9">[92]Data!#REF!</definedName>
    <definedName name="DATA94_9_1">[92]Data!#REF!</definedName>
    <definedName name="DATA95">[92]Data!#REF!</definedName>
    <definedName name="DATA95_11">[92]Data!#REF!</definedName>
    <definedName name="DATA95_12">[92]Data!#REF!</definedName>
    <definedName name="DATA95_12_16">[92]Data!#REF!</definedName>
    <definedName name="DATA95_12_17">[92]Data!#REF!</definedName>
    <definedName name="DATA95_13">[92]Data!#REF!</definedName>
    <definedName name="DATA95_13_16">[92]Data!#REF!</definedName>
    <definedName name="DATA95_13_17">[92]Data!#REF!</definedName>
    <definedName name="DATA95_14">[92]Data!#REF!</definedName>
    <definedName name="DATA95_14_16">[92]Data!#REF!</definedName>
    <definedName name="DATA95_15">[92]Data!#REF!</definedName>
    <definedName name="DATA95_15_1">[92]Data!#REF!</definedName>
    <definedName name="DATA95_16">[92]Data!#REF!</definedName>
    <definedName name="DATA95_17">[92]Data!#REF!</definedName>
    <definedName name="DATA95_7">[92]Data!#REF!</definedName>
    <definedName name="DATA95_9">[92]Data!#REF!</definedName>
    <definedName name="DATA95_9_1">[92]Data!#REF!</definedName>
    <definedName name="DATA98">[92]Data!#REF!</definedName>
    <definedName name="DATA98_11">[92]Data!#REF!</definedName>
    <definedName name="DATA98_12">[92]Data!#REF!</definedName>
    <definedName name="DATA98_12_16">[92]Data!#REF!</definedName>
    <definedName name="DATA98_12_17">[92]Data!#REF!</definedName>
    <definedName name="DATA98_13">[92]Data!#REF!</definedName>
    <definedName name="DATA98_13_16">[92]Data!#REF!</definedName>
    <definedName name="DATA98_13_17">[92]Data!#REF!</definedName>
    <definedName name="DATA98_14">[92]Data!#REF!</definedName>
    <definedName name="DATA98_14_16">[92]Data!#REF!</definedName>
    <definedName name="DATA98_15">[92]Data!#REF!</definedName>
    <definedName name="DATA98_15_1">[92]Data!#REF!</definedName>
    <definedName name="DATA98_16">[92]Data!#REF!</definedName>
    <definedName name="DATA98_17">[92]Data!#REF!</definedName>
    <definedName name="DATA98_7">[92]Data!#REF!</definedName>
    <definedName name="DATA98_9">[92]Data!#REF!</definedName>
    <definedName name="DATA98_9_1">[92]Data!#REF!</definedName>
    <definedName name="DATA99">[92]Data!#REF!</definedName>
    <definedName name="DATA99_11">[92]Data!#REF!</definedName>
    <definedName name="DATA99_12">[92]Data!#REF!</definedName>
    <definedName name="DATA99_12_16">[92]Data!#REF!</definedName>
    <definedName name="DATA99_12_17">[92]Data!#REF!</definedName>
    <definedName name="DATA99_13">[92]Data!#REF!</definedName>
    <definedName name="DATA99_13_16">[92]Data!#REF!</definedName>
    <definedName name="DATA99_13_17">[92]Data!#REF!</definedName>
    <definedName name="DATA99_14">[92]Data!#REF!</definedName>
    <definedName name="DATA99_14_16">[92]Data!#REF!</definedName>
    <definedName name="DATA99_15">[92]Data!#REF!</definedName>
    <definedName name="DATA99_15_1">[92]Data!#REF!</definedName>
    <definedName name="DATA99_16">[92]Data!#REF!</definedName>
    <definedName name="DATA99_17">[92]Data!#REF!</definedName>
    <definedName name="DATA99_7">[92]Data!#REF!</definedName>
    <definedName name="DATA99_9">[92]Data!#REF!</definedName>
    <definedName name="DATA99_9_1">[92]Data!#REF!</definedName>
    <definedName name="_xlnm.Database" localSheetId="3">#REF!</definedName>
    <definedName name="_xlnm.Database">#REF!</definedName>
    <definedName name="date">'[93]As per PCA'!#REF!</definedName>
    <definedName name="datonators">#REF!</definedName>
    <definedName name="datonators_14">#REF!</definedName>
    <definedName name="datonators_15">#REF!</definedName>
    <definedName name="datonators_16">#REF!</definedName>
    <definedName name="datonators_17">#REF!</definedName>
    <definedName name="daywork">#REF!</definedName>
    <definedName name="DBIT">[14]ANAL!#REF!</definedName>
    <definedName name="dbm">#REF!</definedName>
    <definedName name="DBM_14">#REF!</definedName>
    <definedName name="DBM_15">#REF!</definedName>
    <definedName name="DBM_16">#REF!</definedName>
    <definedName name="DBM_17">#REF!</definedName>
    <definedName name="dbmroad">#REF!</definedName>
    <definedName name="dcdrvfsss">#REF!</definedName>
    <definedName name="DCLAY">'[21]Cost of O &amp; O'!$F$14</definedName>
    <definedName name="DCOARSE">#REF!</definedName>
    <definedName name="DCSAND">#REF!</definedName>
    <definedName name="DD" localSheetId="3" hidden="1">{"form-D1",#N/A,FALSE,"FORM-D1";"form-D1_amt",#N/A,FALSE,"FORM-D1"}</definedName>
    <definedName name="DD" hidden="1">{"form-D1",#N/A,FALSE,"FORM-D1";"form-D1_amt",#N/A,FALSE,"FORM-D1"}</definedName>
    <definedName name="DD_1" localSheetId="3" hidden="1">{"form-D1",#N/A,FALSE,"FORM-D1";"form-D1_amt",#N/A,FALSE,"FORM-D1"}</definedName>
    <definedName name="DD_1" hidden="1">{"form-D1",#N/A,FALSE,"FORM-D1";"form-D1_amt",#N/A,FALSE,"FORM-D1"}</definedName>
    <definedName name="ddd">[8]PROCTOR!#REF!</definedName>
    <definedName name="DDDD" localSheetId="3" hidden="1">{"form-D1",#N/A,FALSE,"FORM-D1";"form-D1_amt",#N/A,FALSE,"FORM-D1"}</definedName>
    <definedName name="DDDD" hidden="1">{"form-D1",#N/A,FALSE,"FORM-D1";"form-D1_amt",#N/A,FALSE,"FORM-D1"}</definedName>
    <definedName name="DDDD_1" localSheetId="3" hidden="1">{"form-D1",#N/A,FALSE,"FORM-D1";"form-D1_amt",#N/A,FALSE,"FORM-D1"}</definedName>
    <definedName name="DDDD_1" hidden="1">{"form-D1",#N/A,FALSE,"FORM-D1";"form-D1_amt",#N/A,FALSE,"FORM-D1"}</definedName>
    <definedName name="ddddd">'[68]A.O.R r1Str'!#REF!</definedName>
    <definedName name="ddddg">#N/A</definedName>
    <definedName name="dddssax">'[90]UNP-NCW '!#REF!</definedName>
    <definedName name="ddgh">#N/A</definedName>
    <definedName name="DDK">'[94]BOQ (2)'!$A$1:$G$52</definedName>
    <definedName name="DEFECT_LIABILITY_PERIOD">#REF!</definedName>
    <definedName name="defwdw">#REF!</definedName>
    <definedName name="DEGR">#REF!</definedName>
    <definedName name="delineator">#REF!</definedName>
    <definedName name="den">#REF!</definedName>
    <definedName name="Density">'[95]SITE DATA'!$B$38:$B$44</definedName>
    <definedName name="Dep_Scaff">#REF!</definedName>
    <definedName name="Depn_PMEScaff">#REF!</definedName>
    <definedName name="Depn_Props">#REF!</definedName>
    <definedName name="depth100">#REF!</definedName>
    <definedName name="depthabove100">#REF!</definedName>
    <definedName name="depthover100">#REF!</definedName>
    <definedName name="depthupto100">#REF!</definedName>
    <definedName name="DESC100">[92]Data!#REF!</definedName>
    <definedName name="DESC100_11">[92]Data!#REF!</definedName>
    <definedName name="DESC100_12">[92]Data!#REF!</definedName>
    <definedName name="DESC100_12_16">[92]Data!#REF!</definedName>
    <definedName name="DESC100_12_17">[92]Data!#REF!</definedName>
    <definedName name="DESC100_13">[92]Data!#REF!</definedName>
    <definedName name="DESC100_13_16">[92]Data!#REF!</definedName>
    <definedName name="DESC100_13_17">[92]Data!#REF!</definedName>
    <definedName name="DESC100_14">[92]Data!#REF!</definedName>
    <definedName name="DESC100_14_16">[92]Data!#REF!</definedName>
    <definedName name="DESC100_15">[92]Data!#REF!</definedName>
    <definedName name="DESC100_15_1">[92]Data!#REF!</definedName>
    <definedName name="DESC100_16">[92]Data!#REF!</definedName>
    <definedName name="DESC100_17">[92]Data!#REF!</definedName>
    <definedName name="DESC100_7">[92]Data!#REF!</definedName>
    <definedName name="DESC100_9">[92]Data!#REF!</definedName>
    <definedName name="DESC100_9_1">[92]Data!#REF!</definedName>
    <definedName name="DESC101">[92]Data!#REF!</definedName>
    <definedName name="DESC101_11">[92]Data!#REF!</definedName>
    <definedName name="DESC101_12">[92]Data!#REF!</definedName>
    <definedName name="DESC101_12_16">[92]Data!#REF!</definedName>
    <definedName name="DESC101_12_17">[92]Data!#REF!</definedName>
    <definedName name="DESC101_13">[92]Data!#REF!</definedName>
    <definedName name="DESC101_13_16">[92]Data!#REF!</definedName>
    <definedName name="DESC101_13_17">[92]Data!#REF!</definedName>
    <definedName name="DESC101_14">[92]Data!#REF!</definedName>
    <definedName name="DESC101_14_16">[92]Data!#REF!</definedName>
    <definedName name="DESC101_15">[92]Data!#REF!</definedName>
    <definedName name="DESC101_15_1">[92]Data!#REF!</definedName>
    <definedName name="DESC101_16">[92]Data!#REF!</definedName>
    <definedName name="DESC101_17">[92]Data!#REF!</definedName>
    <definedName name="DESC101_7">[92]Data!#REF!</definedName>
    <definedName name="DESC101_9">[92]Data!#REF!</definedName>
    <definedName name="DESC101_9_1">[92]Data!#REF!</definedName>
    <definedName name="DESC1011">[92]Data!#REF!</definedName>
    <definedName name="DESC1011_11">[92]Data!#REF!</definedName>
    <definedName name="DESC1011_12">[92]Data!#REF!</definedName>
    <definedName name="DESC1011_12_16">[92]Data!#REF!</definedName>
    <definedName name="DESC1011_12_17">[92]Data!#REF!</definedName>
    <definedName name="DESC1011_13">[92]Data!#REF!</definedName>
    <definedName name="DESC1011_13_16">[92]Data!#REF!</definedName>
    <definedName name="DESC1011_13_17">[92]Data!#REF!</definedName>
    <definedName name="DESC1011_14">[92]Data!#REF!</definedName>
    <definedName name="DESC1011_14_16">[92]Data!#REF!</definedName>
    <definedName name="DESC1011_15">[92]Data!#REF!</definedName>
    <definedName name="DESC1011_15_1">[92]Data!#REF!</definedName>
    <definedName name="DESC1011_16">[92]Data!#REF!</definedName>
    <definedName name="DESC1011_17">[92]Data!#REF!</definedName>
    <definedName name="DESC1011_7">[92]Data!#REF!</definedName>
    <definedName name="DESC1011_9">[92]Data!#REF!</definedName>
    <definedName name="DESC1011_9_1">[92]Data!#REF!</definedName>
    <definedName name="DESC1012">[92]Data!#REF!</definedName>
    <definedName name="DESC1012_11">[92]Data!#REF!</definedName>
    <definedName name="DESC1012_12">[92]Data!#REF!</definedName>
    <definedName name="DESC1012_12_16">[92]Data!#REF!</definedName>
    <definedName name="DESC1012_12_17">[92]Data!#REF!</definedName>
    <definedName name="DESC1012_13">[92]Data!#REF!</definedName>
    <definedName name="DESC1012_13_16">[92]Data!#REF!</definedName>
    <definedName name="DESC1012_13_17">[92]Data!#REF!</definedName>
    <definedName name="DESC1012_14">[92]Data!#REF!</definedName>
    <definedName name="DESC1012_14_16">[92]Data!#REF!</definedName>
    <definedName name="DESC1012_15">[92]Data!#REF!</definedName>
    <definedName name="DESC1012_15_1">[92]Data!#REF!</definedName>
    <definedName name="DESC1012_16">[92]Data!#REF!</definedName>
    <definedName name="DESC1012_17">[92]Data!#REF!</definedName>
    <definedName name="DESC1012_7">[92]Data!#REF!</definedName>
    <definedName name="DESC1012_9">[92]Data!#REF!</definedName>
    <definedName name="DESC1012_9_1">[92]Data!#REF!</definedName>
    <definedName name="DESC1013">[92]Data!#REF!</definedName>
    <definedName name="DESC1013_11">[92]Data!#REF!</definedName>
    <definedName name="DESC1013_12">[92]Data!#REF!</definedName>
    <definedName name="DESC1013_12_16">[92]Data!#REF!</definedName>
    <definedName name="DESC1013_12_17">[92]Data!#REF!</definedName>
    <definedName name="DESC1013_13">[92]Data!#REF!</definedName>
    <definedName name="DESC1013_13_16">[92]Data!#REF!</definedName>
    <definedName name="DESC1013_13_17">[92]Data!#REF!</definedName>
    <definedName name="DESC1013_14">[92]Data!#REF!</definedName>
    <definedName name="DESC1013_14_16">[92]Data!#REF!</definedName>
    <definedName name="DESC1013_15">[92]Data!#REF!</definedName>
    <definedName name="DESC1013_15_1">[92]Data!#REF!</definedName>
    <definedName name="DESC1013_16">[92]Data!#REF!</definedName>
    <definedName name="DESC1013_17">[92]Data!#REF!</definedName>
    <definedName name="DESC1013_7">[92]Data!#REF!</definedName>
    <definedName name="DESC1013_9">[92]Data!#REF!</definedName>
    <definedName name="DESC1013_9_1">[92]Data!#REF!</definedName>
    <definedName name="DESC1014">[92]Data!#REF!</definedName>
    <definedName name="DESC1014_11">[92]Data!#REF!</definedName>
    <definedName name="DESC1014_12">[92]Data!#REF!</definedName>
    <definedName name="DESC1014_12_16">[92]Data!#REF!</definedName>
    <definedName name="DESC1014_12_17">[92]Data!#REF!</definedName>
    <definedName name="DESC1014_13">[92]Data!#REF!</definedName>
    <definedName name="DESC1014_13_16">[92]Data!#REF!</definedName>
    <definedName name="DESC1014_13_17">[92]Data!#REF!</definedName>
    <definedName name="DESC1014_14">[92]Data!#REF!</definedName>
    <definedName name="DESC1014_14_16">[92]Data!#REF!</definedName>
    <definedName name="DESC1014_15">[92]Data!#REF!</definedName>
    <definedName name="DESC1014_15_1">[92]Data!#REF!</definedName>
    <definedName name="DESC1014_16">[92]Data!#REF!</definedName>
    <definedName name="DESC1014_17">[92]Data!#REF!</definedName>
    <definedName name="DESC1014_7">[92]Data!#REF!</definedName>
    <definedName name="DESC1014_9">[92]Data!#REF!</definedName>
    <definedName name="DESC1014_9_1">[92]Data!#REF!</definedName>
    <definedName name="DESC1015">[92]Data!#REF!</definedName>
    <definedName name="DESC1015_11">[92]Data!#REF!</definedName>
    <definedName name="DESC1015_12">[92]Data!#REF!</definedName>
    <definedName name="DESC1015_12_16">[92]Data!#REF!</definedName>
    <definedName name="DESC1015_12_17">[92]Data!#REF!</definedName>
    <definedName name="DESC1015_13">[92]Data!#REF!</definedName>
    <definedName name="DESC1015_13_16">[92]Data!#REF!</definedName>
    <definedName name="DESC1015_13_17">[92]Data!#REF!</definedName>
    <definedName name="DESC1015_14">[92]Data!#REF!</definedName>
    <definedName name="DESC1015_14_16">[92]Data!#REF!</definedName>
    <definedName name="DESC1015_15">[92]Data!#REF!</definedName>
    <definedName name="DESC1015_15_1">[92]Data!#REF!</definedName>
    <definedName name="DESC1015_16">[92]Data!#REF!</definedName>
    <definedName name="DESC1015_17">[92]Data!#REF!</definedName>
    <definedName name="DESC1015_7">[92]Data!#REF!</definedName>
    <definedName name="DESC1015_9">[92]Data!#REF!</definedName>
    <definedName name="DESC1015_9_1">[92]Data!#REF!</definedName>
    <definedName name="DESC102">[92]Data!#REF!</definedName>
    <definedName name="DESC102_11">[92]Data!#REF!</definedName>
    <definedName name="DESC102_12">[92]Data!#REF!</definedName>
    <definedName name="DESC102_12_16">[92]Data!#REF!</definedName>
    <definedName name="DESC102_12_17">[92]Data!#REF!</definedName>
    <definedName name="DESC102_13">[92]Data!#REF!</definedName>
    <definedName name="DESC102_13_16">[92]Data!#REF!</definedName>
    <definedName name="DESC102_13_17">[92]Data!#REF!</definedName>
    <definedName name="DESC102_14">[92]Data!#REF!</definedName>
    <definedName name="DESC102_14_16">[92]Data!#REF!</definedName>
    <definedName name="DESC102_15">[92]Data!#REF!</definedName>
    <definedName name="DESC102_15_1">[92]Data!#REF!</definedName>
    <definedName name="DESC102_16">[92]Data!#REF!</definedName>
    <definedName name="DESC102_17">[92]Data!#REF!</definedName>
    <definedName name="DESC102_7">[92]Data!#REF!</definedName>
    <definedName name="DESC102_9">[92]Data!#REF!</definedName>
    <definedName name="DESC102_9_1">[92]Data!#REF!</definedName>
    <definedName name="DESC103">[92]Data!#REF!</definedName>
    <definedName name="DESC103_11">[92]Data!#REF!</definedName>
    <definedName name="DESC103_12">[92]Data!#REF!</definedName>
    <definedName name="DESC103_12_16">[92]Data!#REF!</definedName>
    <definedName name="DESC103_12_17">[92]Data!#REF!</definedName>
    <definedName name="DESC103_13">[92]Data!#REF!</definedName>
    <definedName name="DESC103_13_16">[92]Data!#REF!</definedName>
    <definedName name="DESC103_13_17">[92]Data!#REF!</definedName>
    <definedName name="DESC103_14">[92]Data!#REF!</definedName>
    <definedName name="DESC103_14_16">[92]Data!#REF!</definedName>
    <definedName name="DESC103_15">[92]Data!#REF!</definedName>
    <definedName name="DESC103_15_1">[92]Data!#REF!</definedName>
    <definedName name="DESC103_16">[92]Data!#REF!</definedName>
    <definedName name="DESC103_17">[92]Data!#REF!</definedName>
    <definedName name="DESC103_7">[92]Data!#REF!</definedName>
    <definedName name="DESC103_9">[92]Data!#REF!</definedName>
    <definedName name="DESC103_9_1">[92]Data!#REF!</definedName>
    <definedName name="DESC104">[92]Data!#REF!</definedName>
    <definedName name="DESC104_11">[92]Data!#REF!</definedName>
    <definedName name="DESC104_12">[92]Data!#REF!</definedName>
    <definedName name="DESC104_12_16">[92]Data!#REF!</definedName>
    <definedName name="DESC104_12_17">[92]Data!#REF!</definedName>
    <definedName name="DESC104_13">[92]Data!#REF!</definedName>
    <definedName name="DESC104_13_16">[92]Data!#REF!</definedName>
    <definedName name="DESC104_13_17">[92]Data!#REF!</definedName>
    <definedName name="DESC104_14">[92]Data!#REF!</definedName>
    <definedName name="DESC104_14_16">[92]Data!#REF!</definedName>
    <definedName name="DESC104_15">[92]Data!#REF!</definedName>
    <definedName name="DESC104_15_1">[92]Data!#REF!</definedName>
    <definedName name="DESC104_16">[92]Data!#REF!</definedName>
    <definedName name="DESC104_17">[92]Data!#REF!</definedName>
    <definedName name="DESC104_7">[92]Data!#REF!</definedName>
    <definedName name="DESC104_9">[92]Data!#REF!</definedName>
    <definedName name="DESC104_9_1">[92]Data!#REF!</definedName>
    <definedName name="DESC105">[92]Data!#REF!</definedName>
    <definedName name="DESC105_11">[92]Data!#REF!</definedName>
    <definedName name="DESC105_12">[92]Data!#REF!</definedName>
    <definedName name="DESC105_12_16">[92]Data!#REF!</definedName>
    <definedName name="DESC105_12_17">[92]Data!#REF!</definedName>
    <definedName name="DESC105_13">[92]Data!#REF!</definedName>
    <definedName name="DESC105_13_16">[92]Data!#REF!</definedName>
    <definedName name="DESC105_13_17">[92]Data!#REF!</definedName>
    <definedName name="DESC105_14">[92]Data!#REF!</definedName>
    <definedName name="DESC105_14_16">[92]Data!#REF!</definedName>
    <definedName name="DESC105_15">[92]Data!#REF!</definedName>
    <definedName name="DESC105_15_1">[92]Data!#REF!</definedName>
    <definedName name="DESC105_16">[92]Data!#REF!</definedName>
    <definedName name="DESC105_17">[92]Data!#REF!</definedName>
    <definedName name="DESC105_7">[92]Data!#REF!</definedName>
    <definedName name="DESC105_9">[92]Data!#REF!</definedName>
    <definedName name="DESC105_9_1">[92]Data!#REF!</definedName>
    <definedName name="DESC106">[92]Data!#REF!</definedName>
    <definedName name="DESC106_11">[92]Data!#REF!</definedName>
    <definedName name="DESC106_12">[92]Data!#REF!</definedName>
    <definedName name="DESC106_12_16">[92]Data!#REF!</definedName>
    <definedName name="DESC106_12_17">[92]Data!#REF!</definedName>
    <definedName name="DESC106_13">[92]Data!#REF!</definedName>
    <definedName name="DESC106_13_16">[92]Data!#REF!</definedName>
    <definedName name="DESC106_13_17">[92]Data!#REF!</definedName>
    <definedName name="DESC106_14">[92]Data!#REF!</definedName>
    <definedName name="DESC106_14_16">[92]Data!#REF!</definedName>
    <definedName name="DESC106_15">[92]Data!#REF!</definedName>
    <definedName name="DESC106_15_1">[92]Data!#REF!</definedName>
    <definedName name="DESC106_16">[92]Data!#REF!</definedName>
    <definedName name="DESC106_17">[92]Data!#REF!</definedName>
    <definedName name="DESC106_7">[92]Data!#REF!</definedName>
    <definedName name="DESC106_9">[92]Data!#REF!</definedName>
    <definedName name="DESC106_9_1">[92]Data!#REF!</definedName>
    <definedName name="DESC107">[92]Data!#REF!</definedName>
    <definedName name="DESC107_11">[92]Data!#REF!</definedName>
    <definedName name="DESC107_12">[92]Data!#REF!</definedName>
    <definedName name="DESC107_12_16">[92]Data!#REF!</definedName>
    <definedName name="DESC107_12_17">[92]Data!#REF!</definedName>
    <definedName name="DESC107_13">[92]Data!#REF!</definedName>
    <definedName name="DESC107_13_16">[92]Data!#REF!</definedName>
    <definedName name="DESC107_13_17">[92]Data!#REF!</definedName>
    <definedName name="DESC107_14">[92]Data!#REF!</definedName>
    <definedName name="DESC107_14_16">[92]Data!#REF!</definedName>
    <definedName name="DESC107_15">[92]Data!#REF!</definedName>
    <definedName name="DESC107_15_1">[92]Data!#REF!</definedName>
    <definedName name="DESC107_16">[92]Data!#REF!</definedName>
    <definedName name="DESC107_17">[92]Data!#REF!</definedName>
    <definedName name="DESC107_7">[92]Data!#REF!</definedName>
    <definedName name="DESC107_9">[92]Data!#REF!</definedName>
    <definedName name="DESC107_9_1">[92]Data!#REF!</definedName>
    <definedName name="DESC107A">[92]Data!#REF!</definedName>
    <definedName name="DESC107A_11">[92]Data!#REF!</definedName>
    <definedName name="DESC107A_12">[92]Data!#REF!</definedName>
    <definedName name="DESC107A_12_16">[92]Data!#REF!</definedName>
    <definedName name="DESC107A_12_17">[92]Data!#REF!</definedName>
    <definedName name="DESC107A_13">[92]Data!#REF!</definedName>
    <definedName name="DESC107A_13_16">[92]Data!#REF!</definedName>
    <definedName name="DESC107A_13_17">[92]Data!#REF!</definedName>
    <definedName name="DESC107A_14">[92]Data!#REF!</definedName>
    <definedName name="DESC107A_14_16">[92]Data!#REF!</definedName>
    <definedName name="DESC107A_15">[92]Data!#REF!</definedName>
    <definedName name="DESC107A_15_1">[92]Data!#REF!</definedName>
    <definedName name="DESC107A_16">[92]Data!#REF!</definedName>
    <definedName name="DESC107A_17">[92]Data!#REF!</definedName>
    <definedName name="DESC107A_7">[92]Data!#REF!</definedName>
    <definedName name="DESC107A_9">[92]Data!#REF!</definedName>
    <definedName name="DESC107A_9_1">[92]Data!#REF!</definedName>
    <definedName name="DESC107B">[92]Data!#REF!</definedName>
    <definedName name="DESC107B_11">[92]Data!#REF!</definedName>
    <definedName name="DESC107B_12">[92]Data!#REF!</definedName>
    <definedName name="DESC107B_12_16">[92]Data!#REF!</definedName>
    <definedName name="DESC107B_12_17">[92]Data!#REF!</definedName>
    <definedName name="DESC107B_13">[92]Data!#REF!</definedName>
    <definedName name="DESC107B_13_16">[92]Data!#REF!</definedName>
    <definedName name="DESC107B_13_17">[92]Data!#REF!</definedName>
    <definedName name="DESC107B_14">[92]Data!#REF!</definedName>
    <definedName name="DESC107B_14_16">[92]Data!#REF!</definedName>
    <definedName name="DESC107B_15">[92]Data!#REF!</definedName>
    <definedName name="DESC107B_15_1">[92]Data!#REF!</definedName>
    <definedName name="DESC107B_16">[92]Data!#REF!</definedName>
    <definedName name="DESC107B_17">[92]Data!#REF!</definedName>
    <definedName name="DESC107B_7">[92]Data!#REF!</definedName>
    <definedName name="DESC107B_9">[92]Data!#REF!</definedName>
    <definedName name="DESC107B_9_1">[92]Data!#REF!</definedName>
    <definedName name="DESC107C">[92]Data!#REF!</definedName>
    <definedName name="DESC107C_11">[92]Data!#REF!</definedName>
    <definedName name="DESC107C_12">[92]Data!#REF!</definedName>
    <definedName name="DESC107C_12_16">[92]Data!#REF!</definedName>
    <definedName name="DESC107C_12_17">[92]Data!#REF!</definedName>
    <definedName name="DESC107C_13">[92]Data!#REF!</definedName>
    <definedName name="DESC107C_13_16">[92]Data!#REF!</definedName>
    <definedName name="DESC107C_13_17">[92]Data!#REF!</definedName>
    <definedName name="DESC107C_14">[92]Data!#REF!</definedName>
    <definedName name="DESC107C_14_16">[92]Data!#REF!</definedName>
    <definedName name="DESC107C_15">[92]Data!#REF!</definedName>
    <definedName name="DESC107C_15_1">[92]Data!#REF!</definedName>
    <definedName name="DESC107C_16">[92]Data!#REF!</definedName>
    <definedName name="DESC107C_17">[92]Data!#REF!</definedName>
    <definedName name="DESC107C_7">[92]Data!#REF!</definedName>
    <definedName name="DESC107C_9">[92]Data!#REF!</definedName>
    <definedName name="DESC107C_9_1">[92]Data!#REF!</definedName>
    <definedName name="DESC107D">[92]Data!#REF!</definedName>
    <definedName name="DESC107D_11">[92]Data!#REF!</definedName>
    <definedName name="DESC107D_12">[92]Data!#REF!</definedName>
    <definedName name="DESC107D_12_16">[92]Data!#REF!</definedName>
    <definedName name="DESC107D_12_17">[92]Data!#REF!</definedName>
    <definedName name="DESC107D_13">[92]Data!#REF!</definedName>
    <definedName name="DESC107D_13_16">[92]Data!#REF!</definedName>
    <definedName name="DESC107D_13_17">[92]Data!#REF!</definedName>
    <definedName name="DESC107D_14">[92]Data!#REF!</definedName>
    <definedName name="DESC107D_14_16">[92]Data!#REF!</definedName>
    <definedName name="DESC107D_15">[92]Data!#REF!</definedName>
    <definedName name="DESC107D_15_1">[92]Data!#REF!</definedName>
    <definedName name="DESC107D_16">[92]Data!#REF!</definedName>
    <definedName name="DESC107D_17">[92]Data!#REF!</definedName>
    <definedName name="DESC107D_7">[92]Data!#REF!</definedName>
    <definedName name="DESC107D_9">[92]Data!#REF!</definedName>
    <definedName name="DESC107D_9_1">[92]Data!#REF!</definedName>
    <definedName name="DESC107E">[92]Data!#REF!</definedName>
    <definedName name="DESC107E_11">[92]Data!#REF!</definedName>
    <definedName name="DESC107E_12">[92]Data!#REF!</definedName>
    <definedName name="DESC107E_12_16">[92]Data!#REF!</definedName>
    <definedName name="DESC107E_12_17">[92]Data!#REF!</definedName>
    <definedName name="DESC107E_13">[92]Data!#REF!</definedName>
    <definedName name="DESC107E_13_16">[92]Data!#REF!</definedName>
    <definedName name="DESC107E_13_17">[92]Data!#REF!</definedName>
    <definedName name="DESC107E_14">[92]Data!#REF!</definedName>
    <definedName name="DESC107E_14_16">[92]Data!#REF!</definedName>
    <definedName name="DESC107E_15">[92]Data!#REF!</definedName>
    <definedName name="DESC107E_15_1">[92]Data!#REF!</definedName>
    <definedName name="DESC107E_16">[92]Data!#REF!</definedName>
    <definedName name="DESC107E_17">[92]Data!#REF!</definedName>
    <definedName name="DESC107E_7">[92]Data!#REF!</definedName>
    <definedName name="DESC107E_9">[92]Data!#REF!</definedName>
    <definedName name="DESC107E_9_1">[92]Data!#REF!</definedName>
    <definedName name="DESC107F">[92]Data!#REF!</definedName>
    <definedName name="DESC107F_11">[92]Data!#REF!</definedName>
    <definedName name="DESC107F_12">[92]Data!#REF!</definedName>
    <definedName name="DESC107F_12_16">[92]Data!#REF!</definedName>
    <definedName name="DESC107F_12_17">[92]Data!#REF!</definedName>
    <definedName name="DESC107F_13">[92]Data!#REF!</definedName>
    <definedName name="DESC107F_13_16">[92]Data!#REF!</definedName>
    <definedName name="DESC107F_13_17">[92]Data!#REF!</definedName>
    <definedName name="DESC107F_14">[92]Data!#REF!</definedName>
    <definedName name="DESC107F_14_16">[92]Data!#REF!</definedName>
    <definedName name="DESC107F_15">[92]Data!#REF!</definedName>
    <definedName name="DESC107F_15_1">[92]Data!#REF!</definedName>
    <definedName name="DESC107F_16">[92]Data!#REF!</definedName>
    <definedName name="DESC107F_17">[92]Data!#REF!</definedName>
    <definedName name="DESC107F_7">[92]Data!#REF!</definedName>
    <definedName name="DESC107F_9">[92]Data!#REF!</definedName>
    <definedName name="DESC107F_9_1">[92]Data!#REF!</definedName>
    <definedName name="DESC107G">[92]Data!#REF!</definedName>
    <definedName name="DESC107G_11">[92]Data!#REF!</definedName>
    <definedName name="DESC107G_12">[92]Data!#REF!</definedName>
    <definedName name="DESC107G_12_16">[92]Data!#REF!</definedName>
    <definedName name="DESC107G_12_17">[92]Data!#REF!</definedName>
    <definedName name="DESC107G_13">[92]Data!#REF!</definedName>
    <definedName name="DESC107G_13_16">[92]Data!#REF!</definedName>
    <definedName name="DESC107G_13_17">[92]Data!#REF!</definedName>
    <definedName name="DESC107G_14">[92]Data!#REF!</definedName>
    <definedName name="DESC107G_14_16">[92]Data!#REF!</definedName>
    <definedName name="DESC107G_15">[92]Data!#REF!</definedName>
    <definedName name="DESC107G_15_1">[92]Data!#REF!</definedName>
    <definedName name="DESC107G_16">[92]Data!#REF!</definedName>
    <definedName name="DESC107G_17">[92]Data!#REF!</definedName>
    <definedName name="DESC107G_7">[92]Data!#REF!</definedName>
    <definedName name="DESC107G_9">[92]Data!#REF!</definedName>
    <definedName name="DESC107G_9_1">[92]Data!#REF!</definedName>
    <definedName name="DESC108">[92]Data!#REF!</definedName>
    <definedName name="DESC108_11">[92]Data!#REF!</definedName>
    <definedName name="DESC108_12">[92]Data!#REF!</definedName>
    <definedName name="DESC108_12_16">[92]Data!#REF!</definedName>
    <definedName name="DESC108_12_17">[92]Data!#REF!</definedName>
    <definedName name="DESC108_13">[92]Data!#REF!</definedName>
    <definedName name="DESC108_13_16">[92]Data!#REF!</definedName>
    <definedName name="DESC108_13_17">[92]Data!#REF!</definedName>
    <definedName name="DESC108_14">[92]Data!#REF!</definedName>
    <definedName name="DESC108_14_16">[92]Data!#REF!</definedName>
    <definedName name="DESC108_15">[92]Data!#REF!</definedName>
    <definedName name="DESC108_15_1">[92]Data!#REF!</definedName>
    <definedName name="DESC108_16">[92]Data!#REF!</definedName>
    <definedName name="DESC108_17">[92]Data!#REF!</definedName>
    <definedName name="DESC108_7">[92]Data!#REF!</definedName>
    <definedName name="DESC108_9">[92]Data!#REF!</definedName>
    <definedName name="DESC108_9_1">[92]Data!#REF!</definedName>
    <definedName name="DESC108A">[92]Data!#REF!</definedName>
    <definedName name="DESC108A_11">[92]Data!#REF!</definedName>
    <definedName name="DESC108A_12">[92]Data!#REF!</definedName>
    <definedName name="DESC108A_12_16">[92]Data!#REF!</definedName>
    <definedName name="DESC108A_12_17">[92]Data!#REF!</definedName>
    <definedName name="DESC108A_13">[92]Data!#REF!</definedName>
    <definedName name="DESC108A_13_16">[92]Data!#REF!</definedName>
    <definedName name="DESC108A_13_17">[92]Data!#REF!</definedName>
    <definedName name="DESC108A_14">[92]Data!#REF!</definedName>
    <definedName name="DESC108A_14_16">[92]Data!#REF!</definedName>
    <definedName name="DESC108A_15">[92]Data!#REF!</definedName>
    <definedName name="DESC108A_15_1">[92]Data!#REF!</definedName>
    <definedName name="DESC108A_16">[92]Data!#REF!</definedName>
    <definedName name="DESC108A_17">[92]Data!#REF!</definedName>
    <definedName name="DESC108A_7">[92]Data!#REF!</definedName>
    <definedName name="DESC108A_9">[92]Data!#REF!</definedName>
    <definedName name="DESC108A_9_1">[92]Data!#REF!</definedName>
    <definedName name="DESC108B">[92]Data!#REF!</definedName>
    <definedName name="DESC108B_11">[92]Data!#REF!</definedName>
    <definedName name="DESC108B_12">[92]Data!#REF!</definedName>
    <definedName name="DESC108B_12_16">[92]Data!#REF!</definedName>
    <definedName name="DESC108B_12_17">[92]Data!#REF!</definedName>
    <definedName name="DESC108B_13">[92]Data!#REF!</definedName>
    <definedName name="DESC108B_13_16">[92]Data!#REF!</definedName>
    <definedName name="DESC108B_13_17">[92]Data!#REF!</definedName>
    <definedName name="DESC108B_14">[92]Data!#REF!</definedName>
    <definedName name="DESC108B_14_16">[92]Data!#REF!</definedName>
    <definedName name="DESC108B_15">[92]Data!#REF!</definedName>
    <definedName name="DESC108B_15_1">[92]Data!#REF!</definedName>
    <definedName name="DESC108B_16">[92]Data!#REF!</definedName>
    <definedName name="DESC108B_17">[92]Data!#REF!</definedName>
    <definedName name="DESC108B_7">[92]Data!#REF!</definedName>
    <definedName name="DESC108B_9">[92]Data!#REF!</definedName>
    <definedName name="DESC108B_9_1">[92]Data!#REF!</definedName>
    <definedName name="DESC108C">[92]Data!#REF!</definedName>
    <definedName name="DESC108C_11">[92]Data!#REF!</definedName>
    <definedName name="DESC108C_12">[92]Data!#REF!</definedName>
    <definedName name="DESC108C_12_16">[92]Data!#REF!</definedName>
    <definedName name="DESC108C_12_17">[92]Data!#REF!</definedName>
    <definedName name="DESC108C_13">[92]Data!#REF!</definedName>
    <definedName name="DESC108C_13_16">[92]Data!#REF!</definedName>
    <definedName name="DESC108C_13_17">[92]Data!#REF!</definedName>
    <definedName name="DESC108C_14">[92]Data!#REF!</definedName>
    <definedName name="DESC108C_14_16">[92]Data!#REF!</definedName>
    <definedName name="DESC108C_15">[92]Data!#REF!</definedName>
    <definedName name="DESC108C_15_1">[92]Data!#REF!</definedName>
    <definedName name="DESC108C_16">[92]Data!#REF!</definedName>
    <definedName name="DESC108C_17">[92]Data!#REF!</definedName>
    <definedName name="DESC108C_7">[92]Data!#REF!</definedName>
    <definedName name="DESC108C_9">[92]Data!#REF!</definedName>
    <definedName name="DESC108C_9_1">[92]Data!#REF!</definedName>
    <definedName name="DESC108D">[92]Data!#REF!</definedName>
    <definedName name="DESC108D_11">[92]Data!#REF!</definedName>
    <definedName name="DESC108D_12">[92]Data!#REF!</definedName>
    <definedName name="DESC108D_12_16">[92]Data!#REF!</definedName>
    <definedName name="DESC108D_12_17">[92]Data!#REF!</definedName>
    <definedName name="DESC108D_13">[92]Data!#REF!</definedName>
    <definedName name="DESC108D_13_16">[92]Data!#REF!</definedName>
    <definedName name="DESC108D_13_17">[92]Data!#REF!</definedName>
    <definedName name="DESC108D_14">[92]Data!#REF!</definedName>
    <definedName name="DESC108D_14_16">[92]Data!#REF!</definedName>
    <definedName name="DESC108D_15">[92]Data!#REF!</definedName>
    <definedName name="DESC108D_15_1">[92]Data!#REF!</definedName>
    <definedName name="DESC108D_16">[92]Data!#REF!</definedName>
    <definedName name="DESC108D_17">[92]Data!#REF!</definedName>
    <definedName name="DESC108D_7">[92]Data!#REF!</definedName>
    <definedName name="DESC108D_9">[92]Data!#REF!</definedName>
    <definedName name="DESC108D_9_1">[92]Data!#REF!</definedName>
    <definedName name="DESC108E">[92]Data!#REF!</definedName>
    <definedName name="DESC108E_11">[92]Data!#REF!</definedName>
    <definedName name="DESC108E_12">[92]Data!#REF!</definedName>
    <definedName name="DESC108E_12_16">[92]Data!#REF!</definedName>
    <definedName name="DESC108E_12_17">[92]Data!#REF!</definedName>
    <definedName name="DESC108E_13">[92]Data!#REF!</definedName>
    <definedName name="DESC108E_13_16">[92]Data!#REF!</definedName>
    <definedName name="DESC108E_13_17">[92]Data!#REF!</definedName>
    <definedName name="DESC108E_14">[92]Data!#REF!</definedName>
    <definedName name="DESC108E_14_16">[92]Data!#REF!</definedName>
    <definedName name="DESC108E_15">[92]Data!#REF!</definedName>
    <definedName name="DESC108E_15_1">[92]Data!#REF!</definedName>
    <definedName name="DESC108E_16">[92]Data!#REF!</definedName>
    <definedName name="DESC108E_17">[92]Data!#REF!</definedName>
    <definedName name="DESC108E_7">[92]Data!#REF!</definedName>
    <definedName name="DESC108E_9">[92]Data!#REF!</definedName>
    <definedName name="DESC108E_9_1">[92]Data!#REF!</definedName>
    <definedName name="DESC108F">[92]Data!#REF!</definedName>
    <definedName name="DESC108F_11">[92]Data!#REF!</definedName>
    <definedName name="DESC108F_12">[92]Data!#REF!</definedName>
    <definedName name="DESC108F_12_16">[92]Data!#REF!</definedName>
    <definedName name="DESC108F_12_17">[92]Data!#REF!</definedName>
    <definedName name="DESC108F_13">[92]Data!#REF!</definedName>
    <definedName name="DESC108F_13_16">[92]Data!#REF!</definedName>
    <definedName name="DESC108F_13_17">[92]Data!#REF!</definedName>
    <definedName name="DESC108F_14">[92]Data!#REF!</definedName>
    <definedName name="DESC108F_14_16">[92]Data!#REF!</definedName>
    <definedName name="DESC108F_15">[92]Data!#REF!</definedName>
    <definedName name="DESC108F_15_1">[92]Data!#REF!</definedName>
    <definedName name="DESC108F_16">[92]Data!#REF!</definedName>
    <definedName name="DESC108F_17">[92]Data!#REF!</definedName>
    <definedName name="DESC108F_7">[92]Data!#REF!</definedName>
    <definedName name="DESC108F_9">[92]Data!#REF!</definedName>
    <definedName name="DESC108F_9_1">[92]Data!#REF!</definedName>
    <definedName name="DESC108G">[92]Data!#REF!</definedName>
    <definedName name="DESC108G_11">[92]Data!#REF!</definedName>
    <definedName name="DESC108G_12">[92]Data!#REF!</definedName>
    <definedName name="DESC108G_12_16">[92]Data!#REF!</definedName>
    <definedName name="DESC108G_12_17">[92]Data!#REF!</definedName>
    <definedName name="DESC108G_13">[92]Data!#REF!</definedName>
    <definedName name="DESC108G_13_16">[92]Data!#REF!</definedName>
    <definedName name="DESC108G_13_17">[92]Data!#REF!</definedName>
    <definedName name="DESC108G_14">[92]Data!#REF!</definedName>
    <definedName name="DESC108G_14_16">[92]Data!#REF!</definedName>
    <definedName name="DESC108G_15">[92]Data!#REF!</definedName>
    <definedName name="DESC108G_15_1">[92]Data!#REF!</definedName>
    <definedName name="DESC108G_16">[92]Data!#REF!</definedName>
    <definedName name="DESC108G_17">[92]Data!#REF!</definedName>
    <definedName name="DESC108G_7">[92]Data!#REF!</definedName>
    <definedName name="DESC108G_9">[92]Data!#REF!</definedName>
    <definedName name="DESC108G_9_1">[92]Data!#REF!</definedName>
    <definedName name="DESC108H">[92]Data!#REF!</definedName>
    <definedName name="DESC108H_11">[92]Data!#REF!</definedName>
    <definedName name="DESC108H_12">[92]Data!#REF!</definedName>
    <definedName name="DESC108H_12_16">[92]Data!#REF!</definedName>
    <definedName name="DESC108H_12_17">[92]Data!#REF!</definedName>
    <definedName name="DESC108H_13">[92]Data!#REF!</definedName>
    <definedName name="DESC108H_13_16">[92]Data!#REF!</definedName>
    <definedName name="DESC108H_13_17">[92]Data!#REF!</definedName>
    <definedName name="DESC108H_14">[92]Data!#REF!</definedName>
    <definedName name="DESC108H_14_16">[92]Data!#REF!</definedName>
    <definedName name="DESC108H_15">[92]Data!#REF!</definedName>
    <definedName name="DESC108H_15_1">[92]Data!#REF!</definedName>
    <definedName name="DESC108H_16">[92]Data!#REF!</definedName>
    <definedName name="DESC108H_17">[92]Data!#REF!</definedName>
    <definedName name="DESC108H_7">[92]Data!#REF!</definedName>
    <definedName name="DESC108H_9">[92]Data!#REF!</definedName>
    <definedName name="DESC108H_9_1">[92]Data!#REF!</definedName>
    <definedName name="DESC108I">[92]Data!#REF!</definedName>
    <definedName name="DESC108I_11">[92]Data!#REF!</definedName>
    <definedName name="DESC108I_12">[92]Data!#REF!</definedName>
    <definedName name="DESC108I_12_16">[92]Data!#REF!</definedName>
    <definedName name="DESC108I_12_17">[92]Data!#REF!</definedName>
    <definedName name="DESC108I_13">[92]Data!#REF!</definedName>
    <definedName name="DESC108I_13_16">[92]Data!#REF!</definedName>
    <definedName name="DESC108I_13_17">[92]Data!#REF!</definedName>
    <definedName name="DESC108I_14">[92]Data!#REF!</definedName>
    <definedName name="DESC108I_14_16">[92]Data!#REF!</definedName>
    <definedName name="DESC108I_15">[92]Data!#REF!</definedName>
    <definedName name="DESC108I_15_1">[92]Data!#REF!</definedName>
    <definedName name="DESC108I_16">[92]Data!#REF!</definedName>
    <definedName name="DESC108I_17">[92]Data!#REF!</definedName>
    <definedName name="DESC108I_7">[92]Data!#REF!</definedName>
    <definedName name="DESC108I_9">[92]Data!#REF!</definedName>
    <definedName name="DESC108I_9_1">[92]Data!#REF!</definedName>
    <definedName name="DESC108J">[92]Data!#REF!</definedName>
    <definedName name="DESC108J_11">[92]Data!#REF!</definedName>
    <definedName name="DESC108J_12">[92]Data!#REF!</definedName>
    <definedName name="DESC108J_12_16">[92]Data!#REF!</definedName>
    <definedName name="DESC108J_12_17">[92]Data!#REF!</definedName>
    <definedName name="DESC108J_13">[92]Data!#REF!</definedName>
    <definedName name="DESC108J_13_16">[92]Data!#REF!</definedName>
    <definedName name="DESC108J_13_17">[92]Data!#REF!</definedName>
    <definedName name="DESC108J_14">[92]Data!#REF!</definedName>
    <definedName name="DESC108J_14_16">[92]Data!#REF!</definedName>
    <definedName name="DESC108J_15">[92]Data!#REF!</definedName>
    <definedName name="DESC108J_15_1">[92]Data!#REF!</definedName>
    <definedName name="DESC108J_16">[92]Data!#REF!</definedName>
    <definedName name="DESC108J_17">[92]Data!#REF!</definedName>
    <definedName name="DESC108J_7">[92]Data!#REF!</definedName>
    <definedName name="DESC108J_9">[92]Data!#REF!</definedName>
    <definedName name="DESC108J_9_1">[92]Data!#REF!</definedName>
    <definedName name="DESC108K">[92]Data!#REF!</definedName>
    <definedName name="DESC108K_11">[92]Data!#REF!</definedName>
    <definedName name="DESC108K_12">[92]Data!#REF!</definedName>
    <definedName name="DESC108K_12_16">[92]Data!#REF!</definedName>
    <definedName name="DESC108K_12_17">[92]Data!#REF!</definedName>
    <definedName name="DESC108K_13">[92]Data!#REF!</definedName>
    <definedName name="DESC108K_13_16">[92]Data!#REF!</definedName>
    <definedName name="DESC108K_13_17">[92]Data!#REF!</definedName>
    <definedName name="DESC108K_14">[92]Data!#REF!</definedName>
    <definedName name="DESC108K_14_16">[92]Data!#REF!</definedName>
    <definedName name="DESC108K_15">[92]Data!#REF!</definedName>
    <definedName name="DESC108K_15_1">[92]Data!#REF!</definedName>
    <definedName name="DESC108K_16">[92]Data!#REF!</definedName>
    <definedName name="DESC108K_17">[92]Data!#REF!</definedName>
    <definedName name="DESC108K_7">[92]Data!#REF!</definedName>
    <definedName name="DESC108K_9">[92]Data!#REF!</definedName>
    <definedName name="DESC108K_9_1">[92]Data!#REF!</definedName>
    <definedName name="DESC108L">[92]Data!#REF!</definedName>
    <definedName name="DESC108L_11">[92]Data!#REF!</definedName>
    <definedName name="DESC108L_12">[92]Data!#REF!</definedName>
    <definedName name="DESC108L_12_16">[92]Data!#REF!</definedName>
    <definedName name="DESC108L_12_17">[92]Data!#REF!</definedName>
    <definedName name="DESC108L_13">[92]Data!#REF!</definedName>
    <definedName name="DESC108L_13_16">[92]Data!#REF!</definedName>
    <definedName name="DESC108L_13_17">[92]Data!#REF!</definedName>
    <definedName name="DESC108L_14">[92]Data!#REF!</definedName>
    <definedName name="DESC108L_14_16">[92]Data!#REF!</definedName>
    <definedName name="DESC108L_15">[92]Data!#REF!</definedName>
    <definedName name="DESC108L_15_1">[92]Data!#REF!</definedName>
    <definedName name="DESC108L_16">[92]Data!#REF!</definedName>
    <definedName name="DESC108L_17">[92]Data!#REF!</definedName>
    <definedName name="DESC108L_7">[92]Data!#REF!</definedName>
    <definedName name="DESC108L_9">[92]Data!#REF!</definedName>
    <definedName name="DESC108L_9_1">[92]Data!#REF!</definedName>
    <definedName name="DESC108M">[92]Data!#REF!</definedName>
    <definedName name="DESC108M_11">[92]Data!#REF!</definedName>
    <definedName name="DESC108M_12">[92]Data!#REF!</definedName>
    <definedName name="DESC108M_12_16">[92]Data!#REF!</definedName>
    <definedName name="DESC108M_12_17">[92]Data!#REF!</definedName>
    <definedName name="DESC108M_13">[92]Data!#REF!</definedName>
    <definedName name="DESC108M_13_16">[92]Data!#REF!</definedName>
    <definedName name="DESC108M_13_17">[92]Data!#REF!</definedName>
    <definedName name="DESC108M_14">[92]Data!#REF!</definedName>
    <definedName name="DESC108M_14_16">[92]Data!#REF!</definedName>
    <definedName name="DESC108M_15">[92]Data!#REF!</definedName>
    <definedName name="DESC108M_15_1">[92]Data!#REF!</definedName>
    <definedName name="DESC108M_16">[92]Data!#REF!</definedName>
    <definedName name="DESC108M_17">[92]Data!#REF!</definedName>
    <definedName name="DESC108M_7">[92]Data!#REF!</definedName>
    <definedName name="DESC108M_9">[92]Data!#REF!</definedName>
    <definedName name="DESC108M_9_1">[92]Data!#REF!</definedName>
    <definedName name="DESC108N">[92]Data!#REF!</definedName>
    <definedName name="DESC108N_11">[92]Data!#REF!</definedName>
    <definedName name="DESC108N_12">[92]Data!#REF!</definedName>
    <definedName name="DESC108N_12_16">[92]Data!#REF!</definedName>
    <definedName name="DESC108N_12_17">[92]Data!#REF!</definedName>
    <definedName name="DESC108N_13">[92]Data!#REF!</definedName>
    <definedName name="DESC108N_13_16">[92]Data!#REF!</definedName>
    <definedName name="DESC108N_13_17">[92]Data!#REF!</definedName>
    <definedName name="DESC108N_14">[92]Data!#REF!</definedName>
    <definedName name="DESC108N_14_16">[92]Data!#REF!</definedName>
    <definedName name="DESC108N_15">[92]Data!#REF!</definedName>
    <definedName name="DESC108N_15_1">[92]Data!#REF!</definedName>
    <definedName name="DESC108N_16">[92]Data!#REF!</definedName>
    <definedName name="DESC108N_17">[92]Data!#REF!</definedName>
    <definedName name="DESC108N_7">[92]Data!#REF!</definedName>
    <definedName name="DESC108N_9">[92]Data!#REF!</definedName>
    <definedName name="DESC108N_9_1">[92]Data!#REF!</definedName>
    <definedName name="DESC108O">[92]Data!#REF!</definedName>
    <definedName name="DESC108O_11">[92]Data!#REF!</definedName>
    <definedName name="DESC108O_12">[92]Data!#REF!</definedName>
    <definedName name="DESC108O_12_16">[92]Data!#REF!</definedName>
    <definedName name="DESC108O_12_17">[92]Data!#REF!</definedName>
    <definedName name="DESC108O_13">[92]Data!#REF!</definedName>
    <definedName name="DESC108O_13_16">[92]Data!#REF!</definedName>
    <definedName name="DESC108O_13_17">[92]Data!#REF!</definedName>
    <definedName name="DESC108O_14">[92]Data!#REF!</definedName>
    <definedName name="DESC108O_14_16">[92]Data!#REF!</definedName>
    <definedName name="DESC108O_15">[92]Data!#REF!</definedName>
    <definedName name="DESC108O_15_1">[92]Data!#REF!</definedName>
    <definedName name="DESC108O_16">[92]Data!#REF!</definedName>
    <definedName name="DESC108O_17">[92]Data!#REF!</definedName>
    <definedName name="DESC108O_7">[92]Data!#REF!</definedName>
    <definedName name="DESC108O_9">[92]Data!#REF!</definedName>
    <definedName name="DESC108O_9_1">[92]Data!#REF!</definedName>
    <definedName name="DESC108P">[92]Data!#REF!</definedName>
    <definedName name="DESC108P_11">[92]Data!#REF!</definedName>
    <definedName name="DESC108P_12">[92]Data!#REF!</definedName>
    <definedName name="DESC108P_12_16">[92]Data!#REF!</definedName>
    <definedName name="DESC108P_12_17">[92]Data!#REF!</definedName>
    <definedName name="DESC108P_13">[92]Data!#REF!</definedName>
    <definedName name="DESC108P_13_16">[92]Data!#REF!</definedName>
    <definedName name="DESC108P_13_17">[92]Data!#REF!</definedName>
    <definedName name="DESC108P_14">[92]Data!#REF!</definedName>
    <definedName name="DESC108P_14_16">[92]Data!#REF!</definedName>
    <definedName name="DESC108P_15">[92]Data!#REF!</definedName>
    <definedName name="DESC108P_15_1">[92]Data!#REF!</definedName>
    <definedName name="DESC108P_16">[92]Data!#REF!</definedName>
    <definedName name="DESC108P_17">[92]Data!#REF!</definedName>
    <definedName name="DESC108P_7">[92]Data!#REF!</definedName>
    <definedName name="DESC108P_9">[92]Data!#REF!</definedName>
    <definedName name="DESC108P_9_1">[92]Data!#REF!</definedName>
    <definedName name="DESC109">[92]Data!#REF!</definedName>
    <definedName name="DESC109_11">[92]Data!#REF!</definedName>
    <definedName name="DESC109_12">[92]Data!#REF!</definedName>
    <definedName name="DESC109_12_16">[92]Data!#REF!</definedName>
    <definedName name="DESC109_12_17">[92]Data!#REF!</definedName>
    <definedName name="DESC109_13">[92]Data!#REF!</definedName>
    <definedName name="DESC109_13_16">[92]Data!#REF!</definedName>
    <definedName name="DESC109_13_17">[92]Data!#REF!</definedName>
    <definedName name="DESC109_14">[92]Data!#REF!</definedName>
    <definedName name="DESC109_14_16">[92]Data!#REF!</definedName>
    <definedName name="DESC109_15">[92]Data!#REF!</definedName>
    <definedName name="DESC109_15_1">[92]Data!#REF!</definedName>
    <definedName name="DESC109_16">[92]Data!#REF!</definedName>
    <definedName name="DESC109_17">[92]Data!#REF!</definedName>
    <definedName name="DESC109_7">[92]Data!#REF!</definedName>
    <definedName name="DESC109_9">[92]Data!#REF!</definedName>
    <definedName name="DESC109_9_1">[92]Data!#REF!</definedName>
    <definedName name="DESC109A">[92]Data!#REF!</definedName>
    <definedName name="DESC109A_11">[92]Data!#REF!</definedName>
    <definedName name="DESC109A_12">[92]Data!#REF!</definedName>
    <definedName name="DESC109A_12_16">[92]Data!#REF!</definedName>
    <definedName name="DESC109A_12_17">[92]Data!#REF!</definedName>
    <definedName name="DESC109A_13">[92]Data!#REF!</definedName>
    <definedName name="DESC109A_13_16">[92]Data!#REF!</definedName>
    <definedName name="DESC109A_13_17">[92]Data!#REF!</definedName>
    <definedName name="DESC109A_14">[92]Data!#REF!</definedName>
    <definedName name="DESC109A_14_16">[92]Data!#REF!</definedName>
    <definedName name="DESC109A_15">[92]Data!#REF!</definedName>
    <definedName name="DESC109A_15_1">[92]Data!#REF!</definedName>
    <definedName name="DESC109A_16">[92]Data!#REF!</definedName>
    <definedName name="DESC109A_17">[92]Data!#REF!</definedName>
    <definedName name="DESC109A_7">[92]Data!#REF!</definedName>
    <definedName name="DESC109A_9">[92]Data!#REF!</definedName>
    <definedName name="DESC109A_9_1">[92]Data!#REF!</definedName>
    <definedName name="DESC109B">[92]Data!#REF!</definedName>
    <definedName name="DESC109B_11">[92]Data!#REF!</definedName>
    <definedName name="DESC109B_12">[92]Data!#REF!</definedName>
    <definedName name="DESC109B_12_16">[92]Data!#REF!</definedName>
    <definedName name="DESC109B_12_17">[92]Data!#REF!</definedName>
    <definedName name="DESC109B_13">[92]Data!#REF!</definedName>
    <definedName name="DESC109B_13_16">[92]Data!#REF!</definedName>
    <definedName name="DESC109B_13_17">[92]Data!#REF!</definedName>
    <definedName name="DESC109B_14">[92]Data!#REF!</definedName>
    <definedName name="DESC109B_14_16">[92]Data!#REF!</definedName>
    <definedName name="DESC109B_15">[92]Data!#REF!</definedName>
    <definedName name="DESC109B_15_1">[92]Data!#REF!</definedName>
    <definedName name="DESC109B_16">[92]Data!#REF!</definedName>
    <definedName name="DESC109B_17">[92]Data!#REF!</definedName>
    <definedName name="DESC109B_7">[92]Data!#REF!</definedName>
    <definedName name="DESC109B_9">[92]Data!#REF!</definedName>
    <definedName name="DESC109B_9_1">[92]Data!#REF!</definedName>
    <definedName name="DESC109C">[92]Data!#REF!</definedName>
    <definedName name="DESC109C_11">[92]Data!#REF!</definedName>
    <definedName name="DESC109C_12">[92]Data!#REF!</definedName>
    <definedName name="DESC109C_12_16">[92]Data!#REF!</definedName>
    <definedName name="DESC109C_12_17">[92]Data!#REF!</definedName>
    <definedName name="DESC109C_13">[92]Data!#REF!</definedName>
    <definedName name="DESC109C_13_16">[92]Data!#REF!</definedName>
    <definedName name="DESC109C_13_17">[92]Data!#REF!</definedName>
    <definedName name="DESC109C_14">[92]Data!#REF!</definedName>
    <definedName name="DESC109C_14_16">[92]Data!#REF!</definedName>
    <definedName name="DESC109C_15">[92]Data!#REF!</definedName>
    <definedName name="DESC109C_15_1">[92]Data!#REF!</definedName>
    <definedName name="DESC109C_16">[92]Data!#REF!</definedName>
    <definedName name="DESC109C_17">[92]Data!#REF!</definedName>
    <definedName name="DESC109C_7">[92]Data!#REF!</definedName>
    <definedName name="DESC109C_9">[92]Data!#REF!</definedName>
    <definedName name="DESC109C_9_1">[92]Data!#REF!</definedName>
    <definedName name="DESC109D">[92]Data!#REF!</definedName>
    <definedName name="DESC109D_11">[92]Data!#REF!</definedName>
    <definedName name="DESC109D_12">[92]Data!#REF!</definedName>
    <definedName name="DESC109D_12_16">[92]Data!#REF!</definedName>
    <definedName name="DESC109D_12_17">[92]Data!#REF!</definedName>
    <definedName name="DESC109D_13">[92]Data!#REF!</definedName>
    <definedName name="DESC109D_13_16">[92]Data!#REF!</definedName>
    <definedName name="DESC109D_13_17">[92]Data!#REF!</definedName>
    <definedName name="DESC109D_14">[92]Data!#REF!</definedName>
    <definedName name="DESC109D_14_16">[92]Data!#REF!</definedName>
    <definedName name="DESC109D_15">[92]Data!#REF!</definedName>
    <definedName name="DESC109D_15_1">[92]Data!#REF!</definedName>
    <definedName name="DESC109D_16">[92]Data!#REF!</definedName>
    <definedName name="DESC109D_17">[92]Data!#REF!</definedName>
    <definedName name="DESC109D_7">[92]Data!#REF!</definedName>
    <definedName name="DESC109D_9">[92]Data!#REF!</definedName>
    <definedName name="DESC109D_9_1">[92]Data!#REF!</definedName>
    <definedName name="DESC109E">[92]Data!#REF!</definedName>
    <definedName name="DESC109E_11">[92]Data!#REF!</definedName>
    <definedName name="DESC109E_12">[92]Data!#REF!</definedName>
    <definedName name="DESC109E_12_16">[92]Data!#REF!</definedName>
    <definedName name="DESC109E_12_17">[92]Data!#REF!</definedName>
    <definedName name="DESC109E_13">[92]Data!#REF!</definedName>
    <definedName name="DESC109E_13_16">[92]Data!#REF!</definedName>
    <definedName name="DESC109E_13_17">[92]Data!#REF!</definedName>
    <definedName name="DESC109E_14">[92]Data!#REF!</definedName>
    <definedName name="DESC109E_14_16">[92]Data!#REF!</definedName>
    <definedName name="DESC109E_15">[92]Data!#REF!</definedName>
    <definedName name="DESC109E_15_1">[92]Data!#REF!</definedName>
    <definedName name="DESC109E_16">[92]Data!#REF!</definedName>
    <definedName name="DESC109E_17">[92]Data!#REF!</definedName>
    <definedName name="DESC109E_7">[92]Data!#REF!</definedName>
    <definedName name="DESC109E_9">[92]Data!#REF!</definedName>
    <definedName name="DESC109E_9_1">[92]Data!#REF!</definedName>
    <definedName name="DESC109F">[92]Data!#REF!</definedName>
    <definedName name="DESC109F_11">[92]Data!#REF!</definedName>
    <definedName name="DESC109F_12">[92]Data!#REF!</definedName>
    <definedName name="DESC109F_12_16">[92]Data!#REF!</definedName>
    <definedName name="DESC109F_12_17">[92]Data!#REF!</definedName>
    <definedName name="DESC109F_13">[92]Data!#REF!</definedName>
    <definedName name="DESC109F_13_16">[92]Data!#REF!</definedName>
    <definedName name="DESC109F_13_17">[92]Data!#REF!</definedName>
    <definedName name="DESC109F_14">[92]Data!#REF!</definedName>
    <definedName name="DESC109F_14_16">[92]Data!#REF!</definedName>
    <definedName name="DESC109F_15">[92]Data!#REF!</definedName>
    <definedName name="DESC109F_15_1">[92]Data!#REF!</definedName>
    <definedName name="DESC109F_16">[92]Data!#REF!</definedName>
    <definedName name="DESC109F_17">[92]Data!#REF!</definedName>
    <definedName name="DESC109F_7">[92]Data!#REF!</definedName>
    <definedName name="DESC109F_9">[92]Data!#REF!</definedName>
    <definedName name="DESC109F_9_1">[92]Data!#REF!</definedName>
    <definedName name="DESC109G">[92]Data!#REF!</definedName>
    <definedName name="DESC109G_11">[92]Data!#REF!</definedName>
    <definedName name="DESC109G_12">[92]Data!#REF!</definedName>
    <definedName name="DESC109G_12_16">[92]Data!#REF!</definedName>
    <definedName name="DESC109G_12_17">[92]Data!#REF!</definedName>
    <definedName name="DESC109G_13">[92]Data!#REF!</definedName>
    <definedName name="DESC109G_13_16">[92]Data!#REF!</definedName>
    <definedName name="DESC109G_13_17">[92]Data!#REF!</definedName>
    <definedName name="DESC109G_14">[92]Data!#REF!</definedName>
    <definedName name="DESC109G_14_16">[92]Data!#REF!</definedName>
    <definedName name="DESC109G_15">[92]Data!#REF!</definedName>
    <definedName name="DESC109G_15_1">[92]Data!#REF!</definedName>
    <definedName name="DESC109G_16">[92]Data!#REF!</definedName>
    <definedName name="DESC109G_17">[92]Data!#REF!</definedName>
    <definedName name="DESC109G_7">[92]Data!#REF!</definedName>
    <definedName name="DESC109G_9">[92]Data!#REF!</definedName>
    <definedName name="DESC109G_9_1">[92]Data!#REF!</definedName>
    <definedName name="DESC109H">[92]Data!#REF!</definedName>
    <definedName name="DESC109H_11">[92]Data!#REF!</definedName>
    <definedName name="DESC109H_12">[92]Data!#REF!</definedName>
    <definedName name="DESC109H_12_16">[92]Data!#REF!</definedName>
    <definedName name="DESC109H_12_17">[92]Data!#REF!</definedName>
    <definedName name="DESC109H_13">[92]Data!#REF!</definedName>
    <definedName name="DESC109H_13_16">[92]Data!#REF!</definedName>
    <definedName name="DESC109H_13_17">[92]Data!#REF!</definedName>
    <definedName name="DESC109H_14">[92]Data!#REF!</definedName>
    <definedName name="DESC109H_14_16">[92]Data!#REF!</definedName>
    <definedName name="DESC109H_15">[92]Data!#REF!</definedName>
    <definedName name="DESC109H_15_1">[92]Data!#REF!</definedName>
    <definedName name="DESC109H_16">[92]Data!#REF!</definedName>
    <definedName name="DESC109H_17">[92]Data!#REF!</definedName>
    <definedName name="DESC109H_7">[92]Data!#REF!</definedName>
    <definedName name="DESC109H_9">[92]Data!#REF!</definedName>
    <definedName name="DESC109H_9_1">[92]Data!#REF!</definedName>
    <definedName name="DESC109I">[92]Data!#REF!</definedName>
    <definedName name="DESC109I_11">[92]Data!#REF!</definedName>
    <definedName name="DESC109I_12">[92]Data!#REF!</definedName>
    <definedName name="DESC109I_12_16">[92]Data!#REF!</definedName>
    <definedName name="DESC109I_12_17">[92]Data!#REF!</definedName>
    <definedName name="DESC109I_13">[92]Data!#REF!</definedName>
    <definedName name="DESC109I_13_16">[92]Data!#REF!</definedName>
    <definedName name="DESC109I_13_17">[92]Data!#REF!</definedName>
    <definedName name="DESC109I_14">[92]Data!#REF!</definedName>
    <definedName name="DESC109I_14_16">[92]Data!#REF!</definedName>
    <definedName name="DESC109I_15">[92]Data!#REF!</definedName>
    <definedName name="DESC109I_15_1">[92]Data!#REF!</definedName>
    <definedName name="DESC109I_16">[92]Data!#REF!</definedName>
    <definedName name="DESC109I_17">[92]Data!#REF!</definedName>
    <definedName name="DESC109I_7">[92]Data!#REF!</definedName>
    <definedName name="DESC109I_9">[92]Data!#REF!</definedName>
    <definedName name="DESC109I_9_1">[92]Data!#REF!</definedName>
    <definedName name="DESC109J">[92]Data!#REF!</definedName>
    <definedName name="DESC109J_11">[92]Data!#REF!</definedName>
    <definedName name="DESC109J_12">[92]Data!#REF!</definedName>
    <definedName name="DESC109J_12_16">[92]Data!#REF!</definedName>
    <definedName name="DESC109J_12_17">[92]Data!#REF!</definedName>
    <definedName name="DESC109J_13">[92]Data!#REF!</definedName>
    <definedName name="DESC109J_13_16">[92]Data!#REF!</definedName>
    <definedName name="DESC109J_13_17">[92]Data!#REF!</definedName>
    <definedName name="DESC109J_14">[92]Data!#REF!</definedName>
    <definedName name="DESC109J_14_16">[92]Data!#REF!</definedName>
    <definedName name="DESC109J_15">[92]Data!#REF!</definedName>
    <definedName name="DESC109J_15_1">[92]Data!#REF!</definedName>
    <definedName name="DESC109J_16">[92]Data!#REF!</definedName>
    <definedName name="DESC109J_17">[92]Data!#REF!</definedName>
    <definedName name="DESC109J_7">[92]Data!#REF!</definedName>
    <definedName name="DESC109J_9">[92]Data!#REF!</definedName>
    <definedName name="DESC109J_9_1">[92]Data!#REF!</definedName>
    <definedName name="DESC109K">[92]Data!#REF!</definedName>
    <definedName name="DESC109K_11">[92]Data!#REF!</definedName>
    <definedName name="DESC109K_12">[92]Data!#REF!</definedName>
    <definedName name="DESC109K_12_16">[92]Data!#REF!</definedName>
    <definedName name="DESC109K_12_17">[92]Data!#REF!</definedName>
    <definedName name="DESC109K_13">[92]Data!#REF!</definedName>
    <definedName name="DESC109K_13_16">[92]Data!#REF!</definedName>
    <definedName name="DESC109K_13_17">[92]Data!#REF!</definedName>
    <definedName name="DESC109K_14">[92]Data!#REF!</definedName>
    <definedName name="DESC109K_14_16">[92]Data!#REF!</definedName>
    <definedName name="DESC109K_15">[92]Data!#REF!</definedName>
    <definedName name="DESC109K_15_1">[92]Data!#REF!</definedName>
    <definedName name="DESC109K_16">[92]Data!#REF!</definedName>
    <definedName name="DESC109K_17">[92]Data!#REF!</definedName>
    <definedName name="DESC109K_7">[92]Data!#REF!</definedName>
    <definedName name="DESC109K_9">[92]Data!#REF!</definedName>
    <definedName name="DESC109K_9_1">[92]Data!#REF!</definedName>
    <definedName name="DESC109L">[92]Data!#REF!</definedName>
    <definedName name="DESC109L_11">[92]Data!#REF!</definedName>
    <definedName name="DESC109L_12">[92]Data!#REF!</definedName>
    <definedName name="DESC109L_12_16">[92]Data!#REF!</definedName>
    <definedName name="DESC109L_12_17">[92]Data!#REF!</definedName>
    <definedName name="DESC109L_13">[92]Data!#REF!</definedName>
    <definedName name="DESC109L_13_16">[92]Data!#REF!</definedName>
    <definedName name="DESC109L_13_17">[92]Data!#REF!</definedName>
    <definedName name="DESC109L_14">[92]Data!#REF!</definedName>
    <definedName name="DESC109L_14_16">[92]Data!#REF!</definedName>
    <definedName name="DESC109L_15">[92]Data!#REF!</definedName>
    <definedName name="DESC109L_15_1">[92]Data!#REF!</definedName>
    <definedName name="DESC109L_16">[92]Data!#REF!</definedName>
    <definedName name="DESC109L_17">[92]Data!#REF!</definedName>
    <definedName name="DESC109L_7">[92]Data!#REF!</definedName>
    <definedName name="DESC109L_9">[92]Data!#REF!</definedName>
    <definedName name="DESC109L_9_1">[92]Data!#REF!</definedName>
    <definedName name="DESC109M">[92]Data!#REF!</definedName>
    <definedName name="DESC109M_11">[92]Data!#REF!</definedName>
    <definedName name="DESC109M_12">[92]Data!#REF!</definedName>
    <definedName name="DESC109M_12_16">[92]Data!#REF!</definedName>
    <definedName name="DESC109M_12_17">[92]Data!#REF!</definedName>
    <definedName name="DESC109M_13">[92]Data!#REF!</definedName>
    <definedName name="DESC109M_13_16">[92]Data!#REF!</definedName>
    <definedName name="DESC109M_13_17">[92]Data!#REF!</definedName>
    <definedName name="DESC109M_14">[92]Data!#REF!</definedName>
    <definedName name="DESC109M_14_16">[92]Data!#REF!</definedName>
    <definedName name="DESC109M_15">[92]Data!#REF!</definedName>
    <definedName name="DESC109M_15_1">[92]Data!#REF!</definedName>
    <definedName name="DESC109M_16">[92]Data!#REF!</definedName>
    <definedName name="DESC109M_17">[92]Data!#REF!</definedName>
    <definedName name="DESC109M_7">[92]Data!#REF!</definedName>
    <definedName name="DESC109M_9">[92]Data!#REF!</definedName>
    <definedName name="DESC109M_9_1">[92]Data!#REF!</definedName>
    <definedName name="DESC109N">[92]Data!#REF!</definedName>
    <definedName name="DESC109N_11">[92]Data!#REF!</definedName>
    <definedName name="DESC109N_12">[92]Data!#REF!</definedName>
    <definedName name="DESC109N_12_16">[92]Data!#REF!</definedName>
    <definedName name="DESC109N_12_17">[92]Data!#REF!</definedName>
    <definedName name="DESC109N_13">[92]Data!#REF!</definedName>
    <definedName name="DESC109N_13_16">[92]Data!#REF!</definedName>
    <definedName name="DESC109N_13_17">[92]Data!#REF!</definedName>
    <definedName name="DESC109N_14">[92]Data!#REF!</definedName>
    <definedName name="DESC109N_14_16">[92]Data!#REF!</definedName>
    <definedName name="DESC109N_15">[92]Data!#REF!</definedName>
    <definedName name="DESC109N_15_1">[92]Data!#REF!</definedName>
    <definedName name="DESC109N_16">[92]Data!#REF!</definedName>
    <definedName name="DESC109N_17">[92]Data!#REF!</definedName>
    <definedName name="DESC109N_7">[92]Data!#REF!</definedName>
    <definedName name="DESC109N_9">[92]Data!#REF!</definedName>
    <definedName name="DESC109N_9_1">[92]Data!#REF!</definedName>
    <definedName name="DESC109O">[92]Data!#REF!</definedName>
    <definedName name="DESC109O_11">[92]Data!#REF!</definedName>
    <definedName name="DESC109O_12">[92]Data!#REF!</definedName>
    <definedName name="DESC109O_12_16">[92]Data!#REF!</definedName>
    <definedName name="DESC109O_12_17">[92]Data!#REF!</definedName>
    <definedName name="DESC109O_13">[92]Data!#REF!</definedName>
    <definedName name="DESC109O_13_16">[92]Data!#REF!</definedName>
    <definedName name="DESC109O_13_17">[92]Data!#REF!</definedName>
    <definedName name="DESC109O_14">[92]Data!#REF!</definedName>
    <definedName name="DESC109O_14_16">[92]Data!#REF!</definedName>
    <definedName name="DESC109O_15">[92]Data!#REF!</definedName>
    <definedName name="DESC109O_15_1">[92]Data!#REF!</definedName>
    <definedName name="DESC109O_16">[92]Data!#REF!</definedName>
    <definedName name="DESC109O_17">[92]Data!#REF!</definedName>
    <definedName name="DESC109O_7">[92]Data!#REF!</definedName>
    <definedName name="DESC109O_9">[92]Data!#REF!</definedName>
    <definedName name="DESC109O_9_1">[92]Data!#REF!</definedName>
    <definedName name="DESC109P">[92]Data!#REF!</definedName>
    <definedName name="DESC109P_11">[92]Data!#REF!</definedName>
    <definedName name="DESC109P_12">[92]Data!#REF!</definedName>
    <definedName name="DESC109P_12_16">[92]Data!#REF!</definedName>
    <definedName name="DESC109P_12_17">[92]Data!#REF!</definedName>
    <definedName name="DESC109P_13">[92]Data!#REF!</definedName>
    <definedName name="DESC109P_13_16">[92]Data!#REF!</definedName>
    <definedName name="DESC109P_13_17">[92]Data!#REF!</definedName>
    <definedName name="DESC109P_14">[92]Data!#REF!</definedName>
    <definedName name="DESC109P_14_16">[92]Data!#REF!</definedName>
    <definedName name="DESC109P_15">[92]Data!#REF!</definedName>
    <definedName name="DESC109P_15_1">[92]Data!#REF!</definedName>
    <definedName name="DESC109P_16">[92]Data!#REF!</definedName>
    <definedName name="DESC109P_17">[92]Data!#REF!</definedName>
    <definedName name="DESC109P_7">[92]Data!#REF!</definedName>
    <definedName name="DESC109P_9">[92]Data!#REF!</definedName>
    <definedName name="DESC109P_9_1">[92]Data!#REF!</definedName>
    <definedName name="DESC110">[92]Data!#REF!</definedName>
    <definedName name="DESC110_11">[92]Data!#REF!</definedName>
    <definedName name="DESC110_12">[92]Data!#REF!</definedName>
    <definedName name="DESC110_12_16">[92]Data!#REF!</definedName>
    <definedName name="DESC110_12_17">[92]Data!#REF!</definedName>
    <definedName name="DESC110_13">[92]Data!#REF!</definedName>
    <definedName name="DESC110_13_16">[92]Data!#REF!</definedName>
    <definedName name="DESC110_13_17">[92]Data!#REF!</definedName>
    <definedName name="DESC110_14">[92]Data!#REF!</definedName>
    <definedName name="DESC110_14_16">[92]Data!#REF!</definedName>
    <definedName name="DESC110_15">[92]Data!#REF!</definedName>
    <definedName name="DESC110_15_1">[92]Data!#REF!</definedName>
    <definedName name="DESC110_16">[92]Data!#REF!</definedName>
    <definedName name="DESC110_17">[92]Data!#REF!</definedName>
    <definedName name="DESC110_7">[92]Data!#REF!</definedName>
    <definedName name="DESC110_9">[92]Data!#REF!</definedName>
    <definedName name="DESC110_9_1">[92]Data!#REF!</definedName>
    <definedName name="DESC110A">[92]Data!#REF!</definedName>
    <definedName name="DESC110A_11">[92]Data!#REF!</definedName>
    <definedName name="DESC110A_12">[92]Data!#REF!</definedName>
    <definedName name="DESC110A_12_16">[92]Data!#REF!</definedName>
    <definedName name="DESC110A_12_17">[92]Data!#REF!</definedName>
    <definedName name="DESC110A_13">[92]Data!#REF!</definedName>
    <definedName name="DESC110A_13_16">[92]Data!#REF!</definedName>
    <definedName name="DESC110A_13_17">[92]Data!#REF!</definedName>
    <definedName name="DESC110A_14">[92]Data!#REF!</definedName>
    <definedName name="DESC110A_14_16">[92]Data!#REF!</definedName>
    <definedName name="DESC110A_15">[92]Data!#REF!</definedName>
    <definedName name="DESC110A_15_1">[92]Data!#REF!</definedName>
    <definedName name="DESC110A_16">[92]Data!#REF!</definedName>
    <definedName name="DESC110A_17">[92]Data!#REF!</definedName>
    <definedName name="DESC110A_7">[92]Data!#REF!</definedName>
    <definedName name="DESC110A_9">[92]Data!#REF!</definedName>
    <definedName name="DESC110A_9_1">[92]Data!#REF!</definedName>
    <definedName name="DESC110B">[92]Data!#REF!</definedName>
    <definedName name="DESC110B_11">[92]Data!#REF!</definedName>
    <definedName name="DESC110B_12">[92]Data!#REF!</definedName>
    <definedName name="DESC110B_12_16">[92]Data!#REF!</definedName>
    <definedName name="DESC110B_12_17">[92]Data!#REF!</definedName>
    <definedName name="DESC110B_13">[92]Data!#REF!</definedName>
    <definedName name="DESC110B_13_16">[92]Data!#REF!</definedName>
    <definedName name="DESC110B_13_17">[92]Data!#REF!</definedName>
    <definedName name="DESC110B_14">[92]Data!#REF!</definedName>
    <definedName name="DESC110B_14_16">[92]Data!#REF!</definedName>
    <definedName name="DESC110B_15">[92]Data!#REF!</definedName>
    <definedName name="DESC110B_15_1">[92]Data!#REF!</definedName>
    <definedName name="DESC110B_16">[92]Data!#REF!</definedName>
    <definedName name="DESC110B_17">[92]Data!#REF!</definedName>
    <definedName name="DESC110B_7">[92]Data!#REF!</definedName>
    <definedName name="DESC110B_9">[92]Data!#REF!</definedName>
    <definedName name="DESC110B_9_1">[92]Data!#REF!</definedName>
    <definedName name="DESC110C">[92]Data!#REF!</definedName>
    <definedName name="DESC110C_11">[92]Data!#REF!</definedName>
    <definedName name="DESC110C_12">[92]Data!#REF!</definedName>
    <definedName name="DESC110C_12_16">[92]Data!#REF!</definedName>
    <definedName name="DESC110C_12_17">[92]Data!#REF!</definedName>
    <definedName name="DESC110C_13">[92]Data!#REF!</definedName>
    <definedName name="DESC110C_13_16">[92]Data!#REF!</definedName>
    <definedName name="DESC110C_13_17">[92]Data!#REF!</definedName>
    <definedName name="DESC110C_14">[92]Data!#REF!</definedName>
    <definedName name="DESC110C_14_16">[92]Data!#REF!</definedName>
    <definedName name="DESC110C_15">[92]Data!#REF!</definedName>
    <definedName name="DESC110C_15_1">[92]Data!#REF!</definedName>
    <definedName name="DESC110C_16">[92]Data!#REF!</definedName>
    <definedName name="DESC110C_17">[92]Data!#REF!</definedName>
    <definedName name="DESC110C_7">[92]Data!#REF!</definedName>
    <definedName name="DESC110C_9">[92]Data!#REF!</definedName>
    <definedName name="DESC110C_9_1">[92]Data!#REF!</definedName>
    <definedName name="DESC110D">[92]Data!#REF!</definedName>
    <definedName name="DESC110D_11">[92]Data!#REF!</definedName>
    <definedName name="DESC110D_12">[92]Data!#REF!</definedName>
    <definedName name="DESC110D_12_16">[92]Data!#REF!</definedName>
    <definedName name="DESC110D_12_17">[92]Data!#REF!</definedName>
    <definedName name="DESC110D_13">[92]Data!#REF!</definedName>
    <definedName name="DESC110D_13_16">[92]Data!#REF!</definedName>
    <definedName name="DESC110D_13_17">[92]Data!#REF!</definedName>
    <definedName name="DESC110D_14">[92]Data!#REF!</definedName>
    <definedName name="DESC110D_14_16">[92]Data!#REF!</definedName>
    <definedName name="DESC110D_15">[92]Data!#REF!</definedName>
    <definedName name="DESC110D_15_1">[92]Data!#REF!</definedName>
    <definedName name="DESC110D_16">[92]Data!#REF!</definedName>
    <definedName name="DESC110D_17">[92]Data!#REF!</definedName>
    <definedName name="DESC110D_7">[92]Data!#REF!</definedName>
    <definedName name="DESC110D_9">[92]Data!#REF!</definedName>
    <definedName name="DESC110D_9_1">[92]Data!#REF!</definedName>
    <definedName name="DESC110E">[92]Data!#REF!</definedName>
    <definedName name="DESC110E_11">[92]Data!#REF!</definedName>
    <definedName name="DESC110E_12">[92]Data!#REF!</definedName>
    <definedName name="DESC110E_12_16">[92]Data!#REF!</definedName>
    <definedName name="DESC110E_12_17">[92]Data!#REF!</definedName>
    <definedName name="DESC110E_13">[92]Data!#REF!</definedName>
    <definedName name="DESC110E_13_16">[92]Data!#REF!</definedName>
    <definedName name="DESC110E_13_17">[92]Data!#REF!</definedName>
    <definedName name="DESC110E_14">[92]Data!#REF!</definedName>
    <definedName name="DESC110E_14_16">[92]Data!#REF!</definedName>
    <definedName name="DESC110E_15">[92]Data!#REF!</definedName>
    <definedName name="DESC110E_15_1">[92]Data!#REF!</definedName>
    <definedName name="DESC110E_16">[92]Data!#REF!</definedName>
    <definedName name="DESC110E_17">[92]Data!#REF!</definedName>
    <definedName name="DESC110E_7">[92]Data!#REF!</definedName>
    <definedName name="DESC110E_9">[92]Data!#REF!</definedName>
    <definedName name="DESC110E_9_1">[92]Data!#REF!</definedName>
    <definedName name="DESC110F">[92]Data!#REF!</definedName>
    <definedName name="DESC110F_11">[92]Data!#REF!</definedName>
    <definedName name="DESC110F_12">[92]Data!#REF!</definedName>
    <definedName name="DESC110F_12_16">[92]Data!#REF!</definedName>
    <definedName name="DESC110F_12_17">[92]Data!#REF!</definedName>
    <definedName name="DESC110F_13">[92]Data!#REF!</definedName>
    <definedName name="DESC110F_13_16">[92]Data!#REF!</definedName>
    <definedName name="DESC110F_13_17">[92]Data!#REF!</definedName>
    <definedName name="DESC110F_14">[92]Data!#REF!</definedName>
    <definedName name="DESC110F_14_16">[92]Data!#REF!</definedName>
    <definedName name="DESC110F_15">[92]Data!#REF!</definedName>
    <definedName name="DESC110F_15_1">[92]Data!#REF!</definedName>
    <definedName name="DESC110F_16">[92]Data!#REF!</definedName>
    <definedName name="DESC110F_17">[92]Data!#REF!</definedName>
    <definedName name="DESC110F_7">[92]Data!#REF!</definedName>
    <definedName name="DESC110F_9">[92]Data!#REF!</definedName>
    <definedName name="DESC110F_9_1">[92]Data!#REF!</definedName>
    <definedName name="DESC110G">[92]Data!#REF!</definedName>
    <definedName name="DESC110G_11">[92]Data!#REF!</definedName>
    <definedName name="DESC110G_12">[92]Data!#REF!</definedName>
    <definedName name="DESC110G_12_16">[92]Data!#REF!</definedName>
    <definedName name="DESC110G_12_17">[92]Data!#REF!</definedName>
    <definedName name="DESC110G_13">[92]Data!#REF!</definedName>
    <definedName name="DESC110G_13_16">[92]Data!#REF!</definedName>
    <definedName name="DESC110G_13_17">[92]Data!#REF!</definedName>
    <definedName name="DESC110G_14">[92]Data!#REF!</definedName>
    <definedName name="DESC110G_14_16">[92]Data!#REF!</definedName>
    <definedName name="DESC110G_15">[92]Data!#REF!</definedName>
    <definedName name="DESC110G_15_1">[92]Data!#REF!</definedName>
    <definedName name="DESC110G_16">[92]Data!#REF!</definedName>
    <definedName name="DESC110G_17">[92]Data!#REF!</definedName>
    <definedName name="DESC110G_7">[92]Data!#REF!</definedName>
    <definedName name="DESC110G_9">[92]Data!#REF!</definedName>
    <definedName name="DESC110G_9_1">[92]Data!#REF!</definedName>
    <definedName name="DESC110H">[92]Data!#REF!</definedName>
    <definedName name="DESC110H_11">[92]Data!#REF!</definedName>
    <definedName name="DESC110H_12">[92]Data!#REF!</definedName>
    <definedName name="DESC110H_12_16">[92]Data!#REF!</definedName>
    <definedName name="DESC110H_12_17">[92]Data!#REF!</definedName>
    <definedName name="DESC110H_13">[92]Data!#REF!</definedName>
    <definedName name="DESC110H_13_16">[92]Data!#REF!</definedName>
    <definedName name="DESC110H_13_17">[92]Data!#REF!</definedName>
    <definedName name="DESC110H_14">[92]Data!#REF!</definedName>
    <definedName name="DESC110H_14_16">[92]Data!#REF!</definedName>
    <definedName name="DESC110H_15">[92]Data!#REF!</definedName>
    <definedName name="DESC110H_15_1">[92]Data!#REF!</definedName>
    <definedName name="DESC110H_16">[92]Data!#REF!</definedName>
    <definedName name="DESC110H_17">[92]Data!#REF!</definedName>
    <definedName name="DESC110H_7">[92]Data!#REF!</definedName>
    <definedName name="DESC110H_9">[92]Data!#REF!</definedName>
    <definedName name="DESC110H_9_1">[92]Data!#REF!</definedName>
    <definedName name="DESC110I">[92]Data!#REF!</definedName>
    <definedName name="DESC110I_11">[92]Data!#REF!</definedName>
    <definedName name="DESC110I_12">[92]Data!#REF!</definedName>
    <definedName name="DESC110I_12_16">[92]Data!#REF!</definedName>
    <definedName name="DESC110I_12_17">[92]Data!#REF!</definedName>
    <definedName name="DESC110I_13">[92]Data!#REF!</definedName>
    <definedName name="DESC110I_13_16">[92]Data!#REF!</definedName>
    <definedName name="DESC110I_13_17">[92]Data!#REF!</definedName>
    <definedName name="DESC110I_14">[92]Data!#REF!</definedName>
    <definedName name="DESC110I_14_16">[92]Data!#REF!</definedName>
    <definedName name="DESC110I_15">[92]Data!#REF!</definedName>
    <definedName name="DESC110I_15_1">[92]Data!#REF!</definedName>
    <definedName name="DESC110I_16">[92]Data!#REF!</definedName>
    <definedName name="DESC110I_17">[92]Data!#REF!</definedName>
    <definedName name="DESC110I_7">[92]Data!#REF!</definedName>
    <definedName name="DESC110I_9">[92]Data!#REF!</definedName>
    <definedName name="DESC110I_9_1">[92]Data!#REF!</definedName>
    <definedName name="DESC110J">[92]Data!#REF!</definedName>
    <definedName name="DESC110J_11">[92]Data!#REF!</definedName>
    <definedName name="DESC110J_12">[92]Data!#REF!</definedName>
    <definedName name="DESC110J_12_16">[92]Data!#REF!</definedName>
    <definedName name="DESC110J_12_17">[92]Data!#REF!</definedName>
    <definedName name="DESC110J_13">[92]Data!#REF!</definedName>
    <definedName name="DESC110J_13_16">[92]Data!#REF!</definedName>
    <definedName name="DESC110J_13_17">[92]Data!#REF!</definedName>
    <definedName name="DESC110J_14">[92]Data!#REF!</definedName>
    <definedName name="DESC110J_14_16">[92]Data!#REF!</definedName>
    <definedName name="DESC110J_15">[92]Data!#REF!</definedName>
    <definedName name="DESC110J_15_1">[92]Data!#REF!</definedName>
    <definedName name="DESC110J_16">[92]Data!#REF!</definedName>
    <definedName name="DESC110J_17">[92]Data!#REF!</definedName>
    <definedName name="DESC110J_7">[92]Data!#REF!</definedName>
    <definedName name="DESC110J_9">[92]Data!#REF!</definedName>
    <definedName name="DESC110J_9_1">[92]Data!#REF!</definedName>
    <definedName name="DESC110K">[92]Data!#REF!</definedName>
    <definedName name="DESC110K_11">[92]Data!#REF!</definedName>
    <definedName name="DESC110K_12">[92]Data!#REF!</definedName>
    <definedName name="DESC110K_12_16">[92]Data!#REF!</definedName>
    <definedName name="DESC110K_12_17">[92]Data!#REF!</definedName>
    <definedName name="DESC110K_13">[92]Data!#REF!</definedName>
    <definedName name="DESC110K_13_16">[92]Data!#REF!</definedName>
    <definedName name="DESC110K_13_17">[92]Data!#REF!</definedName>
    <definedName name="DESC110K_14">[92]Data!#REF!</definedName>
    <definedName name="DESC110K_14_16">[92]Data!#REF!</definedName>
    <definedName name="DESC110K_15">[92]Data!#REF!</definedName>
    <definedName name="DESC110K_15_1">[92]Data!#REF!</definedName>
    <definedName name="DESC110K_16">[92]Data!#REF!</definedName>
    <definedName name="DESC110K_17">[92]Data!#REF!</definedName>
    <definedName name="DESC110K_7">[92]Data!#REF!</definedName>
    <definedName name="DESC110K_9">[92]Data!#REF!</definedName>
    <definedName name="DESC110K_9_1">[92]Data!#REF!</definedName>
    <definedName name="DESC110L">[92]Data!#REF!</definedName>
    <definedName name="DESC110L_11">[92]Data!#REF!</definedName>
    <definedName name="DESC110L_12">[92]Data!#REF!</definedName>
    <definedName name="DESC110L_12_16">[92]Data!#REF!</definedName>
    <definedName name="DESC110L_12_17">[92]Data!#REF!</definedName>
    <definedName name="DESC110L_13">[92]Data!#REF!</definedName>
    <definedName name="DESC110L_13_16">[92]Data!#REF!</definedName>
    <definedName name="DESC110L_13_17">[92]Data!#REF!</definedName>
    <definedName name="DESC110L_14">[92]Data!#REF!</definedName>
    <definedName name="DESC110L_14_16">[92]Data!#REF!</definedName>
    <definedName name="DESC110L_15">[92]Data!#REF!</definedName>
    <definedName name="DESC110L_15_1">[92]Data!#REF!</definedName>
    <definedName name="DESC110L_16">[92]Data!#REF!</definedName>
    <definedName name="DESC110L_17">[92]Data!#REF!</definedName>
    <definedName name="DESC110L_7">[92]Data!#REF!</definedName>
    <definedName name="DESC110L_9">[92]Data!#REF!</definedName>
    <definedName name="DESC110L_9_1">[92]Data!#REF!</definedName>
    <definedName name="DESC110M">[92]Data!#REF!</definedName>
    <definedName name="DESC110M_11">[92]Data!#REF!</definedName>
    <definedName name="DESC110M_12">[92]Data!#REF!</definedName>
    <definedName name="DESC110M_12_16">[92]Data!#REF!</definedName>
    <definedName name="DESC110M_12_17">[92]Data!#REF!</definedName>
    <definedName name="DESC110M_13">[92]Data!#REF!</definedName>
    <definedName name="DESC110M_13_16">[92]Data!#REF!</definedName>
    <definedName name="DESC110M_13_17">[92]Data!#REF!</definedName>
    <definedName name="DESC110M_14">[92]Data!#REF!</definedName>
    <definedName name="DESC110M_14_16">[92]Data!#REF!</definedName>
    <definedName name="DESC110M_15">[92]Data!#REF!</definedName>
    <definedName name="DESC110M_15_1">[92]Data!#REF!</definedName>
    <definedName name="DESC110M_16">[92]Data!#REF!</definedName>
    <definedName name="DESC110M_17">[92]Data!#REF!</definedName>
    <definedName name="DESC110M_7">[92]Data!#REF!</definedName>
    <definedName name="DESC110M_9">[92]Data!#REF!</definedName>
    <definedName name="DESC110M_9_1">[92]Data!#REF!</definedName>
    <definedName name="DESC110N">[92]Data!#REF!</definedName>
    <definedName name="DESC110N_11">[92]Data!#REF!</definedName>
    <definedName name="DESC110N_12">[92]Data!#REF!</definedName>
    <definedName name="DESC110N_12_16">[92]Data!#REF!</definedName>
    <definedName name="DESC110N_12_17">[92]Data!#REF!</definedName>
    <definedName name="DESC110N_13">[92]Data!#REF!</definedName>
    <definedName name="DESC110N_13_16">[92]Data!#REF!</definedName>
    <definedName name="DESC110N_13_17">[92]Data!#REF!</definedName>
    <definedName name="DESC110N_14">[92]Data!#REF!</definedName>
    <definedName name="DESC110N_14_16">[92]Data!#REF!</definedName>
    <definedName name="DESC110N_15">[92]Data!#REF!</definedName>
    <definedName name="DESC110N_15_1">[92]Data!#REF!</definedName>
    <definedName name="DESC110N_16">[92]Data!#REF!</definedName>
    <definedName name="DESC110N_17">[92]Data!#REF!</definedName>
    <definedName name="DESC110N_7">[92]Data!#REF!</definedName>
    <definedName name="DESC110N_9">[92]Data!#REF!</definedName>
    <definedName name="DESC110N_9_1">[92]Data!#REF!</definedName>
    <definedName name="DESC110O">[92]Data!#REF!</definedName>
    <definedName name="DESC110O_11">[92]Data!#REF!</definedName>
    <definedName name="DESC110O_12">[92]Data!#REF!</definedName>
    <definedName name="DESC110O_12_16">[92]Data!#REF!</definedName>
    <definedName name="DESC110O_12_17">[92]Data!#REF!</definedName>
    <definedName name="DESC110O_13">[92]Data!#REF!</definedName>
    <definedName name="DESC110O_13_16">[92]Data!#REF!</definedName>
    <definedName name="DESC110O_13_17">[92]Data!#REF!</definedName>
    <definedName name="DESC110O_14">[92]Data!#REF!</definedName>
    <definedName name="DESC110O_14_16">[92]Data!#REF!</definedName>
    <definedName name="DESC110O_15">[92]Data!#REF!</definedName>
    <definedName name="DESC110O_15_1">[92]Data!#REF!</definedName>
    <definedName name="DESC110O_16">[92]Data!#REF!</definedName>
    <definedName name="DESC110O_17">[92]Data!#REF!</definedName>
    <definedName name="DESC110O_7">[92]Data!#REF!</definedName>
    <definedName name="DESC110O_9">[92]Data!#REF!</definedName>
    <definedName name="DESC110O_9_1">[92]Data!#REF!</definedName>
    <definedName name="DESC110P">[92]Data!#REF!</definedName>
    <definedName name="DESC110P_11">[92]Data!#REF!</definedName>
    <definedName name="DESC110P_12">[92]Data!#REF!</definedName>
    <definedName name="DESC110P_12_16">[92]Data!#REF!</definedName>
    <definedName name="DESC110P_12_17">[92]Data!#REF!</definedName>
    <definedName name="DESC110P_13">[92]Data!#REF!</definedName>
    <definedName name="DESC110P_13_16">[92]Data!#REF!</definedName>
    <definedName name="DESC110P_13_17">[92]Data!#REF!</definedName>
    <definedName name="DESC110P_14">[92]Data!#REF!</definedName>
    <definedName name="DESC110P_14_16">[92]Data!#REF!</definedName>
    <definedName name="DESC110P_15">[92]Data!#REF!</definedName>
    <definedName name="DESC110P_15_1">[92]Data!#REF!</definedName>
    <definedName name="DESC110P_16">[92]Data!#REF!</definedName>
    <definedName name="DESC110P_17">[92]Data!#REF!</definedName>
    <definedName name="DESC110P_7">[92]Data!#REF!</definedName>
    <definedName name="DESC110P_9">[92]Data!#REF!</definedName>
    <definedName name="DESC110P_9_1">[92]Data!#REF!</definedName>
    <definedName name="DESC111">[92]Data!#REF!</definedName>
    <definedName name="DESC111_11">[92]Data!#REF!</definedName>
    <definedName name="DESC111_12">[92]Data!#REF!</definedName>
    <definedName name="DESC111_12_16">[92]Data!#REF!</definedName>
    <definedName name="DESC111_12_17">[92]Data!#REF!</definedName>
    <definedName name="DESC111_13">[92]Data!#REF!</definedName>
    <definedName name="DESC111_13_16">[92]Data!#REF!</definedName>
    <definedName name="DESC111_13_17">[92]Data!#REF!</definedName>
    <definedName name="DESC111_14">[92]Data!#REF!</definedName>
    <definedName name="DESC111_14_16">[92]Data!#REF!</definedName>
    <definedName name="DESC111_15">[92]Data!#REF!</definedName>
    <definedName name="DESC111_15_1">[92]Data!#REF!</definedName>
    <definedName name="DESC111_16">[92]Data!#REF!</definedName>
    <definedName name="DESC111_17">[92]Data!#REF!</definedName>
    <definedName name="DESC111_7">[92]Data!#REF!</definedName>
    <definedName name="DESC111_9">[92]Data!#REF!</definedName>
    <definedName name="DESC111_9_1">[92]Data!#REF!</definedName>
    <definedName name="DESC111A">[92]Data!#REF!</definedName>
    <definedName name="DESC111A_11">[92]Data!#REF!</definedName>
    <definedName name="DESC111A_12">[92]Data!#REF!</definedName>
    <definedName name="DESC111A_12_16">[92]Data!#REF!</definedName>
    <definedName name="DESC111A_12_17">[92]Data!#REF!</definedName>
    <definedName name="DESC111A_13">[92]Data!#REF!</definedName>
    <definedName name="DESC111A_13_16">[92]Data!#REF!</definedName>
    <definedName name="DESC111A_13_17">[92]Data!#REF!</definedName>
    <definedName name="DESC111A_14">[92]Data!#REF!</definedName>
    <definedName name="DESC111A_14_16">[92]Data!#REF!</definedName>
    <definedName name="DESC111A_15">[92]Data!#REF!</definedName>
    <definedName name="DESC111A_15_1">[92]Data!#REF!</definedName>
    <definedName name="DESC111A_16">[92]Data!#REF!</definedName>
    <definedName name="DESC111A_17">[92]Data!#REF!</definedName>
    <definedName name="DESC111A_7">[92]Data!#REF!</definedName>
    <definedName name="DESC111A_9">[92]Data!#REF!</definedName>
    <definedName name="DESC111A_9_1">[92]Data!#REF!</definedName>
    <definedName name="DESC111B">[92]Data!#REF!</definedName>
    <definedName name="DESC111B_11">[92]Data!#REF!</definedName>
    <definedName name="DESC111B_12">[92]Data!#REF!</definedName>
    <definedName name="DESC111B_12_16">[92]Data!#REF!</definedName>
    <definedName name="DESC111B_12_17">[92]Data!#REF!</definedName>
    <definedName name="DESC111B_13">[92]Data!#REF!</definedName>
    <definedName name="DESC111B_13_16">[92]Data!#REF!</definedName>
    <definedName name="DESC111B_13_17">[92]Data!#REF!</definedName>
    <definedName name="DESC111B_14">[92]Data!#REF!</definedName>
    <definedName name="DESC111B_14_16">[92]Data!#REF!</definedName>
    <definedName name="DESC111B_15">[92]Data!#REF!</definedName>
    <definedName name="DESC111B_15_1">[92]Data!#REF!</definedName>
    <definedName name="DESC111B_16">[92]Data!#REF!</definedName>
    <definedName name="DESC111B_17">[92]Data!#REF!</definedName>
    <definedName name="DESC111B_7">[92]Data!#REF!</definedName>
    <definedName name="DESC111B_9">[92]Data!#REF!</definedName>
    <definedName name="DESC111B_9_1">[92]Data!#REF!</definedName>
    <definedName name="DESC111C">[92]Data!#REF!</definedName>
    <definedName name="DESC111C_11">[92]Data!#REF!</definedName>
    <definedName name="DESC111C_12">[92]Data!#REF!</definedName>
    <definedName name="DESC111C_12_16">[92]Data!#REF!</definedName>
    <definedName name="DESC111C_12_17">[92]Data!#REF!</definedName>
    <definedName name="DESC111C_13">[92]Data!#REF!</definedName>
    <definedName name="DESC111C_13_16">[92]Data!#REF!</definedName>
    <definedName name="DESC111C_13_17">[92]Data!#REF!</definedName>
    <definedName name="DESC111C_14">[92]Data!#REF!</definedName>
    <definedName name="DESC111C_14_16">[92]Data!#REF!</definedName>
    <definedName name="DESC111C_15">[92]Data!#REF!</definedName>
    <definedName name="DESC111C_15_1">[92]Data!#REF!</definedName>
    <definedName name="DESC111C_16">[92]Data!#REF!</definedName>
    <definedName name="DESC111C_17">[92]Data!#REF!</definedName>
    <definedName name="DESC111C_7">[92]Data!#REF!</definedName>
    <definedName name="DESC111C_9">[92]Data!#REF!</definedName>
    <definedName name="DESC111C_9_1">[92]Data!#REF!</definedName>
    <definedName name="DESC111D">[92]Data!#REF!</definedName>
    <definedName name="DESC111D_11">[92]Data!#REF!</definedName>
    <definedName name="DESC111D_12">[92]Data!#REF!</definedName>
    <definedName name="DESC111D_12_16">[92]Data!#REF!</definedName>
    <definedName name="DESC111D_12_17">[92]Data!#REF!</definedName>
    <definedName name="DESC111D_13">[92]Data!#REF!</definedName>
    <definedName name="DESC111D_13_16">[92]Data!#REF!</definedName>
    <definedName name="DESC111D_13_17">[92]Data!#REF!</definedName>
    <definedName name="DESC111D_14">[92]Data!#REF!</definedName>
    <definedName name="DESC111D_14_16">[92]Data!#REF!</definedName>
    <definedName name="DESC111D_15">[92]Data!#REF!</definedName>
    <definedName name="DESC111D_15_1">[92]Data!#REF!</definedName>
    <definedName name="DESC111D_16">[92]Data!#REF!</definedName>
    <definedName name="DESC111D_17">[92]Data!#REF!</definedName>
    <definedName name="DESC111D_7">[92]Data!#REF!</definedName>
    <definedName name="DESC111D_9">[92]Data!#REF!</definedName>
    <definedName name="DESC111D_9_1">[92]Data!#REF!</definedName>
    <definedName name="DESC111E">[92]Data!#REF!</definedName>
    <definedName name="DESC111E_11">[92]Data!#REF!</definedName>
    <definedName name="DESC111E_12">[92]Data!#REF!</definedName>
    <definedName name="DESC111E_12_16">[92]Data!#REF!</definedName>
    <definedName name="DESC111E_12_17">[92]Data!#REF!</definedName>
    <definedName name="DESC111E_13">[92]Data!#REF!</definedName>
    <definedName name="DESC111E_13_16">[92]Data!#REF!</definedName>
    <definedName name="DESC111E_13_17">[92]Data!#REF!</definedName>
    <definedName name="DESC111E_14">[92]Data!#REF!</definedName>
    <definedName name="DESC111E_14_16">[92]Data!#REF!</definedName>
    <definedName name="DESC111E_15">[92]Data!#REF!</definedName>
    <definedName name="DESC111E_15_1">[92]Data!#REF!</definedName>
    <definedName name="DESC111E_16">[92]Data!#REF!</definedName>
    <definedName name="DESC111E_17">[92]Data!#REF!</definedName>
    <definedName name="DESC111E_7">[92]Data!#REF!</definedName>
    <definedName name="DESC111E_9">[92]Data!#REF!</definedName>
    <definedName name="DESC111E_9_1">[92]Data!#REF!</definedName>
    <definedName name="DESC111F">[92]Data!#REF!</definedName>
    <definedName name="DESC111F_11">[92]Data!#REF!</definedName>
    <definedName name="DESC111F_12">[92]Data!#REF!</definedName>
    <definedName name="DESC111F_12_16">[92]Data!#REF!</definedName>
    <definedName name="DESC111F_12_17">[92]Data!#REF!</definedName>
    <definedName name="DESC111F_13">[92]Data!#REF!</definedName>
    <definedName name="DESC111F_13_16">[92]Data!#REF!</definedName>
    <definedName name="DESC111F_13_17">[92]Data!#REF!</definedName>
    <definedName name="DESC111F_14">[92]Data!#REF!</definedName>
    <definedName name="DESC111F_14_16">[92]Data!#REF!</definedName>
    <definedName name="DESC111F_15">[92]Data!#REF!</definedName>
    <definedName name="DESC111F_15_1">[92]Data!#REF!</definedName>
    <definedName name="DESC111F_16">[92]Data!#REF!</definedName>
    <definedName name="DESC111F_17">[92]Data!#REF!</definedName>
    <definedName name="DESC111F_7">[92]Data!#REF!</definedName>
    <definedName name="DESC111F_9">[92]Data!#REF!</definedName>
    <definedName name="DESC111F_9_1">[92]Data!#REF!</definedName>
    <definedName name="DESC111G">[92]Data!#REF!</definedName>
    <definedName name="DESC111G_11">[92]Data!#REF!</definedName>
    <definedName name="DESC111G_12">[92]Data!#REF!</definedName>
    <definedName name="DESC111G_12_16">[92]Data!#REF!</definedName>
    <definedName name="DESC111G_12_17">[92]Data!#REF!</definedName>
    <definedName name="DESC111G_13">[92]Data!#REF!</definedName>
    <definedName name="DESC111G_13_16">[92]Data!#REF!</definedName>
    <definedName name="DESC111G_13_17">[92]Data!#REF!</definedName>
    <definedName name="DESC111G_14">[92]Data!#REF!</definedName>
    <definedName name="DESC111G_14_16">[92]Data!#REF!</definedName>
    <definedName name="DESC111G_15">[92]Data!#REF!</definedName>
    <definedName name="DESC111G_15_1">[92]Data!#REF!</definedName>
    <definedName name="DESC111G_16">[92]Data!#REF!</definedName>
    <definedName name="DESC111G_17">[92]Data!#REF!</definedName>
    <definedName name="DESC111G_7">[92]Data!#REF!</definedName>
    <definedName name="DESC111G_9">[92]Data!#REF!</definedName>
    <definedName name="DESC111G_9_1">[92]Data!#REF!</definedName>
    <definedName name="DESC111H">[92]Data!#REF!</definedName>
    <definedName name="DESC111H_11">[92]Data!#REF!</definedName>
    <definedName name="DESC111H_12">[92]Data!#REF!</definedName>
    <definedName name="DESC111H_12_16">[92]Data!#REF!</definedName>
    <definedName name="DESC111H_12_17">[92]Data!#REF!</definedName>
    <definedName name="DESC111H_13">[92]Data!#REF!</definedName>
    <definedName name="DESC111H_13_16">[92]Data!#REF!</definedName>
    <definedName name="DESC111H_13_17">[92]Data!#REF!</definedName>
    <definedName name="DESC111H_14">[92]Data!#REF!</definedName>
    <definedName name="DESC111H_14_16">[92]Data!#REF!</definedName>
    <definedName name="DESC111H_15">[92]Data!#REF!</definedName>
    <definedName name="DESC111H_15_1">[92]Data!#REF!</definedName>
    <definedName name="DESC111H_16">[92]Data!#REF!</definedName>
    <definedName name="DESC111H_17">[92]Data!#REF!</definedName>
    <definedName name="DESC111H_7">[92]Data!#REF!</definedName>
    <definedName name="DESC111H_9">[92]Data!#REF!</definedName>
    <definedName name="DESC111H_9_1">[92]Data!#REF!</definedName>
    <definedName name="DESC111I">[92]Data!#REF!</definedName>
    <definedName name="DESC111I_11">[92]Data!#REF!</definedName>
    <definedName name="DESC111I_12">[92]Data!#REF!</definedName>
    <definedName name="DESC111I_12_16">[92]Data!#REF!</definedName>
    <definedName name="DESC111I_12_17">[92]Data!#REF!</definedName>
    <definedName name="DESC111I_13">[92]Data!#REF!</definedName>
    <definedName name="DESC111I_13_16">[92]Data!#REF!</definedName>
    <definedName name="DESC111I_13_17">[92]Data!#REF!</definedName>
    <definedName name="DESC111I_14">[92]Data!#REF!</definedName>
    <definedName name="DESC111I_14_16">[92]Data!#REF!</definedName>
    <definedName name="DESC111I_15">[92]Data!#REF!</definedName>
    <definedName name="DESC111I_15_1">[92]Data!#REF!</definedName>
    <definedName name="DESC111I_16">[92]Data!#REF!</definedName>
    <definedName name="DESC111I_17">[92]Data!#REF!</definedName>
    <definedName name="DESC111I_7">[92]Data!#REF!</definedName>
    <definedName name="DESC111I_9">[92]Data!#REF!</definedName>
    <definedName name="DESC111I_9_1">[92]Data!#REF!</definedName>
    <definedName name="DESC111J">[92]Data!#REF!</definedName>
    <definedName name="DESC111J_11">[92]Data!#REF!</definedName>
    <definedName name="DESC111J_12">[92]Data!#REF!</definedName>
    <definedName name="DESC111J_12_16">[92]Data!#REF!</definedName>
    <definedName name="DESC111J_12_17">[92]Data!#REF!</definedName>
    <definedName name="DESC111J_13">[92]Data!#REF!</definedName>
    <definedName name="DESC111J_13_16">[92]Data!#REF!</definedName>
    <definedName name="DESC111J_13_17">[92]Data!#REF!</definedName>
    <definedName name="DESC111J_14">[92]Data!#REF!</definedName>
    <definedName name="DESC111J_14_16">[92]Data!#REF!</definedName>
    <definedName name="DESC111J_15">[92]Data!#REF!</definedName>
    <definedName name="DESC111J_15_1">[92]Data!#REF!</definedName>
    <definedName name="DESC111J_16">[92]Data!#REF!</definedName>
    <definedName name="DESC111J_17">[92]Data!#REF!</definedName>
    <definedName name="DESC111J_7">[92]Data!#REF!</definedName>
    <definedName name="DESC111J_9">[92]Data!#REF!</definedName>
    <definedName name="DESC111J_9_1">[92]Data!#REF!</definedName>
    <definedName name="DESC111K">[92]Data!#REF!</definedName>
    <definedName name="DESC111K_11">[92]Data!#REF!</definedName>
    <definedName name="DESC111K_12">[92]Data!#REF!</definedName>
    <definedName name="DESC111K_12_16">[92]Data!#REF!</definedName>
    <definedName name="DESC111K_12_17">[92]Data!#REF!</definedName>
    <definedName name="DESC111K_13">[92]Data!#REF!</definedName>
    <definedName name="DESC111K_13_16">[92]Data!#REF!</definedName>
    <definedName name="DESC111K_13_17">[92]Data!#REF!</definedName>
    <definedName name="DESC111K_14">[92]Data!#REF!</definedName>
    <definedName name="DESC111K_14_16">[92]Data!#REF!</definedName>
    <definedName name="DESC111K_15">[92]Data!#REF!</definedName>
    <definedName name="DESC111K_15_1">[92]Data!#REF!</definedName>
    <definedName name="DESC111K_16">[92]Data!#REF!</definedName>
    <definedName name="DESC111K_17">[92]Data!#REF!</definedName>
    <definedName name="DESC111K_7">[92]Data!#REF!</definedName>
    <definedName name="DESC111K_9">[92]Data!#REF!</definedName>
    <definedName name="DESC111K_9_1">[92]Data!#REF!</definedName>
    <definedName name="DESC111L">[92]Data!#REF!</definedName>
    <definedName name="DESC111L_11">[92]Data!#REF!</definedName>
    <definedName name="DESC111L_12">[92]Data!#REF!</definedName>
    <definedName name="DESC111L_12_16">[92]Data!#REF!</definedName>
    <definedName name="DESC111L_12_17">[92]Data!#REF!</definedName>
    <definedName name="DESC111L_13">[92]Data!#REF!</definedName>
    <definedName name="DESC111L_13_16">[92]Data!#REF!</definedName>
    <definedName name="DESC111L_13_17">[92]Data!#REF!</definedName>
    <definedName name="DESC111L_14">[92]Data!#REF!</definedName>
    <definedName name="DESC111L_14_16">[92]Data!#REF!</definedName>
    <definedName name="DESC111L_15">[92]Data!#REF!</definedName>
    <definedName name="DESC111L_15_1">[92]Data!#REF!</definedName>
    <definedName name="DESC111L_16">[92]Data!#REF!</definedName>
    <definedName name="DESC111L_17">[92]Data!#REF!</definedName>
    <definedName name="DESC111L_7">[92]Data!#REF!</definedName>
    <definedName name="DESC111L_9">[92]Data!#REF!</definedName>
    <definedName name="DESC111L_9_1">[92]Data!#REF!</definedName>
    <definedName name="DESC111M">[92]Data!#REF!</definedName>
    <definedName name="DESC111M_11">[92]Data!#REF!</definedName>
    <definedName name="DESC111M_12">[92]Data!#REF!</definedName>
    <definedName name="DESC111M_12_16">[92]Data!#REF!</definedName>
    <definedName name="DESC111M_12_17">[92]Data!#REF!</definedName>
    <definedName name="DESC111M_13">[92]Data!#REF!</definedName>
    <definedName name="DESC111M_13_16">[92]Data!#REF!</definedName>
    <definedName name="DESC111M_13_17">[92]Data!#REF!</definedName>
    <definedName name="DESC111M_14">[92]Data!#REF!</definedName>
    <definedName name="DESC111M_14_16">[92]Data!#REF!</definedName>
    <definedName name="DESC111M_15">[92]Data!#REF!</definedName>
    <definedName name="DESC111M_15_1">[92]Data!#REF!</definedName>
    <definedName name="DESC111M_16">[92]Data!#REF!</definedName>
    <definedName name="DESC111M_17">[92]Data!#REF!</definedName>
    <definedName name="DESC111M_7">[92]Data!#REF!</definedName>
    <definedName name="DESC111M_9">[92]Data!#REF!</definedName>
    <definedName name="DESC111M_9_1">[92]Data!#REF!</definedName>
    <definedName name="DESC111N">[92]Data!#REF!</definedName>
    <definedName name="DESC111N_11">[92]Data!#REF!</definedName>
    <definedName name="DESC111N_12">[92]Data!#REF!</definedName>
    <definedName name="DESC111N_12_16">[92]Data!#REF!</definedName>
    <definedName name="DESC111N_12_17">[92]Data!#REF!</definedName>
    <definedName name="DESC111N_13">[92]Data!#REF!</definedName>
    <definedName name="DESC111N_13_16">[92]Data!#REF!</definedName>
    <definedName name="DESC111N_13_17">[92]Data!#REF!</definedName>
    <definedName name="DESC111N_14">[92]Data!#REF!</definedName>
    <definedName name="DESC111N_14_16">[92]Data!#REF!</definedName>
    <definedName name="DESC111N_15">[92]Data!#REF!</definedName>
    <definedName name="DESC111N_15_1">[92]Data!#REF!</definedName>
    <definedName name="DESC111N_16">[92]Data!#REF!</definedName>
    <definedName name="DESC111N_17">[92]Data!#REF!</definedName>
    <definedName name="DESC111N_7">[92]Data!#REF!</definedName>
    <definedName name="DESC111N_9">[92]Data!#REF!</definedName>
    <definedName name="DESC111N_9_1">[92]Data!#REF!</definedName>
    <definedName name="DESC111O">[92]Data!#REF!</definedName>
    <definedName name="DESC111O_11">[92]Data!#REF!</definedName>
    <definedName name="DESC111O_12">[92]Data!#REF!</definedName>
    <definedName name="DESC111O_12_16">[92]Data!#REF!</definedName>
    <definedName name="DESC111O_12_17">[92]Data!#REF!</definedName>
    <definedName name="DESC111O_13">[92]Data!#REF!</definedName>
    <definedName name="DESC111O_13_16">[92]Data!#REF!</definedName>
    <definedName name="DESC111O_13_17">[92]Data!#REF!</definedName>
    <definedName name="DESC111O_14">[92]Data!#REF!</definedName>
    <definedName name="DESC111O_14_16">[92]Data!#REF!</definedName>
    <definedName name="DESC111O_15">[92]Data!#REF!</definedName>
    <definedName name="DESC111O_15_1">[92]Data!#REF!</definedName>
    <definedName name="DESC111O_16">[92]Data!#REF!</definedName>
    <definedName name="DESC111O_17">[92]Data!#REF!</definedName>
    <definedName name="DESC111O_7">[92]Data!#REF!</definedName>
    <definedName name="DESC111O_9">[92]Data!#REF!</definedName>
    <definedName name="DESC111O_9_1">[92]Data!#REF!</definedName>
    <definedName name="DESC111P">[92]Data!#REF!</definedName>
    <definedName name="DESC111P_11">[92]Data!#REF!</definedName>
    <definedName name="DESC111P_12">[92]Data!#REF!</definedName>
    <definedName name="DESC111P_12_16">[92]Data!#REF!</definedName>
    <definedName name="DESC111P_12_17">[92]Data!#REF!</definedName>
    <definedName name="DESC111P_13">[92]Data!#REF!</definedName>
    <definedName name="DESC111P_13_16">[92]Data!#REF!</definedName>
    <definedName name="DESC111P_13_17">[92]Data!#REF!</definedName>
    <definedName name="DESC111P_14">[92]Data!#REF!</definedName>
    <definedName name="DESC111P_14_16">[92]Data!#REF!</definedName>
    <definedName name="DESC111P_15">[92]Data!#REF!</definedName>
    <definedName name="DESC111P_15_1">[92]Data!#REF!</definedName>
    <definedName name="DESC111P_16">[92]Data!#REF!</definedName>
    <definedName name="DESC111P_17">[92]Data!#REF!</definedName>
    <definedName name="DESC111P_7">[92]Data!#REF!</definedName>
    <definedName name="DESC111P_9">[92]Data!#REF!</definedName>
    <definedName name="DESC111P_9_1">[92]Data!#REF!</definedName>
    <definedName name="DESC112">[92]Data!#REF!</definedName>
    <definedName name="DESC112_11">[92]Data!#REF!</definedName>
    <definedName name="DESC112_12">[92]Data!#REF!</definedName>
    <definedName name="DESC112_12_16">[92]Data!#REF!</definedName>
    <definedName name="DESC112_12_17">[92]Data!#REF!</definedName>
    <definedName name="DESC112_13">[92]Data!#REF!</definedName>
    <definedName name="DESC112_13_16">[92]Data!#REF!</definedName>
    <definedName name="DESC112_13_17">[92]Data!#REF!</definedName>
    <definedName name="DESC112_14">[92]Data!#REF!</definedName>
    <definedName name="DESC112_14_16">[92]Data!#REF!</definedName>
    <definedName name="DESC112_15">[92]Data!#REF!</definedName>
    <definedName name="DESC112_15_1">[92]Data!#REF!</definedName>
    <definedName name="DESC112_16">[92]Data!#REF!</definedName>
    <definedName name="DESC112_17">[92]Data!#REF!</definedName>
    <definedName name="DESC112_7">[92]Data!#REF!</definedName>
    <definedName name="DESC112_9">[92]Data!#REF!</definedName>
    <definedName name="DESC112_9_1">[92]Data!#REF!</definedName>
    <definedName name="DESC112A">[92]Data!#REF!</definedName>
    <definedName name="DESC112A_11">[92]Data!#REF!</definedName>
    <definedName name="DESC112A_12">[92]Data!#REF!</definedName>
    <definedName name="DESC112A_12_16">[92]Data!#REF!</definedName>
    <definedName name="DESC112A_12_17">[92]Data!#REF!</definedName>
    <definedName name="DESC112A_13">[92]Data!#REF!</definedName>
    <definedName name="DESC112A_13_16">[92]Data!#REF!</definedName>
    <definedName name="DESC112A_13_17">[92]Data!#REF!</definedName>
    <definedName name="DESC112A_14">[92]Data!#REF!</definedName>
    <definedName name="DESC112A_14_16">[92]Data!#REF!</definedName>
    <definedName name="DESC112A_15">[92]Data!#REF!</definedName>
    <definedName name="DESC112A_15_1">[92]Data!#REF!</definedName>
    <definedName name="DESC112A_16">[92]Data!#REF!</definedName>
    <definedName name="DESC112A_17">[92]Data!#REF!</definedName>
    <definedName name="DESC112A_7">[92]Data!#REF!</definedName>
    <definedName name="DESC112A_9">[92]Data!#REF!</definedName>
    <definedName name="DESC112A_9_1">[92]Data!#REF!</definedName>
    <definedName name="DESC112B">[92]Data!#REF!</definedName>
    <definedName name="DESC112B_11">[92]Data!#REF!</definedName>
    <definedName name="DESC112B_12">[92]Data!#REF!</definedName>
    <definedName name="DESC112B_12_16">[92]Data!#REF!</definedName>
    <definedName name="DESC112B_12_17">[92]Data!#REF!</definedName>
    <definedName name="DESC112B_13">[92]Data!#REF!</definedName>
    <definedName name="DESC112B_13_16">[92]Data!#REF!</definedName>
    <definedName name="DESC112B_13_17">[92]Data!#REF!</definedName>
    <definedName name="DESC112B_14">[92]Data!#REF!</definedName>
    <definedName name="DESC112B_14_16">[92]Data!#REF!</definedName>
    <definedName name="DESC112B_15">[92]Data!#REF!</definedName>
    <definedName name="DESC112B_15_1">[92]Data!#REF!</definedName>
    <definedName name="DESC112B_16">[92]Data!#REF!</definedName>
    <definedName name="DESC112B_17">[92]Data!#REF!</definedName>
    <definedName name="DESC112B_7">[92]Data!#REF!</definedName>
    <definedName name="DESC112B_9">[92]Data!#REF!</definedName>
    <definedName name="DESC112B_9_1">[92]Data!#REF!</definedName>
    <definedName name="DESC112C">[92]Data!#REF!</definedName>
    <definedName name="DESC112C_11">[92]Data!#REF!</definedName>
    <definedName name="DESC112C_12">[92]Data!#REF!</definedName>
    <definedName name="DESC112C_12_16">[92]Data!#REF!</definedName>
    <definedName name="DESC112C_12_17">[92]Data!#REF!</definedName>
    <definedName name="DESC112C_13">[92]Data!#REF!</definedName>
    <definedName name="DESC112C_13_16">[92]Data!#REF!</definedName>
    <definedName name="DESC112C_13_17">[92]Data!#REF!</definedName>
    <definedName name="DESC112C_14">[92]Data!#REF!</definedName>
    <definedName name="DESC112C_14_16">[92]Data!#REF!</definedName>
    <definedName name="DESC112C_15">[92]Data!#REF!</definedName>
    <definedName name="DESC112C_15_1">[92]Data!#REF!</definedName>
    <definedName name="DESC112C_16">[92]Data!#REF!</definedName>
    <definedName name="DESC112C_17">[92]Data!#REF!</definedName>
    <definedName name="DESC112C_7">[92]Data!#REF!</definedName>
    <definedName name="DESC112C_9">[92]Data!#REF!</definedName>
    <definedName name="DESC112C_9_1">[92]Data!#REF!</definedName>
    <definedName name="DESC112D">[92]Data!#REF!</definedName>
    <definedName name="DESC112D_11">[92]Data!#REF!</definedName>
    <definedName name="DESC112D_12">[92]Data!#REF!</definedName>
    <definedName name="DESC112D_12_16">[92]Data!#REF!</definedName>
    <definedName name="DESC112D_12_17">[92]Data!#REF!</definedName>
    <definedName name="DESC112D_13">[92]Data!#REF!</definedName>
    <definedName name="DESC112D_13_16">[92]Data!#REF!</definedName>
    <definedName name="DESC112D_13_17">[92]Data!#REF!</definedName>
    <definedName name="DESC112D_14">[92]Data!#REF!</definedName>
    <definedName name="DESC112D_14_16">[92]Data!#REF!</definedName>
    <definedName name="DESC112D_15">[92]Data!#REF!</definedName>
    <definedName name="DESC112D_15_1">[92]Data!#REF!</definedName>
    <definedName name="DESC112D_16">[92]Data!#REF!</definedName>
    <definedName name="DESC112D_17">[92]Data!#REF!</definedName>
    <definedName name="DESC112D_7">[92]Data!#REF!</definedName>
    <definedName name="DESC112D_9">[92]Data!#REF!</definedName>
    <definedName name="DESC112D_9_1">[92]Data!#REF!</definedName>
    <definedName name="DESC112E">[92]Data!#REF!</definedName>
    <definedName name="DESC112E_11">[92]Data!#REF!</definedName>
    <definedName name="DESC112E_12">[92]Data!#REF!</definedName>
    <definedName name="DESC112E_12_16">[92]Data!#REF!</definedName>
    <definedName name="DESC112E_12_17">[92]Data!#REF!</definedName>
    <definedName name="DESC112E_13">[92]Data!#REF!</definedName>
    <definedName name="DESC112E_13_16">[92]Data!#REF!</definedName>
    <definedName name="DESC112E_13_17">[92]Data!#REF!</definedName>
    <definedName name="DESC112E_14">[92]Data!#REF!</definedName>
    <definedName name="DESC112E_14_16">[92]Data!#REF!</definedName>
    <definedName name="DESC112E_15">[92]Data!#REF!</definedName>
    <definedName name="DESC112E_15_1">[92]Data!#REF!</definedName>
    <definedName name="DESC112E_16">[92]Data!#REF!</definedName>
    <definedName name="DESC112E_17">[92]Data!#REF!</definedName>
    <definedName name="DESC112E_7">[92]Data!#REF!</definedName>
    <definedName name="DESC112E_9">[92]Data!#REF!</definedName>
    <definedName name="DESC112E_9_1">[92]Data!#REF!</definedName>
    <definedName name="DESC112F">[92]Data!#REF!</definedName>
    <definedName name="DESC112F_11">[92]Data!#REF!</definedName>
    <definedName name="DESC112F_12">[92]Data!#REF!</definedName>
    <definedName name="DESC112F_12_16">[92]Data!#REF!</definedName>
    <definedName name="DESC112F_12_17">[92]Data!#REF!</definedName>
    <definedName name="DESC112F_13">[92]Data!#REF!</definedName>
    <definedName name="DESC112F_13_16">[92]Data!#REF!</definedName>
    <definedName name="DESC112F_13_17">[92]Data!#REF!</definedName>
    <definedName name="DESC112F_14">[92]Data!#REF!</definedName>
    <definedName name="DESC112F_14_16">[92]Data!#REF!</definedName>
    <definedName name="DESC112F_15">[92]Data!#REF!</definedName>
    <definedName name="DESC112F_15_1">[92]Data!#REF!</definedName>
    <definedName name="DESC112F_16">[92]Data!#REF!</definedName>
    <definedName name="DESC112F_17">[92]Data!#REF!</definedName>
    <definedName name="DESC112F_7">[92]Data!#REF!</definedName>
    <definedName name="DESC112F_9">[92]Data!#REF!</definedName>
    <definedName name="DESC112F_9_1">[92]Data!#REF!</definedName>
    <definedName name="DESC112G">[92]Data!#REF!</definedName>
    <definedName name="DESC112G_11">[92]Data!#REF!</definedName>
    <definedName name="DESC112G_12">[92]Data!#REF!</definedName>
    <definedName name="DESC112G_12_16">[92]Data!#REF!</definedName>
    <definedName name="DESC112G_12_17">[92]Data!#REF!</definedName>
    <definedName name="DESC112G_13">[92]Data!#REF!</definedName>
    <definedName name="DESC112G_13_16">[92]Data!#REF!</definedName>
    <definedName name="DESC112G_13_17">[92]Data!#REF!</definedName>
    <definedName name="DESC112G_14">[92]Data!#REF!</definedName>
    <definedName name="DESC112G_14_16">[92]Data!#REF!</definedName>
    <definedName name="DESC112G_15">[92]Data!#REF!</definedName>
    <definedName name="DESC112G_15_1">[92]Data!#REF!</definedName>
    <definedName name="DESC112G_16">[92]Data!#REF!</definedName>
    <definedName name="DESC112G_17">[92]Data!#REF!</definedName>
    <definedName name="DESC112G_7">[92]Data!#REF!</definedName>
    <definedName name="DESC112G_9">[92]Data!#REF!</definedName>
    <definedName name="DESC112G_9_1">[92]Data!#REF!</definedName>
    <definedName name="DESC112H">[92]Data!#REF!</definedName>
    <definedName name="DESC112H_11">[92]Data!#REF!</definedName>
    <definedName name="DESC112H_12">[92]Data!#REF!</definedName>
    <definedName name="DESC112H_12_16">[92]Data!#REF!</definedName>
    <definedName name="DESC112H_12_17">[92]Data!#REF!</definedName>
    <definedName name="DESC112H_13">[92]Data!#REF!</definedName>
    <definedName name="DESC112H_13_16">[92]Data!#REF!</definedName>
    <definedName name="DESC112H_13_17">[92]Data!#REF!</definedName>
    <definedName name="DESC112H_14">[92]Data!#REF!</definedName>
    <definedName name="DESC112H_14_16">[92]Data!#REF!</definedName>
    <definedName name="DESC112H_15">[92]Data!#REF!</definedName>
    <definedName name="DESC112H_15_1">[92]Data!#REF!</definedName>
    <definedName name="DESC112H_16">[92]Data!#REF!</definedName>
    <definedName name="DESC112H_17">[92]Data!#REF!</definedName>
    <definedName name="DESC112H_7">[92]Data!#REF!</definedName>
    <definedName name="DESC112H_9">[92]Data!#REF!</definedName>
    <definedName name="DESC112H_9_1">[92]Data!#REF!</definedName>
    <definedName name="DESC112I">[92]Data!#REF!</definedName>
    <definedName name="DESC112I_11">[92]Data!#REF!</definedName>
    <definedName name="DESC112I_12">[92]Data!#REF!</definedName>
    <definedName name="DESC112I_12_16">[92]Data!#REF!</definedName>
    <definedName name="DESC112I_12_17">[92]Data!#REF!</definedName>
    <definedName name="DESC112I_13">[92]Data!#REF!</definedName>
    <definedName name="DESC112I_13_16">[92]Data!#REF!</definedName>
    <definedName name="DESC112I_13_17">[92]Data!#REF!</definedName>
    <definedName name="DESC112I_14">[92]Data!#REF!</definedName>
    <definedName name="DESC112I_14_16">[92]Data!#REF!</definedName>
    <definedName name="DESC112I_15">[92]Data!#REF!</definedName>
    <definedName name="DESC112I_15_1">[92]Data!#REF!</definedName>
    <definedName name="DESC112I_16">[92]Data!#REF!</definedName>
    <definedName name="DESC112I_17">[92]Data!#REF!</definedName>
    <definedName name="DESC112I_7">[92]Data!#REF!</definedName>
    <definedName name="DESC112I_9">[92]Data!#REF!</definedName>
    <definedName name="DESC112I_9_1">[92]Data!#REF!</definedName>
    <definedName name="DESC112J">[92]Data!#REF!</definedName>
    <definedName name="DESC112J_11">[92]Data!#REF!</definedName>
    <definedName name="DESC112J_12">[92]Data!#REF!</definedName>
    <definedName name="DESC112J_12_16">[92]Data!#REF!</definedName>
    <definedName name="DESC112J_12_17">[92]Data!#REF!</definedName>
    <definedName name="DESC112J_13">[92]Data!#REF!</definedName>
    <definedName name="DESC112J_13_16">[92]Data!#REF!</definedName>
    <definedName name="DESC112J_13_17">[92]Data!#REF!</definedName>
    <definedName name="DESC112J_14">[92]Data!#REF!</definedName>
    <definedName name="DESC112J_14_16">[92]Data!#REF!</definedName>
    <definedName name="DESC112J_15">[92]Data!#REF!</definedName>
    <definedName name="DESC112J_15_1">[92]Data!#REF!</definedName>
    <definedName name="DESC112J_16">[92]Data!#REF!</definedName>
    <definedName name="DESC112J_17">[92]Data!#REF!</definedName>
    <definedName name="DESC112J_7">[92]Data!#REF!</definedName>
    <definedName name="DESC112J_9">[92]Data!#REF!</definedName>
    <definedName name="DESC112J_9_1">[92]Data!#REF!</definedName>
    <definedName name="DESC112K">[92]Data!#REF!</definedName>
    <definedName name="DESC112K_11">[92]Data!#REF!</definedName>
    <definedName name="DESC112K_12">[92]Data!#REF!</definedName>
    <definedName name="DESC112K_12_16">[92]Data!#REF!</definedName>
    <definedName name="DESC112K_12_17">[92]Data!#REF!</definedName>
    <definedName name="DESC112K_13">[92]Data!#REF!</definedName>
    <definedName name="DESC112K_13_16">[92]Data!#REF!</definedName>
    <definedName name="DESC112K_13_17">[92]Data!#REF!</definedName>
    <definedName name="DESC112K_14">[92]Data!#REF!</definedName>
    <definedName name="DESC112K_14_16">[92]Data!#REF!</definedName>
    <definedName name="DESC112K_15">[92]Data!#REF!</definedName>
    <definedName name="DESC112K_15_1">[92]Data!#REF!</definedName>
    <definedName name="DESC112K_16">[92]Data!#REF!</definedName>
    <definedName name="DESC112K_17">[92]Data!#REF!</definedName>
    <definedName name="DESC112K_7">[92]Data!#REF!</definedName>
    <definedName name="DESC112K_9">[92]Data!#REF!</definedName>
    <definedName name="DESC112K_9_1">[92]Data!#REF!</definedName>
    <definedName name="DESC112L">[92]Data!#REF!</definedName>
    <definedName name="DESC112L_11">[92]Data!#REF!</definedName>
    <definedName name="DESC112L_12">[92]Data!#REF!</definedName>
    <definedName name="DESC112L_12_16">[92]Data!#REF!</definedName>
    <definedName name="DESC112L_12_17">[92]Data!#REF!</definedName>
    <definedName name="DESC112L_13">[92]Data!#REF!</definedName>
    <definedName name="DESC112L_13_16">[92]Data!#REF!</definedName>
    <definedName name="DESC112L_13_17">[92]Data!#REF!</definedName>
    <definedName name="DESC112L_14">[92]Data!#REF!</definedName>
    <definedName name="DESC112L_14_16">[92]Data!#REF!</definedName>
    <definedName name="DESC112L_15">[92]Data!#REF!</definedName>
    <definedName name="DESC112L_15_1">[92]Data!#REF!</definedName>
    <definedName name="DESC112L_16">[92]Data!#REF!</definedName>
    <definedName name="DESC112L_17">[92]Data!#REF!</definedName>
    <definedName name="DESC112L_7">[92]Data!#REF!</definedName>
    <definedName name="DESC112L_9">[92]Data!#REF!</definedName>
    <definedName name="DESC112L_9_1">[92]Data!#REF!</definedName>
    <definedName name="DESC112M">[92]Data!#REF!</definedName>
    <definedName name="DESC112M_11">[92]Data!#REF!</definedName>
    <definedName name="DESC112M_12">[92]Data!#REF!</definedName>
    <definedName name="DESC112M_12_16">[92]Data!#REF!</definedName>
    <definedName name="DESC112M_12_17">[92]Data!#REF!</definedName>
    <definedName name="DESC112M_13">[92]Data!#REF!</definedName>
    <definedName name="DESC112M_13_16">[92]Data!#REF!</definedName>
    <definedName name="DESC112M_13_17">[92]Data!#REF!</definedName>
    <definedName name="DESC112M_14">[92]Data!#REF!</definedName>
    <definedName name="DESC112M_14_16">[92]Data!#REF!</definedName>
    <definedName name="DESC112M_15">[92]Data!#REF!</definedName>
    <definedName name="DESC112M_15_1">[92]Data!#REF!</definedName>
    <definedName name="DESC112M_16">[92]Data!#REF!</definedName>
    <definedName name="DESC112M_17">[92]Data!#REF!</definedName>
    <definedName name="DESC112M_7">[92]Data!#REF!</definedName>
    <definedName name="DESC112M_9">[92]Data!#REF!</definedName>
    <definedName name="DESC112M_9_1">[92]Data!#REF!</definedName>
    <definedName name="DESC112N">[92]Data!#REF!</definedName>
    <definedName name="DESC112N_11">[92]Data!#REF!</definedName>
    <definedName name="DESC112N_12">[92]Data!#REF!</definedName>
    <definedName name="DESC112N_12_16">[92]Data!#REF!</definedName>
    <definedName name="DESC112N_12_17">[92]Data!#REF!</definedName>
    <definedName name="DESC112N_13">[92]Data!#REF!</definedName>
    <definedName name="DESC112N_13_16">[92]Data!#REF!</definedName>
    <definedName name="DESC112N_13_17">[92]Data!#REF!</definedName>
    <definedName name="DESC112N_14">[92]Data!#REF!</definedName>
    <definedName name="DESC112N_14_16">[92]Data!#REF!</definedName>
    <definedName name="DESC112N_15">[92]Data!#REF!</definedName>
    <definedName name="DESC112N_15_1">[92]Data!#REF!</definedName>
    <definedName name="DESC112N_16">[92]Data!#REF!</definedName>
    <definedName name="DESC112N_17">[92]Data!#REF!</definedName>
    <definedName name="DESC112N_7">[92]Data!#REF!</definedName>
    <definedName name="DESC112N_9">[92]Data!#REF!</definedName>
    <definedName name="DESC112N_9_1">[92]Data!#REF!</definedName>
    <definedName name="DESC112O">[92]Data!#REF!</definedName>
    <definedName name="DESC112O_11">[92]Data!#REF!</definedName>
    <definedName name="DESC112O_12">[92]Data!#REF!</definedName>
    <definedName name="DESC112O_12_16">[92]Data!#REF!</definedName>
    <definedName name="DESC112O_12_17">[92]Data!#REF!</definedName>
    <definedName name="DESC112O_13">[92]Data!#REF!</definedName>
    <definedName name="DESC112O_13_16">[92]Data!#REF!</definedName>
    <definedName name="DESC112O_13_17">[92]Data!#REF!</definedName>
    <definedName name="DESC112O_14">[92]Data!#REF!</definedName>
    <definedName name="DESC112O_14_16">[92]Data!#REF!</definedName>
    <definedName name="DESC112O_15">[92]Data!#REF!</definedName>
    <definedName name="DESC112O_15_1">[92]Data!#REF!</definedName>
    <definedName name="DESC112O_16">[92]Data!#REF!</definedName>
    <definedName name="DESC112O_17">[92]Data!#REF!</definedName>
    <definedName name="DESC112O_7">[92]Data!#REF!</definedName>
    <definedName name="DESC112O_9">[92]Data!#REF!</definedName>
    <definedName name="DESC112O_9_1">[92]Data!#REF!</definedName>
    <definedName name="DESC112P">[92]Data!#REF!</definedName>
    <definedName name="DESC112P_11">[92]Data!#REF!</definedName>
    <definedName name="DESC112P_12">[92]Data!#REF!</definedName>
    <definedName name="DESC112P_12_16">[92]Data!#REF!</definedName>
    <definedName name="DESC112P_12_17">[92]Data!#REF!</definedName>
    <definedName name="DESC112P_13">[92]Data!#REF!</definedName>
    <definedName name="DESC112P_13_16">[92]Data!#REF!</definedName>
    <definedName name="DESC112P_13_17">[92]Data!#REF!</definedName>
    <definedName name="DESC112P_14">[92]Data!#REF!</definedName>
    <definedName name="DESC112P_14_16">[92]Data!#REF!</definedName>
    <definedName name="DESC112P_15">[92]Data!#REF!</definedName>
    <definedName name="DESC112P_15_1">[92]Data!#REF!</definedName>
    <definedName name="DESC112P_16">[92]Data!#REF!</definedName>
    <definedName name="DESC112P_17">[92]Data!#REF!</definedName>
    <definedName name="DESC112P_7">[92]Data!#REF!</definedName>
    <definedName name="DESC112P_9">[92]Data!#REF!</definedName>
    <definedName name="DESC112P_9_1">[92]Data!#REF!</definedName>
    <definedName name="DESC113">[92]Data!#REF!</definedName>
    <definedName name="DESC113_11">[92]Data!#REF!</definedName>
    <definedName name="DESC113_12">[92]Data!#REF!</definedName>
    <definedName name="DESC113_12_16">[92]Data!#REF!</definedName>
    <definedName name="DESC113_12_17">[92]Data!#REF!</definedName>
    <definedName name="DESC113_13">[92]Data!#REF!</definedName>
    <definedName name="DESC113_13_16">[92]Data!#REF!</definedName>
    <definedName name="DESC113_13_17">[92]Data!#REF!</definedName>
    <definedName name="DESC113_14">[92]Data!#REF!</definedName>
    <definedName name="DESC113_14_16">[92]Data!#REF!</definedName>
    <definedName name="DESC113_15">[92]Data!#REF!</definedName>
    <definedName name="DESC113_15_1">[92]Data!#REF!</definedName>
    <definedName name="DESC113_16">[92]Data!#REF!</definedName>
    <definedName name="DESC113_17">[92]Data!#REF!</definedName>
    <definedName name="DESC113_7">[92]Data!#REF!</definedName>
    <definedName name="DESC113_9">[92]Data!#REF!</definedName>
    <definedName name="DESC113_9_1">[92]Data!#REF!</definedName>
    <definedName name="DESC113A">[92]Data!#REF!</definedName>
    <definedName name="DESC113A_11">[92]Data!#REF!</definedName>
    <definedName name="DESC113A_12">[92]Data!#REF!</definedName>
    <definedName name="DESC113A_12_16">[92]Data!#REF!</definedName>
    <definedName name="DESC113A_12_17">[92]Data!#REF!</definedName>
    <definedName name="DESC113A_13">[92]Data!#REF!</definedName>
    <definedName name="DESC113A_13_16">[92]Data!#REF!</definedName>
    <definedName name="DESC113A_13_17">[92]Data!#REF!</definedName>
    <definedName name="DESC113A_14">[92]Data!#REF!</definedName>
    <definedName name="DESC113A_14_16">[92]Data!#REF!</definedName>
    <definedName name="DESC113A_15">[92]Data!#REF!</definedName>
    <definedName name="DESC113A_15_1">[92]Data!#REF!</definedName>
    <definedName name="DESC113A_16">[92]Data!#REF!</definedName>
    <definedName name="DESC113A_17">[92]Data!#REF!</definedName>
    <definedName name="DESC113A_7">[92]Data!#REF!</definedName>
    <definedName name="DESC113A_9">[92]Data!#REF!</definedName>
    <definedName name="DESC113A_9_1">[92]Data!#REF!</definedName>
    <definedName name="DESC113B">[92]Data!#REF!</definedName>
    <definedName name="DESC113B_11">[92]Data!#REF!</definedName>
    <definedName name="DESC113B_12">[92]Data!#REF!</definedName>
    <definedName name="DESC113B_12_16">[92]Data!#REF!</definedName>
    <definedName name="DESC113B_12_17">[92]Data!#REF!</definedName>
    <definedName name="DESC113B_13">[92]Data!#REF!</definedName>
    <definedName name="DESC113B_13_16">[92]Data!#REF!</definedName>
    <definedName name="DESC113B_13_17">[92]Data!#REF!</definedName>
    <definedName name="DESC113B_14">[92]Data!#REF!</definedName>
    <definedName name="DESC113B_14_16">[92]Data!#REF!</definedName>
    <definedName name="DESC113B_15">[92]Data!#REF!</definedName>
    <definedName name="DESC113B_15_1">[92]Data!#REF!</definedName>
    <definedName name="DESC113B_16">[92]Data!#REF!</definedName>
    <definedName name="DESC113B_17">[92]Data!#REF!</definedName>
    <definedName name="DESC113B_7">[92]Data!#REF!</definedName>
    <definedName name="DESC113B_9">[92]Data!#REF!</definedName>
    <definedName name="DESC113B_9_1">[92]Data!#REF!</definedName>
    <definedName name="DESC113C">[92]Data!#REF!</definedName>
    <definedName name="DESC113C_11">[92]Data!#REF!</definedName>
    <definedName name="DESC113C_12">[92]Data!#REF!</definedName>
    <definedName name="DESC113C_12_16">[92]Data!#REF!</definedName>
    <definedName name="DESC113C_12_17">[92]Data!#REF!</definedName>
    <definedName name="DESC113C_13">[92]Data!#REF!</definedName>
    <definedName name="DESC113C_13_16">[92]Data!#REF!</definedName>
    <definedName name="DESC113C_13_17">[92]Data!#REF!</definedName>
    <definedName name="DESC113C_14">[92]Data!#REF!</definedName>
    <definedName name="DESC113C_14_16">[92]Data!#REF!</definedName>
    <definedName name="DESC113C_15">[92]Data!#REF!</definedName>
    <definedName name="DESC113C_15_1">[92]Data!#REF!</definedName>
    <definedName name="DESC113C_16">[92]Data!#REF!</definedName>
    <definedName name="DESC113C_17">[92]Data!#REF!</definedName>
    <definedName name="DESC113C_7">[92]Data!#REF!</definedName>
    <definedName name="DESC113C_9">[92]Data!#REF!</definedName>
    <definedName name="DESC113C_9_1">[92]Data!#REF!</definedName>
    <definedName name="DESC113D">[92]Data!#REF!</definedName>
    <definedName name="DESC113D_11">[92]Data!#REF!</definedName>
    <definedName name="DESC113D_12">[92]Data!#REF!</definedName>
    <definedName name="DESC113D_12_16">[92]Data!#REF!</definedName>
    <definedName name="DESC113D_12_17">[92]Data!#REF!</definedName>
    <definedName name="DESC113D_13">[92]Data!#REF!</definedName>
    <definedName name="DESC113D_13_16">[92]Data!#REF!</definedName>
    <definedName name="DESC113D_13_17">[92]Data!#REF!</definedName>
    <definedName name="DESC113D_14">[92]Data!#REF!</definedName>
    <definedName name="DESC113D_14_16">[92]Data!#REF!</definedName>
    <definedName name="DESC113D_15">[92]Data!#REF!</definedName>
    <definedName name="DESC113D_15_1">[92]Data!#REF!</definedName>
    <definedName name="DESC113D_16">[92]Data!#REF!</definedName>
    <definedName name="DESC113D_17">[92]Data!#REF!</definedName>
    <definedName name="DESC113D_7">[92]Data!#REF!</definedName>
    <definedName name="DESC113D_9">[92]Data!#REF!</definedName>
    <definedName name="DESC113D_9_1">[92]Data!#REF!</definedName>
    <definedName name="DESC113E">[92]Data!#REF!</definedName>
    <definedName name="DESC113E_11">[92]Data!#REF!</definedName>
    <definedName name="DESC113E_12">[92]Data!#REF!</definedName>
    <definedName name="DESC113E_12_16">[92]Data!#REF!</definedName>
    <definedName name="DESC113E_12_17">[92]Data!#REF!</definedName>
    <definedName name="DESC113E_13">[92]Data!#REF!</definedName>
    <definedName name="DESC113E_13_16">[92]Data!#REF!</definedName>
    <definedName name="DESC113E_13_17">[92]Data!#REF!</definedName>
    <definedName name="DESC113E_14">[92]Data!#REF!</definedName>
    <definedName name="DESC113E_14_16">[92]Data!#REF!</definedName>
    <definedName name="DESC113E_15">[92]Data!#REF!</definedName>
    <definedName name="DESC113E_15_1">[92]Data!#REF!</definedName>
    <definedName name="DESC113E_16">[92]Data!#REF!</definedName>
    <definedName name="DESC113E_17">[92]Data!#REF!</definedName>
    <definedName name="DESC113E_7">[92]Data!#REF!</definedName>
    <definedName name="DESC113E_9">[92]Data!#REF!</definedName>
    <definedName name="DESC113E_9_1">[92]Data!#REF!</definedName>
    <definedName name="DESC113F">[92]Data!#REF!</definedName>
    <definedName name="DESC113F_11">[92]Data!#REF!</definedName>
    <definedName name="DESC113F_12">[92]Data!#REF!</definedName>
    <definedName name="DESC113F_12_16">[92]Data!#REF!</definedName>
    <definedName name="DESC113F_12_17">[92]Data!#REF!</definedName>
    <definedName name="DESC113F_13">[92]Data!#REF!</definedName>
    <definedName name="DESC113F_13_16">[92]Data!#REF!</definedName>
    <definedName name="DESC113F_13_17">[92]Data!#REF!</definedName>
    <definedName name="DESC113F_14">[92]Data!#REF!</definedName>
    <definedName name="DESC113F_14_16">[92]Data!#REF!</definedName>
    <definedName name="DESC113F_15">[92]Data!#REF!</definedName>
    <definedName name="DESC113F_15_1">[92]Data!#REF!</definedName>
    <definedName name="DESC113F_16">[92]Data!#REF!</definedName>
    <definedName name="DESC113F_17">[92]Data!#REF!</definedName>
    <definedName name="DESC113F_7">[92]Data!#REF!</definedName>
    <definedName name="DESC113F_9">[92]Data!#REF!</definedName>
    <definedName name="DESC113F_9_1">[92]Data!#REF!</definedName>
    <definedName name="DESC113G">[92]Data!#REF!</definedName>
    <definedName name="DESC113G_11">[92]Data!#REF!</definedName>
    <definedName name="DESC113G_12">[92]Data!#REF!</definedName>
    <definedName name="DESC113G_12_16">[92]Data!#REF!</definedName>
    <definedName name="DESC113G_12_17">[92]Data!#REF!</definedName>
    <definedName name="DESC113G_13">[92]Data!#REF!</definedName>
    <definedName name="DESC113G_13_16">[92]Data!#REF!</definedName>
    <definedName name="DESC113G_13_17">[92]Data!#REF!</definedName>
    <definedName name="DESC113G_14">[92]Data!#REF!</definedName>
    <definedName name="DESC113G_14_16">[92]Data!#REF!</definedName>
    <definedName name="DESC113G_15">[92]Data!#REF!</definedName>
    <definedName name="DESC113G_15_1">[92]Data!#REF!</definedName>
    <definedName name="DESC113G_16">[92]Data!#REF!</definedName>
    <definedName name="DESC113G_17">[92]Data!#REF!</definedName>
    <definedName name="DESC113G_7">[92]Data!#REF!</definedName>
    <definedName name="DESC113G_9">[92]Data!#REF!</definedName>
    <definedName name="DESC113G_9_1">[92]Data!#REF!</definedName>
    <definedName name="DESC113H">[92]Data!#REF!</definedName>
    <definedName name="DESC113H_11">[92]Data!#REF!</definedName>
    <definedName name="DESC113H_12">[92]Data!#REF!</definedName>
    <definedName name="DESC113H_12_16">[92]Data!#REF!</definedName>
    <definedName name="DESC113H_12_17">[92]Data!#REF!</definedName>
    <definedName name="DESC113H_13">[92]Data!#REF!</definedName>
    <definedName name="DESC113H_13_16">[92]Data!#REF!</definedName>
    <definedName name="DESC113H_13_17">[92]Data!#REF!</definedName>
    <definedName name="DESC113H_14">[92]Data!#REF!</definedName>
    <definedName name="DESC113H_14_16">[92]Data!#REF!</definedName>
    <definedName name="DESC113H_15">[92]Data!#REF!</definedName>
    <definedName name="DESC113H_15_1">[92]Data!#REF!</definedName>
    <definedName name="DESC113H_16">[92]Data!#REF!</definedName>
    <definedName name="DESC113H_17">[92]Data!#REF!</definedName>
    <definedName name="DESC113H_7">[92]Data!#REF!</definedName>
    <definedName name="DESC113H_9">[92]Data!#REF!</definedName>
    <definedName name="DESC113H_9_1">[92]Data!#REF!</definedName>
    <definedName name="DESC113I">[92]Data!#REF!</definedName>
    <definedName name="DESC113I_11">[92]Data!#REF!</definedName>
    <definedName name="DESC113I_12">[92]Data!#REF!</definedName>
    <definedName name="DESC113I_12_16">[92]Data!#REF!</definedName>
    <definedName name="DESC113I_12_17">[92]Data!#REF!</definedName>
    <definedName name="DESC113I_13">[92]Data!#REF!</definedName>
    <definedName name="DESC113I_13_16">[92]Data!#REF!</definedName>
    <definedName name="DESC113I_13_17">[92]Data!#REF!</definedName>
    <definedName name="DESC113I_14">[92]Data!#REF!</definedName>
    <definedName name="DESC113I_14_16">[92]Data!#REF!</definedName>
    <definedName name="DESC113I_15">[92]Data!#REF!</definedName>
    <definedName name="DESC113I_15_1">[92]Data!#REF!</definedName>
    <definedName name="DESC113I_16">[92]Data!#REF!</definedName>
    <definedName name="DESC113I_17">[92]Data!#REF!</definedName>
    <definedName name="DESC113I_7">[92]Data!#REF!</definedName>
    <definedName name="DESC113I_9">[92]Data!#REF!</definedName>
    <definedName name="DESC113I_9_1">[92]Data!#REF!</definedName>
    <definedName name="DESC113J">[92]Data!#REF!</definedName>
    <definedName name="DESC113J_11">[92]Data!#REF!</definedName>
    <definedName name="DESC113J_12">[92]Data!#REF!</definedName>
    <definedName name="DESC113J_12_16">[92]Data!#REF!</definedName>
    <definedName name="DESC113J_12_17">[92]Data!#REF!</definedName>
    <definedName name="DESC113J_13">[92]Data!#REF!</definedName>
    <definedName name="DESC113J_13_16">[92]Data!#REF!</definedName>
    <definedName name="DESC113J_13_17">[92]Data!#REF!</definedName>
    <definedName name="DESC113J_14">[92]Data!#REF!</definedName>
    <definedName name="DESC113J_14_16">[92]Data!#REF!</definedName>
    <definedName name="DESC113J_15">[92]Data!#REF!</definedName>
    <definedName name="DESC113J_15_1">[92]Data!#REF!</definedName>
    <definedName name="DESC113J_16">[92]Data!#REF!</definedName>
    <definedName name="DESC113J_17">[92]Data!#REF!</definedName>
    <definedName name="DESC113J_7">[92]Data!#REF!</definedName>
    <definedName name="DESC113J_9">[92]Data!#REF!</definedName>
    <definedName name="DESC113J_9_1">[92]Data!#REF!</definedName>
    <definedName name="DESC113K">[92]Data!#REF!</definedName>
    <definedName name="DESC113K_11">[92]Data!#REF!</definedName>
    <definedName name="DESC113K_12">[92]Data!#REF!</definedName>
    <definedName name="DESC113K_12_16">[92]Data!#REF!</definedName>
    <definedName name="DESC113K_12_17">[92]Data!#REF!</definedName>
    <definedName name="DESC113K_13">[92]Data!#REF!</definedName>
    <definedName name="DESC113K_13_16">[92]Data!#REF!</definedName>
    <definedName name="DESC113K_13_17">[92]Data!#REF!</definedName>
    <definedName name="DESC113K_14">[92]Data!#REF!</definedName>
    <definedName name="DESC113K_14_16">[92]Data!#REF!</definedName>
    <definedName name="DESC113K_15">[92]Data!#REF!</definedName>
    <definedName name="DESC113K_15_1">[92]Data!#REF!</definedName>
    <definedName name="DESC113K_16">[92]Data!#REF!</definedName>
    <definedName name="DESC113K_17">[92]Data!#REF!</definedName>
    <definedName name="DESC113K_7">[92]Data!#REF!</definedName>
    <definedName name="DESC113K_9">[92]Data!#REF!</definedName>
    <definedName name="DESC113K_9_1">[92]Data!#REF!</definedName>
    <definedName name="DESC114">[92]Data!#REF!</definedName>
    <definedName name="DESC114_11">[92]Data!#REF!</definedName>
    <definedName name="DESC114_12">[92]Data!#REF!</definedName>
    <definedName name="DESC114_12_16">[92]Data!#REF!</definedName>
    <definedName name="DESC114_12_17">[92]Data!#REF!</definedName>
    <definedName name="DESC114_13">[92]Data!#REF!</definedName>
    <definedName name="DESC114_13_16">[92]Data!#REF!</definedName>
    <definedName name="DESC114_13_17">[92]Data!#REF!</definedName>
    <definedName name="DESC114_14">[92]Data!#REF!</definedName>
    <definedName name="DESC114_14_16">[92]Data!#REF!</definedName>
    <definedName name="DESC114_15">[92]Data!#REF!</definedName>
    <definedName name="DESC114_15_1">[92]Data!#REF!</definedName>
    <definedName name="DESC114_16">[92]Data!#REF!</definedName>
    <definedName name="DESC114_17">[92]Data!#REF!</definedName>
    <definedName name="DESC114_7">[92]Data!#REF!</definedName>
    <definedName name="DESC114_9">[92]Data!#REF!</definedName>
    <definedName name="DESC114_9_1">[92]Data!#REF!</definedName>
    <definedName name="DESC115">[92]Data!#REF!</definedName>
    <definedName name="DESC115_11">[92]Data!#REF!</definedName>
    <definedName name="DESC115_12">[92]Data!#REF!</definedName>
    <definedName name="DESC115_12_16">[92]Data!#REF!</definedName>
    <definedName name="DESC115_12_17">[92]Data!#REF!</definedName>
    <definedName name="DESC115_13">[92]Data!#REF!</definedName>
    <definedName name="DESC115_13_16">[92]Data!#REF!</definedName>
    <definedName name="DESC115_13_17">[92]Data!#REF!</definedName>
    <definedName name="DESC115_14">[92]Data!#REF!</definedName>
    <definedName name="DESC115_14_16">[92]Data!#REF!</definedName>
    <definedName name="DESC115_15">[92]Data!#REF!</definedName>
    <definedName name="DESC115_15_1">[92]Data!#REF!</definedName>
    <definedName name="DESC115_16">[92]Data!#REF!</definedName>
    <definedName name="DESC115_17">[92]Data!#REF!</definedName>
    <definedName name="DESC115_7">[92]Data!#REF!</definedName>
    <definedName name="DESC115_9">[92]Data!#REF!</definedName>
    <definedName name="DESC115_9_1">[92]Data!#REF!</definedName>
    <definedName name="DESC116">[92]Data!#REF!</definedName>
    <definedName name="DESC116_11">[92]Data!#REF!</definedName>
    <definedName name="DESC116_12">[92]Data!#REF!</definedName>
    <definedName name="DESC116_12_16">[92]Data!#REF!</definedName>
    <definedName name="DESC116_12_17">[92]Data!#REF!</definedName>
    <definedName name="DESC116_13">[92]Data!#REF!</definedName>
    <definedName name="DESC116_13_16">[92]Data!#REF!</definedName>
    <definedName name="DESC116_13_17">[92]Data!#REF!</definedName>
    <definedName name="DESC116_14">[92]Data!#REF!</definedName>
    <definedName name="DESC116_14_16">[92]Data!#REF!</definedName>
    <definedName name="DESC116_15">[92]Data!#REF!</definedName>
    <definedName name="DESC116_15_1">[92]Data!#REF!</definedName>
    <definedName name="DESC116_16">[92]Data!#REF!</definedName>
    <definedName name="DESC116_17">[92]Data!#REF!</definedName>
    <definedName name="DESC116_7">[92]Data!#REF!</definedName>
    <definedName name="DESC116_9">[92]Data!#REF!</definedName>
    <definedName name="DESC116_9_1">[92]Data!#REF!</definedName>
    <definedName name="DESC117">[92]Data!#REF!</definedName>
    <definedName name="DESC117_11">[92]Data!#REF!</definedName>
    <definedName name="DESC117_12">[92]Data!#REF!</definedName>
    <definedName name="DESC117_12_16">[92]Data!#REF!</definedName>
    <definedName name="DESC117_12_17">[92]Data!#REF!</definedName>
    <definedName name="DESC117_13">[92]Data!#REF!</definedName>
    <definedName name="DESC117_13_16">[92]Data!#REF!</definedName>
    <definedName name="DESC117_13_17">[92]Data!#REF!</definedName>
    <definedName name="DESC117_14">[92]Data!#REF!</definedName>
    <definedName name="DESC117_14_16">[92]Data!#REF!</definedName>
    <definedName name="DESC117_15">[92]Data!#REF!</definedName>
    <definedName name="DESC117_15_1">[92]Data!#REF!</definedName>
    <definedName name="DESC117_16">[92]Data!#REF!</definedName>
    <definedName name="DESC117_17">[92]Data!#REF!</definedName>
    <definedName name="DESC117_7">[92]Data!#REF!</definedName>
    <definedName name="DESC117_9">[92]Data!#REF!</definedName>
    <definedName name="DESC117_9_1">[92]Data!#REF!</definedName>
    <definedName name="DESC118">[92]Data!#REF!</definedName>
    <definedName name="DESC118_11">[92]Data!#REF!</definedName>
    <definedName name="DESC118_12">[92]Data!#REF!</definedName>
    <definedName name="DESC118_12_16">[92]Data!#REF!</definedName>
    <definedName name="DESC118_12_17">[92]Data!#REF!</definedName>
    <definedName name="DESC118_13">[92]Data!#REF!</definedName>
    <definedName name="DESC118_13_16">[92]Data!#REF!</definedName>
    <definedName name="DESC118_13_17">[92]Data!#REF!</definedName>
    <definedName name="DESC118_14">[92]Data!#REF!</definedName>
    <definedName name="DESC118_14_16">[92]Data!#REF!</definedName>
    <definedName name="DESC118_15">[92]Data!#REF!</definedName>
    <definedName name="DESC118_15_1">[92]Data!#REF!</definedName>
    <definedName name="DESC118_16">[92]Data!#REF!</definedName>
    <definedName name="DESC118_17">[92]Data!#REF!</definedName>
    <definedName name="DESC118_7">[92]Data!#REF!</definedName>
    <definedName name="DESC118_9">[92]Data!#REF!</definedName>
    <definedName name="DESC118_9_1">[92]Data!#REF!</definedName>
    <definedName name="DESC119">[92]Data!#REF!</definedName>
    <definedName name="DESC119_11">[92]Data!#REF!</definedName>
    <definedName name="DESC119_12">[92]Data!#REF!</definedName>
    <definedName name="DESC119_12_16">[92]Data!#REF!</definedName>
    <definedName name="DESC119_12_17">[92]Data!#REF!</definedName>
    <definedName name="DESC119_13">[92]Data!#REF!</definedName>
    <definedName name="DESC119_13_16">[92]Data!#REF!</definedName>
    <definedName name="DESC119_13_17">[92]Data!#REF!</definedName>
    <definedName name="DESC119_14">[92]Data!#REF!</definedName>
    <definedName name="DESC119_14_16">[92]Data!#REF!</definedName>
    <definedName name="DESC119_15">[92]Data!#REF!</definedName>
    <definedName name="DESC119_15_1">[92]Data!#REF!</definedName>
    <definedName name="DESC119_16">[92]Data!#REF!</definedName>
    <definedName name="DESC119_17">[92]Data!#REF!</definedName>
    <definedName name="DESC119_7">[92]Data!#REF!</definedName>
    <definedName name="DESC119_9">[92]Data!#REF!</definedName>
    <definedName name="DESC119_9_1">[92]Data!#REF!</definedName>
    <definedName name="DESC120">[92]Data!#REF!</definedName>
    <definedName name="DESC120_11">[92]Data!#REF!</definedName>
    <definedName name="DESC120_12">[92]Data!#REF!</definedName>
    <definedName name="DESC120_12_16">[92]Data!#REF!</definedName>
    <definedName name="DESC120_12_17">[92]Data!#REF!</definedName>
    <definedName name="DESC120_13">[92]Data!#REF!</definedName>
    <definedName name="DESC120_13_16">[92]Data!#REF!</definedName>
    <definedName name="DESC120_13_17">[92]Data!#REF!</definedName>
    <definedName name="DESC120_14">[92]Data!#REF!</definedName>
    <definedName name="DESC120_14_16">[92]Data!#REF!</definedName>
    <definedName name="DESC120_15">[92]Data!#REF!</definedName>
    <definedName name="DESC120_15_1">[92]Data!#REF!</definedName>
    <definedName name="DESC120_16">[92]Data!#REF!</definedName>
    <definedName name="DESC120_17">[92]Data!#REF!</definedName>
    <definedName name="DESC120_7">[92]Data!#REF!</definedName>
    <definedName name="DESC120_9">[92]Data!#REF!</definedName>
    <definedName name="DESC120_9_1">[92]Data!#REF!</definedName>
    <definedName name="DESC121">[92]Data!#REF!</definedName>
    <definedName name="DESC121_11">[92]Data!#REF!</definedName>
    <definedName name="DESC121_12">[92]Data!#REF!</definedName>
    <definedName name="DESC121_12_16">[92]Data!#REF!</definedName>
    <definedName name="DESC121_12_17">[92]Data!#REF!</definedName>
    <definedName name="DESC121_13">[92]Data!#REF!</definedName>
    <definedName name="DESC121_13_16">[92]Data!#REF!</definedName>
    <definedName name="DESC121_13_17">[92]Data!#REF!</definedName>
    <definedName name="DESC121_14">[92]Data!#REF!</definedName>
    <definedName name="DESC121_14_16">[92]Data!#REF!</definedName>
    <definedName name="DESC121_15">[92]Data!#REF!</definedName>
    <definedName name="DESC121_15_1">[92]Data!#REF!</definedName>
    <definedName name="DESC121_16">[92]Data!#REF!</definedName>
    <definedName name="DESC121_17">[92]Data!#REF!</definedName>
    <definedName name="DESC121_7">[92]Data!#REF!</definedName>
    <definedName name="DESC121_9">[92]Data!#REF!</definedName>
    <definedName name="DESC121_9_1">[92]Data!#REF!</definedName>
    <definedName name="DESC122">[92]Data!#REF!</definedName>
    <definedName name="DESC122_11">[92]Data!#REF!</definedName>
    <definedName name="DESC122_12">[92]Data!#REF!</definedName>
    <definedName name="DESC122_12_16">[92]Data!#REF!</definedName>
    <definedName name="DESC122_12_17">[92]Data!#REF!</definedName>
    <definedName name="DESC122_13">[92]Data!#REF!</definedName>
    <definedName name="DESC122_13_16">[92]Data!#REF!</definedName>
    <definedName name="DESC122_13_17">[92]Data!#REF!</definedName>
    <definedName name="DESC122_14">[92]Data!#REF!</definedName>
    <definedName name="DESC122_14_16">[92]Data!#REF!</definedName>
    <definedName name="DESC122_15">[92]Data!#REF!</definedName>
    <definedName name="DESC122_15_1">[92]Data!#REF!</definedName>
    <definedName name="DESC122_16">[92]Data!#REF!</definedName>
    <definedName name="DESC122_17">[92]Data!#REF!</definedName>
    <definedName name="DESC122_7">[92]Data!#REF!</definedName>
    <definedName name="DESC122_9">[92]Data!#REF!</definedName>
    <definedName name="DESC122_9_1">[92]Data!#REF!</definedName>
    <definedName name="DESC123">[92]Data!#REF!</definedName>
    <definedName name="DESC123_11">[92]Data!#REF!</definedName>
    <definedName name="DESC123_12">[92]Data!#REF!</definedName>
    <definedName name="DESC123_12_16">[92]Data!#REF!</definedName>
    <definedName name="DESC123_12_17">[92]Data!#REF!</definedName>
    <definedName name="DESC123_13">[92]Data!#REF!</definedName>
    <definedName name="DESC123_13_16">[92]Data!#REF!</definedName>
    <definedName name="DESC123_13_17">[92]Data!#REF!</definedName>
    <definedName name="DESC123_14">[92]Data!#REF!</definedName>
    <definedName name="DESC123_14_16">[92]Data!#REF!</definedName>
    <definedName name="DESC123_15">[92]Data!#REF!</definedName>
    <definedName name="DESC123_15_1">[92]Data!#REF!</definedName>
    <definedName name="DESC123_16">[92]Data!#REF!</definedName>
    <definedName name="DESC123_17">[92]Data!#REF!</definedName>
    <definedName name="DESC123_7">[92]Data!#REF!</definedName>
    <definedName name="DESC123_9">[92]Data!#REF!</definedName>
    <definedName name="DESC123_9_1">[92]Data!#REF!</definedName>
    <definedName name="DESC124">[92]Data!#REF!</definedName>
    <definedName name="DESC124_11">[92]Data!#REF!</definedName>
    <definedName name="DESC124_12">[92]Data!#REF!</definedName>
    <definedName name="DESC124_12_16">[92]Data!#REF!</definedName>
    <definedName name="DESC124_12_17">[92]Data!#REF!</definedName>
    <definedName name="DESC124_13">[92]Data!#REF!</definedName>
    <definedName name="DESC124_13_16">[92]Data!#REF!</definedName>
    <definedName name="DESC124_13_17">[92]Data!#REF!</definedName>
    <definedName name="DESC124_14">[92]Data!#REF!</definedName>
    <definedName name="DESC124_14_16">[92]Data!#REF!</definedName>
    <definedName name="DESC124_15">[92]Data!#REF!</definedName>
    <definedName name="DESC124_15_1">[92]Data!#REF!</definedName>
    <definedName name="DESC124_16">[92]Data!#REF!</definedName>
    <definedName name="DESC124_17">[92]Data!#REF!</definedName>
    <definedName name="DESC124_7">[92]Data!#REF!</definedName>
    <definedName name="DESC124_9">[92]Data!#REF!</definedName>
    <definedName name="DESC124_9_1">[92]Data!#REF!</definedName>
    <definedName name="DESC125">[92]Data!#REF!</definedName>
    <definedName name="DESC125_11">[92]Data!#REF!</definedName>
    <definedName name="DESC125_12">[92]Data!#REF!</definedName>
    <definedName name="DESC125_12_16">[92]Data!#REF!</definedName>
    <definedName name="DESC125_12_17">[92]Data!#REF!</definedName>
    <definedName name="DESC125_13">[92]Data!#REF!</definedName>
    <definedName name="DESC125_13_16">[92]Data!#REF!</definedName>
    <definedName name="DESC125_13_17">[92]Data!#REF!</definedName>
    <definedName name="DESC125_14">[92]Data!#REF!</definedName>
    <definedName name="DESC125_14_16">[92]Data!#REF!</definedName>
    <definedName name="DESC125_15">[92]Data!#REF!</definedName>
    <definedName name="DESC125_15_1">[92]Data!#REF!</definedName>
    <definedName name="DESC125_16">[92]Data!#REF!</definedName>
    <definedName name="DESC125_17">[92]Data!#REF!</definedName>
    <definedName name="DESC125_7">[92]Data!#REF!</definedName>
    <definedName name="DESC125_9">[92]Data!#REF!</definedName>
    <definedName name="DESC125_9_1">[92]Data!#REF!</definedName>
    <definedName name="DESC126">[92]Data!#REF!</definedName>
    <definedName name="DESC126_11">[92]Data!#REF!</definedName>
    <definedName name="DESC126_12">[92]Data!#REF!</definedName>
    <definedName name="DESC126_12_16">[92]Data!#REF!</definedName>
    <definedName name="DESC126_12_17">[92]Data!#REF!</definedName>
    <definedName name="DESC126_13">[92]Data!#REF!</definedName>
    <definedName name="DESC126_13_16">[92]Data!#REF!</definedName>
    <definedName name="DESC126_13_17">[92]Data!#REF!</definedName>
    <definedName name="DESC126_14">[92]Data!#REF!</definedName>
    <definedName name="DESC126_14_16">[92]Data!#REF!</definedName>
    <definedName name="DESC126_15">[92]Data!#REF!</definedName>
    <definedName name="DESC126_15_1">[92]Data!#REF!</definedName>
    <definedName name="DESC126_16">[92]Data!#REF!</definedName>
    <definedName name="DESC126_17">[92]Data!#REF!</definedName>
    <definedName name="DESC126_7">[92]Data!#REF!</definedName>
    <definedName name="DESC126_9">[92]Data!#REF!</definedName>
    <definedName name="DESC126_9_1">[92]Data!#REF!</definedName>
    <definedName name="DESC127">[92]Data!#REF!</definedName>
    <definedName name="DESC127_11">[92]Data!#REF!</definedName>
    <definedName name="DESC127_12">[92]Data!#REF!</definedName>
    <definedName name="DESC127_12_16">[92]Data!#REF!</definedName>
    <definedName name="DESC127_12_17">[92]Data!#REF!</definedName>
    <definedName name="DESC127_13">[92]Data!#REF!</definedName>
    <definedName name="DESC127_13_16">[92]Data!#REF!</definedName>
    <definedName name="DESC127_13_17">[92]Data!#REF!</definedName>
    <definedName name="DESC127_14">[92]Data!#REF!</definedName>
    <definedName name="DESC127_14_16">[92]Data!#REF!</definedName>
    <definedName name="DESC127_15">[92]Data!#REF!</definedName>
    <definedName name="DESC127_15_1">[92]Data!#REF!</definedName>
    <definedName name="DESC127_16">[92]Data!#REF!</definedName>
    <definedName name="DESC127_17">[92]Data!#REF!</definedName>
    <definedName name="DESC127_7">[92]Data!#REF!</definedName>
    <definedName name="DESC127_9">[92]Data!#REF!</definedName>
    <definedName name="DESC127_9_1">[92]Data!#REF!</definedName>
    <definedName name="DESC127A">[92]Data!#REF!</definedName>
    <definedName name="DESC127A_11">[92]Data!#REF!</definedName>
    <definedName name="DESC127A_12">[92]Data!#REF!</definedName>
    <definedName name="DESC127A_12_16">[92]Data!#REF!</definedName>
    <definedName name="DESC127A_12_17">[92]Data!#REF!</definedName>
    <definedName name="DESC127A_13">[92]Data!#REF!</definedName>
    <definedName name="DESC127A_13_16">[92]Data!#REF!</definedName>
    <definedName name="DESC127A_13_17">[92]Data!#REF!</definedName>
    <definedName name="DESC127A_14">[92]Data!#REF!</definedName>
    <definedName name="DESC127A_14_16">[92]Data!#REF!</definedName>
    <definedName name="DESC127A_15">[92]Data!#REF!</definedName>
    <definedName name="DESC127A_15_1">[92]Data!#REF!</definedName>
    <definedName name="DESC127A_16">[92]Data!#REF!</definedName>
    <definedName name="DESC127A_17">[92]Data!#REF!</definedName>
    <definedName name="DESC127A_7">[92]Data!#REF!</definedName>
    <definedName name="DESC127A_9">[92]Data!#REF!</definedName>
    <definedName name="DESC127A_9_1">[92]Data!#REF!</definedName>
    <definedName name="DESC127B">[92]Data!#REF!</definedName>
    <definedName name="DESC127B_11">[92]Data!#REF!</definedName>
    <definedName name="DESC127B_12">[92]Data!#REF!</definedName>
    <definedName name="DESC127B_12_16">[92]Data!#REF!</definedName>
    <definedName name="DESC127B_12_17">[92]Data!#REF!</definedName>
    <definedName name="DESC127B_13">[92]Data!#REF!</definedName>
    <definedName name="DESC127B_13_16">[92]Data!#REF!</definedName>
    <definedName name="DESC127B_13_17">[92]Data!#REF!</definedName>
    <definedName name="DESC127B_14">[92]Data!#REF!</definedName>
    <definedName name="DESC127B_14_16">[92]Data!#REF!</definedName>
    <definedName name="DESC127B_15">[92]Data!#REF!</definedName>
    <definedName name="DESC127B_15_1">[92]Data!#REF!</definedName>
    <definedName name="DESC127B_16">[92]Data!#REF!</definedName>
    <definedName name="DESC127B_17">[92]Data!#REF!</definedName>
    <definedName name="DESC127B_7">[92]Data!#REF!</definedName>
    <definedName name="DESC127B_9">[92]Data!#REF!</definedName>
    <definedName name="DESC127B_9_1">[92]Data!#REF!</definedName>
    <definedName name="DESC127C">[92]Data!#REF!</definedName>
    <definedName name="DESC127C_11">[92]Data!#REF!</definedName>
    <definedName name="DESC127C_12">[92]Data!#REF!</definedName>
    <definedName name="DESC127C_12_16">[92]Data!#REF!</definedName>
    <definedName name="DESC127C_12_17">[92]Data!#REF!</definedName>
    <definedName name="DESC127C_13">[92]Data!#REF!</definedName>
    <definedName name="DESC127C_13_16">[92]Data!#REF!</definedName>
    <definedName name="DESC127C_13_17">[92]Data!#REF!</definedName>
    <definedName name="DESC127C_14">[92]Data!#REF!</definedName>
    <definedName name="DESC127C_14_16">[92]Data!#REF!</definedName>
    <definedName name="DESC127C_15">[92]Data!#REF!</definedName>
    <definedName name="DESC127C_15_1">[92]Data!#REF!</definedName>
    <definedName name="DESC127C_16">[92]Data!#REF!</definedName>
    <definedName name="DESC127C_17">[92]Data!#REF!</definedName>
    <definedName name="DESC127C_7">[92]Data!#REF!</definedName>
    <definedName name="DESC127C_9">[92]Data!#REF!</definedName>
    <definedName name="DESC127C_9_1">[92]Data!#REF!</definedName>
    <definedName name="DESC127D">[92]Data!#REF!</definedName>
    <definedName name="DESC127D_11">[92]Data!#REF!</definedName>
    <definedName name="DESC127D_12">[92]Data!#REF!</definedName>
    <definedName name="DESC127D_12_16">[92]Data!#REF!</definedName>
    <definedName name="DESC127D_12_17">[92]Data!#REF!</definedName>
    <definedName name="DESC127D_13">[92]Data!#REF!</definedName>
    <definedName name="DESC127D_13_16">[92]Data!#REF!</definedName>
    <definedName name="DESC127D_13_17">[92]Data!#REF!</definedName>
    <definedName name="DESC127D_14">[92]Data!#REF!</definedName>
    <definedName name="DESC127D_14_16">[92]Data!#REF!</definedName>
    <definedName name="DESC127D_15">[92]Data!#REF!</definedName>
    <definedName name="DESC127D_15_1">[92]Data!#REF!</definedName>
    <definedName name="DESC127D_16">[92]Data!#REF!</definedName>
    <definedName name="DESC127D_17">[92]Data!#REF!</definedName>
    <definedName name="DESC127D_7">[92]Data!#REF!</definedName>
    <definedName name="DESC127D_9">[92]Data!#REF!</definedName>
    <definedName name="DESC127D_9_1">[92]Data!#REF!</definedName>
    <definedName name="DESC127E">[92]Data!#REF!</definedName>
    <definedName name="DESC127E_11">[92]Data!#REF!</definedName>
    <definedName name="DESC127E_12">[92]Data!#REF!</definedName>
    <definedName name="DESC127E_12_16">[92]Data!#REF!</definedName>
    <definedName name="DESC127E_12_17">[92]Data!#REF!</definedName>
    <definedName name="DESC127E_13">[92]Data!#REF!</definedName>
    <definedName name="DESC127E_13_16">[92]Data!#REF!</definedName>
    <definedName name="DESC127E_13_17">[92]Data!#REF!</definedName>
    <definedName name="DESC127E_14">[92]Data!#REF!</definedName>
    <definedName name="DESC127E_14_16">[92]Data!#REF!</definedName>
    <definedName name="DESC127E_15">[92]Data!#REF!</definedName>
    <definedName name="DESC127E_15_1">[92]Data!#REF!</definedName>
    <definedName name="DESC127E_16">[92]Data!#REF!</definedName>
    <definedName name="DESC127E_17">[92]Data!#REF!</definedName>
    <definedName name="DESC127E_7">[92]Data!#REF!</definedName>
    <definedName name="DESC127E_9">[92]Data!#REF!</definedName>
    <definedName name="DESC127E_9_1">[92]Data!#REF!</definedName>
    <definedName name="DESC127F">[92]Data!#REF!</definedName>
    <definedName name="DESC127F_11">[92]Data!#REF!</definedName>
    <definedName name="DESC127F_12">[92]Data!#REF!</definedName>
    <definedName name="DESC127F_12_16">[92]Data!#REF!</definedName>
    <definedName name="DESC127F_12_17">[92]Data!#REF!</definedName>
    <definedName name="DESC127F_13">[92]Data!#REF!</definedName>
    <definedName name="DESC127F_13_16">[92]Data!#REF!</definedName>
    <definedName name="DESC127F_13_17">[92]Data!#REF!</definedName>
    <definedName name="DESC127F_14">[92]Data!#REF!</definedName>
    <definedName name="DESC127F_14_16">[92]Data!#REF!</definedName>
    <definedName name="DESC127F_15">[92]Data!#REF!</definedName>
    <definedName name="DESC127F_15_1">[92]Data!#REF!</definedName>
    <definedName name="DESC127F_16">[92]Data!#REF!</definedName>
    <definedName name="DESC127F_17">[92]Data!#REF!</definedName>
    <definedName name="DESC127F_7">[92]Data!#REF!</definedName>
    <definedName name="DESC127F_9">[92]Data!#REF!</definedName>
    <definedName name="DESC127F_9_1">[92]Data!#REF!</definedName>
    <definedName name="DESC127G">[92]Data!#REF!</definedName>
    <definedName name="DESC127G_11">[92]Data!#REF!</definedName>
    <definedName name="DESC127G_12">[92]Data!#REF!</definedName>
    <definedName name="DESC127G_12_16">[92]Data!#REF!</definedName>
    <definedName name="DESC127G_12_17">[92]Data!#REF!</definedName>
    <definedName name="DESC127G_13">[92]Data!#REF!</definedName>
    <definedName name="DESC127G_13_16">[92]Data!#REF!</definedName>
    <definedName name="DESC127G_13_17">[92]Data!#REF!</definedName>
    <definedName name="DESC127G_14">[92]Data!#REF!</definedName>
    <definedName name="DESC127G_14_16">[92]Data!#REF!</definedName>
    <definedName name="DESC127G_15">[92]Data!#REF!</definedName>
    <definedName name="DESC127G_15_1">[92]Data!#REF!</definedName>
    <definedName name="DESC127G_16">[92]Data!#REF!</definedName>
    <definedName name="DESC127G_17">[92]Data!#REF!</definedName>
    <definedName name="DESC127G_7">[92]Data!#REF!</definedName>
    <definedName name="DESC127G_9">[92]Data!#REF!</definedName>
    <definedName name="DESC127G_9_1">[92]Data!#REF!</definedName>
    <definedName name="DESC127H">[92]Data!#REF!</definedName>
    <definedName name="DESC127H_11">[92]Data!#REF!</definedName>
    <definedName name="DESC127H_12">[92]Data!#REF!</definedName>
    <definedName name="DESC127H_12_16">[92]Data!#REF!</definedName>
    <definedName name="DESC127H_12_17">[92]Data!#REF!</definedName>
    <definedName name="DESC127H_13">[92]Data!#REF!</definedName>
    <definedName name="DESC127H_13_16">[92]Data!#REF!</definedName>
    <definedName name="DESC127H_13_17">[92]Data!#REF!</definedName>
    <definedName name="DESC127H_14">[92]Data!#REF!</definedName>
    <definedName name="DESC127H_14_16">[92]Data!#REF!</definedName>
    <definedName name="DESC127H_15">[92]Data!#REF!</definedName>
    <definedName name="DESC127H_15_1">[92]Data!#REF!</definedName>
    <definedName name="DESC127H_16">[92]Data!#REF!</definedName>
    <definedName name="DESC127H_17">[92]Data!#REF!</definedName>
    <definedName name="DESC127H_7">[92]Data!#REF!</definedName>
    <definedName name="DESC127H_9">[92]Data!#REF!</definedName>
    <definedName name="DESC127H_9_1">[92]Data!#REF!</definedName>
    <definedName name="DESC127I">[92]Data!#REF!</definedName>
    <definedName name="DESC127I_11">[92]Data!#REF!</definedName>
    <definedName name="DESC127I_12">[92]Data!#REF!</definedName>
    <definedName name="DESC127I_12_16">[92]Data!#REF!</definedName>
    <definedName name="DESC127I_12_17">[92]Data!#REF!</definedName>
    <definedName name="DESC127I_13">[92]Data!#REF!</definedName>
    <definedName name="DESC127I_13_16">[92]Data!#REF!</definedName>
    <definedName name="DESC127I_13_17">[92]Data!#REF!</definedName>
    <definedName name="DESC127I_14">[92]Data!#REF!</definedName>
    <definedName name="DESC127I_14_16">[92]Data!#REF!</definedName>
    <definedName name="DESC127I_15">[92]Data!#REF!</definedName>
    <definedName name="DESC127I_15_1">[92]Data!#REF!</definedName>
    <definedName name="DESC127I_16">[92]Data!#REF!</definedName>
    <definedName name="DESC127I_17">[92]Data!#REF!</definedName>
    <definedName name="DESC127I_7">[92]Data!#REF!</definedName>
    <definedName name="DESC127I_9">[92]Data!#REF!</definedName>
    <definedName name="DESC127I_9_1">[92]Data!#REF!</definedName>
    <definedName name="DESC127J">[92]Data!#REF!</definedName>
    <definedName name="DESC127J_11">[92]Data!#REF!</definedName>
    <definedName name="DESC127J_12">[92]Data!#REF!</definedName>
    <definedName name="DESC127J_12_16">[92]Data!#REF!</definedName>
    <definedName name="DESC127J_12_17">[92]Data!#REF!</definedName>
    <definedName name="DESC127J_13">[92]Data!#REF!</definedName>
    <definedName name="DESC127J_13_16">[92]Data!#REF!</definedName>
    <definedName name="DESC127J_13_17">[92]Data!#REF!</definedName>
    <definedName name="DESC127J_14">[92]Data!#REF!</definedName>
    <definedName name="DESC127J_14_16">[92]Data!#REF!</definedName>
    <definedName name="DESC127J_15">[92]Data!#REF!</definedName>
    <definedName name="DESC127J_15_1">[92]Data!#REF!</definedName>
    <definedName name="DESC127J_16">[92]Data!#REF!</definedName>
    <definedName name="DESC127J_17">[92]Data!#REF!</definedName>
    <definedName name="DESC127J_7">[92]Data!#REF!</definedName>
    <definedName name="DESC127J_9">[92]Data!#REF!</definedName>
    <definedName name="DESC127J_9_1">[92]Data!#REF!</definedName>
    <definedName name="DESC128">[92]Data!#REF!</definedName>
    <definedName name="DESC128_11">[92]Data!#REF!</definedName>
    <definedName name="DESC128_12">[92]Data!#REF!</definedName>
    <definedName name="DESC128_12_16">[92]Data!#REF!</definedName>
    <definedName name="DESC128_12_17">[92]Data!#REF!</definedName>
    <definedName name="DESC128_13">[92]Data!#REF!</definedName>
    <definedName name="DESC128_13_16">[92]Data!#REF!</definedName>
    <definedName name="DESC128_13_17">[92]Data!#REF!</definedName>
    <definedName name="DESC128_14">[92]Data!#REF!</definedName>
    <definedName name="DESC128_14_16">[92]Data!#REF!</definedName>
    <definedName name="DESC128_15">[92]Data!#REF!</definedName>
    <definedName name="DESC128_15_1">[92]Data!#REF!</definedName>
    <definedName name="DESC128_16">[92]Data!#REF!</definedName>
    <definedName name="DESC128_17">[92]Data!#REF!</definedName>
    <definedName name="DESC128_7">[92]Data!#REF!</definedName>
    <definedName name="DESC128_9">[92]Data!#REF!</definedName>
    <definedName name="DESC128_9_1">[92]Data!#REF!</definedName>
    <definedName name="DESC128A">[92]Data!#REF!</definedName>
    <definedName name="DESC128A_11">[92]Data!#REF!</definedName>
    <definedName name="DESC128A_12">[92]Data!#REF!</definedName>
    <definedName name="DESC128A_12_16">[92]Data!#REF!</definedName>
    <definedName name="DESC128A_12_17">[92]Data!#REF!</definedName>
    <definedName name="DESC128A_13">[92]Data!#REF!</definedName>
    <definedName name="DESC128A_13_16">[92]Data!#REF!</definedName>
    <definedName name="DESC128A_13_17">[92]Data!#REF!</definedName>
    <definedName name="DESC128A_14">[92]Data!#REF!</definedName>
    <definedName name="DESC128A_14_16">[92]Data!#REF!</definedName>
    <definedName name="DESC128A_15">[92]Data!#REF!</definedName>
    <definedName name="DESC128A_15_1">[92]Data!#REF!</definedName>
    <definedName name="DESC128A_16">[92]Data!#REF!</definedName>
    <definedName name="DESC128A_17">[92]Data!#REF!</definedName>
    <definedName name="DESC128A_7">[92]Data!#REF!</definedName>
    <definedName name="DESC128A_9">[92]Data!#REF!</definedName>
    <definedName name="DESC128A_9_1">[92]Data!#REF!</definedName>
    <definedName name="DESC128B">[92]Data!#REF!</definedName>
    <definedName name="DESC128B_11">[92]Data!#REF!</definedName>
    <definedName name="DESC128B_12">[92]Data!#REF!</definedName>
    <definedName name="DESC128B_12_16">[92]Data!#REF!</definedName>
    <definedName name="DESC128B_12_17">[92]Data!#REF!</definedName>
    <definedName name="DESC128B_13">[92]Data!#REF!</definedName>
    <definedName name="DESC128B_13_16">[92]Data!#REF!</definedName>
    <definedName name="DESC128B_13_17">[92]Data!#REF!</definedName>
    <definedName name="DESC128B_14">[92]Data!#REF!</definedName>
    <definedName name="DESC128B_14_16">[92]Data!#REF!</definedName>
    <definedName name="DESC128B_15">[92]Data!#REF!</definedName>
    <definedName name="DESC128B_15_1">[92]Data!#REF!</definedName>
    <definedName name="DESC128B_16">[92]Data!#REF!</definedName>
    <definedName name="DESC128B_17">[92]Data!#REF!</definedName>
    <definedName name="DESC128B_7">[92]Data!#REF!</definedName>
    <definedName name="DESC128B_9">[92]Data!#REF!</definedName>
    <definedName name="DESC128B_9_1">[92]Data!#REF!</definedName>
    <definedName name="DESC128C">[92]Data!#REF!</definedName>
    <definedName name="DESC128C_11">[92]Data!#REF!</definedName>
    <definedName name="DESC128C_12">[92]Data!#REF!</definedName>
    <definedName name="DESC128C_12_16">[92]Data!#REF!</definedName>
    <definedName name="DESC128C_12_17">[92]Data!#REF!</definedName>
    <definedName name="DESC128C_13">[92]Data!#REF!</definedName>
    <definedName name="DESC128C_13_16">[92]Data!#REF!</definedName>
    <definedName name="DESC128C_13_17">[92]Data!#REF!</definedName>
    <definedName name="DESC128C_14">[92]Data!#REF!</definedName>
    <definedName name="DESC128C_14_16">[92]Data!#REF!</definedName>
    <definedName name="DESC128C_15">[92]Data!#REF!</definedName>
    <definedName name="DESC128C_15_1">[92]Data!#REF!</definedName>
    <definedName name="DESC128C_16">[92]Data!#REF!</definedName>
    <definedName name="DESC128C_17">[92]Data!#REF!</definedName>
    <definedName name="DESC128C_7">[92]Data!#REF!</definedName>
    <definedName name="DESC128C_9">[92]Data!#REF!</definedName>
    <definedName name="DESC128C_9_1">[92]Data!#REF!</definedName>
    <definedName name="DESC128D">[92]Data!#REF!</definedName>
    <definedName name="DESC128D_11">[92]Data!#REF!</definedName>
    <definedName name="DESC128D_12">[92]Data!#REF!</definedName>
    <definedName name="DESC128D_12_16">[92]Data!#REF!</definedName>
    <definedName name="DESC128D_12_17">[92]Data!#REF!</definedName>
    <definedName name="DESC128D_13">[92]Data!#REF!</definedName>
    <definedName name="DESC128D_13_16">[92]Data!#REF!</definedName>
    <definedName name="DESC128D_13_17">[92]Data!#REF!</definedName>
    <definedName name="DESC128D_14">[92]Data!#REF!</definedName>
    <definedName name="DESC128D_14_16">[92]Data!#REF!</definedName>
    <definedName name="DESC128D_15">[92]Data!#REF!</definedName>
    <definedName name="DESC128D_15_1">[92]Data!#REF!</definedName>
    <definedName name="DESC128D_16">[92]Data!#REF!</definedName>
    <definedName name="DESC128D_17">[92]Data!#REF!</definedName>
    <definedName name="DESC128D_7">[92]Data!#REF!</definedName>
    <definedName name="DESC128D_9">[92]Data!#REF!</definedName>
    <definedName name="DESC128D_9_1">[92]Data!#REF!</definedName>
    <definedName name="DESC128E">[92]Data!#REF!</definedName>
    <definedName name="DESC128E_11">[92]Data!#REF!</definedName>
    <definedName name="DESC128E_12">[92]Data!#REF!</definedName>
    <definedName name="DESC128E_12_16">[92]Data!#REF!</definedName>
    <definedName name="DESC128E_12_17">[92]Data!#REF!</definedName>
    <definedName name="DESC128E_13">[92]Data!#REF!</definedName>
    <definedName name="DESC128E_13_16">[92]Data!#REF!</definedName>
    <definedName name="DESC128E_13_17">[92]Data!#REF!</definedName>
    <definedName name="DESC128E_14">[92]Data!#REF!</definedName>
    <definedName name="DESC128E_14_16">[92]Data!#REF!</definedName>
    <definedName name="DESC128E_15">[92]Data!#REF!</definedName>
    <definedName name="DESC128E_15_1">[92]Data!#REF!</definedName>
    <definedName name="DESC128E_16">[92]Data!#REF!</definedName>
    <definedName name="DESC128E_17">[92]Data!#REF!</definedName>
    <definedName name="DESC128E_7">[92]Data!#REF!</definedName>
    <definedName name="DESC128E_9">[92]Data!#REF!</definedName>
    <definedName name="DESC128E_9_1">[92]Data!#REF!</definedName>
    <definedName name="DESC128F">[92]Data!#REF!</definedName>
    <definedName name="DESC128F_11">[92]Data!#REF!</definedName>
    <definedName name="DESC128F_12">[92]Data!#REF!</definedName>
    <definedName name="DESC128F_12_16">[92]Data!#REF!</definedName>
    <definedName name="DESC128F_12_17">[92]Data!#REF!</definedName>
    <definedName name="DESC128F_13">[92]Data!#REF!</definedName>
    <definedName name="DESC128F_13_16">[92]Data!#REF!</definedName>
    <definedName name="DESC128F_13_17">[92]Data!#REF!</definedName>
    <definedName name="DESC128F_14">[92]Data!#REF!</definedName>
    <definedName name="DESC128F_14_16">[92]Data!#REF!</definedName>
    <definedName name="DESC128F_15">[92]Data!#REF!</definedName>
    <definedName name="DESC128F_15_1">[92]Data!#REF!</definedName>
    <definedName name="DESC128F_16">[92]Data!#REF!</definedName>
    <definedName name="DESC128F_17">[92]Data!#REF!</definedName>
    <definedName name="DESC128F_7">[92]Data!#REF!</definedName>
    <definedName name="DESC128F_9">[92]Data!#REF!</definedName>
    <definedName name="DESC128F_9_1">[92]Data!#REF!</definedName>
    <definedName name="DESC128G">[92]Data!#REF!</definedName>
    <definedName name="DESC128G_11">[92]Data!#REF!</definedName>
    <definedName name="DESC128G_12">[92]Data!#REF!</definedName>
    <definedName name="DESC128G_12_16">[92]Data!#REF!</definedName>
    <definedName name="DESC128G_12_17">[92]Data!#REF!</definedName>
    <definedName name="DESC128G_13">[92]Data!#REF!</definedName>
    <definedName name="DESC128G_13_16">[92]Data!#REF!</definedName>
    <definedName name="DESC128G_13_17">[92]Data!#REF!</definedName>
    <definedName name="DESC128G_14">[92]Data!#REF!</definedName>
    <definedName name="DESC128G_14_16">[92]Data!#REF!</definedName>
    <definedName name="DESC128G_15">[92]Data!#REF!</definedName>
    <definedName name="DESC128G_15_1">[92]Data!#REF!</definedName>
    <definedName name="DESC128G_16">[92]Data!#REF!</definedName>
    <definedName name="DESC128G_17">[92]Data!#REF!</definedName>
    <definedName name="DESC128G_7">[92]Data!#REF!</definedName>
    <definedName name="DESC128G_9">[92]Data!#REF!</definedName>
    <definedName name="DESC128G_9_1">[92]Data!#REF!</definedName>
    <definedName name="DESC129">[92]Data!#REF!</definedName>
    <definedName name="DESC129_11">[92]Data!#REF!</definedName>
    <definedName name="DESC129_12">[92]Data!#REF!</definedName>
    <definedName name="DESC129_12_16">[92]Data!#REF!</definedName>
    <definedName name="DESC129_12_17">[92]Data!#REF!</definedName>
    <definedName name="DESC129_13">[92]Data!#REF!</definedName>
    <definedName name="DESC129_13_16">[92]Data!#REF!</definedName>
    <definedName name="DESC129_13_17">[92]Data!#REF!</definedName>
    <definedName name="DESC129_14">[92]Data!#REF!</definedName>
    <definedName name="DESC129_14_16">[92]Data!#REF!</definedName>
    <definedName name="DESC129_15">[92]Data!#REF!</definedName>
    <definedName name="DESC129_15_1">[92]Data!#REF!</definedName>
    <definedName name="DESC129_16">[92]Data!#REF!</definedName>
    <definedName name="DESC129_17">[92]Data!#REF!</definedName>
    <definedName name="DESC129_7">[92]Data!#REF!</definedName>
    <definedName name="DESC129_9">[92]Data!#REF!</definedName>
    <definedName name="DESC129_9_1">[92]Data!#REF!</definedName>
    <definedName name="DESC129A">[92]Data!#REF!</definedName>
    <definedName name="DESC129A_11">[92]Data!#REF!</definedName>
    <definedName name="DESC129A_12">[92]Data!#REF!</definedName>
    <definedName name="DESC129A_12_16">[92]Data!#REF!</definedName>
    <definedName name="DESC129A_12_17">[92]Data!#REF!</definedName>
    <definedName name="DESC129A_13">[92]Data!#REF!</definedName>
    <definedName name="DESC129A_13_16">[92]Data!#REF!</definedName>
    <definedName name="DESC129A_13_17">[92]Data!#REF!</definedName>
    <definedName name="DESC129A_14">[92]Data!#REF!</definedName>
    <definedName name="DESC129A_14_16">[92]Data!#REF!</definedName>
    <definedName name="DESC129A_15">[92]Data!#REF!</definedName>
    <definedName name="DESC129A_15_1">[92]Data!#REF!</definedName>
    <definedName name="DESC129A_16">[92]Data!#REF!</definedName>
    <definedName name="DESC129A_17">[92]Data!#REF!</definedName>
    <definedName name="DESC129A_7">[92]Data!#REF!</definedName>
    <definedName name="DESC129A_9">[92]Data!#REF!</definedName>
    <definedName name="DESC129A_9_1">[92]Data!#REF!</definedName>
    <definedName name="DESC129B">[92]Data!#REF!</definedName>
    <definedName name="DESC129B_11">[92]Data!#REF!</definedName>
    <definedName name="DESC129B_12">[92]Data!#REF!</definedName>
    <definedName name="DESC129B_12_16">[92]Data!#REF!</definedName>
    <definedName name="DESC129B_12_17">[92]Data!#REF!</definedName>
    <definedName name="DESC129B_13">[92]Data!#REF!</definedName>
    <definedName name="DESC129B_13_16">[92]Data!#REF!</definedName>
    <definedName name="DESC129B_13_17">[92]Data!#REF!</definedName>
    <definedName name="DESC129B_14">[92]Data!#REF!</definedName>
    <definedName name="DESC129B_14_16">[92]Data!#REF!</definedName>
    <definedName name="DESC129B_15">[92]Data!#REF!</definedName>
    <definedName name="DESC129B_15_1">[92]Data!#REF!</definedName>
    <definedName name="DESC129B_16">[92]Data!#REF!</definedName>
    <definedName name="DESC129B_17">[92]Data!#REF!</definedName>
    <definedName name="DESC129B_7">[92]Data!#REF!</definedName>
    <definedName name="DESC129B_9">[92]Data!#REF!</definedName>
    <definedName name="DESC129B_9_1">[92]Data!#REF!</definedName>
    <definedName name="DESC129C">[92]Data!#REF!</definedName>
    <definedName name="DESC129C_11">[92]Data!#REF!</definedName>
    <definedName name="DESC129C_12">[92]Data!#REF!</definedName>
    <definedName name="DESC129C_12_16">[92]Data!#REF!</definedName>
    <definedName name="DESC129C_12_17">[92]Data!#REF!</definedName>
    <definedName name="DESC129C_13">[92]Data!#REF!</definedName>
    <definedName name="DESC129C_13_16">[92]Data!#REF!</definedName>
    <definedName name="DESC129C_13_17">[92]Data!#REF!</definedName>
    <definedName name="DESC129C_14">[92]Data!#REF!</definedName>
    <definedName name="DESC129C_14_16">[92]Data!#REF!</definedName>
    <definedName name="DESC129C_15">[92]Data!#REF!</definedName>
    <definedName name="DESC129C_15_1">[92]Data!#REF!</definedName>
    <definedName name="DESC129C_16">[92]Data!#REF!</definedName>
    <definedName name="DESC129C_17">[92]Data!#REF!</definedName>
    <definedName name="DESC129C_7">[92]Data!#REF!</definedName>
    <definedName name="DESC129C_9">[92]Data!#REF!</definedName>
    <definedName name="DESC129C_9_1">[92]Data!#REF!</definedName>
    <definedName name="DESC129D">[92]Data!#REF!</definedName>
    <definedName name="DESC129D_11">[92]Data!#REF!</definedName>
    <definedName name="DESC129D_12">[92]Data!#REF!</definedName>
    <definedName name="DESC129D_12_16">[92]Data!#REF!</definedName>
    <definedName name="DESC129D_12_17">[92]Data!#REF!</definedName>
    <definedName name="DESC129D_13">[92]Data!#REF!</definedName>
    <definedName name="DESC129D_13_16">[92]Data!#REF!</definedName>
    <definedName name="DESC129D_13_17">[92]Data!#REF!</definedName>
    <definedName name="DESC129D_14">[92]Data!#REF!</definedName>
    <definedName name="DESC129D_14_16">[92]Data!#REF!</definedName>
    <definedName name="DESC129D_15">[92]Data!#REF!</definedName>
    <definedName name="DESC129D_15_1">[92]Data!#REF!</definedName>
    <definedName name="DESC129D_16">[92]Data!#REF!</definedName>
    <definedName name="DESC129D_17">[92]Data!#REF!</definedName>
    <definedName name="DESC129D_7">[92]Data!#REF!</definedName>
    <definedName name="DESC129D_9">[92]Data!#REF!</definedName>
    <definedName name="DESC129D_9_1">[92]Data!#REF!</definedName>
    <definedName name="DESC130">[92]Data!#REF!</definedName>
    <definedName name="DESC130_11">[92]Data!#REF!</definedName>
    <definedName name="DESC130_12">[92]Data!#REF!</definedName>
    <definedName name="DESC130_12_16">[92]Data!#REF!</definedName>
    <definedName name="DESC130_12_17">[92]Data!#REF!</definedName>
    <definedName name="DESC130_13">[92]Data!#REF!</definedName>
    <definedName name="DESC130_13_16">[92]Data!#REF!</definedName>
    <definedName name="DESC130_13_17">[92]Data!#REF!</definedName>
    <definedName name="DESC130_14">[92]Data!#REF!</definedName>
    <definedName name="DESC130_14_16">[92]Data!#REF!</definedName>
    <definedName name="DESC130_15">[92]Data!#REF!</definedName>
    <definedName name="DESC130_15_1">[92]Data!#REF!</definedName>
    <definedName name="DESC130_16">[92]Data!#REF!</definedName>
    <definedName name="DESC130_17">[92]Data!#REF!</definedName>
    <definedName name="DESC130_7">[92]Data!#REF!</definedName>
    <definedName name="DESC130_9">[92]Data!#REF!</definedName>
    <definedName name="DESC130_9_1">[92]Data!#REF!</definedName>
    <definedName name="DESC130A">[92]Data!#REF!</definedName>
    <definedName name="DESC130A_11">[92]Data!#REF!</definedName>
    <definedName name="DESC130A_12">[92]Data!#REF!</definedName>
    <definedName name="DESC130A_12_16">[92]Data!#REF!</definedName>
    <definedName name="DESC130A_12_17">[92]Data!#REF!</definedName>
    <definedName name="DESC130A_13">[92]Data!#REF!</definedName>
    <definedName name="DESC130A_13_16">[92]Data!#REF!</definedName>
    <definedName name="DESC130A_13_17">[92]Data!#REF!</definedName>
    <definedName name="DESC130A_14">[92]Data!#REF!</definedName>
    <definedName name="DESC130A_14_16">[92]Data!#REF!</definedName>
    <definedName name="DESC130A_15">[92]Data!#REF!</definedName>
    <definedName name="DESC130A_15_1">[92]Data!#REF!</definedName>
    <definedName name="DESC130A_16">[92]Data!#REF!</definedName>
    <definedName name="DESC130A_17">[92]Data!#REF!</definedName>
    <definedName name="DESC130A_7">[92]Data!#REF!</definedName>
    <definedName name="DESC130A_9">[92]Data!#REF!</definedName>
    <definedName name="DESC130A_9_1">[92]Data!#REF!</definedName>
    <definedName name="DESC130B">[92]Data!#REF!</definedName>
    <definedName name="DESC130B_11">[92]Data!#REF!</definedName>
    <definedName name="DESC130B_12">[92]Data!#REF!</definedName>
    <definedName name="DESC130B_12_16">[92]Data!#REF!</definedName>
    <definedName name="DESC130B_12_17">[92]Data!#REF!</definedName>
    <definedName name="DESC130B_13">[92]Data!#REF!</definedName>
    <definedName name="DESC130B_13_16">[92]Data!#REF!</definedName>
    <definedName name="DESC130B_13_17">[92]Data!#REF!</definedName>
    <definedName name="DESC130B_14">[92]Data!#REF!</definedName>
    <definedName name="DESC130B_14_16">[92]Data!#REF!</definedName>
    <definedName name="DESC130B_15">[92]Data!#REF!</definedName>
    <definedName name="DESC130B_15_1">[92]Data!#REF!</definedName>
    <definedName name="DESC130B_16">[92]Data!#REF!</definedName>
    <definedName name="DESC130B_17">[92]Data!#REF!</definedName>
    <definedName name="DESC130B_7">[92]Data!#REF!</definedName>
    <definedName name="DESC130B_9">[92]Data!#REF!</definedName>
    <definedName name="DESC130B_9_1">[92]Data!#REF!</definedName>
    <definedName name="DESC131">[92]Data!#REF!</definedName>
    <definedName name="DESC131_11">[92]Data!#REF!</definedName>
    <definedName name="DESC131_12">[92]Data!#REF!</definedName>
    <definedName name="DESC131_12_16">[92]Data!#REF!</definedName>
    <definedName name="DESC131_12_17">[92]Data!#REF!</definedName>
    <definedName name="DESC131_13">[92]Data!#REF!</definedName>
    <definedName name="DESC131_13_16">[92]Data!#REF!</definedName>
    <definedName name="DESC131_13_17">[92]Data!#REF!</definedName>
    <definedName name="DESC131_14">[92]Data!#REF!</definedName>
    <definedName name="DESC131_14_16">[92]Data!#REF!</definedName>
    <definedName name="DESC131_15">[92]Data!#REF!</definedName>
    <definedName name="DESC131_15_1">[92]Data!#REF!</definedName>
    <definedName name="DESC131_16">[92]Data!#REF!</definedName>
    <definedName name="DESC131_17">[92]Data!#REF!</definedName>
    <definedName name="DESC131_7">[92]Data!#REF!</definedName>
    <definedName name="DESC131_9">[92]Data!#REF!</definedName>
    <definedName name="DESC131_9_1">[92]Data!#REF!</definedName>
    <definedName name="DESC132">[92]Data!#REF!</definedName>
    <definedName name="DESC132_11">[92]Data!#REF!</definedName>
    <definedName name="DESC132_12">[92]Data!#REF!</definedName>
    <definedName name="DESC132_12_16">[92]Data!#REF!</definedName>
    <definedName name="DESC132_12_17">[92]Data!#REF!</definedName>
    <definedName name="DESC132_13">[92]Data!#REF!</definedName>
    <definedName name="DESC132_13_16">[92]Data!#REF!</definedName>
    <definedName name="DESC132_13_17">[92]Data!#REF!</definedName>
    <definedName name="DESC132_14">[92]Data!#REF!</definedName>
    <definedName name="DESC132_14_16">[92]Data!#REF!</definedName>
    <definedName name="DESC132_15">[92]Data!#REF!</definedName>
    <definedName name="DESC132_15_1">[92]Data!#REF!</definedName>
    <definedName name="DESC132_16">[92]Data!#REF!</definedName>
    <definedName name="DESC132_17">[92]Data!#REF!</definedName>
    <definedName name="DESC132_7">[92]Data!#REF!</definedName>
    <definedName name="DESC132_9">[92]Data!#REF!</definedName>
    <definedName name="DESC132_9_1">[92]Data!#REF!</definedName>
    <definedName name="DESC133">[92]Data!#REF!</definedName>
    <definedName name="DESC133_11">[92]Data!#REF!</definedName>
    <definedName name="DESC133_12">[92]Data!#REF!</definedName>
    <definedName name="DESC133_12_16">[92]Data!#REF!</definedName>
    <definedName name="DESC133_12_17">[92]Data!#REF!</definedName>
    <definedName name="DESC133_13">[92]Data!#REF!</definedName>
    <definedName name="DESC133_13_16">[92]Data!#REF!</definedName>
    <definedName name="DESC133_13_17">[92]Data!#REF!</definedName>
    <definedName name="DESC133_14">[92]Data!#REF!</definedName>
    <definedName name="DESC133_14_16">[92]Data!#REF!</definedName>
    <definedName name="DESC133_15">[92]Data!#REF!</definedName>
    <definedName name="DESC133_15_1">[92]Data!#REF!</definedName>
    <definedName name="DESC133_16">[92]Data!#REF!</definedName>
    <definedName name="DESC133_17">[92]Data!#REF!</definedName>
    <definedName name="DESC133_7">[92]Data!#REF!</definedName>
    <definedName name="DESC133_9">[92]Data!#REF!</definedName>
    <definedName name="DESC133_9_1">[92]Data!#REF!</definedName>
    <definedName name="DESC14">[92]Data!#REF!</definedName>
    <definedName name="DESC14_11">[92]Data!#REF!</definedName>
    <definedName name="DESC14_12">[92]Data!#REF!</definedName>
    <definedName name="DESC14_13">[92]Data!#REF!</definedName>
    <definedName name="DESC14_14">[92]Data!#REF!</definedName>
    <definedName name="DESC14_15">[92]Data!#REF!</definedName>
    <definedName name="DESC14_7">[92]Data!#REF!</definedName>
    <definedName name="DESC14_9">[92]Data!#REF!</definedName>
    <definedName name="DESC14_9_1">[92]Data!#REF!</definedName>
    <definedName name="DESC143">[92]Data!#REF!</definedName>
    <definedName name="DESC143_11">[92]Data!#REF!</definedName>
    <definedName name="DESC143_12">[92]Data!#REF!</definedName>
    <definedName name="DESC143_12_16">[92]Data!#REF!</definedName>
    <definedName name="DESC143_12_17">[92]Data!#REF!</definedName>
    <definedName name="DESC143_13">[92]Data!#REF!</definedName>
    <definedName name="DESC143_13_16">[92]Data!#REF!</definedName>
    <definedName name="DESC143_13_17">[92]Data!#REF!</definedName>
    <definedName name="DESC143_14">[92]Data!#REF!</definedName>
    <definedName name="DESC143_14_16">[92]Data!#REF!</definedName>
    <definedName name="DESC143_15">[92]Data!#REF!</definedName>
    <definedName name="DESC143_15_1">[92]Data!#REF!</definedName>
    <definedName name="DESC143_16">[92]Data!#REF!</definedName>
    <definedName name="DESC143_17">[92]Data!#REF!</definedName>
    <definedName name="DESC143_7">[92]Data!#REF!</definedName>
    <definedName name="DESC143_9">[92]Data!#REF!</definedName>
    <definedName name="DESC143_9_1">[92]Data!#REF!</definedName>
    <definedName name="DESC144">[92]Data!#REF!</definedName>
    <definedName name="DESC144_11">[92]Data!#REF!</definedName>
    <definedName name="DESC144_12">[92]Data!#REF!</definedName>
    <definedName name="DESC144_12_16">[92]Data!#REF!</definedName>
    <definedName name="DESC144_12_17">[92]Data!#REF!</definedName>
    <definedName name="DESC144_13">[92]Data!#REF!</definedName>
    <definedName name="DESC144_13_16">[92]Data!#REF!</definedName>
    <definedName name="DESC144_13_17">[92]Data!#REF!</definedName>
    <definedName name="DESC144_14">[92]Data!#REF!</definedName>
    <definedName name="DESC144_14_16">[92]Data!#REF!</definedName>
    <definedName name="DESC144_15">[92]Data!#REF!</definedName>
    <definedName name="DESC144_15_1">[92]Data!#REF!</definedName>
    <definedName name="DESC144_16">[92]Data!#REF!</definedName>
    <definedName name="DESC144_17">[92]Data!#REF!</definedName>
    <definedName name="DESC144_7">[92]Data!#REF!</definedName>
    <definedName name="DESC144_9">[92]Data!#REF!</definedName>
    <definedName name="DESC144_9_1">[92]Data!#REF!</definedName>
    <definedName name="DESC145">[92]Data!#REF!</definedName>
    <definedName name="DESC145_11">[92]Data!#REF!</definedName>
    <definedName name="DESC145_12">[92]Data!#REF!</definedName>
    <definedName name="DESC145_12_16">[92]Data!#REF!</definedName>
    <definedName name="DESC145_12_17">[92]Data!#REF!</definedName>
    <definedName name="DESC145_13">[92]Data!#REF!</definedName>
    <definedName name="DESC145_13_16">[92]Data!#REF!</definedName>
    <definedName name="DESC145_13_17">[92]Data!#REF!</definedName>
    <definedName name="DESC145_14">[92]Data!#REF!</definedName>
    <definedName name="DESC145_14_16">[92]Data!#REF!</definedName>
    <definedName name="DESC145_15">[92]Data!#REF!</definedName>
    <definedName name="DESC145_15_1">[92]Data!#REF!</definedName>
    <definedName name="DESC145_16">[92]Data!#REF!</definedName>
    <definedName name="DESC145_17">[92]Data!#REF!</definedName>
    <definedName name="DESC145_7">[92]Data!#REF!</definedName>
    <definedName name="DESC145_9">[92]Data!#REF!</definedName>
    <definedName name="DESC145_9_1">[92]Data!#REF!</definedName>
    <definedName name="DESC146">[92]Data!#REF!</definedName>
    <definedName name="DESC146_11">[92]Data!#REF!</definedName>
    <definedName name="DESC146_12">[92]Data!#REF!</definedName>
    <definedName name="DESC146_12_16">[92]Data!#REF!</definedName>
    <definedName name="DESC146_12_17">[92]Data!#REF!</definedName>
    <definedName name="DESC146_13">[92]Data!#REF!</definedName>
    <definedName name="DESC146_13_16">[92]Data!#REF!</definedName>
    <definedName name="DESC146_13_17">[92]Data!#REF!</definedName>
    <definedName name="DESC146_14">[92]Data!#REF!</definedName>
    <definedName name="DESC146_14_16">[92]Data!#REF!</definedName>
    <definedName name="DESC146_15">[92]Data!#REF!</definedName>
    <definedName name="DESC146_15_1">[92]Data!#REF!</definedName>
    <definedName name="DESC146_16">[92]Data!#REF!</definedName>
    <definedName name="DESC146_17">[92]Data!#REF!</definedName>
    <definedName name="DESC146_7">[92]Data!#REF!</definedName>
    <definedName name="DESC146_9">[92]Data!#REF!</definedName>
    <definedName name="DESC146_9_1">[92]Data!#REF!</definedName>
    <definedName name="DESC147">[92]Data!#REF!</definedName>
    <definedName name="DESC147_11">[92]Data!#REF!</definedName>
    <definedName name="DESC147_12">[92]Data!#REF!</definedName>
    <definedName name="DESC147_12_16">[92]Data!#REF!</definedName>
    <definedName name="DESC147_12_17">[92]Data!#REF!</definedName>
    <definedName name="DESC147_13">[92]Data!#REF!</definedName>
    <definedName name="DESC147_13_16">[92]Data!#REF!</definedName>
    <definedName name="DESC147_13_17">[92]Data!#REF!</definedName>
    <definedName name="DESC147_14">[92]Data!#REF!</definedName>
    <definedName name="DESC147_14_16">[92]Data!#REF!</definedName>
    <definedName name="DESC147_15">[92]Data!#REF!</definedName>
    <definedName name="DESC147_15_1">[92]Data!#REF!</definedName>
    <definedName name="DESC147_16">[92]Data!#REF!</definedName>
    <definedName name="DESC147_17">[92]Data!#REF!</definedName>
    <definedName name="DESC147_7">[92]Data!#REF!</definedName>
    <definedName name="DESC147_9">[92]Data!#REF!</definedName>
    <definedName name="DESC147_9_1">[92]Data!#REF!</definedName>
    <definedName name="DESC148">[92]Data!#REF!</definedName>
    <definedName name="DESC148_11">[92]Data!#REF!</definedName>
    <definedName name="DESC148_12">[92]Data!#REF!</definedName>
    <definedName name="DESC148_12_16">[92]Data!#REF!</definedName>
    <definedName name="DESC148_12_17">[92]Data!#REF!</definedName>
    <definedName name="DESC148_13">[92]Data!#REF!</definedName>
    <definedName name="DESC148_13_16">[92]Data!#REF!</definedName>
    <definedName name="DESC148_13_17">[92]Data!#REF!</definedName>
    <definedName name="DESC148_14">[92]Data!#REF!</definedName>
    <definedName name="DESC148_14_16">[92]Data!#REF!</definedName>
    <definedName name="DESC148_15">[92]Data!#REF!</definedName>
    <definedName name="DESC148_15_1">[92]Data!#REF!</definedName>
    <definedName name="DESC148_16">[92]Data!#REF!</definedName>
    <definedName name="DESC148_17">[92]Data!#REF!</definedName>
    <definedName name="DESC148_7">[92]Data!#REF!</definedName>
    <definedName name="DESC148_9">[92]Data!#REF!</definedName>
    <definedName name="DESC148_9_1">[92]Data!#REF!</definedName>
    <definedName name="DESC149">[92]Data!#REF!</definedName>
    <definedName name="DESC149_11">[92]Data!#REF!</definedName>
    <definedName name="DESC149_12">[92]Data!#REF!</definedName>
    <definedName name="DESC149_12_16">[92]Data!#REF!</definedName>
    <definedName name="DESC149_12_17">[92]Data!#REF!</definedName>
    <definedName name="DESC149_13">[92]Data!#REF!</definedName>
    <definedName name="DESC149_13_16">[92]Data!#REF!</definedName>
    <definedName name="DESC149_13_17">[92]Data!#REF!</definedName>
    <definedName name="DESC149_14">[92]Data!#REF!</definedName>
    <definedName name="DESC149_14_16">[92]Data!#REF!</definedName>
    <definedName name="DESC149_15">[92]Data!#REF!</definedName>
    <definedName name="DESC149_15_1">[92]Data!#REF!</definedName>
    <definedName name="DESC149_16">[92]Data!#REF!</definedName>
    <definedName name="DESC149_17">[92]Data!#REF!</definedName>
    <definedName name="DESC149_7">[92]Data!#REF!</definedName>
    <definedName name="DESC149_9">[92]Data!#REF!</definedName>
    <definedName name="DESC149_9_1">[92]Data!#REF!</definedName>
    <definedName name="DESC150">[92]Data!#REF!</definedName>
    <definedName name="DESC150_11">[92]Data!#REF!</definedName>
    <definedName name="DESC150_12">[92]Data!#REF!</definedName>
    <definedName name="DESC150_12_16">[92]Data!#REF!</definedName>
    <definedName name="DESC150_12_17">[92]Data!#REF!</definedName>
    <definedName name="DESC150_13">[92]Data!#REF!</definedName>
    <definedName name="DESC150_13_16">[92]Data!#REF!</definedName>
    <definedName name="DESC150_13_17">[92]Data!#REF!</definedName>
    <definedName name="DESC150_14">[92]Data!#REF!</definedName>
    <definedName name="DESC150_14_16">[92]Data!#REF!</definedName>
    <definedName name="DESC150_15">[92]Data!#REF!</definedName>
    <definedName name="DESC150_15_1">[92]Data!#REF!</definedName>
    <definedName name="DESC150_16">[92]Data!#REF!</definedName>
    <definedName name="DESC150_17">[92]Data!#REF!</definedName>
    <definedName name="DESC150_7">[92]Data!#REF!</definedName>
    <definedName name="DESC150_9">[92]Data!#REF!</definedName>
    <definedName name="DESC150_9_1">[92]Data!#REF!</definedName>
    <definedName name="DESC152">[92]Data!#REF!</definedName>
    <definedName name="DESC152_11">[92]Data!#REF!</definedName>
    <definedName name="DESC152_12">[92]Data!#REF!</definedName>
    <definedName name="DESC152_12_16">[92]Data!#REF!</definedName>
    <definedName name="DESC152_12_17">[92]Data!#REF!</definedName>
    <definedName name="DESC152_13">[92]Data!#REF!</definedName>
    <definedName name="DESC152_13_16">[92]Data!#REF!</definedName>
    <definedName name="DESC152_13_17">[92]Data!#REF!</definedName>
    <definedName name="DESC152_14">[92]Data!#REF!</definedName>
    <definedName name="DESC152_14_16">[92]Data!#REF!</definedName>
    <definedName name="DESC152_15">[92]Data!#REF!</definedName>
    <definedName name="DESC152_15_1">[92]Data!#REF!</definedName>
    <definedName name="DESC152_16">[92]Data!#REF!</definedName>
    <definedName name="DESC152_17">[92]Data!#REF!</definedName>
    <definedName name="DESC152_7">[92]Data!#REF!</definedName>
    <definedName name="DESC152_9">[92]Data!#REF!</definedName>
    <definedName name="DESC152_9_1">[92]Data!#REF!</definedName>
    <definedName name="DESC153">[92]Data!#REF!</definedName>
    <definedName name="DESC153_11">[92]Data!#REF!</definedName>
    <definedName name="DESC153_12">[92]Data!#REF!</definedName>
    <definedName name="DESC153_12_16">[92]Data!#REF!</definedName>
    <definedName name="DESC153_12_17">[92]Data!#REF!</definedName>
    <definedName name="DESC153_13">[92]Data!#REF!</definedName>
    <definedName name="DESC153_13_16">[92]Data!#REF!</definedName>
    <definedName name="DESC153_13_17">[92]Data!#REF!</definedName>
    <definedName name="DESC153_14">[92]Data!#REF!</definedName>
    <definedName name="DESC153_14_16">[92]Data!#REF!</definedName>
    <definedName name="DESC153_15">[92]Data!#REF!</definedName>
    <definedName name="DESC153_15_1">[92]Data!#REF!</definedName>
    <definedName name="DESC153_16">[92]Data!#REF!</definedName>
    <definedName name="DESC153_17">[92]Data!#REF!</definedName>
    <definedName name="DESC153_7">[92]Data!#REF!</definedName>
    <definedName name="DESC153_9">[92]Data!#REF!</definedName>
    <definedName name="DESC153_9_1">[92]Data!#REF!</definedName>
    <definedName name="DESC154">[92]Data!#REF!</definedName>
    <definedName name="DESC154_11">[92]Data!#REF!</definedName>
    <definedName name="DESC154_12">[92]Data!#REF!</definedName>
    <definedName name="DESC154_12_16">[92]Data!#REF!</definedName>
    <definedName name="DESC154_12_17">[92]Data!#REF!</definedName>
    <definedName name="DESC154_13">[92]Data!#REF!</definedName>
    <definedName name="DESC154_13_16">[92]Data!#REF!</definedName>
    <definedName name="DESC154_13_17">[92]Data!#REF!</definedName>
    <definedName name="DESC154_14">[92]Data!#REF!</definedName>
    <definedName name="DESC154_14_16">[92]Data!#REF!</definedName>
    <definedName name="DESC154_15">[92]Data!#REF!</definedName>
    <definedName name="DESC154_15_1">[92]Data!#REF!</definedName>
    <definedName name="DESC154_16">[92]Data!#REF!</definedName>
    <definedName name="DESC154_17">[92]Data!#REF!</definedName>
    <definedName name="DESC154_7">[92]Data!#REF!</definedName>
    <definedName name="DESC154_9">[92]Data!#REF!</definedName>
    <definedName name="DESC154_9_1">[92]Data!#REF!</definedName>
    <definedName name="DESC155">[92]Data!#REF!</definedName>
    <definedName name="DESC155_11">[92]Data!#REF!</definedName>
    <definedName name="DESC155_12">[92]Data!#REF!</definedName>
    <definedName name="DESC155_12_16">[92]Data!#REF!</definedName>
    <definedName name="DESC155_12_17">[92]Data!#REF!</definedName>
    <definedName name="DESC155_13">[92]Data!#REF!</definedName>
    <definedName name="DESC155_13_16">[92]Data!#REF!</definedName>
    <definedName name="DESC155_13_17">[92]Data!#REF!</definedName>
    <definedName name="DESC155_14">[92]Data!#REF!</definedName>
    <definedName name="DESC155_14_16">[92]Data!#REF!</definedName>
    <definedName name="DESC155_15">[92]Data!#REF!</definedName>
    <definedName name="DESC155_15_1">[92]Data!#REF!</definedName>
    <definedName name="DESC155_16">[92]Data!#REF!</definedName>
    <definedName name="DESC155_17">[92]Data!#REF!</definedName>
    <definedName name="DESC155_7">[92]Data!#REF!</definedName>
    <definedName name="DESC155_9">[92]Data!#REF!</definedName>
    <definedName name="DESC155_9_1">[92]Data!#REF!</definedName>
    <definedName name="DESC156">[92]Data!#REF!</definedName>
    <definedName name="DESC156_11">[92]Data!#REF!</definedName>
    <definedName name="DESC156_12">[92]Data!#REF!</definedName>
    <definedName name="DESC156_12_16">[92]Data!#REF!</definedName>
    <definedName name="DESC156_12_17">[92]Data!#REF!</definedName>
    <definedName name="DESC156_13">[92]Data!#REF!</definedName>
    <definedName name="DESC156_13_16">[92]Data!#REF!</definedName>
    <definedName name="DESC156_13_17">[92]Data!#REF!</definedName>
    <definedName name="DESC156_14">[92]Data!#REF!</definedName>
    <definedName name="DESC156_14_16">[92]Data!#REF!</definedName>
    <definedName name="DESC156_15">[92]Data!#REF!</definedName>
    <definedName name="DESC156_15_1">[92]Data!#REF!</definedName>
    <definedName name="DESC156_16">[92]Data!#REF!</definedName>
    <definedName name="DESC156_17">[92]Data!#REF!</definedName>
    <definedName name="DESC156_7">[92]Data!#REF!</definedName>
    <definedName name="DESC156_9">[92]Data!#REF!</definedName>
    <definedName name="DESC156_9_1">[92]Data!#REF!</definedName>
    <definedName name="DESC157">[92]Data!#REF!</definedName>
    <definedName name="DESC157_11">[92]Data!#REF!</definedName>
    <definedName name="DESC157_12">[92]Data!#REF!</definedName>
    <definedName name="DESC157_12_16">[92]Data!#REF!</definedName>
    <definedName name="DESC157_12_17">[92]Data!#REF!</definedName>
    <definedName name="DESC157_13">[92]Data!#REF!</definedName>
    <definedName name="DESC157_13_16">[92]Data!#REF!</definedName>
    <definedName name="DESC157_13_17">[92]Data!#REF!</definedName>
    <definedName name="DESC157_14">[92]Data!#REF!</definedName>
    <definedName name="DESC157_14_16">[92]Data!#REF!</definedName>
    <definedName name="DESC157_15">[92]Data!#REF!</definedName>
    <definedName name="DESC157_15_1">[92]Data!#REF!</definedName>
    <definedName name="DESC157_16">[92]Data!#REF!</definedName>
    <definedName name="DESC157_17">[92]Data!#REF!</definedName>
    <definedName name="DESC157_7">[92]Data!#REF!</definedName>
    <definedName name="DESC157_9">[92]Data!#REF!</definedName>
    <definedName name="DESC157_9_1">[92]Data!#REF!</definedName>
    <definedName name="DESC158">[92]Data!#REF!</definedName>
    <definedName name="DESC158_11">[92]Data!#REF!</definedName>
    <definedName name="DESC158_12">[92]Data!#REF!</definedName>
    <definedName name="DESC158_12_16">[92]Data!#REF!</definedName>
    <definedName name="DESC158_12_17">[92]Data!#REF!</definedName>
    <definedName name="DESC158_13">[92]Data!#REF!</definedName>
    <definedName name="DESC158_13_16">[92]Data!#REF!</definedName>
    <definedName name="DESC158_13_17">[92]Data!#REF!</definedName>
    <definedName name="DESC158_14">[92]Data!#REF!</definedName>
    <definedName name="DESC158_14_16">[92]Data!#REF!</definedName>
    <definedName name="DESC158_15">[92]Data!#REF!</definedName>
    <definedName name="DESC158_15_1">[92]Data!#REF!</definedName>
    <definedName name="DESC158_16">[92]Data!#REF!</definedName>
    <definedName name="DESC158_17">[92]Data!#REF!</definedName>
    <definedName name="DESC158_7">[92]Data!#REF!</definedName>
    <definedName name="DESC158_9">[92]Data!#REF!</definedName>
    <definedName name="DESC158_9_1">[92]Data!#REF!</definedName>
    <definedName name="DESC16">[92]Data!#REF!</definedName>
    <definedName name="DESC16_11">[92]Data!#REF!</definedName>
    <definedName name="DESC16_12">[92]Data!#REF!</definedName>
    <definedName name="DESC16_13">[92]Data!#REF!</definedName>
    <definedName name="DESC16_14">[92]Data!#REF!</definedName>
    <definedName name="DESC16_15">[92]Data!#REF!</definedName>
    <definedName name="DESC16_7">[92]Data!#REF!</definedName>
    <definedName name="DESC16_9">[92]Data!#REF!</definedName>
    <definedName name="DESC16_9_1">[92]Data!#REF!</definedName>
    <definedName name="DESC18">[92]Data!#REF!</definedName>
    <definedName name="DESC18_11">[92]Data!#REF!</definedName>
    <definedName name="DESC18_12">[92]Data!#REF!</definedName>
    <definedName name="DESC18_13">[92]Data!#REF!</definedName>
    <definedName name="DESC18_14">[92]Data!#REF!</definedName>
    <definedName name="DESC18_15">[92]Data!#REF!</definedName>
    <definedName name="DESC18_7">[92]Data!#REF!</definedName>
    <definedName name="DESC18_9">[92]Data!#REF!</definedName>
    <definedName name="DESC18_9_1">[92]Data!#REF!</definedName>
    <definedName name="DESC19">[92]Data!#REF!</definedName>
    <definedName name="DESC19_11">[92]Data!#REF!</definedName>
    <definedName name="DESC19_12">[92]Data!#REF!</definedName>
    <definedName name="DESC19_13">[92]Data!#REF!</definedName>
    <definedName name="DESC19_14">[92]Data!#REF!</definedName>
    <definedName name="DESC19_15">[92]Data!#REF!</definedName>
    <definedName name="DESC19_7">[92]Data!#REF!</definedName>
    <definedName name="DESC19_9">[92]Data!#REF!</definedName>
    <definedName name="DESC19_9_1">[92]Data!#REF!</definedName>
    <definedName name="DESC20">[92]Data!#REF!</definedName>
    <definedName name="DESC20_11">[92]Data!#REF!</definedName>
    <definedName name="DESC20_12">[92]Data!#REF!</definedName>
    <definedName name="DESC20_13">[92]Data!#REF!</definedName>
    <definedName name="DESC20_14">[92]Data!#REF!</definedName>
    <definedName name="DESC20_15">[92]Data!#REF!</definedName>
    <definedName name="DESC20_7">[92]Data!#REF!</definedName>
    <definedName name="DESC20_9">[92]Data!#REF!</definedName>
    <definedName name="DESC20_9_1">[92]Data!#REF!</definedName>
    <definedName name="DESC21">[92]Data!#REF!</definedName>
    <definedName name="DESC21_11">[92]Data!#REF!</definedName>
    <definedName name="DESC21_12">[92]Data!#REF!</definedName>
    <definedName name="DESC21_13">[92]Data!#REF!</definedName>
    <definedName name="DESC21_14">[92]Data!#REF!</definedName>
    <definedName name="DESC21_15">[92]Data!#REF!</definedName>
    <definedName name="DESC21_7">[92]Data!#REF!</definedName>
    <definedName name="DESC21_9">[92]Data!#REF!</definedName>
    <definedName name="DESC21_9_1">[92]Data!#REF!</definedName>
    <definedName name="DESC22">[92]Data!#REF!</definedName>
    <definedName name="DESC22_11">[92]Data!#REF!</definedName>
    <definedName name="DESC22_12">[92]Data!#REF!</definedName>
    <definedName name="DESC22_13">[92]Data!#REF!</definedName>
    <definedName name="DESC22_14">[92]Data!#REF!</definedName>
    <definedName name="DESC22_15">[92]Data!#REF!</definedName>
    <definedName name="DESC22_7">[92]Data!#REF!</definedName>
    <definedName name="DESC22_9">[92]Data!#REF!</definedName>
    <definedName name="DESC22_9_1">[92]Data!#REF!</definedName>
    <definedName name="DESC23">[92]Data!#REF!</definedName>
    <definedName name="DESC23_11">[92]Data!#REF!</definedName>
    <definedName name="DESC23_12">[92]Data!#REF!</definedName>
    <definedName name="DESC23_13">[92]Data!#REF!</definedName>
    <definedName name="DESC23_14">[92]Data!#REF!</definedName>
    <definedName name="DESC23_15">[92]Data!#REF!</definedName>
    <definedName name="DESC23_7">[92]Data!#REF!</definedName>
    <definedName name="DESC23_9">[92]Data!#REF!</definedName>
    <definedName name="DESC23_9_1">[92]Data!#REF!</definedName>
    <definedName name="DESC24">[92]Data!#REF!</definedName>
    <definedName name="DESC24_11">[92]Data!#REF!</definedName>
    <definedName name="DESC24_12">[92]Data!#REF!</definedName>
    <definedName name="DESC24_13">[92]Data!#REF!</definedName>
    <definedName name="DESC24_14">[92]Data!#REF!</definedName>
    <definedName name="DESC24_15">[92]Data!#REF!</definedName>
    <definedName name="DESC24_7">[92]Data!#REF!</definedName>
    <definedName name="DESC24_9">[92]Data!#REF!</definedName>
    <definedName name="DESC24_9_1">[92]Data!#REF!</definedName>
    <definedName name="DESC26">[92]Data!#REF!</definedName>
    <definedName name="DESC26_11">[92]Data!#REF!</definedName>
    <definedName name="DESC26_12">[92]Data!#REF!</definedName>
    <definedName name="DESC26_13">[92]Data!#REF!</definedName>
    <definedName name="DESC26_14">[92]Data!#REF!</definedName>
    <definedName name="DESC26_15">[92]Data!#REF!</definedName>
    <definedName name="DESC26_7">[92]Data!#REF!</definedName>
    <definedName name="DESC26_9">[92]Data!#REF!</definedName>
    <definedName name="DESC26_9_1">[92]Data!#REF!</definedName>
    <definedName name="DESC27">[92]Data!#REF!</definedName>
    <definedName name="DESC27_11">[92]Data!#REF!</definedName>
    <definedName name="DESC27_12">[92]Data!#REF!</definedName>
    <definedName name="DESC27_13">[92]Data!#REF!</definedName>
    <definedName name="DESC27_14">[92]Data!#REF!</definedName>
    <definedName name="DESC27_15">[92]Data!#REF!</definedName>
    <definedName name="DESC27_7">[92]Data!#REF!</definedName>
    <definedName name="DESC27_9">[92]Data!#REF!</definedName>
    <definedName name="DESC27_9_1">[92]Data!#REF!</definedName>
    <definedName name="DESC29">[92]Data!#REF!</definedName>
    <definedName name="DESC29_11">[92]Data!#REF!</definedName>
    <definedName name="DESC29_12">[92]Data!#REF!</definedName>
    <definedName name="DESC29_13">[92]Data!#REF!</definedName>
    <definedName name="DESC29_14">[92]Data!#REF!</definedName>
    <definedName name="DESC29_15">[92]Data!#REF!</definedName>
    <definedName name="DESC29_7">[92]Data!#REF!</definedName>
    <definedName name="DESC29_9">[92]Data!#REF!</definedName>
    <definedName name="DESC29_9_1">[92]Data!#REF!</definedName>
    <definedName name="DESC30">[92]Data!#REF!</definedName>
    <definedName name="DESC30_11">[92]Data!#REF!</definedName>
    <definedName name="DESC30_12">[92]Data!#REF!</definedName>
    <definedName name="DESC30_13">[92]Data!#REF!</definedName>
    <definedName name="DESC30_14">[92]Data!#REF!</definedName>
    <definedName name="DESC30_15">[92]Data!#REF!</definedName>
    <definedName name="DESC30_7">[92]Data!#REF!</definedName>
    <definedName name="DESC30_9">[92]Data!#REF!</definedName>
    <definedName name="DESC30_9_1">[92]Data!#REF!</definedName>
    <definedName name="DESC31">[92]Data!#REF!</definedName>
    <definedName name="DESC31_11">[92]Data!#REF!</definedName>
    <definedName name="DESC31_12">[92]Data!#REF!</definedName>
    <definedName name="DESC31_13">[92]Data!#REF!</definedName>
    <definedName name="DESC31_14">[92]Data!#REF!</definedName>
    <definedName name="DESC31_15">[92]Data!#REF!</definedName>
    <definedName name="DESC31_7">[92]Data!#REF!</definedName>
    <definedName name="DESC31_9">[92]Data!#REF!</definedName>
    <definedName name="DESC31_9_1">[92]Data!#REF!</definedName>
    <definedName name="DESC32">[92]Data!#REF!</definedName>
    <definedName name="DESC32_11">[92]Data!#REF!</definedName>
    <definedName name="DESC32_12">[92]Data!#REF!</definedName>
    <definedName name="DESC32_13">[92]Data!#REF!</definedName>
    <definedName name="DESC32_14">[92]Data!#REF!</definedName>
    <definedName name="DESC32_15">[92]Data!#REF!</definedName>
    <definedName name="DESC32_7">[92]Data!#REF!</definedName>
    <definedName name="DESC32_9">[92]Data!#REF!</definedName>
    <definedName name="DESC32_9_1">[92]Data!#REF!</definedName>
    <definedName name="DESC33">[92]Data!#REF!</definedName>
    <definedName name="DESC33_11">[92]Data!#REF!</definedName>
    <definedName name="DESC33_12">[92]Data!#REF!</definedName>
    <definedName name="DESC33_13">[92]Data!#REF!</definedName>
    <definedName name="DESC33_14">[92]Data!#REF!</definedName>
    <definedName name="DESC33_15">[92]Data!#REF!</definedName>
    <definedName name="DESC33_7">[92]Data!#REF!</definedName>
    <definedName name="DESC33_9">[92]Data!#REF!</definedName>
    <definedName name="DESC33_9_1">[92]Data!#REF!</definedName>
    <definedName name="DESC34">[92]Data!#REF!</definedName>
    <definedName name="DESC34_11">[92]Data!#REF!</definedName>
    <definedName name="DESC34_12">[92]Data!#REF!</definedName>
    <definedName name="DESC34_13">[92]Data!#REF!</definedName>
    <definedName name="DESC34_14">[92]Data!#REF!</definedName>
    <definedName name="DESC34_15">[92]Data!#REF!</definedName>
    <definedName name="DESC34_7">[92]Data!#REF!</definedName>
    <definedName name="DESC34_9">[92]Data!#REF!</definedName>
    <definedName name="DESC34_9_1">[92]Data!#REF!</definedName>
    <definedName name="DESC35">[92]Data!#REF!</definedName>
    <definedName name="DESC35_11">[92]Data!#REF!</definedName>
    <definedName name="DESC35_12">[92]Data!#REF!</definedName>
    <definedName name="DESC35_13">[92]Data!#REF!</definedName>
    <definedName name="DESC35_14">[92]Data!#REF!</definedName>
    <definedName name="DESC35_15">[92]Data!#REF!</definedName>
    <definedName name="DESC35_7">[92]Data!#REF!</definedName>
    <definedName name="DESC35_9">[92]Data!#REF!</definedName>
    <definedName name="DESC35_9_1">[92]Data!#REF!</definedName>
    <definedName name="DESC36">[92]Data!#REF!</definedName>
    <definedName name="DESC36_11">[92]Data!#REF!</definedName>
    <definedName name="DESC36_12">[92]Data!#REF!</definedName>
    <definedName name="DESC36_13">[92]Data!#REF!</definedName>
    <definedName name="DESC36_14">[92]Data!#REF!</definedName>
    <definedName name="DESC36_15">[92]Data!#REF!</definedName>
    <definedName name="DESC36_7">[92]Data!#REF!</definedName>
    <definedName name="DESC36_9">[92]Data!#REF!</definedName>
    <definedName name="DESC36_9_1">[92]Data!#REF!</definedName>
    <definedName name="DESC37">[92]Data!#REF!</definedName>
    <definedName name="DESC37_11">[92]Data!#REF!</definedName>
    <definedName name="DESC37_12">[92]Data!#REF!</definedName>
    <definedName name="DESC37_13">[92]Data!#REF!</definedName>
    <definedName name="DESC37_14">[92]Data!#REF!</definedName>
    <definedName name="DESC37_15">[92]Data!#REF!</definedName>
    <definedName name="DESC37_7">[92]Data!#REF!</definedName>
    <definedName name="DESC37_9">[92]Data!#REF!</definedName>
    <definedName name="DESC37_9_1">[92]Data!#REF!</definedName>
    <definedName name="DESC38">[92]Data!#REF!</definedName>
    <definedName name="DESC38_11">[92]Data!#REF!</definedName>
    <definedName name="DESC38_12">[92]Data!#REF!</definedName>
    <definedName name="DESC38_13">[92]Data!#REF!</definedName>
    <definedName name="DESC38_14">[92]Data!#REF!</definedName>
    <definedName name="DESC38_15">[92]Data!#REF!</definedName>
    <definedName name="DESC38_7">[92]Data!#REF!</definedName>
    <definedName name="DESC38_9">[92]Data!#REF!</definedName>
    <definedName name="DESC38_9_1">[92]Data!#REF!</definedName>
    <definedName name="DESC39">[92]Data!#REF!</definedName>
    <definedName name="DESC39_11">[92]Data!#REF!</definedName>
    <definedName name="DESC39_12">[92]Data!#REF!</definedName>
    <definedName name="DESC39_13">[92]Data!#REF!</definedName>
    <definedName name="DESC39_14">[92]Data!#REF!</definedName>
    <definedName name="DESC39_15">[92]Data!#REF!</definedName>
    <definedName name="DESC39_7">[92]Data!#REF!</definedName>
    <definedName name="DESC39_9">[92]Data!#REF!</definedName>
    <definedName name="DESC39_9_1">[92]Data!#REF!</definedName>
    <definedName name="DESC40">[92]Data!#REF!</definedName>
    <definedName name="DESC40_11">[92]Data!#REF!</definedName>
    <definedName name="DESC40_12">[92]Data!#REF!</definedName>
    <definedName name="DESC40_13">[92]Data!#REF!</definedName>
    <definedName name="DESC40_14">[92]Data!#REF!</definedName>
    <definedName name="DESC40_15">[92]Data!#REF!</definedName>
    <definedName name="DESC40_7">[92]Data!#REF!</definedName>
    <definedName name="DESC40_9">[92]Data!#REF!</definedName>
    <definedName name="DESC40_9_1">[92]Data!#REF!</definedName>
    <definedName name="DESC41">[92]Data!#REF!</definedName>
    <definedName name="DESC41_11">[92]Data!#REF!</definedName>
    <definedName name="DESC41_12">[92]Data!#REF!</definedName>
    <definedName name="DESC41_13">[92]Data!#REF!</definedName>
    <definedName name="DESC41_14">[92]Data!#REF!</definedName>
    <definedName name="DESC41_15">[92]Data!#REF!</definedName>
    <definedName name="DESC41_7">[92]Data!#REF!</definedName>
    <definedName name="DESC41_9">[92]Data!#REF!</definedName>
    <definedName name="DESC41_9_1">[92]Data!#REF!</definedName>
    <definedName name="DESC42">[92]Data!#REF!</definedName>
    <definedName name="DESC42_11">[92]Data!#REF!</definedName>
    <definedName name="DESC42_12">[92]Data!#REF!</definedName>
    <definedName name="DESC42_13">[92]Data!#REF!</definedName>
    <definedName name="DESC42_14">[92]Data!#REF!</definedName>
    <definedName name="DESC42_15">[92]Data!#REF!</definedName>
    <definedName name="DESC42_7">[92]Data!#REF!</definedName>
    <definedName name="DESC42_9">[92]Data!#REF!</definedName>
    <definedName name="DESC42_9_1">[92]Data!#REF!</definedName>
    <definedName name="DESC43">[92]Data!#REF!</definedName>
    <definedName name="DESC43_11">[92]Data!#REF!</definedName>
    <definedName name="DESC43_12">[92]Data!#REF!</definedName>
    <definedName name="DESC43_13">[92]Data!#REF!</definedName>
    <definedName name="DESC43_14">[92]Data!#REF!</definedName>
    <definedName name="DESC43_15">[92]Data!#REF!</definedName>
    <definedName name="DESC43_7">[92]Data!#REF!</definedName>
    <definedName name="DESC43_9">[92]Data!#REF!</definedName>
    <definedName name="DESC43_9_1">[92]Data!#REF!</definedName>
    <definedName name="DESC44">[92]Data!#REF!</definedName>
    <definedName name="DESC44_11">[92]Data!#REF!</definedName>
    <definedName name="DESC44_12">[92]Data!#REF!</definedName>
    <definedName name="DESC44_13">[92]Data!#REF!</definedName>
    <definedName name="DESC44_14">[92]Data!#REF!</definedName>
    <definedName name="DESC44_15">[92]Data!#REF!</definedName>
    <definedName name="DESC44_7">[92]Data!#REF!</definedName>
    <definedName name="DESC44_9">[92]Data!#REF!</definedName>
    <definedName name="DESC44_9_1">[92]Data!#REF!</definedName>
    <definedName name="DESC45">[92]Data!#REF!</definedName>
    <definedName name="DESC45_11">[92]Data!#REF!</definedName>
    <definedName name="DESC45_12">[92]Data!#REF!</definedName>
    <definedName name="DESC45_13">[92]Data!#REF!</definedName>
    <definedName name="DESC45_14">[92]Data!#REF!</definedName>
    <definedName name="DESC45_15">[92]Data!#REF!</definedName>
    <definedName name="DESC45_7">[92]Data!#REF!</definedName>
    <definedName name="DESC45_9">[92]Data!#REF!</definedName>
    <definedName name="DESC45_9_1">[92]Data!#REF!</definedName>
    <definedName name="DESC46">[92]Data!#REF!</definedName>
    <definedName name="DESC46_11">[92]Data!#REF!</definedName>
    <definedName name="DESC46_12">[92]Data!#REF!</definedName>
    <definedName name="DESC46_13">[92]Data!#REF!</definedName>
    <definedName name="DESC46_14">[92]Data!#REF!</definedName>
    <definedName name="DESC46_15">[92]Data!#REF!</definedName>
    <definedName name="DESC46_7">[92]Data!#REF!</definedName>
    <definedName name="DESC46_9">[92]Data!#REF!</definedName>
    <definedName name="DESC46_9_1">[92]Data!#REF!</definedName>
    <definedName name="DESC47">[92]Data!#REF!</definedName>
    <definedName name="DESC47_11">[92]Data!#REF!</definedName>
    <definedName name="DESC47_12">[92]Data!#REF!</definedName>
    <definedName name="DESC47_13">[92]Data!#REF!</definedName>
    <definedName name="DESC47_14">[92]Data!#REF!</definedName>
    <definedName name="DESC47_15">[92]Data!#REF!</definedName>
    <definedName name="DESC47_7">[92]Data!#REF!</definedName>
    <definedName name="DESC47_9">[92]Data!#REF!</definedName>
    <definedName name="DESC47_9_1">[92]Data!#REF!</definedName>
    <definedName name="DESC48">[92]Data!#REF!</definedName>
    <definedName name="DESC48_11">[92]Data!#REF!</definedName>
    <definedName name="DESC48_12">[92]Data!#REF!</definedName>
    <definedName name="DESC48_13">[92]Data!#REF!</definedName>
    <definedName name="DESC48_14">[92]Data!#REF!</definedName>
    <definedName name="DESC48_15">[92]Data!#REF!</definedName>
    <definedName name="DESC48_7">[92]Data!#REF!</definedName>
    <definedName name="DESC48_9">[92]Data!#REF!</definedName>
    <definedName name="DESC48_9_1">[92]Data!#REF!</definedName>
    <definedName name="DESC49">[92]Data!#REF!</definedName>
    <definedName name="DESC49_11">[92]Data!#REF!</definedName>
    <definedName name="DESC49_12">[92]Data!#REF!</definedName>
    <definedName name="DESC49_13">[92]Data!#REF!</definedName>
    <definedName name="DESC49_14">[92]Data!#REF!</definedName>
    <definedName name="DESC49_15">[92]Data!#REF!</definedName>
    <definedName name="DESC49_7">[92]Data!#REF!</definedName>
    <definedName name="DESC49_9">[92]Data!#REF!</definedName>
    <definedName name="DESC49_9_1">[92]Data!#REF!</definedName>
    <definedName name="DESC50">[92]Data!#REF!</definedName>
    <definedName name="DESC50_11">[92]Data!#REF!</definedName>
    <definedName name="DESC50_12">[92]Data!#REF!</definedName>
    <definedName name="DESC50_13">[92]Data!#REF!</definedName>
    <definedName name="DESC50_14">[92]Data!#REF!</definedName>
    <definedName name="DESC50_15">[92]Data!#REF!</definedName>
    <definedName name="DESC50_7">[92]Data!#REF!</definedName>
    <definedName name="DESC50_9">[92]Data!#REF!</definedName>
    <definedName name="DESC50_9_1">[92]Data!#REF!</definedName>
    <definedName name="DESC51">[92]Data!#REF!</definedName>
    <definedName name="DESC51_11">[92]Data!#REF!</definedName>
    <definedName name="DESC51_12">[92]Data!#REF!</definedName>
    <definedName name="DESC51_13">[92]Data!#REF!</definedName>
    <definedName name="DESC51_14">[92]Data!#REF!</definedName>
    <definedName name="DESC51_15">[92]Data!#REF!</definedName>
    <definedName name="DESC51_7">[92]Data!#REF!</definedName>
    <definedName name="DESC51_9">[92]Data!#REF!</definedName>
    <definedName name="DESC51_9_1">[92]Data!#REF!</definedName>
    <definedName name="DESC52">[92]Data!#REF!</definedName>
    <definedName name="DESC52_11">[92]Data!#REF!</definedName>
    <definedName name="DESC52_12">[92]Data!#REF!</definedName>
    <definedName name="DESC52_13">[92]Data!#REF!</definedName>
    <definedName name="DESC52_14">[92]Data!#REF!</definedName>
    <definedName name="DESC52_15">[92]Data!#REF!</definedName>
    <definedName name="DESC52_7">[92]Data!#REF!</definedName>
    <definedName name="DESC52_9">[92]Data!#REF!</definedName>
    <definedName name="DESC52_9_1">[92]Data!#REF!</definedName>
    <definedName name="DESC54">[92]Data!#REF!</definedName>
    <definedName name="DESC54_11">[92]Data!#REF!</definedName>
    <definedName name="DESC54_12">[92]Data!#REF!</definedName>
    <definedName name="DESC54_13">[92]Data!#REF!</definedName>
    <definedName name="DESC54_14">[92]Data!#REF!</definedName>
    <definedName name="DESC54_15">[92]Data!#REF!</definedName>
    <definedName name="DESC54_7">[92]Data!#REF!</definedName>
    <definedName name="DESC54_9">[92]Data!#REF!</definedName>
    <definedName name="DESC54_9_1">[92]Data!#REF!</definedName>
    <definedName name="DESC56">[92]Data!#REF!</definedName>
    <definedName name="DESC56_11">[92]Data!#REF!</definedName>
    <definedName name="DESC56_12">[92]Data!#REF!</definedName>
    <definedName name="DESC56_13">[92]Data!#REF!</definedName>
    <definedName name="DESC56_14">[92]Data!#REF!</definedName>
    <definedName name="DESC56_15">[92]Data!#REF!</definedName>
    <definedName name="DESC56_7">[92]Data!#REF!</definedName>
    <definedName name="DESC56_9">[92]Data!#REF!</definedName>
    <definedName name="DESC56_9_1">[92]Data!#REF!</definedName>
    <definedName name="DESC57">[92]Data!#REF!</definedName>
    <definedName name="DESC57_11">[92]Data!#REF!</definedName>
    <definedName name="DESC57_12">[92]Data!#REF!</definedName>
    <definedName name="DESC57_13">[92]Data!#REF!</definedName>
    <definedName name="DESC57_14">[92]Data!#REF!</definedName>
    <definedName name="DESC57_15">[92]Data!#REF!</definedName>
    <definedName name="DESC57_7">[92]Data!#REF!</definedName>
    <definedName name="DESC57_9">[92]Data!#REF!</definedName>
    <definedName name="DESC57_9_1">[92]Data!#REF!</definedName>
    <definedName name="DESC58">[92]Data!#REF!</definedName>
    <definedName name="DESC58_11">[92]Data!#REF!</definedName>
    <definedName name="DESC58_12">[92]Data!#REF!</definedName>
    <definedName name="DESC58_13">[92]Data!#REF!</definedName>
    <definedName name="DESC58_14">[92]Data!#REF!</definedName>
    <definedName name="DESC58_15">[92]Data!#REF!</definedName>
    <definedName name="DESC58_7">[92]Data!#REF!</definedName>
    <definedName name="DESC58_9">[92]Data!#REF!</definedName>
    <definedName name="DESC58_9_1">[92]Data!#REF!</definedName>
    <definedName name="DESC59">[92]Data!#REF!</definedName>
    <definedName name="DESC59_11">[92]Data!#REF!</definedName>
    <definedName name="DESC59_12">[92]Data!#REF!</definedName>
    <definedName name="DESC59_13">[92]Data!#REF!</definedName>
    <definedName name="DESC59_14">[92]Data!#REF!</definedName>
    <definedName name="DESC59_15">[92]Data!#REF!</definedName>
    <definedName name="DESC59_7">[92]Data!#REF!</definedName>
    <definedName name="DESC59_9">[92]Data!#REF!</definedName>
    <definedName name="DESC59_9_1">[92]Data!#REF!</definedName>
    <definedName name="DESC60">[92]Data!#REF!</definedName>
    <definedName name="DESC60_11">[92]Data!#REF!</definedName>
    <definedName name="DESC60_12">[92]Data!#REF!</definedName>
    <definedName name="DESC60_13">[92]Data!#REF!</definedName>
    <definedName name="DESC60_14">[92]Data!#REF!</definedName>
    <definedName name="DESC60_15">[92]Data!#REF!</definedName>
    <definedName name="DESC60_7">[92]Data!#REF!</definedName>
    <definedName name="DESC60_9">[92]Data!#REF!</definedName>
    <definedName name="DESC60_9_1">[92]Data!#REF!</definedName>
    <definedName name="DESC61">[92]Data!#REF!</definedName>
    <definedName name="DESC61_11">[92]Data!#REF!</definedName>
    <definedName name="DESC61_12">[92]Data!#REF!</definedName>
    <definedName name="DESC61_13">[92]Data!#REF!</definedName>
    <definedName name="DESC61_14">[92]Data!#REF!</definedName>
    <definedName name="DESC61_15">[92]Data!#REF!</definedName>
    <definedName name="DESC61_7">[92]Data!#REF!</definedName>
    <definedName name="DESC61_9">[92]Data!#REF!</definedName>
    <definedName name="DESC61_9_1">[92]Data!#REF!</definedName>
    <definedName name="DESC63">[92]Data!#REF!</definedName>
    <definedName name="DESC63_11">[92]Data!#REF!</definedName>
    <definedName name="DESC63_12">[92]Data!#REF!</definedName>
    <definedName name="DESC63_12_16">[92]Data!#REF!</definedName>
    <definedName name="DESC63_12_17">[92]Data!#REF!</definedName>
    <definedName name="DESC63_13">[92]Data!#REF!</definedName>
    <definedName name="DESC63_13_16">[92]Data!#REF!</definedName>
    <definedName name="DESC63_13_17">[92]Data!#REF!</definedName>
    <definedName name="DESC63_14">[92]Data!#REF!</definedName>
    <definedName name="DESC63_14_16">[92]Data!#REF!</definedName>
    <definedName name="DESC63_15">[92]Data!#REF!</definedName>
    <definedName name="DESC63_15_1">[92]Data!#REF!</definedName>
    <definedName name="DESC63_16">[92]Data!#REF!</definedName>
    <definedName name="DESC63_17">[92]Data!#REF!</definedName>
    <definedName name="DESC63_7">[92]Data!#REF!</definedName>
    <definedName name="DESC63_9">[92]Data!#REF!</definedName>
    <definedName name="DESC63_9_1">[92]Data!#REF!</definedName>
    <definedName name="DESC64">[92]Data!#REF!</definedName>
    <definedName name="DESC64_11">[92]Data!#REF!</definedName>
    <definedName name="DESC64_12">[92]Data!#REF!</definedName>
    <definedName name="DESC64_12_16">[92]Data!#REF!</definedName>
    <definedName name="DESC64_12_17">[92]Data!#REF!</definedName>
    <definedName name="DESC64_13">[92]Data!#REF!</definedName>
    <definedName name="DESC64_13_16">[92]Data!#REF!</definedName>
    <definedName name="DESC64_13_17">[92]Data!#REF!</definedName>
    <definedName name="DESC64_14">[92]Data!#REF!</definedName>
    <definedName name="DESC64_14_16">[92]Data!#REF!</definedName>
    <definedName name="DESC64_15">[92]Data!#REF!</definedName>
    <definedName name="DESC64_15_1">[92]Data!#REF!</definedName>
    <definedName name="DESC64_16">[92]Data!#REF!</definedName>
    <definedName name="DESC64_17">[92]Data!#REF!</definedName>
    <definedName name="DESC64_7">[92]Data!#REF!</definedName>
    <definedName name="DESC64_9">[92]Data!#REF!</definedName>
    <definedName name="DESC64_9_1">[92]Data!#REF!</definedName>
    <definedName name="DESC65">[92]Data!#REF!</definedName>
    <definedName name="DESC65_11">[92]Data!#REF!</definedName>
    <definedName name="DESC65_12">[92]Data!#REF!</definedName>
    <definedName name="DESC65_12_16">[92]Data!#REF!</definedName>
    <definedName name="DESC65_12_17">[92]Data!#REF!</definedName>
    <definedName name="DESC65_13">[92]Data!#REF!</definedName>
    <definedName name="DESC65_13_16">[92]Data!#REF!</definedName>
    <definedName name="DESC65_13_17">[92]Data!#REF!</definedName>
    <definedName name="DESC65_14">[92]Data!#REF!</definedName>
    <definedName name="DESC65_14_16">[92]Data!#REF!</definedName>
    <definedName name="DESC65_15">[92]Data!#REF!</definedName>
    <definedName name="DESC65_15_1">[92]Data!#REF!</definedName>
    <definedName name="DESC65_16">[92]Data!#REF!</definedName>
    <definedName name="DESC65_17">[92]Data!#REF!</definedName>
    <definedName name="DESC65_7">[92]Data!#REF!</definedName>
    <definedName name="DESC65_9">[92]Data!#REF!</definedName>
    <definedName name="DESC65_9_1">[92]Data!#REF!</definedName>
    <definedName name="DESC66">[92]Data!#REF!</definedName>
    <definedName name="DESC66_11">[92]Data!#REF!</definedName>
    <definedName name="DESC66_12">[92]Data!#REF!</definedName>
    <definedName name="DESC66_12_16">[92]Data!#REF!</definedName>
    <definedName name="DESC66_12_17">[92]Data!#REF!</definedName>
    <definedName name="DESC66_13">[92]Data!#REF!</definedName>
    <definedName name="DESC66_13_16">[92]Data!#REF!</definedName>
    <definedName name="DESC66_13_17">[92]Data!#REF!</definedName>
    <definedName name="DESC66_14">[92]Data!#REF!</definedName>
    <definedName name="DESC66_14_16">[92]Data!#REF!</definedName>
    <definedName name="DESC66_15">[92]Data!#REF!</definedName>
    <definedName name="DESC66_15_1">[92]Data!#REF!</definedName>
    <definedName name="DESC66_16">[92]Data!#REF!</definedName>
    <definedName name="DESC66_17">[92]Data!#REF!</definedName>
    <definedName name="DESC66_7">[92]Data!#REF!</definedName>
    <definedName name="DESC66_9">[92]Data!#REF!</definedName>
    <definedName name="DESC66_9_1">[92]Data!#REF!</definedName>
    <definedName name="DESC68">[92]Data!#REF!</definedName>
    <definedName name="DESC68_11">[92]Data!#REF!</definedName>
    <definedName name="DESC68_12">[92]Data!#REF!</definedName>
    <definedName name="DESC68_13">[92]Data!#REF!</definedName>
    <definedName name="DESC68_14">[92]Data!#REF!</definedName>
    <definedName name="DESC68_15">[92]Data!#REF!</definedName>
    <definedName name="DESC68_7">[92]Data!#REF!</definedName>
    <definedName name="DESC68_9">[92]Data!#REF!</definedName>
    <definedName name="DESC68_9_1">[92]Data!#REF!</definedName>
    <definedName name="DESC69">[92]Data!#REF!</definedName>
    <definedName name="DESC69_11">[92]Data!#REF!</definedName>
    <definedName name="DESC69_12">[92]Data!#REF!</definedName>
    <definedName name="DESC69_12_16">[92]Data!#REF!</definedName>
    <definedName name="DESC69_12_17">[92]Data!#REF!</definedName>
    <definedName name="DESC69_13">[92]Data!#REF!</definedName>
    <definedName name="DESC69_13_16">[92]Data!#REF!</definedName>
    <definedName name="DESC69_13_17">[92]Data!#REF!</definedName>
    <definedName name="DESC69_14">[92]Data!#REF!</definedName>
    <definedName name="DESC69_14_16">[92]Data!#REF!</definedName>
    <definedName name="DESC69_15">[92]Data!#REF!</definedName>
    <definedName name="DESC69_15_1">[92]Data!#REF!</definedName>
    <definedName name="DESC69_16">[92]Data!#REF!</definedName>
    <definedName name="DESC69_17">[92]Data!#REF!</definedName>
    <definedName name="DESC69_7">[92]Data!#REF!</definedName>
    <definedName name="DESC69_9">[92]Data!#REF!</definedName>
    <definedName name="DESC69_9_1">[92]Data!#REF!</definedName>
    <definedName name="DESC7">[92]Data!#REF!</definedName>
    <definedName name="DESC7_11">[92]Data!#REF!</definedName>
    <definedName name="DESC7_12">[92]Data!#REF!</definedName>
    <definedName name="DESC7_13">[92]Data!#REF!</definedName>
    <definedName name="DESC7_14">[92]Data!#REF!</definedName>
    <definedName name="DESC7_15">[92]Data!#REF!</definedName>
    <definedName name="DESC7_7">[92]Data!#REF!</definedName>
    <definedName name="DESC7_9">[92]Data!#REF!</definedName>
    <definedName name="DESC7_9_1">[92]Data!#REF!</definedName>
    <definedName name="DESC70">[92]Data!#REF!</definedName>
    <definedName name="DESC70_11">[92]Data!#REF!</definedName>
    <definedName name="DESC70_12">[92]Data!#REF!</definedName>
    <definedName name="DESC70_13">[92]Data!#REF!</definedName>
    <definedName name="DESC70_14">[92]Data!#REF!</definedName>
    <definedName name="DESC70_15">[92]Data!#REF!</definedName>
    <definedName name="DESC70_7">[92]Data!#REF!</definedName>
    <definedName name="DESC70_9">[92]Data!#REF!</definedName>
    <definedName name="DESC70_9_1">[92]Data!#REF!</definedName>
    <definedName name="DESC71">[92]Data!#REF!</definedName>
    <definedName name="DESC71_11">[92]Data!#REF!</definedName>
    <definedName name="DESC71_12">[92]Data!#REF!</definedName>
    <definedName name="DESC71_12_16">[92]Data!#REF!</definedName>
    <definedName name="DESC71_12_17">[92]Data!#REF!</definedName>
    <definedName name="DESC71_13">[92]Data!#REF!</definedName>
    <definedName name="DESC71_13_16">[92]Data!#REF!</definedName>
    <definedName name="DESC71_13_17">[92]Data!#REF!</definedName>
    <definedName name="DESC71_14">[92]Data!#REF!</definedName>
    <definedName name="DESC71_14_16">[92]Data!#REF!</definedName>
    <definedName name="DESC71_15">[92]Data!#REF!</definedName>
    <definedName name="DESC71_15_1">[92]Data!#REF!</definedName>
    <definedName name="DESC71_16">[92]Data!#REF!</definedName>
    <definedName name="DESC71_17">[92]Data!#REF!</definedName>
    <definedName name="DESC71_7">[92]Data!#REF!</definedName>
    <definedName name="DESC71_9">[92]Data!#REF!</definedName>
    <definedName name="DESC71_9_1">[92]Data!#REF!</definedName>
    <definedName name="DESC72">[92]Data!#REF!</definedName>
    <definedName name="DESC72_11">[92]Data!#REF!</definedName>
    <definedName name="DESC72_12">[92]Data!#REF!</definedName>
    <definedName name="DESC72_12_16">[92]Data!#REF!</definedName>
    <definedName name="DESC72_12_17">[92]Data!#REF!</definedName>
    <definedName name="DESC72_13">[92]Data!#REF!</definedName>
    <definedName name="DESC72_13_16">[92]Data!#REF!</definedName>
    <definedName name="DESC72_13_17">[92]Data!#REF!</definedName>
    <definedName name="DESC72_14">[92]Data!#REF!</definedName>
    <definedName name="DESC72_14_16">[92]Data!#REF!</definedName>
    <definedName name="DESC72_15">[92]Data!#REF!</definedName>
    <definedName name="DESC72_15_1">[92]Data!#REF!</definedName>
    <definedName name="DESC72_16">[92]Data!#REF!</definedName>
    <definedName name="DESC72_17">[92]Data!#REF!</definedName>
    <definedName name="DESC72_7">[92]Data!#REF!</definedName>
    <definedName name="DESC72_9">[92]Data!#REF!</definedName>
    <definedName name="DESC72_9_1">[92]Data!#REF!</definedName>
    <definedName name="DESC73">[92]Data!#REF!</definedName>
    <definedName name="DESC73_11">[92]Data!#REF!</definedName>
    <definedName name="DESC73_12">[92]Data!#REF!</definedName>
    <definedName name="DESC73_12_16">[92]Data!#REF!</definedName>
    <definedName name="DESC73_12_17">[92]Data!#REF!</definedName>
    <definedName name="DESC73_13">[92]Data!#REF!</definedName>
    <definedName name="DESC73_13_16">[92]Data!#REF!</definedName>
    <definedName name="DESC73_13_17">[92]Data!#REF!</definedName>
    <definedName name="DESC73_14">[92]Data!#REF!</definedName>
    <definedName name="DESC73_14_16">[92]Data!#REF!</definedName>
    <definedName name="DESC73_15">[92]Data!#REF!</definedName>
    <definedName name="DESC73_15_1">[92]Data!#REF!</definedName>
    <definedName name="DESC73_16">[92]Data!#REF!</definedName>
    <definedName name="DESC73_17">[92]Data!#REF!</definedName>
    <definedName name="DESC73_7">[92]Data!#REF!</definedName>
    <definedName name="DESC73_9">[92]Data!#REF!</definedName>
    <definedName name="DESC73_9_1">[92]Data!#REF!</definedName>
    <definedName name="DESC74">[92]Data!#REF!</definedName>
    <definedName name="DESC74_11">[92]Data!#REF!</definedName>
    <definedName name="DESC74_12">[92]Data!#REF!</definedName>
    <definedName name="DESC74_12_16">[92]Data!#REF!</definedName>
    <definedName name="DESC74_12_17">[92]Data!#REF!</definedName>
    <definedName name="DESC74_13">[92]Data!#REF!</definedName>
    <definedName name="DESC74_13_16">[92]Data!#REF!</definedName>
    <definedName name="DESC74_13_17">[92]Data!#REF!</definedName>
    <definedName name="DESC74_14">[92]Data!#REF!</definedName>
    <definedName name="DESC74_14_16">[92]Data!#REF!</definedName>
    <definedName name="DESC74_15">[92]Data!#REF!</definedName>
    <definedName name="DESC74_15_1">[92]Data!#REF!</definedName>
    <definedName name="DESC74_16">[92]Data!#REF!</definedName>
    <definedName name="DESC74_17">[92]Data!#REF!</definedName>
    <definedName name="DESC74_7">[92]Data!#REF!</definedName>
    <definedName name="DESC74_9">[92]Data!#REF!</definedName>
    <definedName name="DESC74_9_1">[92]Data!#REF!</definedName>
    <definedName name="DESC77">[92]Data!#REF!</definedName>
    <definedName name="DESC77_11">[92]Data!#REF!</definedName>
    <definedName name="DESC77_12">[92]Data!#REF!</definedName>
    <definedName name="DESC77_12_16">[92]Data!#REF!</definedName>
    <definedName name="DESC77_12_17">[92]Data!#REF!</definedName>
    <definedName name="DESC77_13">[92]Data!#REF!</definedName>
    <definedName name="DESC77_13_16">[92]Data!#REF!</definedName>
    <definedName name="DESC77_13_17">[92]Data!#REF!</definedName>
    <definedName name="DESC77_14">[92]Data!#REF!</definedName>
    <definedName name="DESC77_14_16">[92]Data!#REF!</definedName>
    <definedName name="DESC77_15">[92]Data!#REF!</definedName>
    <definedName name="DESC77_15_1">[92]Data!#REF!</definedName>
    <definedName name="DESC77_16">[92]Data!#REF!</definedName>
    <definedName name="DESC77_17">[92]Data!#REF!</definedName>
    <definedName name="DESC77_7">[92]Data!#REF!</definedName>
    <definedName name="DESC77_9">[92]Data!#REF!</definedName>
    <definedName name="DESC77_9_1">[92]Data!#REF!</definedName>
    <definedName name="DESC78">[92]Data!#REF!</definedName>
    <definedName name="DESC78_11">[92]Data!#REF!</definedName>
    <definedName name="DESC78_12">[92]Data!#REF!</definedName>
    <definedName name="DESC78_12_16">[92]Data!#REF!</definedName>
    <definedName name="DESC78_12_17">[92]Data!#REF!</definedName>
    <definedName name="DESC78_13">[92]Data!#REF!</definedName>
    <definedName name="DESC78_13_16">[92]Data!#REF!</definedName>
    <definedName name="DESC78_13_17">[92]Data!#REF!</definedName>
    <definedName name="DESC78_14">[92]Data!#REF!</definedName>
    <definedName name="DESC78_14_16">[92]Data!#REF!</definedName>
    <definedName name="DESC78_15">[92]Data!#REF!</definedName>
    <definedName name="DESC78_15_1">[92]Data!#REF!</definedName>
    <definedName name="DESC78_16">[92]Data!#REF!</definedName>
    <definedName name="DESC78_17">[92]Data!#REF!</definedName>
    <definedName name="DESC78_7">[92]Data!#REF!</definedName>
    <definedName name="DESC78_9">[92]Data!#REF!</definedName>
    <definedName name="DESC78_9_1">[92]Data!#REF!</definedName>
    <definedName name="DESC79">[92]Data!#REF!</definedName>
    <definedName name="DESC79_11">[92]Data!#REF!</definedName>
    <definedName name="DESC79_12">[92]Data!#REF!</definedName>
    <definedName name="DESC79_12_16">[92]Data!#REF!</definedName>
    <definedName name="DESC79_12_17">[92]Data!#REF!</definedName>
    <definedName name="DESC79_13">[92]Data!#REF!</definedName>
    <definedName name="DESC79_13_16">[92]Data!#REF!</definedName>
    <definedName name="DESC79_13_17">[92]Data!#REF!</definedName>
    <definedName name="DESC79_14">[92]Data!#REF!</definedName>
    <definedName name="DESC79_14_16">[92]Data!#REF!</definedName>
    <definedName name="DESC79_15">[92]Data!#REF!</definedName>
    <definedName name="DESC79_15_1">[92]Data!#REF!</definedName>
    <definedName name="DESC79_16">[92]Data!#REF!</definedName>
    <definedName name="DESC79_17">[92]Data!#REF!</definedName>
    <definedName name="DESC79_7">[92]Data!#REF!</definedName>
    <definedName name="DESC79_9">[92]Data!#REF!</definedName>
    <definedName name="DESC79_9_1">[92]Data!#REF!</definedName>
    <definedName name="DESC79A">[92]Data!#REF!</definedName>
    <definedName name="DESC79A_11">[92]Data!#REF!</definedName>
    <definedName name="DESC79A_12">[92]Data!#REF!</definedName>
    <definedName name="DESC79A_12_16">[92]Data!#REF!</definedName>
    <definedName name="DESC79A_12_17">[92]Data!#REF!</definedName>
    <definedName name="DESC79A_13">[92]Data!#REF!</definedName>
    <definedName name="DESC79A_13_16">[92]Data!#REF!</definedName>
    <definedName name="DESC79A_13_17">[92]Data!#REF!</definedName>
    <definedName name="DESC79A_14">[92]Data!#REF!</definedName>
    <definedName name="DESC79A_14_16">[92]Data!#REF!</definedName>
    <definedName name="DESC79A_15">[92]Data!#REF!</definedName>
    <definedName name="DESC79A_15_1">[92]Data!#REF!</definedName>
    <definedName name="DESC79A_16">[92]Data!#REF!</definedName>
    <definedName name="DESC79A_17">[92]Data!#REF!</definedName>
    <definedName name="DESC79A_7">[92]Data!#REF!</definedName>
    <definedName name="DESC79A_9">[92]Data!#REF!</definedName>
    <definedName name="DESC79A_9_1">[92]Data!#REF!</definedName>
    <definedName name="DESC79B">[92]Data!#REF!</definedName>
    <definedName name="DESC79B_11">[92]Data!#REF!</definedName>
    <definedName name="DESC79B_12">[92]Data!#REF!</definedName>
    <definedName name="DESC79B_12_16">[92]Data!#REF!</definedName>
    <definedName name="DESC79B_12_17">[92]Data!#REF!</definedName>
    <definedName name="DESC79B_13">[92]Data!#REF!</definedName>
    <definedName name="DESC79B_13_16">[92]Data!#REF!</definedName>
    <definedName name="DESC79B_13_17">[92]Data!#REF!</definedName>
    <definedName name="DESC79B_14">[92]Data!#REF!</definedName>
    <definedName name="DESC79B_14_16">[92]Data!#REF!</definedName>
    <definedName name="DESC79B_15">[92]Data!#REF!</definedName>
    <definedName name="DESC79B_15_1">[92]Data!#REF!</definedName>
    <definedName name="DESC79B_16">[92]Data!#REF!</definedName>
    <definedName name="DESC79B_17">[92]Data!#REF!</definedName>
    <definedName name="DESC79B_7">[92]Data!#REF!</definedName>
    <definedName name="DESC79B_9">[92]Data!#REF!</definedName>
    <definedName name="DESC79B_9_1">[92]Data!#REF!</definedName>
    <definedName name="DESC79C">[92]Data!#REF!</definedName>
    <definedName name="DESC79C_11">[92]Data!#REF!</definedName>
    <definedName name="DESC79C_12">[92]Data!#REF!</definedName>
    <definedName name="DESC79C_12_16">[92]Data!#REF!</definedName>
    <definedName name="DESC79C_12_17">[92]Data!#REF!</definedName>
    <definedName name="DESC79C_13">[92]Data!#REF!</definedName>
    <definedName name="DESC79C_13_16">[92]Data!#REF!</definedName>
    <definedName name="DESC79C_13_17">[92]Data!#REF!</definedName>
    <definedName name="DESC79C_14">[92]Data!#REF!</definedName>
    <definedName name="DESC79C_14_16">[92]Data!#REF!</definedName>
    <definedName name="DESC79C_15">[92]Data!#REF!</definedName>
    <definedName name="DESC79C_15_1">[92]Data!#REF!</definedName>
    <definedName name="DESC79C_16">[92]Data!#REF!</definedName>
    <definedName name="DESC79C_17">[92]Data!#REF!</definedName>
    <definedName name="DESC79C_7">[92]Data!#REF!</definedName>
    <definedName name="DESC79C_9">[92]Data!#REF!</definedName>
    <definedName name="DESC79C_9_1">[92]Data!#REF!</definedName>
    <definedName name="DESC80">[92]Data!#REF!</definedName>
    <definedName name="DESC80_11">[92]Data!#REF!</definedName>
    <definedName name="DESC80_12">[92]Data!#REF!</definedName>
    <definedName name="DESC80_12_16">[92]Data!#REF!</definedName>
    <definedName name="DESC80_12_17">[92]Data!#REF!</definedName>
    <definedName name="DESC80_13">[92]Data!#REF!</definedName>
    <definedName name="DESC80_13_16">[92]Data!#REF!</definedName>
    <definedName name="DESC80_13_17">[92]Data!#REF!</definedName>
    <definedName name="DESC80_14">[92]Data!#REF!</definedName>
    <definedName name="DESC80_14_16">[92]Data!#REF!</definedName>
    <definedName name="DESC80_15">[92]Data!#REF!</definedName>
    <definedName name="DESC80_15_1">[92]Data!#REF!</definedName>
    <definedName name="DESC80_16">[92]Data!#REF!</definedName>
    <definedName name="DESC80_17">[92]Data!#REF!</definedName>
    <definedName name="DESC80_7">[92]Data!#REF!</definedName>
    <definedName name="DESC80_9">[92]Data!#REF!</definedName>
    <definedName name="DESC80_9_1">[92]Data!#REF!</definedName>
    <definedName name="DESC80A">[92]Data!#REF!</definedName>
    <definedName name="DESC80A_11">[92]Data!#REF!</definedName>
    <definedName name="DESC80A_12">[92]Data!#REF!</definedName>
    <definedName name="DESC80A_12_16">[92]Data!#REF!</definedName>
    <definedName name="DESC80A_12_17">[92]Data!#REF!</definedName>
    <definedName name="DESC80A_13">[92]Data!#REF!</definedName>
    <definedName name="DESC80A_13_16">[92]Data!#REF!</definedName>
    <definedName name="DESC80A_13_17">[92]Data!#REF!</definedName>
    <definedName name="DESC80A_14">[92]Data!#REF!</definedName>
    <definedName name="DESC80A_14_16">[92]Data!#REF!</definedName>
    <definedName name="DESC80A_15">[92]Data!#REF!</definedName>
    <definedName name="DESC80A_15_1">[92]Data!#REF!</definedName>
    <definedName name="DESC80A_16">[92]Data!#REF!</definedName>
    <definedName name="DESC80A_17">[92]Data!#REF!</definedName>
    <definedName name="DESC80A_7">[92]Data!#REF!</definedName>
    <definedName name="DESC80A_9">[92]Data!#REF!</definedName>
    <definedName name="DESC80A_9_1">[92]Data!#REF!</definedName>
    <definedName name="DESC80B">[92]Data!#REF!</definedName>
    <definedName name="DESC80B_11">[92]Data!#REF!</definedName>
    <definedName name="DESC80B_12">[92]Data!#REF!</definedName>
    <definedName name="DESC80B_12_16">[92]Data!#REF!</definedName>
    <definedName name="DESC80B_12_17">[92]Data!#REF!</definedName>
    <definedName name="DESC80B_13">[92]Data!#REF!</definedName>
    <definedName name="DESC80B_13_16">[92]Data!#REF!</definedName>
    <definedName name="DESC80B_13_17">[92]Data!#REF!</definedName>
    <definedName name="DESC80B_14">[92]Data!#REF!</definedName>
    <definedName name="DESC80B_14_16">[92]Data!#REF!</definedName>
    <definedName name="DESC80B_15">[92]Data!#REF!</definedName>
    <definedName name="DESC80B_15_1">[92]Data!#REF!</definedName>
    <definedName name="DESC80B_16">[92]Data!#REF!</definedName>
    <definedName name="DESC80B_17">[92]Data!#REF!</definedName>
    <definedName name="DESC80B_7">[92]Data!#REF!</definedName>
    <definedName name="DESC80B_9">[92]Data!#REF!</definedName>
    <definedName name="DESC80B_9_1">[92]Data!#REF!</definedName>
    <definedName name="DESC80C">[92]Data!#REF!</definedName>
    <definedName name="DESC80C_11">[92]Data!#REF!</definedName>
    <definedName name="DESC80C_12">[92]Data!#REF!</definedName>
    <definedName name="DESC80C_12_16">[92]Data!#REF!</definedName>
    <definedName name="DESC80C_12_17">[92]Data!#REF!</definedName>
    <definedName name="DESC80C_13">[92]Data!#REF!</definedName>
    <definedName name="DESC80C_13_16">[92]Data!#REF!</definedName>
    <definedName name="DESC80C_13_17">[92]Data!#REF!</definedName>
    <definedName name="DESC80C_14">[92]Data!#REF!</definedName>
    <definedName name="DESC80C_14_16">[92]Data!#REF!</definedName>
    <definedName name="DESC80C_15">[92]Data!#REF!</definedName>
    <definedName name="DESC80C_15_1">[92]Data!#REF!</definedName>
    <definedName name="DESC80C_16">[92]Data!#REF!</definedName>
    <definedName name="DESC80C_17">[92]Data!#REF!</definedName>
    <definedName name="DESC80C_7">[92]Data!#REF!</definedName>
    <definedName name="DESC80C_9">[92]Data!#REF!</definedName>
    <definedName name="DESC80C_9_1">[92]Data!#REF!</definedName>
    <definedName name="DESC81">[92]Data!#REF!</definedName>
    <definedName name="DESC81_11">[92]Data!#REF!</definedName>
    <definedName name="DESC81_12">[92]Data!#REF!</definedName>
    <definedName name="DESC81_12_16">[92]Data!#REF!</definedName>
    <definedName name="DESC81_12_17">[92]Data!#REF!</definedName>
    <definedName name="DESC81_13">[92]Data!#REF!</definedName>
    <definedName name="DESC81_13_16">[92]Data!#REF!</definedName>
    <definedName name="DESC81_13_17">[92]Data!#REF!</definedName>
    <definedName name="DESC81_14">[92]Data!#REF!</definedName>
    <definedName name="DESC81_14_16">[92]Data!#REF!</definedName>
    <definedName name="DESC81_15">[92]Data!#REF!</definedName>
    <definedName name="DESC81_15_1">[92]Data!#REF!</definedName>
    <definedName name="DESC81_16">[92]Data!#REF!</definedName>
    <definedName name="DESC81_17">[92]Data!#REF!</definedName>
    <definedName name="DESC81_7">[92]Data!#REF!</definedName>
    <definedName name="DESC81_9">[92]Data!#REF!</definedName>
    <definedName name="DESC81_9_1">[92]Data!#REF!</definedName>
    <definedName name="DESC82">[92]Data!#REF!</definedName>
    <definedName name="DESC82_11">[92]Data!#REF!</definedName>
    <definedName name="DESC82_12">[92]Data!#REF!</definedName>
    <definedName name="DESC82_12_16">[92]Data!#REF!</definedName>
    <definedName name="DESC82_12_17">[92]Data!#REF!</definedName>
    <definedName name="DESC82_13">[92]Data!#REF!</definedName>
    <definedName name="DESC82_13_16">[92]Data!#REF!</definedName>
    <definedName name="DESC82_13_17">[92]Data!#REF!</definedName>
    <definedName name="DESC82_14">[92]Data!#REF!</definedName>
    <definedName name="DESC82_14_16">[92]Data!#REF!</definedName>
    <definedName name="DESC82_15">[92]Data!#REF!</definedName>
    <definedName name="DESC82_15_1">[92]Data!#REF!</definedName>
    <definedName name="DESC82_16">[92]Data!#REF!</definedName>
    <definedName name="DESC82_17">[92]Data!#REF!</definedName>
    <definedName name="DESC82_7">[92]Data!#REF!</definedName>
    <definedName name="DESC82_9">[92]Data!#REF!</definedName>
    <definedName name="DESC82_9_1">[92]Data!#REF!</definedName>
    <definedName name="DESC85">[92]Data!#REF!</definedName>
    <definedName name="DESC85_11">[92]Data!#REF!</definedName>
    <definedName name="DESC85_12">[92]Data!#REF!</definedName>
    <definedName name="DESC85_12_16">[92]Data!#REF!</definedName>
    <definedName name="DESC85_12_17">[92]Data!#REF!</definedName>
    <definedName name="DESC85_13">[92]Data!#REF!</definedName>
    <definedName name="DESC85_13_16">[92]Data!#REF!</definedName>
    <definedName name="DESC85_13_17">[92]Data!#REF!</definedName>
    <definedName name="DESC85_14">[92]Data!#REF!</definedName>
    <definedName name="DESC85_14_16">[92]Data!#REF!</definedName>
    <definedName name="DESC85_15">[92]Data!#REF!</definedName>
    <definedName name="DESC85_15_1">[92]Data!#REF!</definedName>
    <definedName name="DESC85_16">[92]Data!#REF!</definedName>
    <definedName name="DESC85_17">[92]Data!#REF!</definedName>
    <definedName name="DESC85_7">[92]Data!#REF!</definedName>
    <definedName name="DESC85_9">[92]Data!#REF!</definedName>
    <definedName name="DESC85_9_1">[92]Data!#REF!</definedName>
    <definedName name="DESC86">[92]Data!#REF!</definedName>
    <definedName name="DESC86_11">[92]Data!#REF!</definedName>
    <definedName name="DESC86_12">[92]Data!#REF!</definedName>
    <definedName name="DESC86_12_16">[92]Data!#REF!</definedName>
    <definedName name="DESC86_12_17">[92]Data!#REF!</definedName>
    <definedName name="DESC86_13">[92]Data!#REF!</definedName>
    <definedName name="DESC86_13_16">[92]Data!#REF!</definedName>
    <definedName name="DESC86_13_17">[92]Data!#REF!</definedName>
    <definedName name="DESC86_14">[92]Data!#REF!</definedName>
    <definedName name="DESC86_14_16">[92]Data!#REF!</definedName>
    <definedName name="DESC86_15">[92]Data!#REF!</definedName>
    <definedName name="DESC86_15_1">[92]Data!#REF!</definedName>
    <definedName name="DESC86_16">[92]Data!#REF!</definedName>
    <definedName name="DESC86_17">[92]Data!#REF!</definedName>
    <definedName name="DESC86_7">[92]Data!#REF!</definedName>
    <definedName name="DESC86_9">[92]Data!#REF!</definedName>
    <definedName name="DESC86_9_1">[92]Data!#REF!</definedName>
    <definedName name="DESC87">[92]Data!#REF!</definedName>
    <definedName name="DESC87_11">[92]Data!#REF!</definedName>
    <definedName name="DESC87_12">[92]Data!#REF!</definedName>
    <definedName name="DESC87_12_16">[92]Data!#REF!</definedName>
    <definedName name="DESC87_12_17">[92]Data!#REF!</definedName>
    <definedName name="DESC87_13">[92]Data!#REF!</definedName>
    <definedName name="DESC87_13_16">[92]Data!#REF!</definedName>
    <definedName name="DESC87_13_17">[92]Data!#REF!</definedName>
    <definedName name="DESC87_14">[92]Data!#REF!</definedName>
    <definedName name="DESC87_14_16">[92]Data!#REF!</definedName>
    <definedName name="DESC87_15">[92]Data!#REF!</definedName>
    <definedName name="DESC87_15_1">[92]Data!#REF!</definedName>
    <definedName name="DESC87_16">[92]Data!#REF!</definedName>
    <definedName name="DESC87_17">[92]Data!#REF!</definedName>
    <definedName name="DESC87_7">[92]Data!#REF!</definedName>
    <definedName name="DESC87_9">[92]Data!#REF!</definedName>
    <definedName name="DESC87_9_1">[92]Data!#REF!</definedName>
    <definedName name="DESC88">[92]Data!#REF!</definedName>
    <definedName name="DESC88_11">[92]Data!#REF!</definedName>
    <definedName name="DESC88_12">[92]Data!#REF!</definedName>
    <definedName name="DESC88_12_16">[92]Data!#REF!</definedName>
    <definedName name="DESC88_12_17">[92]Data!#REF!</definedName>
    <definedName name="DESC88_13">[92]Data!#REF!</definedName>
    <definedName name="DESC88_13_16">[92]Data!#REF!</definedName>
    <definedName name="DESC88_13_17">[92]Data!#REF!</definedName>
    <definedName name="DESC88_14">[92]Data!#REF!</definedName>
    <definedName name="DESC88_14_16">[92]Data!#REF!</definedName>
    <definedName name="DESC88_15">[92]Data!#REF!</definedName>
    <definedName name="DESC88_15_1">[92]Data!#REF!</definedName>
    <definedName name="DESC88_16">[92]Data!#REF!</definedName>
    <definedName name="DESC88_17">[92]Data!#REF!</definedName>
    <definedName name="DESC88_7">[92]Data!#REF!</definedName>
    <definedName name="DESC88_9">[92]Data!#REF!</definedName>
    <definedName name="DESC88_9_1">[92]Data!#REF!</definedName>
    <definedName name="DESC92">[92]Data!#REF!</definedName>
    <definedName name="DESC92_11">[92]Data!#REF!</definedName>
    <definedName name="DESC92_12">[92]Data!#REF!</definedName>
    <definedName name="DESC92_12_16">[92]Data!#REF!</definedName>
    <definedName name="DESC92_12_17">[92]Data!#REF!</definedName>
    <definedName name="DESC92_13">[92]Data!#REF!</definedName>
    <definedName name="DESC92_13_16">[92]Data!#REF!</definedName>
    <definedName name="DESC92_13_17">[92]Data!#REF!</definedName>
    <definedName name="DESC92_14">[92]Data!#REF!</definedName>
    <definedName name="DESC92_14_16">[92]Data!#REF!</definedName>
    <definedName name="DESC92_15">[92]Data!#REF!</definedName>
    <definedName name="DESC92_15_1">[92]Data!#REF!</definedName>
    <definedName name="DESC92_16">[92]Data!#REF!</definedName>
    <definedName name="DESC92_17">[92]Data!#REF!</definedName>
    <definedName name="DESC92_7">[92]Data!#REF!</definedName>
    <definedName name="DESC92_9">[92]Data!#REF!</definedName>
    <definedName name="DESC92_9_1">[92]Data!#REF!</definedName>
    <definedName name="DESC93">[92]Data!#REF!</definedName>
    <definedName name="DESC93_11">[92]Data!#REF!</definedName>
    <definedName name="DESC93_12">[92]Data!#REF!</definedName>
    <definedName name="DESC93_12_16">[92]Data!#REF!</definedName>
    <definedName name="DESC93_12_17">[92]Data!#REF!</definedName>
    <definedName name="DESC93_13">[92]Data!#REF!</definedName>
    <definedName name="DESC93_13_16">[92]Data!#REF!</definedName>
    <definedName name="DESC93_13_17">[92]Data!#REF!</definedName>
    <definedName name="DESC93_14">[92]Data!#REF!</definedName>
    <definedName name="DESC93_14_16">[92]Data!#REF!</definedName>
    <definedName name="DESC93_15">[92]Data!#REF!</definedName>
    <definedName name="DESC93_15_1">[92]Data!#REF!</definedName>
    <definedName name="DESC93_16">[92]Data!#REF!</definedName>
    <definedName name="DESC93_17">[92]Data!#REF!</definedName>
    <definedName name="DESC93_7">[92]Data!#REF!</definedName>
    <definedName name="DESC93_9">[92]Data!#REF!</definedName>
    <definedName name="DESC93_9_1">[92]Data!#REF!</definedName>
    <definedName name="DESC94">[92]Data!#REF!</definedName>
    <definedName name="DESC94_11">[92]Data!#REF!</definedName>
    <definedName name="DESC94_12">[92]Data!#REF!</definedName>
    <definedName name="DESC94_12_16">[92]Data!#REF!</definedName>
    <definedName name="DESC94_12_17">[92]Data!#REF!</definedName>
    <definedName name="DESC94_13">[92]Data!#REF!</definedName>
    <definedName name="DESC94_13_16">[92]Data!#REF!</definedName>
    <definedName name="DESC94_13_17">[92]Data!#REF!</definedName>
    <definedName name="DESC94_14">[92]Data!#REF!</definedName>
    <definedName name="DESC94_14_16">[92]Data!#REF!</definedName>
    <definedName name="DESC94_15">[92]Data!#REF!</definedName>
    <definedName name="DESC94_15_1">[92]Data!#REF!</definedName>
    <definedName name="DESC94_16">[92]Data!#REF!</definedName>
    <definedName name="DESC94_17">[92]Data!#REF!</definedName>
    <definedName name="DESC94_7">[92]Data!#REF!</definedName>
    <definedName name="DESC94_9">[92]Data!#REF!</definedName>
    <definedName name="DESC94_9_1">[92]Data!#REF!</definedName>
    <definedName name="DESC95">[92]Data!#REF!</definedName>
    <definedName name="DESC95_11">[92]Data!#REF!</definedName>
    <definedName name="DESC95_12">[92]Data!#REF!</definedName>
    <definedName name="DESC95_12_16">[92]Data!#REF!</definedName>
    <definedName name="DESC95_12_17">[92]Data!#REF!</definedName>
    <definedName name="DESC95_13">[92]Data!#REF!</definedName>
    <definedName name="DESC95_13_16">[92]Data!#REF!</definedName>
    <definedName name="DESC95_13_17">[92]Data!#REF!</definedName>
    <definedName name="DESC95_14">[92]Data!#REF!</definedName>
    <definedName name="DESC95_14_16">[92]Data!#REF!</definedName>
    <definedName name="DESC95_15">[92]Data!#REF!</definedName>
    <definedName name="DESC95_15_1">[92]Data!#REF!</definedName>
    <definedName name="DESC95_16">[92]Data!#REF!</definedName>
    <definedName name="DESC95_17">[92]Data!#REF!</definedName>
    <definedName name="DESC95_7">[92]Data!#REF!</definedName>
    <definedName name="DESC95_9">[92]Data!#REF!</definedName>
    <definedName name="DESC95_9_1">[92]Data!#REF!</definedName>
    <definedName name="DESC98">[92]Data!#REF!</definedName>
    <definedName name="DESC98_11">[92]Data!#REF!</definedName>
    <definedName name="DESC98_12">[92]Data!#REF!</definedName>
    <definedName name="DESC98_12_16">[92]Data!#REF!</definedName>
    <definedName name="DESC98_12_17">[92]Data!#REF!</definedName>
    <definedName name="DESC98_13">[92]Data!#REF!</definedName>
    <definedName name="DESC98_13_16">[92]Data!#REF!</definedName>
    <definedName name="DESC98_13_17">[92]Data!#REF!</definedName>
    <definedName name="DESC98_14">[92]Data!#REF!</definedName>
    <definedName name="DESC98_14_16">[92]Data!#REF!</definedName>
    <definedName name="DESC98_15">[92]Data!#REF!</definedName>
    <definedName name="DESC98_15_1">[92]Data!#REF!</definedName>
    <definedName name="DESC98_16">[92]Data!#REF!</definedName>
    <definedName name="DESC98_17">[92]Data!#REF!</definedName>
    <definedName name="DESC98_7">[92]Data!#REF!</definedName>
    <definedName name="DESC98_9">[92]Data!#REF!</definedName>
    <definedName name="DESC98_9_1">[92]Data!#REF!</definedName>
    <definedName name="DESC99">[92]Data!#REF!</definedName>
    <definedName name="DESC99_11">[92]Data!#REF!</definedName>
    <definedName name="DESC99_12">[92]Data!#REF!</definedName>
    <definedName name="DESC99_12_16">[92]Data!#REF!</definedName>
    <definedName name="DESC99_12_17">[92]Data!#REF!</definedName>
    <definedName name="DESC99_13">[92]Data!#REF!</definedName>
    <definedName name="DESC99_13_16">[92]Data!#REF!</definedName>
    <definedName name="DESC99_13_17">[92]Data!#REF!</definedName>
    <definedName name="DESC99_14">[92]Data!#REF!</definedName>
    <definedName name="DESC99_14_16">[92]Data!#REF!</definedName>
    <definedName name="DESC99_15">[92]Data!#REF!</definedName>
    <definedName name="DESC99_15_1">[92]Data!#REF!</definedName>
    <definedName name="DESC99_16">[92]Data!#REF!</definedName>
    <definedName name="DESC99_17">[92]Data!#REF!</definedName>
    <definedName name="DESC99_7">[92]Data!#REF!</definedName>
    <definedName name="DESC99_9">[92]Data!#REF!</definedName>
    <definedName name="DESC99_9_1">[92]Data!#REF!</definedName>
    <definedName name="DESCRIPTION">#REF!</definedName>
    <definedName name="DESIGNATION">[96]sheeet7!#REF!</definedName>
    <definedName name="Detonator">#REF!</definedName>
    <definedName name="Detonator_14">#REF!</definedName>
    <definedName name="Detonator_15">#REF!</definedName>
    <definedName name="Detonator_16">#REF!</definedName>
    <definedName name="Detonator_17">#REF!</definedName>
    <definedName name="df" hidden="1">{"Execavation",#N/A,FALSE,"furniture (employer)"}</definedName>
    <definedName name="DFD">#REF!</definedName>
    <definedName name="dffd">#N/A</definedName>
    <definedName name="dfgh">#REF!</definedName>
    <definedName name="DFINE">'[21]Cost of O &amp; O'!$F$15</definedName>
    <definedName name="dflo" localSheetId="3" hidden="1">{"CASH FLOW",#N/A,FALSE,"A"}</definedName>
    <definedName name="dflo" hidden="1">{"CASH FLOW",#N/A,FALSE,"A"}</definedName>
    <definedName name="dgg">[8]PROCTOR!#REF!</definedName>
    <definedName name="dgh">#N/A</definedName>
    <definedName name="dghkl" hidden="1">{"'Bill No. 7'!$A$1:$G$32"}</definedName>
    <definedName name="DGSB">#REF!</definedName>
    <definedName name="dhds">#N/A</definedName>
    <definedName name="DHROCK">#REF!</definedName>
    <definedName name="DHTML" localSheetId="3" hidden="1">{"'Sheet1'!$A$4386:$N$4591"}</definedName>
    <definedName name="DHTML" hidden="1">{"'Sheet1'!$A$4386:$N$4591"}</definedName>
    <definedName name="dia">[39]Intro!#REF!</definedName>
    <definedName name="diesel">#REF!</definedName>
    <definedName name="diesel_14">#REF!</definedName>
    <definedName name="diesel_15">#REF!</definedName>
    <definedName name="diesel_16">#REF!</definedName>
    <definedName name="diesel_17">#REF!</definedName>
    <definedName name="difcemnh">#REF!</definedName>
    <definedName name="difcemon">#REF!</definedName>
    <definedName name="difexc6070">#REF!</definedName>
    <definedName name="difhysdnh">#REF!</definedName>
    <definedName name="direarrow">#REF!</definedName>
    <definedName name="disbrick">#REF!</definedName>
    <definedName name="DISC">#REF!</definedName>
    <definedName name="Discount" hidden="1">#REF!</definedName>
    <definedName name="disdr">#REF!</definedName>
    <definedName name="disflexi">#REF!</definedName>
    <definedName name="disflexipavement">#REF!</definedName>
    <definedName name="DISG">#REF!</definedName>
    <definedName name="dismanflexipave">#REF!</definedName>
    <definedName name="dismantlebrick">#REF!</definedName>
    <definedName name="dismantlebrickbridge">#REF!</definedName>
    <definedName name="dismantlehume">#REF!</definedName>
    <definedName name="dismantlepcc">#REF!</definedName>
    <definedName name="dismantlepccbridge">#REF!</definedName>
    <definedName name="dismantlercc">#REF!</definedName>
    <definedName name="dismantlestoneslab">#REF!</definedName>
    <definedName name="dismantlewearingbridge">#REF!</definedName>
    <definedName name="dismentalling">[97]Measurment!#REF!</definedName>
    <definedName name="dispcc">#REF!</definedName>
    <definedName name="dispipe">#REF!</definedName>
    <definedName name="display_area_2" hidden="1">#REF!</definedName>
    <definedName name="disr">#REF!</definedName>
    <definedName name="disrcc">#REF!</definedName>
    <definedName name="disst">#REF!</definedName>
    <definedName name="dissteel">#REF!</definedName>
    <definedName name="disstone">#REF!</definedName>
    <definedName name="Distribution">'[95]Bar Budget'!$B$14:$B$46</definedName>
    <definedName name="dja">#REF!</definedName>
    <definedName name="dk">#REF!</definedName>
    <definedName name="DLP">#REF!</definedName>
    <definedName name="dmfds">#REF!</definedName>
    <definedName name="dmin">[98]section!$B$11</definedName>
    <definedName name="DMRC_TOTAL">#REF!</definedName>
    <definedName name="DMUCK">'[21]Cost of O &amp; O'!$F$17</definedName>
    <definedName name="DMUR">#REF!</definedName>
    <definedName name="dnsoil">[39]Intro!#REF!</definedName>
    <definedName name="DOGUB">#REF!</definedName>
    <definedName name="DoorWindows">[97]Measurment!#REF!</definedName>
    <definedName name="DOZ">[14]ANAL!#REF!</definedName>
    <definedName name="dozer">'[99]Cost of O &amp; O'!$F$15</definedName>
    <definedName name="dozer_14">#REF!</definedName>
    <definedName name="dozer_15">#REF!</definedName>
    <definedName name="dozer_16">#REF!</definedName>
    <definedName name="dozer_17">#REF!</definedName>
    <definedName name="dozer200">#REF!</definedName>
    <definedName name="dozer200_14">#REF!</definedName>
    <definedName name="dozer200_15">#REF!</definedName>
    <definedName name="dozer200_16">#REF!</definedName>
    <definedName name="dozer200_17">#REF!</definedName>
    <definedName name="DQW">#REF!</definedName>
    <definedName name="drad">#REF!</definedName>
    <definedName name="drain.a1.nh">#REF!</definedName>
    <definedName name="drain.a2.nh">#REF!</definedName>
    <definedName name="drain.a3.nh">#REF!</definedName>
    <definedName name="drain.b1.nh">#REF!</definedName>
    <definedName name="drain.b2.nh">#REF!</definedName>
    <definedName name="drain.b3.nh">#REF!</definedName>
    <definedName name="Drainage" localSheetId="3" hidden="1">{"'Typical Costs Estimates'!$C$158:$H$161"}</definedName>
    <definedName name="Drainage" hidden="1">{"'Typical Costs Estimates'!$C$158:$H$161"}</definedName>
    <definedName name="drains">#REF!</definedName>
    <definedName name="drains_14">#REF!</definedName>
    <definedName name="drains_15">#REF!</definedName>
    <definedName name="drains_16">#REF!</definedName>
    <definedName name="drains_17">#REF!</definedName>
    <definedName name="drainspout100">#REF!</definedName>
    <definedName name="drainspout100bnh">#REF!</definedName>
    <definedName name="drainspoutdeck">#REF!</definedName>
    <definedName name="drainspoutdeckbridge">#REF!</definedName>
    <definedName name="DRBA3O" localSheetId="3"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BA3O"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ES">[14]ANAL!#REF!</definedName>
    <definedName name="dresser">#REF!</definedName>
    <definedName name="dresser_14">#REF!</definedName>
    <definedName name="dresser_15">#REF!</definedName>
    <definedName name="dresser_16">#REF!</definedName>
    <definedName name="dresser_17">#REF!</definedName>
    <definedName name="DRILL">[14]ANAL!#REF!</definedName>
    <definedName name="driller">#REF!</definedName>
    <definedName name="driller_14">#REF!</definedName>
    <definedName name="driller_15">#REF!</definedName>
    <definedName name="driller_16">#REF!</definedName>
    <definedName name="driller_17">#REF!</definedName>
    <definedName name="drillingequipment">#REF!</definedName>
    <definedName name="drillingequipment_14">#REF!</definedName>
    <definedName name="drillingequipment_15">#REF!</definedName>
    <definedName name="drillingequipment_16">#REF!</definedName>
    <definedName name="drillingequipment_17">#REF!</definedName>
    <definedName name="DRIP">'[21]Cost of O &amp; O'!$F$18</definedName>
    <definedName name="DRIV">[14]ANAL!#REF!</definedName>
    <definedName name="DROCK">[14]ANAL!#REF!</definedName>
    <definedName name="ds">#REF!</definedName>
    <definedName name="DSA">#REF!</definedName>
    <definedName name="dsad" localSheetId="3" hidden="1">{"form-D1",#N/A,FALSE,"FORM-D1";"form-D1_amt",#N/A,FALSE,"FORM-D1"}</definedName>
    <definedName name="dsad" hidden="1">{"form-D1",#N/A,FALSE,"FORM-D1";"form-D1_amt",#N/A,FALSE,"FORM-D1"}</definedName>
    <definedName name="dsada">#REF!</definedName>
    <definedName name="DSAND">#REF!</definedName>
    <definedName name="DSD">#REF!</definedName>
    <definedName name="dsdsa">#REF!</definedName>
    <definedName name="dsobwd">#REF!</definedName>
    <definedName name="DSOIL">[14]ANAL!#REF!</definedName>
    <definedName name="DSROCK">#REF!</definedName>
    <definedName name="dsth">[39]Intro!#REF!</definedName>
    <definedName name="DT">#REF!</definedName>
    <definedName name="DUB">#REF!</definedName>
    <definedName name="DUMP">[14]ANAL!#REF!</definedName>
    <definedName name="Dust">#REF!</definedName>
    <definedName name="Dust_14">#REF!</definedName>
    <definedName name="Dust_15">#REF!</definedName>
    <definedName name="Dust_16">#REF!</definedName>
    <definedName name="Dust_17">#REF!</definedName>
    <definedName name="dvv">'[33]UNP-NCW '!#REF!</definedName>
    <definedName name="e">[17]PROCTOR!#REF!</definedName>
    <definedName name="E_AND_R">'[15]E &amp; R'!$A:$IV</definedName>
    <definedName name="EAGG">#REF!</definedName>
    <definedName name="earthfill">#REF!</definedName>
    <definedName name="EARTHWORK">[100]A.O.R.!#REF!</definedName>
    <definedName name="earthworks">[97]Measurment!#REF!</definedName>
    <definedName name="ebas">'[68]A.O.R r1Str'!#REF!</definedName>
    <definedName name="ebasic">'[68]A.O.R r1'!#REF!</definedName>
    <definedName name="ECLAY">#REF!</definedName>
    <definedName name="ECOARSE">#REF!</definedName>
    <definedName name="econ">#REF!</definedName>
    <definedName name="ECSAND">#REF!</definedName>
    <definedName name="EDO">#REF!</definedName>
    <definedName name="eee">#REF!</definedName>
    <definedName name="eee7889898"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EEEE" localSheetId="3" hidden="1">{"form-D1",#N/A,FALSE,"FORM-D1";"form-D1_amt",#N/A,FALSE,"FORM-D1"}</definedName>
    <definedName name="EEEE" hidden="1">{"form-D1",#N/A,FALSE,"FORM-D1";"form-D1_amt",#N/A,FALSE,"FORM-D1"}</definedName>
    <definedName name="EEEE_1" localSheetId="3" hidden="1">{"form-D1",#N/A,FALSE,"FORM-D1";"form-D1_amt",#N/A,FALSE,"FORM-D1"}</definedName>
    <definedName name="EEEE_1" hidden="1">{"form-D1",#N/A,FALSE,"FORM-D1";"form-D1_amt",#N/A,FALSE,"FORM-D1"}</definedName>
    <definedName name="eeee_10">#REF!</definedName>
    <definedName name="eeee_10_16">#REF!</definedName>
    <definedName name="eeee_10_17">#REF!</definedName>
    <definedName name="eeee_10_9">#REF!</definedName>
    <definedName name="eeee_11">#REF!</definedName>
    <definedName name="eeee_11_16">#REF!</definedName>
    <definedName name="eeee_11_17">#REF!</definedName>
    <definedName name="eeee_12">#REF!</definedName>
    <definedName name="eeee_12_16">#REF!</definedName>
    <definedName name="eeee_12_17">#REF!</definedName>
    <definedName name="eeee_12_9">#REF!</definedName>
    <definedName name="eeee_13">#REF!</definedName>
    <definedName name="eeee_13_16">#REF!</definedName>
    <definedName name="eeee_13_17">#REF!</definedName>
    <definedName name="eeee_14">#REF!</definedName>
    <definedName name="eeee_14_16">#REF!</definedName>
    <definedName name="eeee_14_17">#REF!</definedName>
    <definedName name="eeee_14_9">#REF!</definedName>
    <definedName name="eeee_15">#REF!</definedName>
    <definedName name="eeee_15_16">#REF!</definedName>
    <definedName name="eeee_15_9">#REF!</definedName>
    <definedName name="eeee_16">#REF!</definedName>
    <definedName name="eeee_17">#REF!</definedName>
    <definedName name="eeee_6">#REF!</definedName>
    <definedName name="eeee_7">#REF!</definedName>
    <definedName name="eeee_7_16">#REF!</definedName>
    <definedName name="eeee_7_17">#REF!</definedName>
    <definedName name="eeee_8">#REF!</definedName>
    <definedName name="eeee_8_16">#REF!</definedName>
    <definedName name="eeee_8_17">#REF!</definedName>
    <definedName name="eeee_8_9">#REF!</definedName>
    <definedName name="eeee_9">#REF!</definedName>
    <definedName name="eeee_9_1">#REF!</definedName>
    <definedName name="eeee_9_16">#REF!</definedName>
    <definedName name="eeee_9_17">#REF!</definedName>
    <definedName name="EFINE">'[21]Cost of O &amp; O'!$F$7</definedName>
    <definedName name="EGSB">#REF!</definedName>
    <definedName name="EHM">#REF!</definedName>
    <definedName name="EHROCK">#REF!</definedName>
    <definedName name="elasto">#REF!</definedName>
    <definedName name="elastobnh">#REF!</definedName>
    <definedName name="elastomericbearing">#REF!</definedName>
    <definedName name="ele">#REF!</definedName>
    <definedName name="Elead">#REF!</definedName>
    <definedName name="elecbasic">#REF!</definedName>
    <definedName name="Electrical">#REF!</definedName>
    <definedName name="ElectricalBasic">#REF!</definedName>
    <definedName name="electrician">#REF!</definedName>
    <definedName name="electrician_14">#REF!</definedName>
    <definedName name="electrician_15">#REF!</definedName>
    <definedName name="electrician_16">#REF!</definedName>
    <definedName name="electrician_17">#REF!</definedName>
    <definedName name="ELECTRICITY_CHARGES">#REF!</definedName>
    <definedName name="electricpoles">#REF!</definedName>
    <definedName name="electricpoles_10">#REF!</definedName>
    <definedName name="electricpoles_10_1">#REF!</definedName>
    <definedName name="electricpoles_10_1_1">#REF!</definedName>
    <definedName name="electricpoles_10_1_9">#REF!</definedName>
    <definedName name="electricpoles_10_10">#REF!</definedName>
    <definedName name="electricpoles_10_10_9">#REF!</definedName>
    <definedName name="electricpoles_10_12">#REF!</definedName>
    <definedName name="electricpoles_10_12_9">#REF!</definedName>
    <definedName name="electricpoles_10_14">#REF!</definedName>
    <definedName name="electricpoles_10_14_9">#REF!</definedName>
    <definedName name="electricpoles_10_15">#REF!</definedName>
    <definedName name="electricpoles_10_15_9">#REF!</definedName>
    <definedName name="electricpoles_10_16">#REF!</definedName>
    <definedName name="electricpoles_10_17">#REF!</definedName>
    <definedName name="electricpoles_10_8">#REF!</definedName>
    <definedName name="electricpoles_10_8_9">#REF!</definedName>
    <definedName name="electricpoles_10_9">#REF!</definedName>
    <definedName name="electricpoles_11">#REF!</definedName>
    <definedName name="electricpoles_11_16">#REF!</definedName>
    <definedName name="electricpoles_11_17">#REF!</definedName>
    <definedName name="electricpoles_12">#REF!</definedName>
    <definedName name="electricpoles_12_1">#REF!</definedName>
    <definedName name="electricpoles_12_1_9">#REF!</definedName>
    <definedName name="electricpoles_12_10">#REF!</definedName>
    <definedName name="electricpoles_12_10_9">#REF!</definedName>
    <definedName name="electricpoles_12_12">#REF!</definedName>
    <definedName name="electricpoles_12_12_9">#REF!</definedName>
    <definedName name="electricpoles_12_14">#REF!</definedName>
    <definedName name="electricpoles_12_14_9">#REF!</definedName>
    <definedName name="electricpoles_12_15">#REF!</definedName>
    <definedName name="electricpoles_12_15_9">#REF!</definedName>
    <definedName name="electricpoles_12_16">#REF!</definedName>
    <definedName name="electricpoles_12_17">#REF!</definedName>
    <definedName name="electricpoles_12_8">#REF!</definedName>
    <definedName name="electricpoles_12_8_9">#REF!</definedName>
    <definedName name="electricpoles_12_9">#REF!</definedName>
    <definedName name="electricpoles_13">#REF!</definedName>
    <definedName name="electricpoles_13_16">#REF!</definedName>
    <definedName name="electricpoles_13_17">#REF!</definedName>
    <definedName name="electricpoles_14">#REF!</definedName>
    <definedName name="electricpoles_14_16">'[40]08'!#REF!</definedName>
    <definedName name="electricpoles_14_17">'[40]08'!#REF!</definedName>
    <definedName name="electricpoles_14_9">#REF!</definedName>
    <definedName name="electricpoles_15">'[40]08'!#REF!</definedName>
    <definedName name="electricpoles_15_1">#REF!</definedName>
    <definedName name="electricpoles_15_1_9">#REF!</definedName>
    <definedName name="electricpoles_15_16">'[40]08'!#REF!</definedName>
    <definedName name="electricpoles_15_9">'[40]08'!#REF!</definedName>
    <definedName name="electricpoles_16">#REF!</definedName>
    <definedName name="electricpoles_16_16">#REF!</definedName>
    <definedName name="electricpoles_17">#REF!</definedName>
    <definedName name="electricpoles_17_1">#REF!</definedName>
    <definedName name="electricpoles_17_16">#REF!</definedName>
    <definedName name="electricpoles_17_17">#REF!</definedName>
    <definedName name="electricpoles_18">#REF!</definedName>
    <definedName name="electricpoles_18_16">#REF!</definedName>
    <definedName name="electricpoles_19">#REF!</definedName>
    <definedName name="electricpoles_19_16">#REF!</definedName>
    <definedName name="electricpoles_19_17">#REF!</definedName>
    <definedName name="electricpoles_20">#REF!</definedName>
    <definedName name="electricpoles_20_16">#REF!</definedName>
    <definedName name="electricpoles_3">#REF!</definedName>
    <definedName name="electricpoles_4">#REF!</definedName>
    <definedName name="electricpoles_4_16">#REF!</definedName>
    <definedName name="electricpoles_4_17">#REF!</definedName>
    <definedName name="electricpoles_5">#REF!</definedName>
    <definedName name="electricpoles_5_10">#REF!</definedName>
    <definedName name="electricpoles_5_10_9">#REF!</definedName>
    <definedName name="electricpoles_5_12">#REF!</definedName>
    <definedName name="electricpoles_5_12_9">#REF!</definedName>
    <definedName name="electricpoles_5_14">#REF!</definedName>
    <definedName name="electricpoles_5_14_9">#REF!</definedName>
    <definedName name="electricpoles_5_15">#REF!</definedName>
    <definedName name="electricpoles_5_15_9">#REF!</definedName>
    <definedName name="electricpoles_5_16">#REF!</definedName>
    <definedName name="electricpoles_5_17">#REF!</definedName>
    <definedName name="electricpoles_5_8">#REF!</definedName>
    <definedName name="electricpoles_5_8_9">#REF!</definedName>
    <definedName name="electricpoles_5_9">#REF!</definedName>
    <definedName name="electricpoles_6">#REF!</definedName>
    <definedName name="electricpoles_6_16">#REF!</definedName>
    <definedName name="electricpoles_6_17">#REF!</definedName>
    <definedName name="electricpoles_7">#REF!</definedName>
    <definedName name="electricpoles_7_16">#REF!</definedName>
    <definedName name="electricpoles_7_17">#REF!</definedName>
    <definedName name="electricpoles_8">#REF!</definedName>
    <definedName name="electricpoles_8_1">#REF!</definedName>
    <definedName name="electricpoles_8_1_1">#REF!</definedName>
    <definedName name="electricpoles_8_1_1_9">#REF!</definedName>
    <definedName name="electricpoles_8_1_16">#REF!</definedName>
    <definedName name="electricpoles_8_1_9">#REF!</definedName>
    <definedName name="electricpoles_8_10">#REF!</definedName>
    <definedName name="electricpoles_8_10_9">#REF!</definedName>
    <definedName name="electricpoles_8_12">#REF!</definedName>
    <definedName name="electricpoles_8_12_9">#REF!</definedName>
    <definedName name="electricpoles_8_14">#REF!</definedName>
    <definedName name="electricpoles_8_14_9">#REF!</definedName>
    <definedName name="electricpoles_8_15">#REF!</definedName>
    <definedName name="electricpoles_8_15_9">#REF!</definedName>
    <definedName name="electricpoles_8_16">#REF!</definedName>
    <definedName name="electricpoles_8_17">#REF!</definedName>
    <definedName name="electricpoles_8_8">#REF!</definedName>
    <definedName name="electricpoles_8_8_9">#REF!</definedName>
    <definedName name="electricpoles_8_9">#REF!</definedName>
    <definedName name="electricpoles_9">#REF!</definedName>
    <definedName name="electricpoles_9_1">#REF!</definedName>
    <definedName name="electricpoles_9_16">#REF!</definedName>
    <definedName name="electricpoles_9_17">#REF!</definedName>
    <definedName name="emb" hidden="1">{"Execavation",#N/A,FALSE,"furniture (employer)"}</definedName>
    <definedName name="embankavail">#REF!</definedName>
    <definedName name="Embankment">#REF!</definedName>
    <definedName name="Embankment_14">#REF!</definedName>
    <definedName name="Embankment_15">#REF!</definedName>
    <definedName name="Embankment_16">#REF!</definedName>
    <definedName name="Embankment_17">#REF!</definedName>
    <definedName name="EMBL" hidden="1">{"Execavation",#N/A,FALSE,"furniture (employer)"}</definedName>
    <definedName name="EMDIST">[14]ANAL!#REF!</definedName>
    <definedName name="EMUCK">'[21]Cost of O &amp; O'!$F$9</definedName>
    <definedName name="EMUL">[14]ANAL!#REF!</definedName>
    <definedName name="emulsion">#REF!</definedName>
    <definedName name="emulsion_14">#REF!</definedName>
    <definedName name="emulsion_15">#REF!</definedName>
    <definedName name="emulsion_16">#REF!</definedName>
    <definedName name="emulsion_17">#REF!</definedName>
    <definedName name="EMUR">#REF!</definedName>
    <definedName name="emv">#REF!</definedName>
    <definedName name="enamel">#REF!</definedName>
    <definedName name="END">#REF!</definedName>
    <definedName name="End_Bal">#REF!</definedName>
    <definedName name="EngAddress">#REF!</definedName>
    <definedName name="EngCity">#REF!</definedName>
    <definedName name="EngName">#REF!</definedName>
    <definedName name="EngPostal">#REF!</definedName>
    <definedName name="EngPrio">#REF!</definedName>
    <definedName name="EngPrio_Text">#REF!</definedName>
    <definedName name="EngState">#REF!</definedName>
    <definedName name="Enter">#REF!</definedName>
    <definedName name="ENTERTAINMENT__REFRESHMENT_ETC.">#REF!</definedName>
    <definedName name="environmentalcost">#REF!</definedName>
    <definedName name="environmentalcost_10">#REF!</definedName>
    <definedName name="environmentalcost_10_1">#REF!</definedName>
    <definedName name="environmentalcost_10_1_1">#REF!</definedName>
    <definedName name="environmentalcost_10_1_9">#REF!</definedName>
    <definedName name="environmentalcost_10_10">#REF!</definedName>
    <definedName name="environmentalcost_10_10_9">#REF!</definedName>
    <definedName name="environmentalcost_10_12">#REF!</definedName>
    <definedName name="environmentalcost_10_12_9">#REF!</definedName>
    <definedName name="environmentalcost_10_14">#REF!</definedName>
    <definedName name="environmentalcost_10_14_9">#REF!</definedName>
    <definedName name="environmentalcost_10_15">#REF!</definedName>
    <definedName name="environmentalcost_10_15_9">#REF!</definedName>
    <definedName name="environmentalcost_10_16">#REF!</definedName>
    <definedName name="environmentalcost_10_17">#REF!</definedName>
    <definedName name="environmentalcost_10_8">#REF!</definedName>
    <definedName name="environmentalcost_10_8_9">#REF!</definedName>
    <definedName name="environmentalcost_10_9">#REF!</definedName>
    <definedName name="environmentalcost_11">#REF!</definedName>
    <definedName name="environmentalcost_11_16">#REF!</definedName>
    <definedName name="environmentalcost_11_17">#REF!</definedName>
    <definedName name="environmentalcost_12">#REF!</definedName>
    <definedName name="environmentalcost_12_1">#REF!</definedName>
    <definedName name="environmentalcost_12_1_9">#REF!</definedName>
    <definedName name="environmentalcost_12_10">#REF!</definedName>
    <definedName name="environmentalcost_12_10_9">#REF!</definedName>
    <definedName name="environmentalcost_12_12">#REF!</definedName>
    <definedName name="environmentalcost_12_12_9">#REF!</definedName>
    <definedName name="environmentalcost_12_14">#REF!</definedName>
    <definedName name="environmentalcost_12_14_9">#REF!</definedName>
    <definedName name="environmentalcost_12_15">#REF!</definedName>
    <definedName name="environmentalcost_12_15_9">#REF!</definedName>
    <definedName name="environmentalcost_12_16">#REF!</definedName>
    <definedName name="environmentalcost_12_17">#REF!</definedName>
    <definedName name="environmentalcost_12_8">#REF!</definedName>
    <definedName name="environmentalcost_12_8_9">#REF!</definedName>
    <definedName name="environmentalcost_12_9">#REF!</definedName>
    <definedName name="environmentalcost_13">#REF!</definedName>
    <definedName name="environmentalcost_13_16">#REF!</definedName>
    <definedName name="environmentalcost_13_17">#REF!</definedName>
    <definedName name="environmentalcost_14">#REF!</definedName>
    <definedName name="environmentalcost_14_16">'[40]08'!#REF!</definedName>
    <definedName name="environmentalcost_14_17">'[40]08'!#REF!</definedName>
    <definedName name="environmentalcost_14_9">#REF!</definedName>
    <definedName name="environmentalcost_15">'[40]08'!#REF!</definedName>
    <definedName name="environmentalcost_15_1">#REF!</definedName>
    <definedName name="environmentalcost_15_1_9">#REF!</definedName>
    <definedName name="environmentalcost_15_16">'[40]08'!#REF!</definedName>
    <definedName name="environmentalcost_15_9">'[40]08'!#REF!</definedName>
    <definedName name="environmentalcost_16">#REF!</definedName>
    <definedName name="environmentalcost_16_16">#REF!</definedName>
    <definedName name="environmentalcost_17">#REF!</definedName>
    <definedName name="environmentalcost_17_1">#REF!</definedName>
    <definedName name="environmentalcost_17_16">#REF!</definedName>
    <definedName name="environmentalcost_17_17">#REF!</definedName>
    <definedName name="environmentalcost_18">#REF!</definedName>
    <definedName name="environmentalcost_18_16">#REF!</definedName>
    <definedName name="environmentalcost_19">#REF!</definedName>
    <definedName name="environmentalcost_19_16">#REF!</definedName>
    <definedName name="environmentalcost_19_17">#REF!</definedName>
    <definedName name="environmentalcost_20">#REF!</definedName>
    <definedName name="environmentalcost_20_16">#REF!</definedName>
    <definedName name="environmentalcost_3">#REF!</definedName>
    <definedName name="environmentalcost_4">#REF!</definedName>
    <definedName name="environmentalcost_4_16">#REF!</definedName>
    <definedName name="environmentalcost_4_17">#REF!</definedName>
    <definedName name="environmentalcost_5">#REF!</definedName>
    <definedName name="environmentalcost_5_10">#REF!</definedName>
    <definedName name="environmentalcost_5_10_9">#REF!</definedName>
    <definedName name="environmentalcost_5_12">#REF!</definedName>
    <definedName name="environmentalcost_5_12_9">#REF!</definedName>
    <definedName name="environmentalcost_5_14">#REF!</definedName>
    <definedName name="environmentalcost_5_14_9">#REF!</definedName>
    <definedName name="environmentalcost_5_15">#REF!</definedName>
    <definedName name="environmentalcost_5_15_9">#REF!</definedName>
    <definedName name="environmentalcost_5_16">#REF!</definedName>
    <definedName name="environmentalcost_5_17">#REF!</definedName>
    <definedName name="environmentalcost_5_8">#REF!</definedName>
    <definedName name="environmentalcost_5_8_9">#REF!</definedName>
    <definedName name="environmentalcost_5_9">#REF!</definedName>
    <definedName name="environmentalcost_6">#REF!</definedName>
    <definedName name="environmentalcost_6_16">#REF!</definedName>
    <definedName name="environmentalcost_6_17">#REF!</definedName>
    <definedName name="environmentalcost_7">#REF!</definedName>
    <definedName name="environmentalcost_7_16">#REF!</definedName>
    <definedName name="environmentalcost_7_17">#REF!</definedName>
    <definedName name="environmentalcost_8">#REF!</definedName>
    <definedName name="environmentalcost_8_1">#REF!</definedName>
    <definedName name="environmentalcost_8_1_1">#REF!</definedName>
    <definedName name="environmentalcost_8_1_1_9">#REF!</definedName>
    <definedName name="environmentalcost_8_1_16">#REF!</definedName>
    <definedName name="environmentalcost_8_1_9">#REF!</definedName>
    <definedName name="environmentalcost_8_10">#REF!</definedName>
    <definedName name="environmentalcost_8_10_9">#REF!</definedName>
    <definedName name="environmentalcost_8_12">#REF!</definedName>
    <definedName name="environmentalcost_8_12_9">#REF!</definedName>
    <definedName name="environmentalcost_8_14">#REF!</definedName>
    <definedName name="environmentalcost_8_14_9">#REF!</definedName>
    <definedName name="environmentalcost_8_15">#REF!</definedName>
    <definedName name="environmentalcost_8_15_9">#REF!</definedName>
    <definedName name="environmentalcost_8_16">#REF!</definedName>
    <definedName name="environmentalcost_8_17">#REF!</definedName>
    <definedName name="environmentalcost_8_8">#REF!</definedName>
    <definedName name="environmentalcost_8_8_9">#REF!</definedName>
    <definedName name="environmentalcost_8_9">#REF!</definedName>
    <definedName name="environmentalcost_9">#REF!</definedName>
    <definedName name="environmentalcost_9_1">#REF!</definedName>
    <definedName name="environmentalcost_9_16">#REF!</definedName>
    <definedName name="environmentalcost_9_17">#REF!</definedName>
    <definedName name="equip">[99]Analysis!#REF!</definedName>
    <definedName name="ERECT">#REF!</definedName>
    <definedName name="EREGR">#REF!</definedName>
    <definedName name="ERIP">'[21]Cost of O &amp; O'!$F$10</definedName>
    <definedName name="EROCK">[14]ANAL!#REF!</definedName>
    <definedName name="ERQEA">'[101]MANPOWER 2'!$F$1:$F$15</definedName>
    <definedName name="ERUB">#REF!</definedName>
    <definedName name="ES_1.4">'[102]Progressin Next mon-AP-17'!$E$1</definedName>
    <definedName name="ESAND">#REF!</definedName>
    <definedName name="ESOIL">[14]ANAL!#REF!</definedName>
    <definedName name="ESROCK">#REF!</definedName>
    <definedName name="ESSR1">#REF!</definedName>
    <definedName name="ESSR1_14">#REF!</definedName>
    <definedName name="ESSR1_15">#REF!</definedName>
    <definedName name="ESSR1_16">#REF!</definedName>
    <definedName name="ESSR1_17">#REF!</definedName>
    <definedName name="ESSR10">#REF!</definedName>
    <definedName name="ESSR10_14">#REF!</definedName>
    <definedName name="ESSR10_15">#REF!</definedName>
    <definedName name="ESSR10_16">#REF!</definedName>
    <definedName name="ESSR10_17">#REF!</definedName>
    <definedName name="ESSR11">#REF!</definedName>
    <definedName name="ESSR11_14">#REF!</definedName>
    <definedName name="ESSR11_15">#REF!</definedName>
    <definedName name="ESSR11_16">#REF!</definedName>
    <definedName name="ESSR11_17">#REF!</definedName>
    <definedName name="ESSR12">#REF!</definedName>
    <definedName name="ESSR12_14">#REF!</definedName>
    <definedName name="ESSR12_15">#REF!</definedName>
    <definedName name="ESSR12_16">#REF!</definedName>
    <definedName name="ESSR12_17">#REF!</definedName>
    <definedName name="ESSR13">#REF!</definedName>
    <definedName name="ESSR13_14">#REF!</definedName>
    <definedName name="ESSR13_15">#REF!</definedName>
    <definedName name="ESSR13_16">#REF!</definedName>
    <definedName name="ESSR13_17">#REF!</definedName>
    <definedName name="ESSR2">#REF!</definedName>
    <definedName name="ESSR2_14">#REF!</definedName>
    <definedName name="ESSR2_15">#REF!</definedName>
    <definedName name="ESSR2_16">#REF!</definedName>
    <definedName name="ESSR2_17">#REF!</definedName>
    <definedName name="ESSR3">#REF!</definedName>
    <definedName name="ESSR3_14">#REF!</definedName>
    <definedName name="ESSR3_15">#REF!</definedName>
    <definedName name="ESSR3_16">#REF!</definedName>
    <definedName name="ESSR3_17">#REF!</definedName>
    <definedName name="ESSR4">#REF!</definedName>
    <definedName name="ESSR4_14">#REF!</definedName>
    <definedName name="ESSR4_15">#REF!</definedName>
    <definedName name="ESSR4_16">#REF!</definedName>
    <definedName name="ESSR4_17">#REF!</definedName>
    <definedName name="ESSR5">#REF!</definedName>
    <definedName name="ESSR5_14">#REF!</definedName>
    <definedName name="ESSR5_15">#REF!</definedName>
    <definedName name="ESSR5_16">#REF!</definedName>
    <definedName name="ESSR5_17">#REF!</definedName>
    <definedName name="ESSR6">#REF!</definedName>
    <definedName name="ESSR6_14">#REF!</definedName>
    <definedName name="ESSR6_15">#REF!</definedName>
    <definedName name="ESSR6_16">#REF!</definedName>
    <definedName name="ESSR6_17">#REF!</definedName>
    <definedName name="ESSR7">#REF!</definedName>
    <definedName name="ESSR7_14">#REF!</definedName>
    <definedName name="ESSR7_15">#REF!</definedName>
    <definedName name="ESSR7_16">#REF!</definedName>
    <definedName name="ESSR7_17">#REF!</definedName>
    <definedName name="ESSR8">#REF!</definedName>
    <definedName name="ESSR8_14">#REF!</definedName>
    <definedName name="ESSR8_15">#REF!</definedName>
    <definedName name="ESSR8_16">#REF!</definedName>
    <definedName name="ESSR8_17">#REF!</definedName>
    <definedName name="ESSR9">#REF!</definedName>
    <definedName name="ESSR9_14">#REF!</definedName>
    <definedName name="ESSR9_15">#REF!</definedName>
    <definedName name="ESSR9_16">#REF!</definedName>
    <definedName name="ESSR9_17">#REF!</definedName>
    <definedName name="EstCost">#REF!</definedName>
    <definedName name="ESTIMATED_COST">#REF!</definedName>
    <definedName name="eswar" localSheetId="3" hidden="1">{"'Bill No. 7'!$A$1:$G$32"}</definedName>
    <definedName name="eswar" hidden="1">{"'Bill No. 7'!$A$1:$G$32"}</definedName>
    <definedName name="eu">#REF!</definedName>
    <definedName name="ew">[73]doq!#REF!</definedName>
    <definedName name="ew_14">#REF!</definedName>
    <definedName name="ew_15">#REF!</definedName>
    <definedName name="ew_16">#REF!</definedName>
    <definedName name="ew_17">#REF!</definedName>
    <definedName name="ewcompact">#REF!</definedName>
    <definedName name="excavation">#REF!</definedName>
    <definedName name="Excavation_14">#REF!</definedName>
    <definedName name="Excavation_15">#REF!</definedName>
    <definedName name="Excavation_16">#REF!</definedName>
    <definedName name="Excavation_17">#REF!</definedName>
    <definedName name="excavationaksbnh">#REF!</definedName>
    <definedName name="excavationaksnh">#REF!</definedName>
    <definedName name="excavationc">#REF!</definedName>
    <definedName name="excavationcaksnh">#REF!</definedName>
    <definedName name="excavationhrbnh">#REF!</definedName>
    <definedName name="excavationorbnh">#REF!</definedName>
    <definedName name="excavator">#REF!</definedName>
    <definedName name="excavator_14">#REF!</definedName>
    <definedName name="excavator_15">#REF!</definedName>
    <definedName name="excavator_16">#REF!</definedName>
    <definedName name="excavator_17">#REF!</definedName>
    <definedName name="excavnaksbridge">#REF!</definedName>
    <definedName name="excavnculvert">#REF!</definedName>
    <definedName name="excavnorbridge">#REF!</definedName>
    <definedName name="excavnroadway">#REF!</definedName>
    <definedName name="Excel_BuiltIn__FilterDatabase_1">#REF!</definedName>
    <definedName name="Excel_BuiltIn__FilterDatabase_11">#REF!</definedName>
    <definedName name="Excel_BuiltIn__FilterDatabase_12">#REF!</definedName>
    <definedName name="Excel_BuiltIn__FilterDatabase_13">#REF!</definedName>
    <definedName name="Excel_BuiltIn__FilterDatabase_14">#REF!</definedName>
    <definedName name="Excel_BuiltIn__FilterDatabase_14_16">#REF!</definedName>
    <definedName name="Excel_BuiltIn__FilterDatabase_14_17">#REF!</definedName>
    <definedName name="Excel_BuiltIn__FilterDatabase_15">#REF!</definedName>
    <definedName name="Excel_BuiltIn__FilterDatabase_15_16">#REF!</definedName>
    <definedName name="Excel_BuiltIn__FilterDatabase_15_17">#REF!</definedName>
    <definedName name="Excel_BuiltIn__FilterDatabase_16">#REF!</definedName>
    <definedName name="Excel_BuiltIn__FilterDatabase_16_16">#REF!</definedName>
    <definedName name="Excel_BuiltIn__FilterDatabase_18">#REF!</definedName>
    <definedName name="Excel_BuiltIn__FilterDatabase_19">#REF!</definedName>
    <definedName name="Excel_BuiltIn__FilterDatabase_21">#REF!</definedName>
    <definedName name="Excel_BuiltIn__FilterDatabase_7">#REF!</definedName>
    <definedName name="Excel_BuiltIn__FilterDatabase_8">#REF!</definedName>
    <definedName name="Excel_BuiltIn_Print_Area">#REF!</definedName>
    <definedName name="Excel_BuiltIn_Print_Area_1">#REF!</definedName>
    <definedName name="Excel_BuiltIn_Print_Area_1_1">#REF!</definedName>
    <definedName name="Excel_BuiltIn_Print_Area_1_1_16">#REF!</definedName>
    <definedName name="Excel_BuiltIn_Print_Area_15">#REF!</definedName>
    <definedName name="Excel_BuiltIn_Print_Area_15_1">#REF!</definedName>
    <definedName name="Excel_BuiltIn_Print_Area_15_1_1">#REF!</definedName>
    <definedName name="Excel_BuiltIn_Print_Area_15_1_16">#REF!</definedName>
    <definedName name="Excel_BuiltIn_Print_Area_15_1_17">#REF!</definedName>
    <definedName name="Excel_BuiltIn_Print_Area_15_16">#REF!</definedName>
    <definedName name="Excel_BuiltIn_Print_Area_15_17">#REF!</definedName>
    <definedName name="Excel_BuiltIn_Print_Area_17">#REF!</definedName>
    <definedName name="Excel_BuiltIn_Print_Area_17_1">#REF!</definedName>
    <definedName name="Excel_BuiltIn_Print_Area_3">#REF!</definedName>
    <definedName name="Excel_BuiltIn_Print_Area_4">#REF!</definedName>
    <definedName name="Excel_BuiltIn_Print_Area_4_1">#REF!</definedName>
    <definedName name="Excel_BuiltIn_Print_Area_4_1_16">#REF!</definedName>
    <definedName name="Excel_BuiltIn_Print_Area_4_1_17">#REF!</definedName>
    <definedName name="Excel_BuiltIn_Print_Area_9">#REF!</definedName>
    <definedName name="Excel_BuiltIn_Print_Area_9_1">#REF!</definedName>
    <definedName name="Excel_BuiltIn_Print_Area_9_16">#REF!</definedName>
    <definedName name="Excel_BuiltIn_Print_Area_9_17">#REF!</definedName>
    <definedName name="Excel_BuiltIn_Print_Titles">#REF!</definedName>
    <definedName name="Excel_BuiltIn_Print_Titles_15">#REF!</definedName>
    <definedName name="Excel_BuiltIn_Print_Titles_15_1">#REF!</definedName>
    <definedName name="Excel_BuiltIn_Print_Titles_15_16">#REF!</definedName>
    <definedName name="Excel_BuiltIn_Print_Titles_15_17">#REF!</definedName>
    <definedName name="Excel_BuiltIn_Print_Titles_15_9">#REF!</definedName>
    <definedName name="Excel_BuiltIn_Print_Titles_9">#REF!</definedName>
    <definedName name="Excel_BuiltIn_Print_Titles_9_16">#REF!</definedName>
    <definedName name="Excel_BuiltIn_Print_Titles_9_17">#REF!</definedName>
    <definedName name="Exchange_Parity">'[103]P&amp;L01-02GR'!#REF!</definedName>
    <definedName name="exp.joint12">#REF!</definedName>
    <definedName name="exp.joint20">#REF!</definedName>
    <definedName name="EXP.JTS">[100]A.O.R.!#REF!</definedName>
    <definedName name="expenjnt12nh">#REF!</definedName>
    <definedName name="expnjnt12c">#REF!</definedName>
    <definedName name="expnjnt12nh">#REF!</definedName>
    <definedName name="expnjnt20nh">#REF!</definedName>
    <definedName name="expnjntbitu">#REF!</definedName>
    <definedName name="expnjntbitu12">#REF!</definedName>
    <definedName name="expnjntbitu20">#REF!</definedName>
    <definedName name="Extra_Pay">#REF!</definedName>
    <definedName name="exvnroadway">#REF!</definedName>
    <definedName name="F">#REF!</definedName>
    <definedName name="F_CODE">#N/A</definedName>
    <definedName name="F_DESC">#N/A</definedName>
    <definedName name="F_LVL">#N/A</definedName>
    <definedName name="F_PAGE">#N/A</definedName>
    <definedName name="F_REMK">#N/A</definedName>
    <definedName name="F_SEQ">#N/A</definedName>
    <definedName name="F_SIZE">#N/A</definedName>
    <definedName name="F_UNIT">#N/A</definedName>
    <definedName name="F1F">[67]교각1!#REF!</definedName>
    <definedName name="F2F">[67]교각1!#REF!</definedName>
    <definedName name="F3F">[67]교각1!#REF!</definedName>
    <definedName name="fa">35.31*15</definedName>
    <definedName name="facia">#REF!</definedName>
    <definedName name="facia_14">#REF!</definedName>
    <definedName name="facia_15">#REF!</definedName>
    <definedName name="facia_16">#REF!</definedName>
    <definedName name="facia_17">#REF!</definedName>
    <definedName name="faciastone">'[2]Material '!$G$51</definedName>
    <definedName name="FALGBRK">#REF!</definedName>
    <definedName name="FCode" hidden="1">#REF!</definedName>
    <definedName name="FCON">#REF!</definedName>
    <definedName name="FD">#REF!</definedName>
    <definedName name="fdf">'[68]A.O.R r1Str'!#REF!</definedName>
    <definedName name="fdmfdf">#REF!</definedName>
    <definedName name="fe" hidden="1">FALSE</definedName>
    <definedName name="FEB">#REF!</definedName>
    <definedName name="feb_qty_rev_3">#REF!</definedName>
    <definedName name="feb_rev4_qty">#REF!</definedName>
    <definedName name="FF">#REF!</definedName>
    <definedName name="ffefefewfewf" localSheetId="3" hidden="1">#REF!</definedName>
    <definedName name="ffefefewfewf" hidden="1">#REF!</definedName>
    <definedName name="FFFF">#N/A</definedName>
    <definedName name="fffffdew">#REF!</definedName>
    <definedName name="ffffff" localSheetId="3" hidden="1">{"'Bill No. 7'!$A$1:$G$32"}</definedName>
    <definedName name="ffffff" hidden="1">{"'Bill No. 7'!$A$1:$G$32"}</definedName>
    <definedName name="FG">#REF!</definedName>
    <definedName name="FGHGGFGGGF">#REF!</definedName>
    <definedName name="fhhh">#N/A</definedName>
    <definedName name="FHM">#REF!</definedName>
    <definedName name="fhsdsdhwf">'[104]BOQ Distribution'!$A$35:$G$47</definedName>
    <definedName name="fiberboard">#REF!</definedName>
    <definedName name="fiberboard_14">#REF!</definedName>
    <definedName name="fiberboard_15">#REF!</definedName>
    <definedName name="fiberboard_16">#REF!</definedName>
    <definedName name="fiberboard_17">#REF!</definedName>
    <definedName name="fiberboard20">#REF!</definedName>
    <definedName name="fiberboard20_14">#REF!</definedName>
    <definedName name="fiberboard20_15">#REF!</definedName>
    <definedName name="fiberboard20_16">#REF!</definedName>
    <definedName name="fiberboard20_17">#REF!</definedName>
    <definedName name="fiberboard5">#REF!</definedName>
    <definedName name="fiberboard5_14">#REF!</definedName>
    <definedName name="fiberboard5_15">#REF!</definedName>
    <definedName name="fiberboard5_16">#REF!</definedName>
    <definedName name="fiberboard5_17">#REF!</definedName>
    <definedName name="fibreboard12">'[105]Material '!$G$38</definedName>
    <definedName name="fibreboard12_14">#REF!</definedName>
    <definedName name="fibreboard12_15">#REF!</definedName>
    <definedName name="fibreboard12_16">#REF!</definedName>
    <definedName name="fibreboard12_17">#REF!</definedName>
    <definedName name="fifthkilostone">#REF!</definedName>
    <definedName name="Fill" hidden="1">#REF!</definedName>
    <definedName name="fill2" hidden="1">#REF!</definedName>
    <definedName name="filler">'[38]Abs PMRL'!$B$456</definedName>
    <definedName name="filtbehind">#REF!</definedName>
    <definedName name="filterc">#REF!</definedName>
    <definedName name="filtermaterial">#REF!</definedName>
    <definedName name="filtermaterial_14">#REF!</definedName>
    <definedName name="filtermaterial_15">#REF!</definedName>
    <definedName name="filtermaterial_16">#REF!</definedName>
    <definedName name="filtermaterial_17">#REF!</definedName>
    <definedName name="filtermatlbridge">#REF!</definedName>
    <definedName name="filtermedia">#REF!</definedName>
    <definedName name="filtermediabnh">#REF!</definedName>
    <definedName name="filtermediacnh">#REF!</definedName>
    <definedName name="FIN">#REF!</definedName>
    <definedName name="Final">#REF!</definedName>
    <definedName name="Final_amount">#REF!</definedName>
    <definedName name="final_report">#REF!</definedName>
    <definedName name="final_report1">#REF!</definedName>
    <definedName name="FINE">[14]ANAL!#REF!</definedName>
    <definedName name="FiscalIDNum">#REF!</definedName>
    <definedName name="FITH">[14]ANAL!#REF!</definedName>
    <definedName name="fitter">#REF!</definedName>
    <definedName name="fitter_14">#REF!</definedName>
    <definedName name="fitter_15">#REF!</definedName>
    <definedName name="fitter_16">#REF!</definedName>
    <definedName name="fitter_17">#REF!</definedName>
    <definedName name="fkfkfk">[106]공사비집계!#REF!</definedName>
    <definedName name="Flooring">[97]Measurment!#REF!</definedName>
    <definedName name="fm">#REF!</definedName>
    <definedName name="fm_14">#REF!</definedName>
    <definedName name="fm_15">#REF!</definedName>
    <definedName name="fm_16">#REF!</definedName>
    <definedName name="fm_17">#REF!</definedName>
    <definedName name="fmn">#REF!</definedName>
    <definedName name="FN">[67]교각1!#REF!</definedName>
    <definedName name="fndsf">#REF!</definedName>
    <definedName name="FormTitle">#REF!</definedName>
    <definedName name="formwork">#REF!</definedName>
    <definedName name="fos">#REF!</definedName>
    <definedName name="foundation">[73]doq!#REF!</definedName>
    <definedName name="fpllwt">#REF!</definedName>
    <definedName name="fr">#REF!</definedName>
    <definedName name="frlvclcw">[39]Intro!#REF!</definedName>
    <definedName name="frlvclpr">[39]Intro!#REF!</definedName>
    <definedName name="frlvl">[39]Intro!#REF!</definedName>
    <definedName name="fsdhshshs">#REF!</definedName>
    <definedName name="fsz">#REF!</definedName>
    <definedName name="ftss" localSheetId="3" hidden="1">{"FTS",#N/A,FALSE,"E"}</definedName>
    <definedName name="ftss" hidden="1">{"FTS",#N/A,FALSE,"E"}</definedName>
    <definedName name="Full_Print" hidden="1">'[107]Loan Table'!$A$1:$I$377</definedName>
    <definedName name="fullview">#REF!</definedName>
    <definedName name="funds" hidden="1">{"'Sheet1'!$A$4386:$N$4591"}</definedName>
    <definedName name="fusewire">#REF!</definedName>
    <definedName name="fusewire_14">#REF!</definedName>
    <definedName name="fusewire_15">#REF!</definedName>
    <definedName name="fusewire_16">#REF!</definedName>
    <definedName name="fusewire_17">#REF!</definedName>
    <definedName name="fv">#REF!</definedName>
    <definedName name="G">'[68]A.O.R (2)'!#REF!</definedName>
    <definedName name="G326.">#REF!</definedName>
    <definedName name="gabionmatres170bridge">#REF!</definedName>
    <definedName name="gabionmatres170slope">#REF!</definedName>
    <definedName name="gabionmatres230bridge">#REF!</definedName>
    <definedName name="gabionwallsbridge">#REF!</definedName>
    <definedName name="gafhd">#REF!</definedName>
    <definedName name="GANESH">#REF!</definedName>
    <definedName name="gantry" hidden="1">#REF!</definedName>
    <definedName name="GEETE">#REF!</definedName>
    <definedName name="gelatine">#REF!</definedName>
    <definedName name="gelatine_14">#REF!</definedName>
    <definedName name="gelatine_15">#REF!</definedName>
    <definedName name="gelatine_16">#REF!</definedName>
    <definedName name="gelatine_17">#REF!</definedName>
    <definedName name="GEN">[14]ANAL!#REF!</definedName>
    <definedName name="geofabric">'[2]Material '!$G$39</definedName>
    <definedName name="geofabric_14">#REF!</definedName>
    <definedName name="geofabric_15">#REF!</definedName>
    <definedName name="geofabric_16">#REF!</definedName>
    <definedName name="geofabric_17">#REF!</definedName>
    <definedName name="geotexapron">#REF!</definedName>
    <definedName name="geotexfloor">#REF!</definedName>
    <definedName name="geotexslope">#REF!</definedName>
    <definedName name="Gera">[108]BOQ!#REF!</definedName>
    <definedName name="gf">#REF!</definedName>
    <definedName name="gg" localSheetId="3" hidden="1">{#N/A,#N/A,FALSE,"속도"}</definedName>
    <definedName name="gg" hidden="1">{#N/A,#N/A,FALSE,"속도"}</definedName>
    <definedName name="gh">#REF!</definedName>
    <definedName name="ghghj.ghg"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hjj">#REF!</definedName>
    <definedName name="ghwkd">#REF!</definedName>
    <definedName name="GIUIO" localSheetId="3"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IO"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LIO" localSheetId="3"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IULIO"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LR">'[109]LEVEL RHS'!$A$1:$IV$65536</definedName>
    <definedName name="glrl">'[110]LEVEL RHS'!$A$1:$IV$65536</definedName>
    <definedName name="GMAmount">#REF!</definedName>
    <definedName name="GMPercent">#REF!</definedName>
    <definedName name="GRAD">[14]ANAL!#REF!</definedName>
    <definedName name="grader">#REF!</definedName>
    <definedName name="grader_14">#REF!</definedName>
    <definedName name="grader_15">#REF!</definedName>
    <definedName name="grader_16">#REF!</definedName>
    <definedName name="grader_17">#REF!</definedName>
    <definedName name="GrandBasic">#REF!</definedName>
    <definedName name="granr.subbase">#REF!</definedName>
    <definedName name="granularbed">#REF!</definedName>
    <definedName name="granularfillbridge">#REF!</definedName>
    <definedName name="GRAPH">#REF!</definedName>
    <definedName name="GRAPH_DATA">#REF!</definedName>
    <definedName name="gravel">#REF!</definedName>
    <definedName name="gravelfill">#REF!</definedName>
    <definedName name="grbs">#REF!</definedName>
    <definedName name="grconc">[4]Intro!$L$157</definedName>
    <definedName name="grit">[14]ANAL!#REF!</definedName>
    <definedName name="grlvl">[39]Intro!#REF!</definedName>
    <definedName name="GROSS">[111]sheeet7!#REF!</definedName>
    <definedName name="Grosswork_done">#REF!</definedName>
    <definedName name="GROUT">'[21]Cost of O &amp; O'!$F$34</definedName>
    <definedName name="GSB">[14]ANAL!#REF!</definedName>
    <definedName name="GSB_14">#REF!</definedName>
    <definedName name="GSB_15">#REF!</definedName>
    <definedName name="GSB_16">#REF!</definedName>
    <definedName name="GSB_17">#REF!</definedName>
    <definedName name="gsbnhwithlead">#REF!</definedName>
    <definedName name="GSBP">[14]ANAL!#REF!</definedName>
    <definedName name="gsub">#REF!</definedName>
    <definedName name="GSubase">#REF!</definedName>
    <definedName name="GTF">#REF!</definedName>
    <definedName name="guardpostrcc">#REF!</definedName>
    <definedName name="gwkd">#REF!</definedName>
    <definedName name="H" localSheetId="3">#REF!</definedName>
    <definedName name="H">#REF!</definedName>
    <definedName name="H_11">[92]Data!#REF!</definedName>
    <definedName name="H_13">[92]Data!#REF!</definedName>
    <definedName name="H_14">[92]Data!#REF!</definedName>
    <definedName name="H1H">#REF!</definedName>
    <definedName name="H2H">#REF!</definedName>
    <definedName name="H3H">#REF!</definedName>
    <definedName name="H4H">#REF!</definedName>
    <definedName name="hai">#REF!</definedName>
    <definedName name="HAMM">[14]ANAL!#REF!</definedName>
    <definedName name="Hammerman">#REF!</definedName>
    <definedName name="Hammerman_14">#REF!</definedName>
    <definedName name="Hammerman_15">#REF!</definedName>
    <definedName name="Hammerman_16">#REF!</definedName>
    <definedName name="Hammerman_17">#REF!</definedName>
    <definedName name="HARDCRETE">#REF!</definedName>
    <definedName name="HBLACK">[14]ANAL!#REF!</definedName>
    <definedName name="hc">#REF!</definedName>
    <definedName name="Hc_">#REF!</definedName>
    <definedName name="HCAR">[14]ANAL!#REF!</definedName>
    <definedName name="hd">#REF!</definedName>
    <definedName name="headblacksmith">#REF!</definedName>
    <definedName name="headblacksmith_14">#REF!</definedName>
    <definedName name="headblacksmith_15">#REF!</definedName>
    <definedName name="headblacksmith_16">#REF!</definedName>
    <definedName name="headblacksmith_17">#REF!</definedName>
    <definedName name="HEADER" localSheetId="3">#REF!</definedName>
    <definedName name="HEADER">#REF!</definedName>
    <definedName name="Header_Row">ROW(#REF!)</definedName>
    <definedName name="headmason">#REF!</definedName>
    <definedName name="headmason_14">#REF!</definedName>
    <definedName name="headmason_15">#REF!</definedName>
    <definedName name="headmason_16">#REF!</definedName>
    <definedName name="headmason_17">#REF!</definedName>
    <definedName name="HH">[67]교각1!#REF!</definedName>
    <definedName name="hhe">#REF!</definedName>
    <definedName name="hhj">#REF!</definedName>
    <definedName name="HiddenRows" hidden="1">#REF!</definedName>
    <definedName name="him">#REF!</definedName>
    <definedName name="himanshu">#REF!</definedName>
    <definedName name="HINREANCE">#REF!</definedName>
    <definedName name="HJKHSDD">#REF!</definedName>
    <definedName name="hkjhkjl"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hmplant">#REF!</definedName>
    <definedName name="hmplant_14">#REF!</definedName>
    <definedName name="hmplant_15">#REF!</definedName>
    <definedName name="hmplant_16">#REF!</definedName>
    <definedName name="hmplant_17">#REF!</definedName>
    <definedName name="hmplant10">#REF!</definedName>
    <definedName name="hmplant10_14">#REF!</definedName>
    <definedName name="hmplant10_15">#REF!</definedName>
    <definedName name="hmplant10_16">#REF!</definedName>
    <definedName name="hmplant10_17">#REF!</definedName>
    <definedName name="hmplant25t">[70]Machinery!#REF!</definedName>
    <definedName name="hmplant30">#REF!</definedName>
    <definedName name="hmplant30_14">#REF!</definedName>
    <definedName name="hmplant30_15">#REF!</definedName>
    <definedName name="hmplant30_16">#REF!</definedName>
    <definedName name="hmplant30_17">#REF!</definedName>
    <definedName name="hmplant40t">[70]Machinery!#REF!</definedName>
    <definedName name="hmplant50t">[70]Machinery!#REF!</definedName>
    <definedName name="hmplant8t">[70]Machinery!#REF!</definedName>
    <definedName name="Hospitals">#REF!</definedName>
    <definedName name="hotmixmidium">#REF!</definedName>
    <definedName name="hotmixmidium_14">#REF!</definedName>
    <definedName name="hotmixmidium_15">#REF!</definedName>
    <definedName name="hotmixmidium_16">#REF!</definedName>
    <definedName name="hotmixmidium_17">#REF!</definedName>
    <definedName name="hotmixplant">#REF!</definedName>
    <definedName name="hotmixplant_14">#REF!</definedName>
    <definedName name="hotmixplant_15">#REF!</definedName>
    <definedName name="hotmixplant_16">#REF!</definedName>
    <definedName name="hotmixplant_17">#REF!</definedName>
    <definedName name="hotmixplant_9">#REF!</definedName>
    <definedName name="hotmixsmall">#REF!</definedName>
    <definedName name="hotmixsmall_14">#REF!</definedName>
    <definedName name="hotmixsmall_15">#REF!</definedName>
    <definedName name="hotmixsmall_16">#REF!</definedName>
    <definedName name="hotmixsmall_17">#REF!</definedName>
    <definedName name="HPC">[14]ANAL!#REF!</definedName>
    <definedName name="hpfinisher">[70]Machinery!#REF!</definedName>
    <definedName name="Hpipe1000">#REF!</definedName>
    <definedName name="Hpipe1200">#REF!</definedName>
    <definedName name="Hpipe600">#REF!</definedName>
    <definedName name="Hpipe900">#REF!</definedName>
    <definedName name="HS">[67]교각1!#REF!</definedName>
    <definedName name="HSD">#REF!</definedName>
    <definedName name="hslab">#REF!</definedName>
    <definedName name="HSPF">[14]ANAL!#REF!</definedName>
    <definedName name="HTML_CodePage" hidden="1">1252</definedName>
    <definedName name="HTML_Control" localSheetId="3" hidden="1">{"'Bill No. 7'!$A$1:$G$32"}</definedName>
    <definedName name="HTML_Control" hidden="1">{"'Bill No. 7'!$A$1:$G$32"}</definedName>
    <definedName name="HTML_Control1" hidden="1">{"'Typical Costs Estimates'!$C$158:$H$161"}</definedName>
    <definedName name="HTML_Description" hidden="1">""</definedName>
    <definedName name="HTML_Email" hidden="1">""</definedName>
    <definedName name="HTML_Header" hidden="1">"Bill No. 7"</definedName>
    <definedName name="HTML_LastUpdate" hidden="1">"31/12/98"</definedName>
    <definedName name="HTML_LineAfter" hidden="1">FALSE</definedName>
    <definedName name="HTML_LineBefore" hidden="1">FALSE</definedName>
    <definedName name="HTML_Name" hidden="1">"Mr. Snehal Sompura"</definedName>
    <definedName name="HTML_OBDlg2" hidden="1">TRUE</definedName>
    <definedName name="HTML_OBDlg4" hidden="1">TRUE</definedName>
    <definedName name="HTML_OS" hidden="1">0</definedName>
    <definedName name="HTML_PathFile" hidden="1">"c:\myHTML.htm"</definedName>
    <definedName name="HTML_Title" hidden="1">"BOQ"</definedName>
    <definedName name="htr">#REF!</definedName>
    <definedName name="HTS">[14]ANAL!#REF!</definedName>
    <definedName name="hume3.450">#REF!</definedName>
    <definedName name="hume3.600">#REF!</definedName>
    <definedName name="hume3.750">#REF!</definedName>
    <definedName name="hume4.1000">#REF!</definedName>
    <definedName name="hume4.1200">#REF!</definedName>
    <definedName name="hume4.900">#REF!</definedName>
    <definedName name="humepipe1000">#REF!</definedName>
    <definedName name="humepipe1000_14">#REF!</definedName>
    <definedName name="humepipe1000_15">#REF!</definedName>
    <definedName name="humepipe1000_16">#REF!</definedName>
    <definedName name="humepipe1000_17">#REF!</definedName>
    <definedName name="humepipe1200">'[2]Material '!$G$48</definedName>
    <definedName name="Humepipe600">#REF!</definedName>
    <definedName name="Humepipe600_14">#REF!</definedName>
    <definedName name="Humepipe600_15">#REF!</definedName>
    <definedName name="Humepipe600_16">#REF!</definedName>
    <definedName name="Humepipe600_17">#REF!</definedName>
    <definedName name="Humepipe900">#REF!</definedName>
    <definedName name="Humepipe900_14">#REF!</definedName>
    <definedName name="Humepipe900_15">#REF!</definedName>
    <definedName name="Humepipe900_16">#REF!</definedName>
    <definedName name="Humepipe900_17">#REF!</definedName>
    <definedName name="humepipenp3">'[2]Material '!$G$49</definedName>
    <definedName name="HYSD">'[112]LOCAL RATES'!$H$14</definedName>
    <definedName name="hysd_14">#REF!</definedName>
    <definedName name="hysd_15">#REF!</definedName>
    <definedName name="hysd_16">#REF!</definedName>
    <definedName name="hysd_17">#REF!</definedName>
    <definedName name="hysdbnh">#REF!</definedName>
    <definedName name="hysdbridge">#REF!</definedName>
    <definedName name="hysdcnh">#REF!</definedName>
    <definedName name="hysdculvert">#REF!</definedName>
    <definedName name="I">[92]Data!#REF!</definedName>
    <definedName name="I_11">[92]Data!#REF!</definedName>
    <definedName name="I_13">[92]Data!#REF!</definedName>
    <definedName name="I_14">[92]Data!#REF!</definedName>
    <definedName name="IAM" hidden="1">{"'Sheet1'!$A$4386:$N$4591"}</definedName>
    <definedName name="ic">5%</definedName>
    <definedName name="ID">#REF!,#REF!</definedName>
    <definedName name="iiiiiiiiiiii">#REF!</definedName>
    <definedName name="in" localSheetId="3"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Index">#REF!</definedName>
    <definedName name="indf">#REF!</definedName>
    <definedName name="INFRASTRUCTURE_ENTRY">'[15]INPUT SHEET'!$B$833:$F$858</definedName>
    <definedName name="INS">#REF!</definedName>
    <definedName name="insertplate_and_exp_joint">#REF!</definedName>
    <definedName name="InstBillingMethod">#REF!</definedName>
    <definedName name="instf">#REF!</definedName>
    <definedName name="INSURANCE">#REF!</definedName>
    <definedName name="Int">#REF!</definedName>
    <definedName name="Int_Finalpay">#REF!</definedName>
    <definedName name="Int_IntPay">#REF!</definedName>
    <definedName name="Int_MM_MA">#REF!</definedName>
    <definedName name="Int_PG">#REF!</definedName>
    <definedName name="Int_Props">#REF!</definedName>
    <definedName name="Int_Relf_MA">#REF!</definedName>
    <definedName name="Int_RetMonsy">#REF!</definedName>
    <definedName name="Int_WorkingCap">#REF!</definedName>
    <definedName name="INTEREST_CALCULATION">#REF!</definedName>
    <definedName name="INTEREST_LOADING">#REF!</definedName>
    <definedName name="Interest_Rate">#REF!</definedName>
    <definedName name="IntPME_Scaff">#REF!</definedName>
    <definedName name="Inv_Props">#REF!</definedName>
    <definedName name="Inv_Scaff">#REF!</definedName>
    <definedName name="INVofPMEScaff">#REF!</definedName>
    <definedName name="ipl">#REF!</definedName>
    <definedName name="ir_d3">#REF!</definedName>
    <definedName name="ITNUM">#N/A</definedName>
    <definedName name="IV65537_11">[7]Steel_Circular!#REF!</definedName>
    <definedName name="IV65537_12">[7]Steel_Circular!#REF!</definedName>
    <definedName name="IV65537_12_16">[7]Steel_Circular!#REF!</definedName>
    <definedName name="IV65537_12_17">[7]Steel_Circular!#REF!</definedName>
    <definedName name="IV65537_13">[7]Steel_Circular!#REF!</definedName>
    <definedName name="IV65537_13_16">[7]Steel_Circular!#REF!</definedName>
    <definedName name="IV65537_13_17">[7]Steel_Circular!#REF!</definedName>
    <definedName name="IV65537_14">[7]Steel_Circular!#REF!</definedName>
    <definedName name="IV65537_14_16">[7]Steel_Circular!#REF!</definedName>
    <definedName name="IV65537_15">[7]Steel_Circular!#REF!</definedName>
    <definedName name="IV65537_15_1">[7]Steel_Circular!#REF!</definedName>
    <definedName name="IV65537_16">[7]Steel_Circular!#REF!</definedName>
    <definedName name="IV65537_17">[7]Steel_Circular!#REF!</definedName>
    <definedName name="IV65537_7">[7]Steel_Circular!#REF!</definedName>
    <definedName name="IV65537_9">[7]Steel_Circular!#REF!</definedName>
    <definedName name="IV65537_9_1">[7]Steel_Circular!#REF!</definedName>
    <definedName name="j" localSheetId="3" hidden="1">{"form-D1",#N/A,FALSE,"FORM-D1";"form-D1_amt",#N/A,FALSE,"FORM-D1"}</definedName>
    <definedName name="j" hidden="1">{"form-D1",#N/A,FALSE,"FORM-D1";"form-D1_amt",#N/A,FALSE,"FORM-D1"}</definedName>
    <definedName name="J_S_P_용__믹서">[113]장비집계!#REF!</definedName>
    <definedName name="JACK">'[21]Cost of O &amp; O'!$F$32</definedName>
    <definedName name="jamuna">#REF!</definedName>
    <definedName name="JAN">#REF!</definedName>
    <definedName name="jawed"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JCB">[14]ANAL!#REF!</definedName>
    <definedName name="jkioj">#REF!</definedName>
    <definedName name="job___0">'[80]ANNEXURE-A'!$A$1</definedName>
    <definedName name="job___11">'[80]ANNEXURE-A'!$A$1</definedName>
    <definedName name="job___12">'[80]ANNEXURE-A'!$A$1</definedName>
    <definedName name="Jobtypes">[114]FORM7!$R$3:$S$7</definedName>
    <definedName name="joiioiop"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jointsealbridge">#REF!</definedName>
    <definedName name="JUMBO">'[21]Cost of O &amp; O'!$F$39</definedName>
    <definedName name="jun">[115]Measurment!#REF!</definedName>
    <definedName name="k" localSheetId="3" hidden="1">{"form-D1",#N/A,FALSE,"FORM-D1";"form-D1_amt",#N/A,FALSE,"FORM-D1"}</definedName>
    <definedName name="k" hidden="1">{"form-D1",#N/A,FALSE,"FORM-D1";"form-D1_amt",#N/A,FALSE,"FORM-D1"}</definedName>
    <definedName name="k_1" localSheetId="3" hidden="1">{"form-D1",#N/A,FALSE,"FORM-D1";"form-D1_amt",#N/A,FALSE,"FORM-D1"}</definedName>
    <definedName name="k_1" hidden="1">{"form-D1",#N/A,FALSE,"FORM-D1";"form-D1_amt",#N/A,FALSE,"FORM-D1"}</definedName>
    <definedName name="k1pl">#REF!</definedName>
    <definedName name="KA">[116]MOTOR!$B$61:$E$68</definedName>
    <definedName name="kar">#REF!</definedName>
    <definedName name="kasdfjhd" localSheetId="3" hidden="1">{"'Typical Costs Estimates'!$C$158:$H$161"}</definedName>
    <definedName name="kasdfjhd" hidden="1">{"'Typical Costs Estimates'!$C$158:$H$161"}</definedName>
    <definedName name="kep">#REF!</definedName>
    <definedName name="KERB">[14]ANAL!#REF!</definedName>
    <definedName name="KERB1" hidden="1">[19]BHANDUP!#REF!</definedName>
    <definedName name="kerbIIisland">#REF!</definedName>
    <definedName name="KHAL">[14]ANAL!#REF!</definedName>
    <definedName name="khalasi">#REF!</definedName>
    <definedName name="khalasi_14">#REF!</definedName>
    <definedName name="khalasi_15">#REF!</definedName>
    <definedName name="khalasi_16">#REF!</definedName>
    <definedName name="khalasi_17">#REF!</definedName>
    <definedName name="Kherli">'[117]old boq'!#REF!</definedName>
    <definedName name="khk" localSheetId="3" hidden="1">{"form-D1",#N/A,FALSE,"FORM-D1";"form-D1_amt",#N/A,FALSE,"FORM-D1"}</definedName>
    <definedName name="khk" hidden="1">{"form-D1",#N/A,FALSE,"FORM-D1";"form-D1_amt",#N/A,FALSE,"FORM-D1"}</definedName>
    <definedName name="kilostone">#REF!</definedName>
    <definedName name="kk">'[118]준검 내역서'!#REF!</definedName>
    <definedName name="kkk">#REF!</definedName>
    <definedName name="kl" localSheetId="3" hidden="1">{"'Bill No. 7'!$A$1:$G$32"}</definedName>
    <definedName name="kl" hidden="1">{"'Bill No. 7'!$A$1:$G$32"}</definedName>
    <definedName name="klk" localSheetId="3" hidden="1">{"'Bill No. 7'!$A$1:$G$32"}</definedName>
    <definedName name="klk" hidden="1">{"'Bill No. 7'!$A$1:$G$32"}</definedName>
    <definedName name="KMP3AA">#REF!</definedName>
    <definedName name="KMP3AQ">#REF!</definedName>
    <definedName name="KMP3PDTA">#REF!</definedName>
    <definedName name="KMP3PDTQ">#REF!</definedName>
    <definedName name="KMP3TA">#REF!</definedName>
    <definedName name="KMP3TQ">#REF!</definedName>
    <definedName name="kmstone">#REF!</definedName>
    <definedName name="kmstone5">#REF!</definedName>
    <definedName name="KONKA" hidden="1">{"Execavation",#N/A,FALSE,"furniture (employer)"}</definedName>
    <definedName name="KONTCASH">#REF!</definedName>
    <definedName name="KPFOGJKSEP">#REF!</definedName>
    <definedName name="kraom67" hidden="1">{"Execavation",#N/A,FALSE,"furniture (employer)"}</definedName>
    <definedName name="L" localSheetId="3" hidden="1">{"'Bill No. 7'!$A$1:$G$32"}</definedName>
    <definedName name="L" hidden="1">{"'Bill No. 7'!$A$1:$G$32"}</definedName>
    <definedName name="L_BitumenSprayer">[119]Labour!$D$4</definedName>
    <definedName name="L_Blacksmith">[119]Labour!$D$5</definedName>
    <definedName name="L_Mason_1stClass">[120]Labour!$D$14</definedName>
    <definedName name="L_Mate">[119]Labour!$D$16</definedName>
    <definedName name="L_Mazdoor">[119]Labour!$D$17</definedName>
    <definedName name="L_Mazdoor_Semi">[119]Labour!$D$18</definedName>
    <definedName name="L_Mazdoor_Skilled">[119]Labour!$D$19</definedName>
    <definedName name="l1_">#REF!</definedName>
    <definedName name="L1L">#REF!</definedName>
    <definedName name="l1pl">#REF!</definedName>
    <definedName name="L2L">#REF!</definedName>
    <definedName name="L3L">#REF!</definedName>
    <definedName name="L4L">#REF!</definedName>
    <definedName name="la">[79]Measurment!#REF!</definedName>
    <definedName name="LABM1">#REF!</definedName>
    <definedName name="LABM2">#REF!</definedName>
    <definedName name="LABM3">#REF!</definedName>
    <definedName name="LABM4">#REF!</definedName>
    <definedName name="LABM5">#REF!</definedName>
    <definedName name="LABM6">#REF!</definedName>
    <definedName name="LABORATORY_EQUIPMENTS___MISC._TOOLS">#REF!</definedName>
    <definedName name="LABOUR_HUTS">#REF!</definedName>
    <definedName name="LAC">[121]S2groupcode!$G$2</definedName>
    <definedName name="LACB1">#REF!</definedName>
    <definedName name="LACB2">#REF!</definedName>
    <definedName name="LACB3">#REF!</definedName>
    <definedName name="LACB4">#REF!</definedName>
    <definedName name="LACB5">#REF!</definedName>
    <definedName name="LACB6">#REF!</definedName>
    <definedName name="LACR1">#REF!</definedName>
    <definedName name="LACR2">#REF!</definedName>
    <definedName name="LACR3">#REF!</definedName>
    <definedName name="LACR4">#REF!</definedName>
    <definedName name="LACR5">#REF!</definedName>
    <definedName name="LACR6">#REF!</definedName>
    <definedName name="LACS" localSheetId="3">[122]PLAN_FEB97!$A$2</definedName>
    <definedName name="LACS">[118]PLAN_FEB97!$A$2</definedName>
    <definedName name="LAGG1">#REF!</definedName>
    <definedName name="LAGG2">#REF!</definedName>
    <definedName name="LAGG3">#REF!</definedName>
    <definedName name="LAGG6">#REF!</definedName>
    <definedName name="lakh">[89]dBase!$J$12</definedName>
    <definedName name="landacqcost">#REF!</definedName>
    <definedName name="landacqcost_10">#REF!</definedName>
    <definedName name="landacqcost_10_1">#REF!</definedName>
    <definedName name="landacqcost_10_1_1">#REF!</definedName>
    <definedName name="landacqcost_10_1_9">#REF!</definedName>
    <definedName name="landacqcost_10_10">#REF!</definedName>
    <definedName name="landacqcost_10_10_9">#REF!</definedName>
    <definedName name="landacqcost_10_12">#REF!</definedName>
    <definedName name="landacqcost_10_12_9">#REF!</definedName>
    <definedName name="landacqcost_10_14">#REF!</definedName>
    <definedName name="landacqcost_10_14_9">#REF!</definedName>
    <definedName name="landacqcost_10_15">#REF!</definedName>
    <definedName name="landacqcost_10_15_9">#REF!</definedName>
    <definedName name="landacqcost_10_16">#REF!</definedName>
    <definedName name="landacqcost_10_17">#REF!</definedName>
    <definedName name="landacqcost_10_8">#REF!</definedName>
    <definedName name="landacqcost_10_8_9">#REF!</definedName>
    <definedName name="landacqcost_10_9">#REF!</definedName>
    <definedName name="landacqcost_11">#REF!</definedName>
    <definedName name="landacqcost_11_16">#REF!</definedName>
    <definedName name="landacqcost_11_17">#REF!</definedName>
    <definedName name="landacqcost_12">#REF!</definedName>
    <definedName name="landacqcost_12_1">#REF!</definedName>
    <definedName name="landacqcost_12_1_9">#REF!</definedName>
    <definedName name="landacqcost_12_10">#REF!</definedName>
    <definedName name="landacqcost_12_10_9">#REF!</definedName>
    <definedName name="landacqcost_12_12">#REF!</definedName>
    <definedName name="landacqcost_12_12_9">#REF!</definedName>
    <definedName name="landacqcost_12_14">#REF!</definedName>
    <definedName name="landacqcost_12_14_9">#REF!</definedName>
    <definedName name="landacqcost_12_15">#REF!</definedName>
    <definedName name="landacqcost_12_15_9">#REF!</definedName>
    <definedName name="landacqcost_12_16">#REF!</definedName>
    <definedName name="landacqcost_12_17">#REF!</definedName>
    <definedName name="landacqcost_12_8">#REF!</definedName>
    <definedName name="landacqcost_12_8_9">#REF!</definedName>
    <definedName name="landacqcost_12_9">#REF!</definedName>
    <definedName name="landacqcost_13">#REF!</definedName>
    <definedName name="landacqcost_13_16">#REF!</definedName>
    <definedName name="landacqcost_13_17">#REF!</definedName>
    <definedName name="landacqcost_14">#REF!</definedName>
    <definedName name="landacqcost_14_16">'[40]08'!#REF!</definedName>
    <definedName name="landacqcost_14_17">'[40]08'!#REF!</definedName>
    <definedName name="landacqcost_14_9">#REF!</definedName>
    <definedName name="landacqcost_15">'[40]08'!#REF!</definedName>
    <definedName name="landacqcost_15_1">#REF!</definedName>
    <definedName name="landacqcost_15_1_9">#REF!</definedName>
    <definedName name="landacqcost_15_16">'[40]08'!#REF!</definedName>
    <definedName name="landacqcost_15_9">'[40]08'!#REF!</definedName>
    <definedName name="landacqcost_16">#REF!</definedName>
    <definedName name="landacqcost_16_16">#REF!</definedName>
    <definedName name="landacqcost_17">#REF!</definedName>
    <definedName name="landacqcost_17_1">#REF!</definedName>
    <definedName name="landacqcost_17_16">#REF!</definedName>
    <definedName name="landacqcost_17_17">#REF!</definedName>
    <definedName name="landacqcost_18">#REF!</definedName>
    <definedName name="landacqcost_18_16">#REF!</definedName>
    <definedName name="landacqcost_19">#REF!</definedName>
    <definedName name="landacqcost_19_16">#REF!</definedName>
    <definedName name="landacqcost_19_17">#REF!</definedName>
    <definedName name="landacqcost_20">#REF!</definedName>
    <definedName name="landacqcost_20_16">#REF!</definedName>
    <definedName name="landacqcost_3">#REF!</definedName>
    <definedName name="landacqcost_4">#REF!</definedName>
    <definedName name="landacqcost_4_16">#REF!</definedName>
    <definedName name="landacqcost_4_17">#REF!</definedName>
    <definedName name="landacqcost_5">#REF!</definedName>
    <definedName name="landacqcost_5_10">#REF!</definedName>
    <definedName name="landacqcost_5_10_9">#REF!</definedName>
    <definedName name="landacqcost_5_12">#REF!</definedName>
    <definedName name="landacqcost_5_12_9">#REF!</definedName>
    <definedName name="landacqcost_5_14">#REF!</definedName>
    <definedName name="landacqcost_5_14_9">#REF!</definedName>
    <definedName name="landacqcost_5_15">#REF!</definedName>
    <definedName name="landacqcost_5_15_9">#REF!</definedName>
    <definedName name="landacqcost_5_16">#REF!</definedName>
    <definedName name="landacqcost_5_17">#REF!</definedName>
    <definedName name="landacqcost_5_8">#REF!</definedName>
    <definedName name="landacqcost_5_8_9">#REF!</definedName>
    <definedName name="landacqcost_5_9">#REF!</definedName>
    <definedName name="landacqcost_6">#REF!</definedName>
    <definedName name="landacqcost_6_16">#REF!</definedName>
    <definedName name="landacqcost_6_17">#REF!</definedName>
    <definedName name="landacqcost_7">#REF!</definedName>
    <definedName name="landacqcost_7_16">#REF!</definedName>
    <definedName name="landacqcost_7_17">#REF!</definedName>
    <definedName name="landacqcost_8">#REF!</definedName>
    <definedName name="landacqcost_8_1">#REF!</definedName>
    <definedName name="landacqcost_8_1_1">#REF!</definedName>
    <definedName name="landacqcost_8_1_1_9">#REF!</definedName>
    <definedName name="landacqcost_8_1_16">#REF!</definedName>
    <definedName name="landacqcost_8_1_9">#REF!</definedName>
    <definedName name="landacqcost_8_10">#REF!</definedName>
    <definedName name="landacqcost_8_10_9">#REF!</definedName>
    <definedName name="landacqcost_8_12">#REF!</definedName>
    <definedName name="landacqcost_8_12_9">#REF!</definedName>
    <definedName name="landacqcost_8_14">#REF!</definedName>
    <definedName name="landacqcost_8_14_9">#REF!</definedName>
    <definedName name="landacqcost_8_15">#REF!</definedName>
    <definedName name="landacqcost_8_15_9">#REF!</definedName>
    <definedName name="landacqcost_8_16">#REF!</definedName>
    <definedName name="landacqcost_8_17">#REF!</definedName>
    <definedName name="landacqcost_8_8">#REF!</definedName>
    <definedName name="landacqcost_8_8_9">#REF!</definedName>
    <definedName name="landacqcost_8_9">#REF!</definedName>
    <definedName name="landacqcost_9">#REF!</definedName>
    <definedName name="landacqcost_9_1">#REF!</definedName>
    <definedName name="landacqcost_9_16">#REF!</definedName>
    <definedName name="landacqcost_9_17">#REF!</definedName>
    <definedName name="LANE" hidden="1">{"Execavation",#N/A,FALSE,"furniture (employer)"}</definedName>
    <definedName name="laneedgemark">#REF!</definedName>
    <definedName name="Laps_Length_Status">#REF!</definedName>
    <definedName name="last">#REF!</definedName>
    <definedName name="Last_Row" hidden="1">#N/A</definedName>
    <definedName name="LAWM1">#REF!</definedName>
    <definedName name="LAWM2">#REF!</definedName>
    <definedName name="LAWM3">#REF!</definedName>
    <definedName name="LAWM4">#REF!</definedName>
    <definedName name="LAWM5">#REF!</definedName>
    <definedName name="LAWM6">#REF!</definedName>
    <definedName name="LBM">#REF!</definedName>
    <definedName name="LBOULD">#REF!</definedName>
    <definedName name="LC">#REF!</definedName>
    <definedName name="LCON">#REF!</definedName>
    <definedName name="LCSAND1">#REF!</definedName>
    <definedName name="LCSAND2">#REF!</definedName>
    <definedName name="LCSAND3">#REF!</definedName>
    <definedName name="LCSAND6">#REF!</definedName>
    <definedName name="lead">'[123]Material '!$S$11</definedName>
    <definedName name="len">[39]Intro!#REF!</definedName>
    <definedName name="lenbeam">[39]Intro!#REF!</definedName>
    <definedName name="levelling">#REF!</definedName>
    <definedName name="levelling_14">#REF!</definedName>
    <definedName name="levelling_15">#REF!</definedName>
    <definedName name="levelling_16">#REF!</definedName>
    <definedName name="levelling_17">#REF!</definedName>
    <definedName name="lfpl">#REF!</definedName>
    <definedName name="LFT">#REF!</definedName>
    <definedName name="LGSB1">#REF!</definedName>
    <definedName name="LGSB2">#REF!</definedName>
    <definedName name="LGSB3">#REF!</definedName>
    <definedName name="LGSB4">#REF!</definedName>
    <definedName name="LGSB5">#REF!</definedName>
    <definedName name="LGSB6">#REF!</definedName>
    <definedName name="LHS">#REF!</definedName>
    <definedName name="light">#REF!</definedName>
    <definedName name="light_14">#REF!</definedName>
    <definedName name="light_15">#REF!</definedName>
    <definedName name="light_16">#REF!</definedName>
    <definedName name="light_17">#REF!</definedName>
    <definedName name="limcount" hidden="1">1</definedName>
    <definedName name="linepaint">#REF!</definedName>
    <definedName name="lis">'[32]C &amp; G RHS'!#REF!</definedName>
    <definedName name="list" localSheetId="3" hidden="1">{"form-D1",#N/A,FALSE,"FORM-D1";"form-D1_amt",#N/A,FALSE,"FORM-D1"}</definedName>
    <definedName name="list" hidden="1">{"form-D1",#N/A,FALSE,"FORM-D1";"form-D1_amt",#N/A,FALSE,"FORM-D1"}</definedName>
    <definedName name="LK">[1]Sheet2!#REF!</definedName>
    <definedName name="ll" localSheetId="3">#REF!</definedName>
    <definedName name="LL" hidden="1">{"Execavation",#N/A,FALSE,"furniture (employer)"}</definedName>
    <definedName name="ll17_14">#REF!</definedName>
    <definedName name="ll17_15">#REF!</definedName>
    <definedName name="ll17_16">#REF!</definedName>
    <definedName name="ll17_17">#REF!</definedName>
    <definedName name="LMUR1">#REF!</definedName>
    <definedName name="LMUR2">#REF!</definedName>
    <definedName name="LMUR3">#REF!</definedName>
    <definedName name="LMUR4">#REF!</definedName>
    <definedName name="LMUR5">#REF!</definedName>
    <definedName name="LMUR6">#REF!</definedName>
    <definedName name="Ln">#REF!</definedName>
    <definedName name="loader">#REF!</definedName>
    <definedName name="loader_14">#REF!</definedName>
    <definedName name="loader_15">#REF!</definedName>
    <definedName name="loader_16">#REF!</definedName>
    <definedName name="loader_17">#REF!</definedName>
    <definedName name="loader_9">#REF!</definedName>
    <definedName name="Loan_Amount">#REF!</definedName>
    <definedName name="Loan_Start">#REF!</definedName>
    <definedName name="Loan_Years">#REF!</definedName>
    <definedName name="LOCAL_STAFF">'[15]RES-PLANNING'!$A$452:$D$478</definedName>
    <definedName name="LOCAL_STAFF_ENTRY">'[15]INPUT SHEET'!$B$437:$B$461</definedName>
    <definedName name="Location">'[101]MANPOWER 2'!$F$1:$F$15</definedName>
    <definedName name="LOCO">'[21]Cost of O &amp; O'!$F$40</definedName>
    <definedName name="LRUB1">#REF!</definedName>
    <definedName name="LRUB2">#REF!</definedName>
    <definedName name="LRUB3">#REF!</definedName>
    <definedName name="LRUB4">#REF!</definedName>
    <definedName name="LRUB5">#REF!</definedName>
    <definedName name="LRUB6">#REF!</definedName>
    <definedName name="LSAND1">#REF!</definedName>
    <definedName name="LSAND2">#REF!</definedName>
    <definedName name="LSAND3">#REF!</definedName>
    <definedName name="LSAND6">#REF!</definedName>
    <definedName name="LSANDB1">#REF!</definedName>
    <definedName name="LSANDB2">#REF!</definedName>
    <definedName name="LSANDB3">#REF!</definedName>
    <definedName name="LSANDB4">#REF!</definedName>
    <definedName name="LSANDB5">#REF!</definedName>
    <definedName name="LSANDB6">#REF!</definedName>
    <definedName name="LSANDR1">#REF!</definedName>
    <definedName name="LSANDR2">#REF!</definedName>
    <definedName name="LSANDR3">#REF!</definedName>
    <definedName name="LSANDR4">#REF!</definedName>
    <definedName name="LSANDR5">#REF!</definedName>
    <definedName name="LSANDR6">#REF!</definedName>
    <definedName name="lsdcovdA">#REF!</definedName>
    <definedName name="lsdcovdC">#REF!</definedName>
    <definedName name="lsdcovdE">#REF!</definedName>
    <definedName name="lsduncovdB">#REF!</definedName>
    <definedName name="lsduncovdD">#REF!</definedName>
    <definedName name="LSNO1">#REF!</definedName>
    <definedName name="LSNO1_14">#REF!</definedName>
    <definedName name="LSNO1_15">#REF!</definedName>
    <definedName name="LSNO1_16">#REF!</definedName>
    <definedName name="LSNO1_17">#REF!</definedName>
    <definedName name="LSNO1_9">#REF!</definedName>
    <definedName name="LSNO10">#REF!</definedName>
    <definedName name="LSNO10_14">#REF!</definedName>
    <definedName name="LSNO10_15">#REF!</definedName>
    <definedName name="LSNO10_16">#REF!</definedName>
    <definedName name="LSNO10_17">#REF!</definedName>
    <definedName name="LSNO100">#REF!</definedName>
    <definedName name="LSNO100_14">#REF!</definedName>
    <definedName name="LSNO100_15">#REF!</definedName>
    <definedName name="LSNO100_16">#REF!</definedName>
    <definedName name="LSNO100_17">#REF!</definedName>
    <definedName name="LSNO101">#REF!</definedName>
    <definedName name="LSNO101_14">#REF!</definedName>
    <definedName name="LSNO101_15">#REF!</definedName>
    <definedName name="LSNO101_16">#REF!</definedName>
    <definedName name="LSNO101_17">#REF!</definedName>
    <definedName name="LSNO102">#REF!</definedName>
    <definedName name="LSNO102_14">#REF!</definedName>
    <definedName name="LSNO102_15">#REF!</definedName>
    <definedName name="LSNO102_16">#REF!</definedName>
    <definedName name="LSNO102_17">#REF!</definedName>
    <definedName name="LSNO103">#REF!</definedName>
    <definedName name="LSNO103_14">#REF!</definedName>
    <definedName name="LSNO103_15">#REF!</definedName>
    <definedName name="LSNO103_16">#REF!</definedName>
    <definedName name="LSNO103_17">#REF!</definedName>
    <definedName name="LSNO104">#REF!</definedName>
    <definedName name="LSNO104_14">#REF!</definedName>
    <definedName name="LSNO104_15">#REF!</definedName>
    <definedName name="LSNO104_16">#REF!</definedName>
    <definedName name="LSNO104_17">#REF!</definedName>
    <definedName name="LSNO105">#REF!</definedName>
    <definedName name="LSNO105_14">#REF!</definedName>
    <definedName name="LSNO105_15">#REF!</definedName>
    <definedName name="LSNO105_16">#REF!</definedName>
    <definedName name="LSNO105_17">#REF!</definedName>
    <definedName name="LSNO106">#REF!</definedName>
    <definedName name="LSNO106_14">#REF!</definedName>
    <definedName name="LSNO106_15">#REF!</definedName>
    <definedName name="LSNO106_16">#REF!</definedName>
    <definedName name="LSNO106_17">#REF!</definedName>
    <definedName name="LSNO107">#REF!</definedName>
    <definedName name="LSNO107_14">#REF!</definedName>
    <definedName name="LSNO107_15">#REF!</definedName>
    <definedName name="LSNO107_16">#REF!</definedName>
    <definedName name="LSNO107_17">#REF!</definedName>
    <definedName name="LSNO108">#REF!</definedName>
    <definedName name="LSNO108_14">#REF!</definedName>
    <definedName name="LSNO108_15">#REF!</definedName>
    <definedName name="LSNO108_16">#REF!</definedName>
    <definedName name="LSNO108_17">#REF!</definedName>
    <definedName name="LSNO109">#REF!</definedName>
    <definedName name="LSNO109_14">#REF!</definedName>
    <definedName name="LSNO109_15">#REF!</definedName>
    <definedName name="LSNO109_16">#REF!</definedName>
    <definedName name="LSNO109_17">#REF!</definedName>
    <definedName name="LSNO11">#REF!</definedName>
    <definedName name="LSNO11_14">#REF!</definedName>
    <definedName name="LSNO11_15">#REF!</definedName>
    <definedName name="LSNO11_16">#REF!</definedName>
    <definedName name="LSNO11_17">#REF!</definedName>
    <definedName name="LSNO110">#REF!</definedName>
    <definedName name="LSNO110_14">#REF!</definedName>
    <definedName name="LSNO110_15">#REF!</definedName>
    <definedName name="LSNO110_16">#REF!</definedName>
    <definedName name="LSNO110_17">#REF!</definedName>
    <definedName name="LSNO111">#REF!</definedName>
    <definedName name="LSNO111_14">#REF!</definedName>
    <definedName name="LSNO111_15">#REF!</definedName>
    <definedName name="LSNO111_16">#REF!</definedName>
    <definedName name="LSNO111_17">#REF!</definedName>
    <definedName name="LSNO112">#REF!</definedName>
    <definedName name="LSNO112_14">#REF!</definedName>
    <definedName name="LSNO112_15">#REF!</definedName>
    <definedName name="LSNO112_16">#REF!</definedName>
    <definedName name="LSNO112_17">#REF!</definedName>
    <definedName name="LSNO113">#REF!</definedName>
    <definedName name="LSNO113_14">#REF!</definedName>
    <definedName name="LSNO113_15">#REF!</definedName>
    <definedName name="LSNO113_16">#REF!</definedName>
    <definedName name="LSNO113_17">#REF!</definedName>
    <definedName name="LSNO114">#REF!</definedName>
    <definedName name="LSNO114_14">#REF!</definedName>
    <definedName name="LSNO114_15">#REF!</definedName>
    <definedName name="LSNO114_16">#REF!</definedName>
    <definedName name="LSNO114_17">#REF!</definedName>
    <definedName name="LSNO115">#REF!</definedName>
    <definedName name="LSNO115_14">#REF!</definedName>
    <definedName name="LSNO115_15">#REF!</definedName>
    <definedName name="LSNO115_16">#REF!</definedName>
    <definedName name="LSNO115_17">#REF!</definedName>
    <definedName name="LSNO116">#REF!</definedName>
    <definedName name="LSNO116_14">#REF!</definedName>
    <definedName name="LSNO116_15">#REF!</definedName>
    <definedName name="LSNO116_16">#REF!</definedName>
    <definedName name="LSNO116_17">#REF!</definedName>
    <definedName name="LSNO117">#REF!</definedName>
    <definedName name="LSNO117_14">#REF!</definedName>
    <definedName name="LSNO117_15">#REF!</definedName>
    <definedName name="LSNO117_16">#REF!</definedName>
    <definedName name="LSNO117_17">#REF!</definedName>
    <definedName name="LSNO118">#REF!</definedName>
    <definedName name="LSNO118_14">#REF!</definedName>
    <definedName name="LSNO118_15">#REF!</definedName>
    <definedName name="LSNO118_16">#REF!</definedName>
    <definedName name="LSNO118_17">#REF!</definedName>
    <definedName name="LSNO119">#REF!</definedName>
    <definedName name="LSNO119_14">#REF!</definedName>
    <definedName name="LSNO119_15">#REF!</definedName>
    <definedName name="LSNO119_16">#REF!</definedName>
    <definedName name="LSNO119_17">#REF!</definedName>
    <definedName name="LSNO12">#REF!</definedName>
    <definedName name="LSNO12_11">#REF!</definedName>
    <definedName name="LSNO12_11_16">#REF!</definedName>
    <definedName name="LSNO12_11_17">#REF!</definedName>
    <definedName name="LSNO12_12">#REF!</definedName>
    <definedName name="LSNO12_12_16">#REF!</definedName>
    <definedName name="LSNO12_12_17">#REF!</definedName>
    <definedName name="LSNO12_13">#REF!</definedName>
    <definedName name="LSNO12_13_16">#REF!</definedName>
    <definedName name="LSNO12_13_17">#REF!</definedName>
    <definedName name="LSNO12_14">#REF!</definedName>
    <definedName name="LSNO12_14_16">#REF!</definedName>
    <definedName name="LSNO12_14_17">#REF!</definedName>
    <definedName name="LSNO12_15">#REF!</definedName>
    <definedName name="LSNO12_15_1">#REF!</definedName>
    <definedName name="LSNO12_15_16">#REF!</definedName>
    <definedName name="LSNO12_16">#REF!</definedName>
    <definedName name="LSNO12_17">#REF!</definedName>
    <definedName name="LSNO12_7">#REF!</definedName>
    <definedName name="LSNO12_7_16">#REF!</definedName>
    <definedName name="LSNO12_7_17">#REF!</definedName>
    <definedName name="LSNO12_9">#REF!</definedName>
    <definedName name="LSNO12_9_1">#REF!</definedName>
    <definedName name="LSNO12_9_16">#REF!</definedName>
    <definedName name="LSNO12_9_17">#REF!</definedName>
    <definedName name="LSNO120">#REF!</definedName>
    <definedName name="LSNO120_14">#REF!</definedName>
    <definedName name="LSNO120_15">#REF!</definedName>
    <definedName name="LSNO120_16">#REF!</definedName>
    <definedName name="LSNO120_17">#REF!</definedName>
    <definedName name="LSNO121">#REF!</definedName>
    <definedName name="LSNO121_14">#REF!</definedName>
    <definedName name="LSNO121_15">#REF!</definedName>
    <definedName name="LSNO121_16">#REF!</definedName>
    <definedName name="LSNO121_17">#REF!</definedName>
    <definedName name="LSNO122">#REF!</definedName>
    <definedName name="LSNO122_14">#REF!</definedName>
    <definedName name="LSNO122_15">#REF!</definedName>
    <definedName name="LSNO122_16">#REF!</definedName>
    <definedName name="LSNO122_17">#REF!</definedName>
    <definedName name="LSNO123">#REF!</definedName>
    <definedName name="LSNO123_14">#REF!</definedName>
    <definedName name="LSNO123_15">#REF!</definedName>
    <definedName name="LSNO123_16">#REF!</definedName>
    <definedName name="LSNO123_17">#REF!</definedName>
    <definedName name="LSNO124">#REF!</definedName>
    <definedName name="LSNO124_14">#REF!</definedName>
    <definedName name="LSNO124_15">#REF!</definedName>
    <definedName name="LSNO124_16">#REF!</definedName>
    <definedName name="LSNO124_17">#REF!</definedName>
    <definedName name="LSNO125">#REF!</definedName>
    <definedName name="LSNO125_14">#REF!</definedName>
    <definedName name="LSNO125_15">#REF!</definedName>
    <definedName name="LSNO125_16">#REF!</definedName>
    <definedName name="LSNO125_17">#REF!</definedName>
    <definedName name="LSNO126">#REF!</definedName>
    <definedName name="LSNO126_14">#REF!</definedName>
    <definedName name="LSNO126_15">#REF!</definedName>
    <definedName name="LSNO126_16">#REF!</definedName>
    <definedName name="LSNO126_17">#REF!</definedName>
    <definedName name="LSNO127">#REF!</definedName>
    <definedName name="LSNO127_14">#REF!</definedName>
    <definedName name="LSNO127_15">#REF!</definedName>
    <definedName name="LSNO127_16">#REF!</definedName>
    <definedName name="LSNO127_17">#REF!</definedName>
    <definedName name="LSNO128">#REF!</definedName>
    <definedName name="LSNO128_14">#REF!</definedName>
    <definedName name="LSNO128_15">#REF!</definedName>
    <definedName name="LSNO128_16">#REF!</definedName>
    <definedName name="LSNO128_17">#REF!</definedName>
    <definedName name="LSNO129">#REF!</definedName>
    <definedName name="LSNO129_14">#REF!</definedName>
    <definedName name="LSNO129_15">#REF!</definedName>
    <definedName name="LSNO129_16">#REF!</definedName>
    <definedName name="LSNO129_17">#REF!</definedName>
    <definedName name="LSNO13">#REF!</definedName>
    <definedName name="LSNO13_14">#REF!</definedName>
    <definedName name="LSNO13_15">#REF!</definedName>
    <definedName name="LSNO13_16">#REF!</definedName>
    <definedName name="LSNO13_17">#REF!</definedName>
    <definedName name="LSNO130">#REF!</definedName>
    <definedName name="LSNO130_14">#REF!</definedName>
    <definedName name="LSNO130_15">#REF!</definedName>
    <definedName name="LSNO130_16">#REF!</definedName>
    <definedName name="LSNO130_17">#REF!</definedName>
    <definedName name="LSNO131">#REF!</definedName>
    <definedName name="LSNO131_14">#REF!</definedName>
    <definedName name="LSNO131_15">#REF!</definedName>
    <definedName name="LSNO131_16">#REF!</definedName>
    <definedName name="LSNO131_17">#REF!</definedName>
    <definedName name="LSNO132">#REF!</definedName>
    <definedName name="LSNO132_14">#REF!</definedName>
    <definedName name="LSNO132_15">#REF!</definedName>
    <definedName name="LSNO132_16">#REF!</definedName>
    <definedName name="LSNO132_17">#REF!</definedName>
    <definedName name="LSNO133">#REF!</definedName>
    <definedName name="LSNO133_14">#REF!</definedName>
    <definedName name="LSNO133_15">#REF!</definedName>
    <definedName name="LSNO133_16">#REF!</definedName>
    <definedName name="LSNO133_17">#REF!</definedName>
    <definedName name="LSNO134">#REF!</definedName>
    <definedName name="LSNO134_14">#REF!</definedName>
    <definedName name="LSNO134_15">#REF!</definedName>
    <definedName name="LSNO134_16">#REF!</definedName>
    <definedName name="LSNO134_17">#REF!</definedName>
    <definedName name="LSNO135">#REF!</definedName>
    <definedName name="LSNO135_14">#REF!</definedName>
    <definedName name="LSNO135_15">#REF!</definedName>
    <definedName name="LSNO135_16">#REF!</definedName>
    <definedName name="LSNO135_17">#REF!</definedName>
    <definedName name="LSNO136">#REF!</definedName>
    <definedName name="LSNO136_14">#REF!</definedName>
    <definedName name="LSNO136_15">#REF!</definedName>
    <definedName name="LSNO136_16">#REF!</definedName>
    <definedName name="LSNO136_17">#REF!</definedName>
    <definedName name="LSNO137">#REF!</definedName>
    <definedName name="LSNO137_14">#REF!</definedName>
    <definedName name="LSNO137_15">#REF!</definedName>
    <definedName name="LSNO137_16">#REF!</definedName>
    <definedName name="LSNO137_17">#REF!</definedName>
    <definedName name="LSNO138">#REF!</definedName>
    <definedName name="LSNO138_14">#REF!</definedName>
    <definedName name="LSNO138_15">#REF!</definedName>
    <definedName name="LSNO138_16">#REF!</definedName>
    <definedName name="LSNO138_17">#REF!</definedName>
    <definedName name="LSNO139">#REF!</definedName>
    <definedName name="LSNO139_14">#REF!</definedName>
    <definedName name="LSNO139_15">#REF!</definedName>
    <definedName name="LSNO139_16">#REF!</definedName>
    <definedName name="LSNO139_17">#REF!</definedName>
    <definedName name="LSNO14">#REF!</definedName>
    <definedName name="LSNO14_14">#REF!</definedName>
    <definedName name="LSNO14_15">#REF!</definedName>
    <definedName name="LSNO14_16">#REF!</definedName>
    <definedName name="LSNO14_17">#REF!</definedName>
    <definedName name="LSNO140">#REF!</definedName>
    <definedName name="LSNO140_14">#REF!</definedName>
    <definedName name="LSNO140_15">#REF!</definedName>
    <definedName name="LSNO140_16">#REF!</definedName>
    <definedName name="LSNO140_17">#REF!</definedName>
    <definedName name="LSNO141">#REF!</definedName>
    <definedName name="LSNO141_14">#REF!</definedName>
    <definedName name="LSNO141_15">#REF!</definedName>
    <definedName name="LSNO141_16">#REF!</definedName>
    <definedName name="LSNO141_17">#REF!</definedName>
    <definedName name="LSNO142">#REF!</definedName>
    <definedName name="LSNO142_14">#REF!</definedName>
    <definedName name="LSNO142_15">#REF!</definedName>
    <definedName name="LSNO142_16">#REF!</definedName>
    <definedName name="LSNO142_17">#REF!</definedName>
    <definedName name="LSNO143">#REF!</definedName>
    <definedName name="LSNO143_14">#REF!</definedName>
    <definedName name="LSNO143_15">#REF!</definedName>
    <definedName name="LSNO143_16">#REF!</definedName>
    <definedName name="LSNO143_17">#REF!</definedName>
    <definedName name="LSNO144">#REF!</definedName>
    <definedName name="LSNO144_14">#REF!</definedName>
    <definedName name="LSNO144_15">#REF!</definedName>
    <definedName name="LSNO144_16">#REF!</definedName>
    <definedName name="LSNO144_17">#REF!</definedName>
    <definedName name="LSNO145">#REF!</definedName>
    <definedName name="LSNO145_14">#REF!</definedName>
    <definedName name="LSNO145_15">#REF!</definedName>
    <definedName name="LSNO145_16">#REF!</definedName>
    <definedName name="LSNO145_17">#REF!</definedName>
    <definedName name="LSNO146">#REF!</definedName>
    <definedName name="LSNO146_14">#REF!</definedName>
    <definedName name="LSNO146_15">#REF!</definedName>
    <definedName name="LSNO146_16">#REF!</definedName>
    <definedName name="LSNO146_17">#REF!</definedName>
    <definedName name="LSNO147">#REF!</definedName>
    <definedName name="LSNO147_14">#REF!</definedName>
    <definedName name="LSNO147_15">#REF!</definedName>
    <definedName name="LSNO147_16">#REF!</definedName>
    <definedName name="LSNO147_17">#REF!</definedName>
    <definedName name="LSNO148">#REF!</definedName>
    <definedName name="LSNO148_14">#REF!</definedName>
    <definedName name="LSNO148_15">#REF!</definedName>
    <definedName name="LSNO148_16">#REF!</definedName>
    <definedName name="LSNO148_17">#REF!</definedName>
    <definedName name="LSNO149">#REF!</definedName>
    <definedName name="LSNO149_14">#REF!</definedName>
    <definedName name="LSNO149_15">#REF!</definedName>
    <definedName name="LSNO149_16">#REF!</definedName>
    <definedName name="LSNO149_17">#REF!</definedName>
    <definedName name="LSNO15">#REF!</definedName>
    <definedName name="LSNO15_11">#REF!</definedName>
    <definedName name="LSNO15_11_16">#REF!</definedName>
    <definedName name="LSNO15_11_17">#REF!</definedName>
    <definedName name="LSNO15_12">#REF!</definedName>
    <definedName name="LSNO15_12_16">#REF!</definedName>
    <definedName name="LSNO15_12_17">#REF!</definedName>
    <definedName name="LSNO15_13">#REF!</definedName>
    <definedName name="LSNO15_13_16">#REF!</definedName>
    <definedName name="LSNO15_13_17">#REF!</definedName>
    <definedName name="LSNO15_14">#REF!</definedName>
    <definedName name="LSNO15_14_16">#REF!</definedName>
    <definedName name="LSNO15_14_17">#REF!</definedName>
    <definedName name="LSNO15_15">#REF!</definedName>
    <definedName name="LSNO15_15_1">#REF!</definedName>
    <definedName name="LSNO15_15_16">#REF!</definedName>
    <definedName name="LSNO15_16">#REF!</definedName>
    <definedName name="LSNO15_17">#REF!</definedName>
    <definedName name="LSNO15_7">#REF!</definedName>
    <definedName name="LSNO15_7_16">#REF!</definedName>
    <definedName name="LSNO15_7_17">#REF!</definedName>
    <definedName name="LSNO15_9">#REF!</definedName>
    <definedName name="LSNO15_9_1">#REF!</definedName>
    <definedName name="LSNO15_9_16">#REF!</definedName>
    <definedName name="LSNO15_9_17">#REF!</definedName>
    <definedName name="LSNO150">#REF!</definedName>
    <definedName name="LSNO150_14">#REF!</definedName>
    <definedName name="LSNO150_15">#REF!</definedName>
    <definedName name="LSNO150_16">#REF!</definedName>
    <definedName name="LSNO150_17">#REF!</definedName>
    <definedName name="LSNO151">#REF!</definedName>
    <definedName name="LSNO151_14">#REF!</definedName>
    <definedName name="LSNO151_15">#REF!</definedName>
    <definedName name="LSNO151_16">#REF!</definedName>
    <definedName name="LSNO151_17">#REF!</definedName>
    <definedName name="LSNO152">#REF!</definedName>
    <definedName name="LSNO152_14">#REF!</definedName>
    <definedName name="LSNO152_15">#REF!</definedName>
    <definedName name="LSNO152_16">#REF!</definedName>
    <definedName name="LSNO152_17">#REF!</definedName>
    <definedName name="LSNO153">#REF!</definedName>
    <definedName name="LSNO153_14">#REF!</definedName>
    <definedName name="LSNO153_15">#REF!</definedName>
    <definedName name="LSNO153_16">#REF!</definedName>
    <definedName name="LSNO153_17">#REF!</definedName>
    <definedName name="LSNO154">#REF!</definedName>
    <definedName name="LSNO154_14">#REF!</definedName>
    <definedName name="LSNO154_15">#REF!</definedName>
    <definedName name="LSNO154_16">#REF!</definedName>
    <definedName name="LSNO154_17">#REF!</definedName>
    <definedName name="LSNO155">#REF!</definedName>
    <definedName name="LSNO155_14">#REF!</definedName>
    <definedName name="LSNO155_15">#REF!</definedName>
    <definedName name="LSNO155_16">#REF!</definedName>
    <definedName name="LSNO155_17">#REF!</definedName>
    <definedName name="LSNO156">#REF!</definedName>
    <definedName name="LSNO156_14">#REF!</definedName>
    <definedName name="LSNO156_15">#REF!</definedName>
    <definedName name="LSNO156_16">#REF!</definedName>
    <definedName name="LSNO156_17">#REF!</definedName>
    <definedName name="LSNO157">#REF!</definedName>
    <definedName name="LSNO157_14">#REF!</definedName>
    <definedName name="LSNO157_15">#REF!</definedName>
    <definedName name="LSNO157_16">#REF!</definedName>
    <definedName name="LSNO157_17">#REF!</definedName>
    <definedName name="LSNO158">#REF!</definedName>
    <definedName name="LSNO158_14">#REF!</definedName>
    <definedName name="LSNO158_15">#REF!</definedName>
    <definedName name="LSNO158_16">#REF!</definedName>
    <definedName name="LSNO158_17">#REF!</definedName>
    <definedName name="LSNO159">#REF!</definedName>
    <definedName name="LSNO159_14">#REF!</definedName>
    <definedName name="LSNO159_15">#REF!</definedName>
    <definedName name="LSNO159_16">#REF!</definedName>
    <definedName name="LSNO159_17">#REF!</definedName>
    <definedName name="LSNO16">#REF!</definedName>
    <definedName name="LSNO16_14">#REF!</definedName>
    <definedName name="LSNO16_15">#REF!</definedName>
    <definedName name="LSNO16_16">#REF!</definedName>
    <definedName name="LSNO16_17">#REF!</definedName>
    <definedName name="LSNO160">#REF!</definedName>
    <definedName name="LSNO160_14">#REF!</definedName>
    <definedName name="LSNO160_15">#REF!</definedName>
    <definedName name="LSNO160_16">#REF!</definedName>
    <definedName name="LSNO160_17">#REF!</definedName>
    <definedName name="LSNO161">#REF!</definedName>
    <definedName name="LSNO161_14">#REF!</definedName>
    <definedName name="LSNO161_15">#REF!</definedName>
    <definedName name="LSNO161_16">#REF!</definedName>
    <definedName name="LSNO161_17">#REF!</definedName>
    <definedName name="LSNO162">#REF!</definedName>
    <definedName name="LSNO162_14">#REF!</definedName>
    <definedName name="LSNO162_15">#REF!</definedName>
    <definedName name="LSNO162_16">#REF!</definedName>
    <definedName name="LSNO162_17">#REF!</definedName>
    <definedName name="LSNO163">#REF!</definedName>
    <definedName name="LSNO163_14">#REF!</definedName>
    <definedName name="LSNO163_15">#REF!</definedName>
    <definedName name="LSNO163_16">#REF!</definedName>
    <definedName name="LSNO163_17">#REF!</definedName>
    <definedName name="LSNO164">#REF!</definedName>
    <definedName name="LSNO164_14">#REF!</definedName>
    <definedName name="LSNO164_15">#REF!</definedName>
    <definedName name="LSNO164_16">#REF!</definedName>
    <definedName name="LSNO164_17">#REF!</definedName>
    <definedName name="LSNO165">#REF!</definedName>
    <definedName name="LSNO165_14">#REF!</definedName>
    <definedName name="LSNO165_15">#REF!</definedName>
    <definedName name="LSNO165_16">#REF!</definedName>
    <definedName name="LSNO165_17">#REF!</definedName>
    <definedName name="LSNO166">#REF!</definedName>
    <definedName name="LSNO166_14">#REF!</definedName>
    <definedName name="LSNO166_15">#REF!</definedName>
    <definedName name="LSNO166_16">#REF!</definedName>
    <definedName name="LSNO166_17">#REF!</definedName>
    <definedName name="LSNO167">#REF!</definedName>
    <definedName name="LSNO167_14">#REF!</definedName>
    <definedName name="LSNO167_15">#REF!</definedName>
    <definedName name="LSNO167_16">#REF!</definedName>
    <definedName name="LSNO167_17">#REF!</definedName>
    <definedName name="LSNO168">#REF!</definedName>
    <definedName name="LSNO168_14">#REF!</definedName>
    <definedName name="LSNO168_15">#REF!</definedName>
    <definedName name="LSNO168_16">#REF!</definedName>
    <definedName name="LSNO168_17">#REF!</definedName>
    <definedName name="LSNO169">#REF!</definedName>
    <definedName name="LSNO169_14">#REF!</definedName>
    <definedName name="LSNO169_15">#REF!</definedName>
    <definedName name="LSNO169_16">#REF!</definedName>
    <definedName name="LSNO169_17">#REF!</definedName>
    <definedName name="LSNO17">#REF!</definedName>
    <definedName name="LSNO17_11">#REF!</definedName>
    <definedName name="LSNO17_11_16">#REF!</definedName>
    <definedName name="LSNO17_11_17">#REF!</definedName>
    <definedName name="LSNO17_12">#REF!</definedName>
    <definedName name="LSNO17_12_16">#REF!</definedName>
    <definedName name="LSNO17_12_17">#REF!</definedName>
    <definedName name="LSNO17_13">#REF!</definedName>
    <definedName name="LSNO17_13_16">#REF!</definedName>
    <definedName name="LSNO17_13_17">#REF!</definedName>
    <definedName name="LSNO17_14">#REF!</definedName>
    <definedName name="LSNO17_14_16">#REF!</definedName>
    <definedName name="LSNO17_14_17">#REF!</definedName>
    <definedName name="LSNO17_15">#REF!</definedName>
    <definedName name="LSNO17_15_1">#REF!</definedName>
    <definedName name="LSNO17_15_16">#REF!</definedName>
    <definedName name="LSNO17_16">#REF!</definedName>
    <definedName name="LSNO17_17">#REF!</definedName>
    <definedName name="LSNO17_7">#REF!</definedName>
    <definedName name="LSNO17_7_16">#REF!</definedName>
    <definedName name="LSNO17_7_17">#REF!</definedName>
    <definedName name="LSNO17_9">#REF!</definedName>
    <definedName name="LSNO17_9_1">#REF!</definedName>
    <definedName name="LSNO17_9_16">#REF!</definedName>
    <definedName name="LSNO17_9_17">#REF!</definedName>
    <definedName name="LSNO170">#REF!</definedName>
    <definedName name="LSNO170_14">#REF!</definedName>
    <definedName name="LSNO170_15">#REF!</definedName>
    <definedName name="LSNO170_16">#REF!</definedName>
    <definedName name="LSNO170_17">#REF!</definedName>
    <definedName name="LSNO171">#REF!</definedName>
    <definedName name="LSNO171_14">#REF!</definedName>
    <definedName name="LSNO171_15">#REF!</definedName>
    <definedName name="LSNO171_16">#REF!</definedName>
    <definedName name="LSNO171_17">#REF!</definedName>
    <definedName name="LSNO172">#REF!</definedName>
    <definedName name="LSNO172_14">#REF!</definedName>
    <definedName name="LSNO172_15">#REF!</definedName>
    <definedName name="LSNO172_16">#REF!</definedName>
    <definedName name="LSNO172_17">#REF!</definedName>
    <definedName name="LSNO173">#REF!</definedName>
    <definedName name="LSNO173_14">#REF!</definedName>
    <definedName name="LSNO173_15">#REF!</definedName>
    <definedName name="LSNO173_16">#REF!</definedName>
    <definedName name="LSNO173_17">#REF!</definedName>
    <definedName name="LSNO174">#REF!</definedName>
    <definedName name="LSNO174_14">#REF!</definedName>
    <definedName name="LSNO174_15">#REF!</definedName>
    <definedName name="LSNO174_16">#REF!</definedName>
    <definedName name="LSNO174_17">#REF!</definedName>
    <definedName name="LSNO174_9">#REF!</definedName>
    <definedName name="LSNO175">#REF!</definedName>
    <definedName name="LSNO175_14">#REF!</definedName>
    <definedName name="LSNO175_15">#REF!</definedName>
    <definedName name="LSNO175_16">#REF!</definedName>
    <definedName name="LSNO175_17">#REF!</definedName>
    <definedName name="LSNO175_9">#REF!</definedName>
    <definedName name="LSNO176">#REF!</definedName>
    <definedName name="LSNO176_14">#REF!</definedName>
    <definedName name="LSNO176_15">#REF!</definedName>
    <definedName name="LSNO176_16">#REF!</definedName>
    <definedName name="LSNO176_17">#REF!</definedName>
    <definedName name="LSNO176_9">#REF!</definedName>
    <definedName name="LSNO177">#REF!</definedName>
    <definedName name="LSNO177_14">#REF!</definedName>
    <definedName name="LSNO177_15">#REF!</definedName>
    <definedName name="LSNO177_16">#REF!</definedName>
    <definedName name="LSNO177_17">#REF!</definedName>
    <definedName name="LSNO177_9">#REF!</definedName>
    <definedName name="LSNO178">#REF!</definedName>
    <definedName name="LSNO178_14">#REF!</definedName>
    <definedName name="LSNO178_15">#REF!</definedName>
    <definedName name="LSNO178_16">#REF!</definedName>
    <definedName name="LSNO178_17">#REF!</definedName>
    <definedName name="LSNO178_9">#REF!</definedName>
    <definedName name="LSNO179">#REF!</definedName>
    <definedName name="LSNO179_14">#REF!</definedName>
    <definedName name="LSNO179_15">#REF!</definedName>
    <definedName name="LSNO179_16">#REF!</definedName>
    <definedName name="LSNO179_17">#REF!</definedName>
    <definedName name="LSNO179_9">#REF!</definedName>
    <definedName name="LSNO18">#REF!</definedName>
    <definedName name="LSNO18_14">#REF!</definedName>
    <definedName name="LSNO18_15">#REF!</definedName>
    <definedName name="LSNO18_16">#REF!</definedName>
    <definedName name="LSNO18_17">#REF!</definedName>
    <definedName name="LSNO180">#REF!</definedName>
    <definedName name="LSNO180_14">#REF!</definedName>
    <definedName name="LSNO180_15">#REF!</definedName>
    <definedName name="LSNO180_16">#REF!</definedName>
    <definedName name="LSNO180_17">#REF!</definedName>
    <definedName name="LSNO180_9">#REF!</definedName>
    <definedName name="LSNO181">#REF!</definedName>
    <definedName name="LSNO181_14">#REF!</definedName>
    <definedName name="LSNO181_15">#REF!</definedName>
    <definedName name="LSNO181_16">#REF!</definedName>
    <definedName name="LSNO181_17">#REF!</definedName>
    <definedName name="LSNO182">#REF!</definedName>
    <definedName name="LSNO182_14">#REF!</definedName>
    <definedName name="LSNO182_15">#REF!</definedName>
    <definedName name="LSNO182_16">#REF!</definedName>
    <definedName name="LSNO182_17">#REF!</definedName>
    <definedName name="LSNO183">#REF!</definedName>
    <definedName name="LSNO183_14">#REF!</definedName>
    <definedName name="LSNO183_15">#REF!</definedName>
    <definedName name="LSNO183_16">#REF!</definedName>
    <definedName name="LSNO183_17">#REF!</definedName>
    <definedName name="LSNO184">#REF!</definedName>
    <definedName name="LSNO184_14">#REF!</definedName>
    <definedName name="LSNO184_15">#REF!</definedName>
    <definedName name="LSNO184_16">#REF!</definedName>
    <definedName name="LSNO184_17">#REF!</definedName>
    <definedName name="LSNO185">#REF!</definedName>
    <definedName name="LSNO185_14">#REF!</definedName>
    <definedName name="LSNO185_15">#REF!</definedName>
    <definedName name="LSNO185_16">#REF!</definedName>
    <definedName name="LSNO185_17">#REF!</definedName>
    <definedName name="LSNO186">#REF!</definedName>
    <definedName name="LSNO186_14">#REF!</definedName>
    <definedName name="LSNO186_15">#REF!</definedName>
    <definedName name="LSNO186_16">#REF!</definedName>
    <definedName name="LSNO186_17">#REF!</definedName>
    <definedName name="LSNO187">#REF!</definedName>
    <definedName name="LSNO187_14">#REF!</definedName>
    <definedName name="LSNO187_15">#REF!</definedName>
    <definedName name="LSNO187_16">#REF!</definedName>
    <definedName name="LSNO187_17">#REF!</definedName>
    <definedName name="LSNO188">#REF!</definedName>
    <definedName name="LSNO188_14">#REF!</definedName>
    <definedName name="LSNO188_15">#REF!</definedName>
    <definedName name="LSNO188_16">#REF!</definedName>
    <definedName name="LSNO188_17">#REF!</definedName>
    <definedName name="LSNO189">#REF!</definedName>
    <definedName name="LSNO189_14">#REF!</definedName>
    <definedName name="LSNO189_15">#REF!</definedName>
    <definedName name="LSNO189_16">#REF!</definedName>
    <definedName name="LSNO189_17">#REF!</definedName>
    <definedName name="LSNO19">#REF!</definedName>
    <definedName name="LSNO19_14">#REF!</definedName>
    <definedName name="LSNO19_15">#REF!</definedName>
    <definedName name="LSNO19_16">#REF!</definedName>
    <definedName name="LSNO19_17">#REF!</definedName>
    <definedName name="LSNO190">#REF!</definedName>
    <definedName name="LSNO190_14">#REF!</definedName>
    <definedName name="LSNO190_15">#REF!</definedName>
    <definedName name="LSNO190_16">#REF!</definedName>
    <definedName name="LSNO190_17">#REF!</definedName>
    <definedName name="LSNO191">#REF!</definedName>
    <definedName name="LSNO191_14">#REF!</definedName>
    <definedName name="LSNO191_15">#REF!</definedName>
    <definedName name="LSNO191_16">#REF!</definedName>
    <definedName name="LSNO191_17">#REF!</definedName>
    <definedName name="LSNO192">#REF!</definedName>
    <definedName name="LSNO192_14">#REF!</definedName>
    <definedName name="LSNO192_15">#REF!</definedName>
    <definedName name="LSNO192_16">#REF!</definedName>
    <definedName name="LSNO192_17">#REF!</definedName>
    <definedName name="LSNO193">#REF!</definedName>
    <definedName name="LSNO193_14">#REF!</definedName>
    <definedName name="LSNO193_15">#REF!</definedName>
    <definedName name="LSNO193_16">#REF!</definedName>
    <definedName name="LSNO193_17">#REF!</definedName>
    <definedName name="LSNO194">#REF!</definedName>
    <definedName name="LSNO194_14">#REF!</definedName>
    <definedName name="LSNO194_15">#REF!</definedName>
    <definedName name="LSNO194_16">#REF!</definedName>
    <definedName name="LSNO194_17">#REF!</definedName>
    <definedName name="LSNO195">#REF!</definedName>
    <definedName name="LSNO195_14">#REF!</definedName>
    <definedName name="LSNO195_15">#REF!</definedName>
    <definedName name="LSNO195_16">#REF!</definedName>
    <definedName name="LSNO195_17">#REF!</definedName>
    <definedName name="LSNO196">#REF!</definedName>
    <definedName name="LSNO196_14">#REF!</definedName>
    <definedName name="LSNO196_15">#REF!</definedName>
    <definedName name="LSNO196_16">#REF!</definedName>
    <definedName name="LSNO196_17">#REF!</definedName>
    <definedName name="LSNO197">#REF!</definedName>
    <definedName name="LSNO197_14">#REF!</definedName>
    <definedName name="LSNO197_15">#REF!</definedName>
    <definedName name="LSNO197_16">#REF!</definedName>
    <definedName name="LSNO197_17">#REF!</definedName>
    <definedName name="LSNO198">#REF!</definedName>
    <definedName name="LSNO198_14">#REF!</definedName>
    <definedName name="LSNO198_15">#REF!</definedName>
    <definedName name="LSNO198_16">#REF!</definedName>
    <definedName name="LSNO198_17">#REF!</definedName>
    <definedName name="LSNO199">#REF!</definedName>
    <definedName name="LSNO199_14">#REF!</definedName>
    <definedName name="LSNO199_15">#REF!</definedName>
    <definedName name="LSNO199_16">#REF!</definedName>
    <definedName name="LSNO199_17">#REF!</definedName>
    <definedName name="LSNO2">#REF!</definedName>
    <definedName name="LSNO2_14">#REF!</definedName>
    <definedName name="LSNO2_15">#REF!</definedName>
    <definedName name="LSNO2_16">#REF!</definedName>
    <definedName name="LSNO2_17">#REF!</definedName>
    <definedName name="LSNO2_9">#REF!</definedName>
    <definedName name="LSNO20">#REF!</definedName>
    <definedName name="LSNO20_14">#REF!</definedName>
    <definedName name="LSNO20_15">#REF!</definedName>
    <definedName name="LSNO20_16">#REF!</definedName>
    <definedName name="LSNO20_17">#REF!</definedName>
    <definedName name="LSNO200">#REF!</definedName>
    <definedName name="LSNO200_14">#REF!</definedName>
    <definedName name="LSNO200_15">#REF!</definedName>
    <definedName name="LSNO200_16">#REF!</definedName>
    <definedName name="LSNO200_17">#REF!</definedName>
    <definedName name="LSNO201">#REF!</definedName>
    <definedName name="LSNO201_14">#REF!</definedName>
    <definedName name="LSNO201_15">#REF!</definedName>
    <definedName name="LSNO201_16">#REF!</definedName>
    <definedName name="LSNO201_17">#REF!</definedName>
    <definedName name="LSNO202">#REF!</definedName>
    <definedName name="LSNO202_14">#REF!</definedName>
    <definedName name="LSNO202_15">#REF!</definedName>
    <definedName name="LSNO202_16">#REF!</definedName>
    <definedName name="LSNO202_17">#REF!</definedName>
    <definedName name="LSNO203">#REF!</definedName>
    <definedName name="LSNO203_14">#REF!</definedName>
    <definedName name="LSNO203_15">#REF!</definedName>
    <definedName name="LSNO203_16">#REF!</definedName>
    <definedName name="LSNO203_17">#REF!</definedName>
    <definedName name="LSNO204">#REF!</definedName>
    <definedName name="LSNO204_14">#REF!</definedName>
    <definedName name="LSNO204_15">#REF!</definedName>
    <definedName name="LSNO204_16">#REF!</definedName>
    <definedName name="LSNO204_17">#REF!</definedName>
    <definedName name="LSNO205">#REF!</definedName>
    <definedName name="LSNO205_14">#REF!</definedName>
    <definedName name="LSNO205_15">#REF!</definedName>
    <definedName name="LSNO205_16">#REF!</definedName>
    <definedName name="LSNO205_17">#REF!</definedName>
    <definedName name="LSNO206">#REF!</definedName>
    <definedName name="LSNO206_14">#REF!</definedName>
    <definedName name="LSNO206_15">#REF!</definedName>
    <definedName name="LSNO206_16">#REF!</definedName>
    <definedName name="LSNO206_17">#REF!</definedName>
    <definedName name="LSNO207">#REF!</definedName>
    <definedName name="LSNO207_14">#REF!</definedName>
    <definedName name="LSNO207_15">#REF!</definedName>
    <definedName name="LSNO207_16">#REF!</definedName>
    <definedName name="LSNO207_17">#REF!</definedName>
    <definedName name="LSNO208">#REF!</definedName>
    <definedName name="LSNO208_14">#REF!</definedName>
    <definedName name="LSNO208_15">#REF!</definedName>
    <definedName name="LSNO208_16">#REF!</definedName>
    <definedName name="LSNO208_17">#REF!</definedName>
    <definedName name="LSNO209">#REF!</definedName>
    <definedName name="LSNO209_14">#REF!</definedName>
    <definedName name="LSNO209_15">#REF!</definedName>
    <definedName name="LSNO209_16">#REF!</definedName>
    <definedName name="LSNO209_17">#REF!</definedName>
    <definedName name="LSNO21">#REF!</definedName>
    <definedName name="LSNO21_11">#REF!</definedName>
    <definedName name="LSNO21_11_16">#REF!</definedName>
    <definedName name="LSNO21_11_17">#REF!</definedName>
    <definedName name="LSNO21_12">#REF!</definedName>
    <definedName name="LSNO21_12_16">#REF!</definedName>
    <definedName name="LSNO21_12_17">#REF!</definedName>
    <definedName name="LSNO21_13">#REF!</definedName>
    <definedName name="LSNO21_13_16">#REF!</definedName>
    <definedName name="LSNO21_13_17">#REF!</definedName>
    <definedName name="LSNO21_14">#REF!</definedName>
    <definedName name="LSNO21_14_16">#REF!</definedName>
    <definedName name="LSNO21_14_17">#REF!</definedName>
    <definedName name="LSNO21_15">#REF!</definedName>
    <definedName name="LSNO21_15_1">#REF!</definedName>
    <definedName name="LSNO21_15_16">#REF!</definedName>
    <definedName name="LSNO21_16">#REF!</definedName>
    <definedName name="LSNO21_17">#REF!</definedName>
    <definedName name="LSNO21_7">#REF!</definedName>
    <definedName name="LSNO21_7_16">#REF!</definedName>
    <definedName name="LSNO21_7_17">#REF!</definedName>
    <definedName name="LSNO21_9">#REF!</definedName>
    <definedName name="LSNO21_9_1">#REF!</definedName>
    <definedName name="LSNO21_9_16">#REF!</definedName>
    <definedName name="LSNO21_9_17">#REF!</definedName>
    <definedName name="LSNO210">#REF!</definedName>
    <definedName name="LSNO210_14">#REF!</definedName>
    <definedName name="LSNO210_15">#REF!</definedName>
    <definedName name="LSNO210_16">#REF!</definedName>
    <definedName name="LSNO210_17">#REF!</definedName>
    <definedName name="LSNO211">#REF!</definedName>
    <definedName name="LSNO211_14">#REF!</definedName>
    <definedName name="LSNO211_15">#REF!</definedName>
    <definedName name="LSNO211_16">#REF!</definedName>
    <definedName name="LSNO211_17">#REF!</definedName>
    <definedName name="LSNO212">#REF!</definedName>
    <definedName name="LSNO212_14">#REF!</definedName>
    <definedName name="LSNO212_15">#REF!</definedName>
    <definedName name="LSNO212_16">#REF!</definedName>
    <definedName name="LSNO212_17">#REF!</definedName>
    <definedName name="LSNO213">#REF!</definedName>
    <definedName name="LSNO213_14">#REF!</definedName>
    <definedName name="LSNO213_15">#REF!</definedName>
    <definedName name="LSNO213_16">#REF!</definedName>
    <definedName name="LSNO213_17">#REF!</definedName>
    <definedName name="LSNO214">#REF!</definedName>
    <definedName name="LSNO214_14">#REF!</definedName>
    <definedName name="LSNO214_15">#REF!</definedName>
    <definedName name="LSNO214_16">#REF!</definedName>
    <definedName name="LSNO214_17">#REF!</definedName>
    <definedName name="LSNO215">#REF!</definedName>
    <definedName name="LSNO215_14">#REF!</definedName>
    <definedName name="LSNO215_15">#REF!</definedName>
    <definedName name="LSNO215_16">#REF!</definedName>
    <definedName name="LSNO215_17">#REF!</definedName>
    <definedName name="LSNO216">#REF!</definedName>
    <definedName name="LSNO216_14">#REF!</definedName>
    <definedName name="LSNO216_15">#REF!</definedName>
    <definedName name="LSNO216_16">#REF!</definedName>
    <definedName name="LSNO216_17">#REF!</definedName>
    <definedName name="LSNO217">#REF!</definedName>
    <definedName name="LSNO217_14">#REF!</definedName>
    <definedName name="LSNO217_15">#REF!</definedName>
    <definedName name="LSNO217_16">#REF!</definedName>
    <definedName name="LSNO217_17">#REF!</definedName>
    <definedName name="LSNO218">#REF!</definedName>
    <definedName name="LSNO218_14">#REF!</definedName>
    <definedName name="LSNO218_15">#REF!</definedName>
    <definedName name="LSNO218_16">#REF!</definedName>
    <definedName name="LSNO218_17">#REF!</definedName>
    <definedName name="LSNO219">#REF!</definedName>
    <definedName name="LSNO219_14">#REF!</definedName>
    <definedName name="LSNO219_15">#REF!</definedName>
    <definedName name="LSNO219_16">#REF!</definedName>
    <definedName name="LSNO219_17">#REF!</definedName>
    <definedName name="LSNO22">#REF!</definedName>
    <definedName name="LSNO22_14">#REF!</definedName>
    <definedName name="LSNO22_15">#REF!</definedName>
    <definedName name="LSNO22_16">#REF!</definedName>
    <definedName name="LSNO22_17">#REF!</definedName>
    <definedName name="LSNO220">#REF!</definedName>
    <definedName name="LSNO220_14">#REF!</definedName>
    <definedName name="LSNO220_15">#REF!</definedName>
    <definedName name="LSNO220_16">#REF!</definedName>
    <definedName name="LSNO220_17">#REF!</definedName>
    <definedName name="LSNO221">#REF!</definedName>
    <definedName name="LSNO221_14">#REF!</definedName>
    <definedName name="LSNO221_15">#REF!</definedName>
    <definedName name="LSNO221_16">#REF!</definedName>
    <definedName name="LSNO221_17">#REF!</definedName>
    <definedName name="LSNO222">#REF!</definedName>
    <definedName name="LSNO222_14">#REF!</definedName>
    <definedName name="LSNO222_15">#REF!</definedName>
    <definedName name="LSNO222_16">#REF!</definedName>
    <definedName name="LSNO222_17">#REF!</definedName>
    <definedName name="LSNO223">#REF!</definedName>
    <definedName name="LSNO223_14">#REF!</definedName>
    <definedName name="LSNO223_15">#REF!</definedName>
    <definedName name="LSNO223_16">#REF!</definedName>
    <definedName name="LSNO223_17">#REF!</definedName>
    <definedName name="LSNO224">#REF!</definedName>
    <definedName name="LSNO224_14">#REF!</definedName>
    <definedName name="LSNO224_15">#REF!</definedName>
    <definedName name="LSNO224_16">#REF!</definedName>
    <definedName name="LSNO224_17">#REF!</definedName>
    <definedName name="LSNO225">#REF!</definedName>
    <definedName name="LSNO225_14">#REF!</definedName>
    <definedName name="LSNO225_15">#REF!</definedName>
    <definedName name="LSNO225_16">#REF!</definedName>
    <definedName name="LSNO225_17">#REF!</definedName>
    <definedName name="LSNO226">#REF!</definedName>
    <definedName name="LSNO226_14">#REF!</definedName>
    <definedName name="LSNO226_15">#REF!</definedName>
    <definedName name="LSNO226_16">#REF!</definedName>
    <definedName name="LSNO226_17">#REF!</definedName>
    <definedName name="LSNO227">#REF!</definedName>
    <definedName name="LSNO227_14">#REF!</definedName>
    <definedName name="LSNO227_15">#REF!</definedName>
    <definedName name="LSNO227_16">#REF!</definedName>
    <definedName name="LSNO227_17">#REF!</definedName>
    <definedName name="LSNO228">#REF!</definedName>
    <definedName name="LSNO228_14">#REF!</definedName>
    <definedName name="LSNO228_15">#REF!</definedName>
    <definedName name="LSNO228_16">#REF!</definedName>
    <definedName name="LSNO228_17">#REF!</definedName>
    <definedName name="LSNO229">#REF!</definedName>
    <definedName name="LSNO229_14">#REF!</definedName>
    <definedName name="LSNO229_15">#REF!</definedName>
    <definedName name="LSNO229_16">#REF!</definedName>
    <definedName name="LSNO229_17">#REF!</definedName>
    <definedName name="LSNO23">#REF!</definedName>
    <definedName name="LSNO23_14">#REF!</definedName>
    <definedName name="LSNO23_15">#REF!</definedName>
    <definedName name="LSNO23_16">#REF!</definedName>
    <definedName name="LSNO23_17">#REF!</definedName>
    <definedName name="LSNO230">#REF!</definedName>
    <definedName name="LSNO230_14">#REF!</definedName>
    <definedName name="LSNO230_15">#REF!</definedName>
    <definedName name="LSNO230_16">#REF!</definedName>
    <definedName name="LSNO230_17">#REF!</definedName>
    <definedName name="LSNO231">#REF!</definedName>
    <definedName name="LSNO231_14">#REF!</definedName>
    <definedName name="LSNO231_15">#REF!</definedName>
    <definedName name="LSNO231_16">#REF!</definedName>
    <definedName name="LSNO231_17">#REF!</definedName>
    <definedName name="LSNO232">#REF!</definedName>
    <definedName name="LSNO232_14">#REF!</definedName>
    <definedName name="LSNO232_15">#REF!</definedName>
    <definedName name="LSNO232_16">#REF!</definedName>
    <definedName name="LSNO232_17">#REF!</definedName>
    <definedName name="LSNO233">#REF!</definedName>
    <definedName name="LSNO233_14">#REF!</definedName>
    <definedName name="LSNO233_15">#REF!</definedName>
    <definedName name="LSNO233_16">#REF!</definedName>
    <definedName name="LSNO233_17">#REF!</definedName>
    <definedName name="LSNO234">#REF!</definedName>
    <definedName name="LSNO234_14">#REF!</definedName>
    <definedName name="LSNO234_15">#REF!</definedName>
    <definedName name="LSNO234_16">#REF!</definedName>
    <definedName name="LSNO234_17">#REF!</definedName>
    <definedName name="LSNO235">#REF!</definedName>
    <definedName name="LSNO235_14">#REF!</definedName>
    <definedName name="LSNO235_15">#REF!</definedName>
    <definedName name="LSNO235_16">#REF!</definedName>
    <definedName name="LSNO235_17">#REF!</definedName>
    <definedName name="LSNO236">#REF!</definedName>
    <definedName name="LSNO236_14">#REF!</definedName>
    <definedName name="LSNO236_15">#REF!</definedName>
    <definedName name="LSNO236_16">#REF!</definedName>
    <definedName name="LSNO236_17">#REF!</definedName>
    <definedName name="LSNO237">#REF!</definedName>
    <definedName name="LSNO237_14">#REF!</definedName>
    <definedName name="LSNO237_15">#REF!</definedName>
    <definedName name="LSNO237_16">#REF!</definedName>
    <definedName name="LSNO237_17">#REF!</definedName>
    <definedName name="LSNO238">#REF!</definedName>
    <definedName name="LSNO238_14">#REF!</definedName>
    <definedName name="LSNO238_15">#REF!</definedName>
    <definedName name="LSNO238_16">#REF!</definedName>
    <definedName name="LSNO238_17">#REF!</definedName>
    <definedName name="LSNO239">#REF!</definedName>
    <definedName name="LSNO239_14">#REF!</definedName>
    <definedName name="LSNO239_15">#REF!</definedName>
    <definedName name="LSNO239_16">#REF!</definedName>
    <definedName name="LSNO239_17">#REF!</definedName>
    <definedName name="LSNO24">#REF!</definedName>
    <definedName name="LSNO24_11">#REF!</definedName>
    <definedName name="LSNO24_11_16">#REF!</definedName>
    <definedName name="LSNO24_11_17">#REF!</definedName>
    <definedName name="LSNO24_12">#REF!</definedName>
    <definedName name="LSNO24_12_16">#REF!</definedName>
    <definedName name="LSNO24_12_17">#REF!</definedName>
    <definedName name="LSNO24_13">#REF!</definedName>
    <definedName name="LSNO24_13_16">#REF!</definedName>
    <definedName name="LSNO24_13_17">#REF!</definedName>
    <definedName name="LSNO24_14">#REF!</definedName>
    <definedName name="LSNO24_14_16">#REF!</definedName>
    <definedName name="LSNO24_14_17">#REF!</definedName>
    <definedName name="LSNO24_15">#REF!</definedName>
    <definedName name="LSNO24_15_1">#REF!</definedName>
    <definedName name="LSNO24_15_16">#REF!</definedName>
    <definedName name="LSNO24_16">#REF!</definedName>
    <definedName name="LSNO24_17">#REF!</definedName>
    <definedName name="LSNO24_7">#REF!</definedName>
    <definedName name="LSNO24_7_16">#REF!</definedName>
    <definedName name="LSNO24_7_17">#REF!</definedName>
    <definedName name="LSNO24_9">#REF!</definedName>
    <definedName name="LSNO24_9_1">#REF!</definedName>
    <definedName name="LSNO24_9_16">#REF!</definedName>
    <definedName name="LSNO24_9_17">#REF!</definedName>
    <definedName name="LSNO240">#REF!</definedName>
    <definedName name="LSNO240_14">#REF!</definedName>
    <definedName name="LSNO240_15">#REF!</definedName>
    <definedName name="LSNO240_16">#REF!</definedName>
    <definedName name="LSNO240_17">#REF!</definedName>
    <definedName name="LSNO241">#REF!</definedName>
    <definedName name="LSNO241_14">#REF!</definedName>
    <definedName name="LSNO241_15">#REF!</definedName>
    <definedName name="LSNO241_16">#REF!</definedName>
    <definedName name="LSNO241_17">#REF!</definedName>
    <definedName name="LSNO242">#REF!</definedName>
    <definedName name="LSNO242_14">#REF!</definedName>
    <definedName name="LSNO242_15">#REF!</definedName>
    <definedName name="LSNO242_16">#REF!</definedName>
    <definedName name="LSNO242_17">#REF!</definedName>
    <definedName name="LSNO243">#REF!</definedName>
    <definedName name="LSNO243_14">#REF!</definedName>
    <definedName name="LSNO243_15">#REF!</definedName>
    <definedName name="LSNO243_16">#REF!</definedName>
    <definedName name="LSNO243_17">#REF!</definedName>
    <definedName name="LSNO244">#REF!</definedName>
    <definedName name="LSNO244_14">#REF!</definedName>
    <definedName name="LSNO244_15">#REF!</definedName>
    <definedName name="LSNO244_16">#REF!</definedName>
    <definedName name="LSNO244_17">#REF!</definedName>
    <definedName name="LSNO245">#REF!</definedName>
    <definedName name="LSNO245_14">#REF!</definedName>
    <definedName name="LSNO245_15">#REF!</definedName>
    <definedName name="LSNO245_16">#REF!</definedName>
    <definedName name="LSNO245_17">#REF!</definedName>
    <definedName name="LSNO246">#REF!</definedName>
    <definedName name="LSNO246_14">#REF!</definedName>
    <definedName name="LSNO246_15">#REF!</definedName>
    <definedName name="LSNO246_16">#REF!</definedName>
    <definedName name="LSNO246_17">#REF!</definedName>
    <definedName name="LSNO247">#REF!</definedName>
    <definedName name="LSNO247_14">#REF!</definedName>
    <definedName name="LSNO247_15">#REF!</definedName>
    <definedName name="LSNO247_16">#REF!</definedName>
    <definedName name="LSNO247_17">#REF!</definedName>
    <definedName name="LSNO248">#REF!</definedName>
    <definedName name="LSNO248_14">#REF!</definedName>
    <definedName name="LSNO248_15">#REF!</definedName>
    <definedName name="LSNO248_16">#REF!</definedName>
    <definedName name="LSNO248_17">#REF!</definedName>
    <definedName name="LSNO249">#REF!</definedName>
    <definedName name="LSNO249_14">#REF!</definedName>
    <definedName name="LSNO249_15">#REF!</definedName>
    <definedName name="LSNO249_16">#REF!</definedName>
    <definedName name="LSNO249_17">#REF!</definedName>
    <definedName name="LSNO25">#REF!</definedName>
    <definedName name="LSNO25_14">#REF!</definedName>
    <definedName name="LSNO25_15">#REF!</definedName>
    <definedName name="LSNO25_16">#REF!</definedName>
    <definedName name="LSNO25_17">#REF!</definedName>
    <definedName name="LSNO250">#REF!</definedName>
    <definedName name="LSNO250_14">#REF!</definedName>
    <definedName name="LSNO250_15">#REF!</definedName>
    <definedName name="LSNO250_16">#REF!</definedName>
    <definedName name="LSNO250_17">#REF!</definedName>
    <definedName name="LSNO251">#REF!</definedName>
    <definedName name="LSNO251_14">#REF!</definedName>
    <definedName name="LSNO251_15">#REF!</definedName>
    <definedName name="LSNO251_16">#REF!</definedName>
    <definedName name="LSNO251_17">#REF!</definedName>
    <definedName name="LSNO26">#REF!</definedName>
    <definedName name="LSNO26_11">#REF!</definedName>
    <definedName name="LSNO26_11_16">#REF!</definedName>
    <definedName name="LSNO26_11_17">#REF!</definedName>
    <definedName name="LSNO26_12">#REF!</definedName>
    <definedName name="LSNO26_12_16">#REF!</definedName>
    <definedName name="LSNO26_12_17">#REF!</definedName>
    <definedName name="LSNO26_13">#REF!</definedName>
    <definedName name="LSNO26_13_16">#REF!</definedName>
    <definedName name="LSNO26_13_17">#REF!</definedName>
    <definedName name="LSNO26_14">#REF!</definedName>
    <definedName name="LSNO26_14_16">#REF!</definedName>
    <definedName name="LSNO26_14_17">#REF!</definedName>
    <definedName name="LSNO26_15">#REF!</definedName>
    <definedName name="LSNO26_15_1">#REF!</definedName>
    <definedName name="LSNO26_15_16">#REF!</definedName>
    <definedName name="LSNO26_16">#REF!</definedName>
    <definedName name="LSNO26_17">#REF!</definedName>
    <definedName name="LSNO26_7">#REF!</definedName>
    <definedName name="LSNO26_7_16">#REF!</definedName>
    <definedName name="LSNO26_7_17">#REF!</definedName>
    <definedName name="LSNO26_9">#REF!</definedName>
    <definedName name="LSNO26_9_1">#REF!</definedName>
    <definedName name="LSNO26_9_16">#REF!</definedName>
    <definedName name="LSNO26_9_17">#REF!</definedName>
    <definedName name="LSNO27">#REF!</definedName>
    <definedName name="LSNO27_11">#REF!</definedName>
    <definedName name="LSNO27_11_16">#REF!</definedName>
    <definedName name="LSNO27_11_17">#REF!</definedName>
    <definedName name="LSNO27_12">#REF!</definedName>
    <definedName name="LSNO27_12_16">#REF!</definedName>
    <definedName name="LSNO27_12_17">#REF!</definedName>
    <definedName name="LSNO27_13">#REF!</definedName>
    <definedName name="LSNO27_13_16">#REF!</definedName>
    <definedName name="LSNO27_13_17">#REF!</definedName>
    <definedName name="LSNO27_14">#REF!</definedName>
    <definedName name="LSNO27_14_16">#REF!</definedName>
    <definedName name="LSNO27_14_17">#REF!</definedName>
    <definedName name="LSNO27_15">#REF!</definedName>
    <definedName name="LSNO27_15_1">#REF!</definedName>
    <definedName name="LSNO27_15_16">#REF!</definedName>
    <definedName name="LSNO27_16">#REF!</definedName>
    <definedName name="LSNO27_17">#REF!</definedName>
    <definedName name="LSNO27_7">#REF!</definedName>
    <definedName name="LSNO27_7_16">#REF!</definedName>
    <definedName name="LSNO27_7_17">#REF!</definedName>
    <definedName name="LSNO27_9">#REF!</definedName>
    <definedName name="LSNO27_9_1">#REF!</definedName>
    <definedName name="LSNO27_9_16">#REF!</definedName>
    <definedName name="LSNO27_9_17">#REF!</definedName>
    <definedName name="LSNO28">#REF!</definedName>
    <definedName name="LSNO28_11">#REF!</definedName>
    <definedName name="LSNO28_11_16">#REF!</definedName>
    <definedName name="LSNO28_11_17">#REF!</definedName>
    <definedName name="LSNO28_12">#REF!</definedName>
    <definedName name="LSNO28_12_16">#REF!</definedName>
    <definedName name="LSNO28_12_17">#REF!</definedName>
    <definedName name="LSNO28_13">#REF!</definedName>
    <definedName name="LSNO28_13_16">#REF!</definedName>
    <definedName name="LSNO28_13_17">#REF!</definedName>
    <definedName name="LSNO28_14">#REF!</definedName>
    <definedName name="LSNO28_14_16">#REF!</definedName>
    <definedName name="LSNO28_14_17">#REF!</definedName>
    <definedName name="LSNO28_15">#REF!</definedName>
    <definedName name="LSNO28_15_1">#REF!</definedName>
    <definedName name="LSNO28_15_16">#REF!</definedName>
    <definedName name="LSNO28_16">#REF!</definedName>
    <definedName name="LSNO28_17">#REF!</definedName>
    <definedName name="LSNO28_7">#REF!</definedName>
    <definedName name="LSNO28_7_16">#REF!</definedName>
    <definedName name="LSNO28_7_17">#REF!</definedName>
    <definedName name="LSNO28_9">#REF!</definedName>
    <definedName name="LSNO28_9_1">#REF!</definedName>
    <definedName name="LSNO28_9_16">#REF!</definedName>
    <definedName name="LSNO28_9_17">#REF!</definedName>
    <definedName name="LSNO29">#REF!</definedName>
    <definedName name="LSNO29_11">#REF!</definedName>
    <definedName name="LSNO29_11_16">#REF!</definedName>
    <definedName name="LSNO29_11_17">#REF!</definedName>
    <definedName name="LSNO29_12">#REF!</definedName>
    <definedName name="LSNO29_12_16">#REF!</definedName>
    <definedName name="LSNO29_12_17">#REF!</definedName>
    <definedName name="LSNO29_13">#REF!</definedName>
    <definedName name="LSNO29_13_16">#REF!</definedName>
    <definedName name="LSNO29_13_17">#REF!</definedName>
    <definedName name="LSNO29_14">#REF!</definedName>
    <definedName name="LSNO29_14_16">#REF!</definedName>
    <definedName name="LSNO29_14_17">#REF!</definedName>
    <definedName name="LSNO29_15">#REF!</definedName>
    <definedName name="LSNO29_15_1">#REF!</definedName>
    <definedName name="LSNO29_15_16">#REF!</definedName>
    <definedName name="LSNO29_16">#REF!</definedName>
    <definedName name="LSNO29_17">#REF!</definedName>
    <definedName name="LSNO29_7">#REF!</definedName>
    <definedName name="LSNO29_7_16">#REF!</definedName>
    <definedName name="LSNO29_7_17">#REF!</definedName>
    <definedName name="LSNO29_9">#REF!</definedName>
    <definedName name="LSNO29_9_1">#REF!</definedName>
    <definedName name="LSNO29_9_16">#REF!</definedName>
    <definedName name="LSNO29_9_17">#REF!</definedName>
    <definedName name="LSNO3">#REF!</definedName>
    <definedName name="LSNO3_14">#REF!</definedName>
    <definedName name="LSNO3_15">#REF!</definedName>
    <definedName name="LSNO3_16">#REF!</definedName>
    <definedName name="LSNO3_17">#REF!</definedName>
    <definedName name="LSNO30">#REF!</definedName>
    <definedName name="LSNO30_11">#REF!</definedName>
    <definedName name="LSNO30_11_16">#REF!</definedName>
    <definedName name="LSNO30_11_17">#REF!</definedName>
    <definedName name="LSNO30_12">#REF!</definedName>
    <definedName name="LSNO30_12_16">#REF!</definedName>
    <definedName name="LSNO30_12_17">#REF!</definedName>
    <definedName name="LSNO30_13">#REF!</definedName>
    <definedName name="LSNO30_13_16">#REF!</definedName>
    <definedName name="LSNO30_13_17">#REF!</definedName>
    <definedName name="LSNO30_14">#REF!</definedName>
    <definedName name="LSNO30_14_16">#REF!</definedName>
    <definedName name="LSNO30_14_17">#REF!</definedName>
    <definedName name="LSNO30_15">#REF!</definedName>
    <definedName name="LSNO30_15_1">#REF!</definedName>
    <definedName name="LSNO30_15_16">#REF!</definedName>
    <definedName name="LSNO30_16">#REF!</definedName>
    <definedName name="LSNO30_17">#REF!</definedName>
    <definedName name="LSNO30_7">#REF!</definedName>
    <definedName name="LSNO30_7_16">#REF!</definedName>
    <definedName name="LSNO30_7_17">#REF!</definedName>
    <definedName name="LSNO30_9">#REF!</definedName>
    <definedName name="LSNO30_9_1">#REF!</definedName>
    <definedName name="LSNO30_9_16">#REF!</definedName>
    <definedName name="LSNO30_9_17">#REF!</definedName>
    <definedName name="LSNO31">#REF!</definedName>
    <definedName name="LSNO31_11">#REF!</definedName>
    <definedName name="LSNO31_11_16">#REF!</definedName>
    <definedName name="LSNO31_11_17">#REF!</definedName>
    <definedName name="LSNO31_12">#REF!</definedName>
    <definedName name="LSNO31_12_16">#REF!</definedName>
    <definedName name="LSNO31_12_17">#REF!</definedName>
    <definedName name="LSNO31_13">#REF!</definedName>
    <definedName name="LSNO31_13_16">#REF!</definedName>
    <definedName name="LSNO31_13_17">#REF!</definedName>
    <definedName name="LSNO31_14">#REF!</definedName>
    <definedName name="LSNO31_14_16">#REF!</definedName>
    <definedName name="LSNO31_14_17">#REF!</definedName>
    <definedName name="LSNO31_15">#REF!</definedName>
    <definedName name="LSNO31_15_1">#REF!</definedName>
    <definedName name="LSNO31_15_16">#REF!</definedName>
    <definedName name="LSNO31_16">#REF!</definedName>
    <definedName name="LSNO31_17">#REF!</definedName>
    <definedName name="LSNO31_7">#REF!</definedName>
    <definedName name="LSNO31_7_16">#REF!</definedName>
    <definedName name="LSNO31_7_17">#REF!</definedName>
    <definedName name="LSNO31_9">#REF!</definedName>
    <definedName name="LSNO31_9_1">#REF!</definedName>
    <definedName name="LSNO31_9_16">#REF!</definedName>
    <definedName name="LSNO31_9_17">#REF!</definedName>
    <definedName name="LSNO32">#REF!</definedName>
    <definedName name="LSNO32_11">#REF!</definedName>
    <definedName name="LSNO32_11_16">#REF!</definedName>
    <definedName name="LSNO32_11_17">#REF!</definedName>
    <definedName name="LSNO32_12">#REF!</definedName>
    <definedName name="LSNO32_12_16">#REF!</definedName>
    <definedName name="LSNO32_12_17">#REF!</definedName>
    <definedName name="LSNO32_13">#REF!</definedName>
    <definedName name="LSNO32_13_16">#REF!</definedName>
    <definedName name="LSNO32_13_17">#REF!</definedName>
    <definedName name="LSNO32_14">#REF!</definedName>
    <definedName name="LSNO32_14_16">#REF!</definedName>
    <definedName name="LSNO32_14_17">#REF!</definedName>
    <definedName name="LSNO32_15">#REF!</definedName>
    <definedName name="LSNO32_15_1">#REF!</definedName>
    <definedName name="LSNO32_15_16">#REF!</definedName>
    <definedName name="LSNO32_16">#REF!</definedName>
    <definedName name="LSNO32_17">#REF!</definedName>
    <definedName name="LSNO32_7">#REF!</definedName>
    <definedName name="LSNO32_7_16">#REF!</definedName>
    <definedName name="LSNO32_7_17">#REF!</definedName>
    <definedName name="LSNO32_9">#REF!</definedName>
    <definedName name="LSNO32_9_1">#REF!</definedName>
    <definedName name="LSNO32_9_16">#REF!</definedName>
    <definedName name="LSNO32_9_17">#REF!</definedName>
    <definedName name="LSNO33">#REF!</definedName>
    <definedName name="LSNO33_11">#REF!</definedName>
    <definedName name="LSNO33_11_16">#REF!</definedName>
    <definedName name="LSNO33_11_17">#REF!</definedName>
    <definedName name="LSNO33_12">#REF!</definedName>
    <definedName name="LSNO33_12_16">#REF!</definedName>
    <definedName name="LSNO33_12_17">#REF!</definedName>
    <definedName name="LSNO33_13">#REF!</definedName>
    <definedName name="LSNO33_13_16">#REF!</definedName>
    <definedName name="LSNO33_13_17">#REF!</definedName>
    <definedName name="LSNO33_14">#REF!</definedName>
    <definedName name="LSNO33_14_16">#REF!</definedName>
    <definedName name="LSNO33_14_17">#REF!</definedName>
    <definedName name="LSNO33_15">#REF!</definedName>
    <definedName name="LSNO33_15_1">#REF!</definedName>
    <definedName name="LSNO33_15_16">#REF!</definedName>
    <definedName name="LSNO33_16">#REF!</definedName>
    <definedName name="LSNO33_17">#REF!</definedName>
    <definedName name="LSNO33_7">#REF!</definedName>
    <definedName name="LSNO33_7_16">#REF!</definedName>
    <definedName name="LSNO33_7_17">#REF!</definedName>
    <definedName name="LSNO33_9">#REF!</definedName>
    <definedName name="LSNO33_9_1">#REF!</definedName>
    <definedName name="LSNO33_9_16">#REF!</definedName>
    <definedName name="LSNO33_9_17">#REF!</definedName>
    <definedName name="LSNO34">#REF!</definedName>
    <definedName name="LSNO34_14">#REF!</definedName>
    <definedName name="LSNO34_15">#REF!</definedName>
    <definedName name="LSNO34_16">#REF!</definedName>
    <definedName name="LSNO34_17">#REF!</definedName>
    <definedName name="LSNO35">#REF!</definedName>
    <definedName name="LSNO35_11">#REF!</definedName>
    <definedName name="LSNO35_11_16">#REF!</definedName>
    <definedName name="LSNO35_11_17">#REF!</definedName>
    <definedName name="LSNO35_12">#REF!</definedName>
    <definedName name="LSNO35_12_16">#REF!</definedName>
    <definedName name="LSNO35_12_17">#REF!</definedName>
    <definedName name="LSNO35_13">#REF!</definedName>
    <definedName name="LSNO35_13_16">#REF!</definedName>
    <definedName name="LSNO35_13_17">#REF!</definedName>
    <definedName name="LSNO35_14">#REF!</definedName>
    <definedName name="LSNO35_14_16">#REF!</definedName>
    <definedName name="LSNO35_14_17">#REF!</definedName>
    <definedName name="LSNO35_15">#REF!</definedName>
    <definedName name="LSNO35_15_1">#REF!</definedName>
    <definedName name="LSNO35_15_16">#REF!</definedName>
    <definedName name="LSNO35_16">#REF!</definedName>
    <definedName name="LSNO35_17">#REF!</definedName>
    <definedName name="LSNO35_7">#REF!</definedName>
    <definedName name="LSNO35_7_16">#REF!</definedName>
    <definedName name="LSNO35_7_17">#REF!</definedName>
    <definedName name="LSNO35_9">#REF!</definedName>
    <definedName name="LSNO35_9_1">#REF!</definedName>
    <definedName name="LSNO35_9_16">#REF!</definedName>
    <definedName name="LSNO35_9_17">#REF!</definedName>
    <definedName name="LSNO36">#REF!</definedName>
    <definedName name="LSNO36_11">#REF!</definedName>
    <definedName name="LSNO36_11_16">#REF!</definedName>
    <definedName name="LSNO36_11_17">#REF!</definedName>
    <definedName name="LSNO36_12">#REF!</definedName>
    <definedName name="LSNO36_12_16">#REF!</definedName>
    <definedName name="LSNO36_12_17">#REF!</definedName>
    <definedName name="LSNO36_13">#REF!</definedName>
    <definedName name="LSNO36_13_16">#REF!</definedName>
    <definedName name="LSNO36_13_17">#REF!</definedName>
    <definedName name="LSNO36_14">#REF!</definedName>
    <definedName name="LSNO36_14_16">#REF!</definedName>
    <definedName name="LSNO36_14_17">#REF!</definedName>
    <definedName name="LSNO36_15">#REF!</definedName>
    <definedName name="LSNO36_15_1">#REF!</definedName>
    <definedName name="LSNO36_15_16">#REF!</definedName>
    <definedName name="LSNO36_16">#REF!</definedName>
    <definedName name="LSNO36_17">#REF!</definedName>
    <definedName name="LSNO36_7">#REF!</definedName>
    <definedName name="LSNO36_7_16">#REF!</definedName>
    <definedName name="LSNO36_7_17">#REF!</definedName>
    <definedName name="LSNO36_9">#REF!</definedName>
    <definedName name="LSNO36_9_1">#REF!</definedName>
    <definedName name="LSNO36_9_16">#REF!</definedName>
    <definedName name="LSNO36_9_17">#REF!</definedName>
    <definedName name="LSNO37">#REF!</definedName>
    <definedName name="LSNO37_14">#REF!</definedName>
    <definedName name="LSNO37_15">#REF!</definedName>
    <definedName name="LSNO37_16">#REF!</definedName>
    <definedName name="LSNO37_17">#REF!</definedName>
    <definedName name="LSNO38">#REF!</definedName>
    <definedName name="LSNO38_14">#REF!</definedName>
    <definedName name="LSNO38_15">#REF!</definedName>
    <definedName name="LSNO38_16">#REF!</definedName>
    <definedName name="LSNO38_17">#REF!</definedName>
    <definedName name="LSNO39">#REF!</definedName>
    <definedName name="LSNO39_14">#REF!</definedName>
    <definedName name="LSNO39_15">#REF!</definedName>
    <definedName name="LSNO39_16">#REF!</definedName>
    <definedName name="LSNO39_17">#REF!</definedName>
    <definedName name="LSNO4">#REF!</definedName>
    <definedName name="LSNO4_14">#REF!</definedName>
    <definedName name="LSNO4_15">#REF!</definedName>
    <definedName name="LSNO4_16">#REF!</definedName>
    <definedName name="LSNO4_17">#REF!</definedName>
    <definedName name="LSNO40">#REF!</definedName>
    <definedName name="LSNO40_14">#REF!</definedName>
    <definedName name="LSNO40_15">#REF!</definedName>
    <definedName name="LSNO40_16">#REF!</definedName>
    <definedName name="LSNO40_17">#REF!</definedName>
    <definedName name="LSNO41">#REF!</definedName>
    <definedName name="LSNO41_14">#REF!</definedName>
    <definedName name="LSNO41_15">#REF!</definedName>
    <definedName name="LSNO41_16">#REF!</definedName>
    <definedName name="LSNO41_17">#REF!</definedName>
    <definedName name="LSNO42">#REF!</definedName>
    <definedName name="LSNO42_14">#REF!</definedName>
    <definedName name="LSNO42_15">#REF!</definedName>
    <definedName name="LSNO42_16">#REF!</definedName>
    <definedName name="LSNO42_17">#REF!</definedName>
    <definedName name="LSNO43">#REF!</definedName>
    <definedName name="LSNO43_14">#REF!</definedName>
    <definedName name="LSNO43_15">#REF!</definedName>
    <definedName name="LSNO43_16">#REF!</definedName>
    <definedName name="LSNO43_17">#REF!</definedName>
    <definedName name="LSNO44">#REF!</definedName>
    <definedName name="LSNO44_14">#REF!</definedName>
    <definedName name="LSNO44_15">#REF!</definedName>
    <definedName name="LSNO44_16">#REF!</definedName>
    <definedName name="LSNO44_17">#REF!</definedName>
    <definedName name="LSNO45">#REF!</definedName>
    <definedName name="LSNO45_14">#REF!</definedName>
    <definedName name="LSNO45_15">#REF!</definedName>
    <definedName name="LSNO45_16">#REF!</definedName>
    <definedName name="LSNO45_17">#REF!</definedName>
    <definedName name="LSNO46">#REF!</definedName>
    <definedName name="LSNO46_14">#REF!</definedName>
    <definedName name="LSNO46_15">#REF!</definedName>
    <definedName name="LSNO46_16">#REF!</definedName>
    <definedName name="LSNO46_17">#REF!</definedName>
    <definedName name="LSNO47">#REF!</definedName>
    <definedName name="LSNO47_14">#REF!</definedName>
    <definedName name="LSNO47_15">#REF!</definedName>
    <definedName name="LSNO47_16">#REF!</definedName>
    <definedName name="LSNO47_17">#REF!</definedName>
    <definedName name="LSNO48">#REF!</definedName>
    <definedName name="LSNO48_14">#REF!</definedName>
    <definedName name="LSNO48_15">#REF!</definedName>
    <definedName name="LSNO48_16">#REF!</definedName>
    <definedName name="LSNO48_17">#REF!</definedName>
    <definedName name="LSNO49">#REF!</definedName>
    <definedName name="LSNO49_14">#REF!</definedName>
    <definedName name="LSNO49_15">#REF!</definedName>
    <definedName name="LSNO49_16">#REF!</definedName>
    <definedName name="LSNO49_17">#REF!</definedName>
    <definedName name="LSNO5">#REF!</definedName>
    <definedName name="LSNO5_14">#REF!</definedName>
    <definedName name="LSNO5_15">#REF!</definedName>
    <definedName name="LSNO5_16">#REF!</definedName>
    <definedName name="LSNO5_17">#REF!</definedName>
    <definedName name="LSNO50">#REF!</definedName>
    <definedName name="LSNO50_14">#REF!</definedName>
    <definedName name="LSNO50_15">#REF!</definedName>
    <definedName name="LSNO50_16">#REF!</definedName>
    <definedName name="LSNO50_17">#REF!</definedName>
    <definedName name="LSNO51">#REF!</definedName>
    <definedName name="LSNO51_14">#REF!</definedName>
    <definedName name="LSNO51_15">#REF!</definedName>
    <definedName name="LSNO51_16">#REF!</definedName>
    <definedName name="LSNO51_17">#REF!</definedName>
    <definedName name="LSNO52">#REF!</definedName>
    <definedName name="LSNO52_14">#REF!</definedName>
    <definedName name="LSNO52_15">#REF!</definedName>
    <definedName name="LSNO52_16">#REF!</definedName>
    <definedName name="LSNO52_17">#REF!</definedName>
    <definedName name="LSNO53">#REF!</definedName>
    <definedName name="LSNO53_14">#REF!</definedName>
    <definedName name="LSNO53_15">#REF!</definedName>
    <definedName name="LSNO53_16">#REF!</definedName>
    <definedName name="LSNO53_17">#REF!</definedName>
    <definedName name="LSNO54">#REF!</definedName>
    <definedName name="LSNO54_14">#REF!</definedName>
    <definedName name="LSNO54_15">#REF!</definedName>
    <definedName name="LSNO54_16">#REF!</definedName>
    <definedName name="LSNO54_17">#REF!</definedName>
    <definedName name="LSNO55">#REF!</definedName>
    <definedName name="LSNO55_14">#REF!</definedName>
    <definedName name="LSNO55_15">#REF!</definedName>
    <definedName name="LSNO55_16">#REF!</definedName>
    <definedName name="LSNO55_17">#REF!</definedName>
    <definedName name="LSNO56">#REF!</definedName>
    <definedName name="LSNO56_14">#REF!</definedName>
    <definedName name="LSNO56_15">#REF!</definedName>
    <definedName name="LSNO56_16">#REF!</definedName>
    <definedName name="LSNO56_17">#REF!</definedName>
    <definedName name="LSNO57">#REF!</definedName>
    <definedName name="LSNO57_14">#REF!</definedName>
    <definedName name="LSNO57_15">#REF!</definedName>
    <definedName name="LSNO57_16">#REF!</definedName>
    <definedName name="LSNO57_17">#REF!</definedName>
    <definedName name="LSNO58">#REF!</definedName>
    <definedName name="LSNO58_14">#REF!</definedName>
    <definedName name="LSNO58_15">#REF!</definedName>
    <definedName name="LSNO58_16">#REF!</definedName>
    <definedName name="LSNO58_17">#REF!</definedName>
    <definedName name="LSNO59">#REF!</definedName>
    <definedName name="LSNO59_14">#REF!</definedName>
    <definedName name="LSNO59_15">#REF!</definedName>
    <definedName name="LSNO59_16">#REF!</definedName>
    <definedName name="LSNO59_17">#REF!</definedName>
    <definedName name="LSNO6">#REF!</definedName>
    <definedName name="LSNO6_14">#REF!</definedName>
    <definedName name="LSNO6_15">#REF!</definedName>
    <definedName name="LSNO6_16">#REF!</definedName>
    <definedName name="LSNO6_17">#REF!</definedName>
    <definedName name="LSNO60">#REF!</definedName>
    <definedName name="LSNO60_14">#REF!</definedName>
    <definedName name="LSNO60_15">#REF!</definedName>
    <definedName name="LSNO60_16">#REF!</definedName>
    <definedName name="LSNO60_17">#REF!</definedName>
    <definedName name="LSNO61">#REF!</definedName>
    <definedName name="LSNO61_14">#REF!</definedName>
    <definedName name="LSNO61_15">#REF!</definedName>
    <definedName name="LSNO61_16">#REF!</definedName>
    <definedName name="LSNO61_17">#REF!</definedName>
    <definedName name="LSNO62">#REF!</definedName>
    <definedName name="LSNO62_14">#REF!</definedName>
    <definedName name="LSNO62_15">#REF!</definedName>
    <definedName name="LSNO62_16">#REF!</definedName>
    <definedName name="LSNO62_17">#REF!</definedName>
    <definedName name="LSNO63">#REF!</definedName>
    <definedName name="LSNO63_14">#REF!</definedName>
    <definedName name="LSNO63_15">#REF!</definedName>
    <definedName name="LSNO63_16">#REF!</definedName>
    <definedName name="LSNO63_17">#REF!</definedName>
    <definedName name="LSNO64">#REF!</definedName>
    <definedName name="LSNO64_14">#REF!</definedName>
    <definedName name="LSNO64_15">#REF!</definedName>
    <definedName name="LSNO64_16">#REF!</definedName>
    <definedName name="LSNO64_17">#REF!</definedName>
    <definedName name="LSNO65">#REF!</definedName>
    <definedName name="LSNO65_14">#REF!</definedName>
    <definedName name="LSNO65_15">#REF!</definedName>
    <definedName name="LSNO65_16">#REF!</definedName>
    <definedName name="LSNO65_17">#REF!</definedName>
    <definedName name="LSNO66">#REF!</definedName>
    <definedName name="LSNO66_14">#REF!</definedName>
    <definedName name="LSNO66_15">#REF!</definedName>
    <definedName name="LSNO66_16">#REF!</definedName>
    <definedName name="LSNO66_17">#REF!</definedName>
    <definedName name="LSNO67">#REF!</definedName>
    <definedName name="LSNO67_14">#REF!</definedName>
    <definedName name="LSNO67_15">#REF!</definedName>
    <definedName name="LSNO67_16">#REF!</definedName>
    <definedName name="LSNO67_17">#REF!</definedName>
    <definedName name="LSNO68">#REF!</definedName>
    <definedName name="LSNO68_14">#REF!</definedName>
    <definedName name="LSNO68_15">#REF!</definedName>
    <definedName name="LSNO68_16">#REF!</definedName>
    <definedName name="LSNO68_17">#REF!</definedName>
    <definedName name="LSNO69">#REF!</definedName>
    <definedName name="LSNO69_14">#REF!</definedName>
    <definedName name="LSNO69_15">#REF!</definedName>
    <definedName name="LSNO69_16">#REF!</definedName>
    <definedName name="LSNO69_17">#REF!</definedName>
    <definedName name="LSNO7">#REF!</definedName>
    <definedName name="LSNO7_11">#REF!</definedName>
    <definedName name="LSNO7_11_16">#REF!</definedName>
    <definedName name="LSNO7_11_17">#REF!</definedName>
    <definedName name="LSNO7_12">#REF!</definedName>
    <definedName name="LSNO7_12_16">#REF!</definedName>
    <definedName name="LSNO7_12_17">#REF!</definedName>
    <definedName name="LSNO7_13">#REF!</definedName>
    <definedName name="LSNO7_13_16">#REF!</definedName>
    <definedName name="LSNO7_13_17">#REF!</definedName>
    <definedName name="LSNO7_14">#REF!</definedName>
    <definedName name="LSNO7_14_16">#REF!</definedName>
    <definedName name="LSNO7_14_17">#REF!</definedName>
    <definedName name="LSNO7_15">#REF!</definedName>
    <definedName name="LSNO7_15_1">#REF!</definedName>
    <definedName name="LSNO7_15_16">#REF!</definedName>
    <definedName name="LSNO7_16">#REF!</definedName>
    <definedName name="LSNO7_17">#REF!</definedName>
    <definedName name="LSNO7_7">#REF!</definedName>
    <definedName name="LSNO7_7_16">#REF!</definedName>
    <definedName name="LSNO7_7_17">#REF!</definedName>
    <definedName name="LSNO7_9">#REF!</definedName>
    <definedName name="LSNO7_9_1">#REF!</definedName>
    <definedName name="LSNO7_9_16">#REF!</definedName>
    <definedName name="LSNO7_9_17">#REF!</definedName>
    <definedName name="LSNO70">#REF!</definedName>
    <definedName name="LSNO70_14">#REF!</definedName>
    <definedName name="LSNO70_15">#REF!</definedName>
    <definedName name="LSNO70_16">#REF!</definedName>
    <definedName name="LSNO70_17">#REF!</definedName>
    <definedName name="LSNO71">#REF!</definedName>
    <definedName name="LSNO71_14">#REF!</definedName>
    <definedName name="LSNO71_15">#REF!</definedName>
    <definedName name="LSNO71_16">#REF!</definedName>
    <definedName name="LSNO71_17">#REF!</definedName>
    <definedName name="LSNO72">#REF!</definedName>
    <definedName name="LSNO72_14">#REF!</definedName>
    <definedName name="LSNO72_15">#REF!</definedName>
    <definedName name="LSNO72_16">#REF!</definedName>
    <definedName name="LSNO72_17">#REF!</definedName>
    <definedName name="LSNO73">#REF!</definedName>
    <definedName name="LSNO73_14">#REF!</definedName>
    <definedName name="LSNO73_15">#REF!</definedName>
    <definedName name="LSNO73_16">#REF!</definedName>
    <definedName name="LSNO73_17">#REF!</definedName>
    <definedName name="LSNO74">#REF!</definedName>
    <definedName name="LSNO74_14">#REF!</definedName>
    <definedName name="LSNO74_15">#REF!</definedName>
    <definedName name="LSNO74_16">#REF!</definedName>
    <definedName name="LSNO74_17">#REF!</definedName>
    <definedName name="LSNO75">#REF!</definedName>
    <definedName name="LSNO75_14">#REF!</definedName>
    <definedName name="LSNO75_15">#REF!</definedName>
    <definedName name="LSNO75_16">#REF!</definedName>
    <definedName name="LSNO75_17">#REF!</definedName>
    <definedName name="LSNO76">#REF!</definedName>
    <definedName name="LSNO76_14">#REF!</definedName>
    <definedName name="LSNO76_15">#REF!</definedName>
    <definedName name="LSNO76_16">#REF!</definedName>
    <definedName name="LSNO76_17">#REF!</definedName>
    <definedName name="LSNO77">#REF!</definedName>
    <definedName name="LSNO77_14">#REF!</definedName>
    <definedName name="LSNO77_15">#REF!</definedName>
    <definedName name="LSNO77_16">#REF!</definedName>
    <definedName name="LSNO77_17">#REF!</definedName>
    <definedName name="LSNO78">#REF!</definedName>
    <definedName name="LSNO78_14">#REF!</definedName>
    <definedName name="LSNO78_15">#REF!</definedName>
    <definedName name="LSNO78_16">#REF!</definedName>
    <definedName name="LSNO78_17">#REF!</definedName>
    <definedName name="LSNO79">#REF!</definedName>
    <definedName name="LSNO79_14">#REF!</definedName>
    <definedName name="LSNO79_15">#REF!</definedName>
    <definedName name="LSNO79_16">#REF!</definedName>
    <definedName name="LSNO79_17">#REF!</definedName>
    <definedName name="LSNO8">#REF!</definedName>
    <definedName name="LSNO8_14">#REF!</definedName>
    <definedName name="LSNO8_15">#REF!</definedName>
    <definedName name="LSNO8_16">#REF!</definedName>
    <definedName name="LSNO8_17">#REF!</definedName>
    <definedName name="LSNO80">#REF!</definedName>
    <definedName name="LSNO80_14">#REF!</definedName>
    <definedName name="LSNO80_15">#REF!</definedName>
    <definedName name="LSNO80_16">#REF!</definedName>
    <definedName name="LSNO80_17">#REF!</definedName>
    <definedName name="LSNO81">#REF!</definedName>
    <definedName name="LSNO81_14">#REF!</definedName>
    <definedName name="LSNO81_15">#REF!</definedName>
    <definedName name="LSNO81_16">#REF!</definedName>
    <definedName name="LSNO81_17">#REF!</definedName>
    <definedName name="LSNO82">#REF!</definedName>
    <definedName name="LSNO82_14">#REF!</definedName>
    <definedName name="LSNO82_15">#REF!</definedName>
    <definedName name="LSNO82_16">#REF!</definedName>
    <definedName name="LSNO82_17">#REF!</definedName>
    <definedName name="LSNO83">#REF!</definedName>
    <definedName name="LSNO83_14">#REF!</definedName>
    <definedName name="LSNO83_15">#REF!</definedName>
    <definedName name="LSNO83_16">#REF!</definedName>
    <definedName name="LSNO83_17">#REF!</definedName>
    <definedName name="LSNO84">#REF!</definedName>
    <definedName name="LSNO84_14">#REF!</definedName>
    <definedName name="LSNO84_15">#REF!</definedName>
    <definedName name="LSNO84_16">#REF!</definedName>
    <definedName name="LSNO84_17">#REF!</definedName>
    <definedName name="LSNO85">#REF!</definedName>
    <definedName name="LSNO85_14">#REF!</definedName>
    <definedName name="LSNO85_15">#REF!</definedName>
    <definedName name="LSNO85_16">#REF!</definedName>
    <definedName name="LSNO85_17">#REF!</definedName>
    <definedName name="LSNO86">#REF!</definedName>
    <definedName name="LSNO86_14">#REF!</definedName>
    <definedName name="LSNO86_15">#REF!</definedName>
    <definedName name="LSNO86_16">#REF!</definedName>
    <definedName name="LSNO86_17">#REF!</definedName>
    <definedName name="LSNO87">#REF!</definedName>
    <definedName name="LSNO87_14">#REF!</definedName>
    <definedName name="LSNO87_15">#REF!</definedName>
    <definedName name="LSNO87_16">#REF!</definedName>
    <definedName name="LSNO87_17">#REF!</definedName>
    <definedName name="LSNO88">#REF!</definedName>
    <definedName name="LSNO88_14">#REF!</definedName>
    <definedName name="LSNO88_15">#REF!</definedName>
    <definedName name="LSNO88_16">#REF!</definedName>
    <definedName name="LSNO88_17">#REF!</definedName>
    <definedName name="LSNO89">#REF!</definedName>
    <definedName name="LSNO89_14">#REF!</definedName>
    <definedName name="LSNO89_15">#REF!</definedName>
    <definedName name="LSNO89_16">#REF!</definedName>
    <definedName name="LSNO89_17">#REF!</definedName>
    <definedName name="LSNO9">#REF!</definedName>
    <definedName name="LSNO9_11">#REF!</definedName>
    <definedName name="LSNO9_11_16">#REF!</definedName>
    <definedName name="LSNO9_11_17">#REF!</definedName>
    <definedName name="LSNO9_12">#REF!</definedName>
    <definedName name="LSNO9_12_16">#REF!</definedName>
    <definedName name="LSNO9_12_17">#REF!</definedName>
    <definedName name="LSNO9_13">#REF!</definedName>
    <definedName name="LSNO9_13_16">#REF!</definedName>
    <definedName name="LSNO9_13_17">#REF!</definedName>
    <definedName name="LSNO9_14">#REF!</definedName>
    <definedName name="LSNO9_14_16">#REF!</definedName>
    <definedName name="LSNO9_14_17">#REF!</definedName>
    <definedName name="LSNO9_15">#REF!</definedName>
    <definedName name="LSNO9_15_1">#REF!</definedName>
    <definedName name="LSNO9_15_16">#REF!</definedName>
    <definedName name="LSNO9_16">#REF!</definedName>
    <definedName name="LSNO9_17">#REF!</definedName>
    <definedName name="LSNO9_7">#REF!</definedName>
    <definedName name="LSNO9_7_16">#REF!</definedName>
    <definedName name="LSNO9_7_17">#REF!</definedName>
    <definedName name="LSNO9_9">#REF!</definedName>
    <definedName name="LSNO9_9_1">#REF!</definedName>
    <definedName name="LSNO9_9_16">#REF!</definedName>
    <definedName name="LSNO9_9_17">#REF!</definedName>
    <definedName name="LSNO90">#REF!</definedName>
    <definedName name="LSNO90_14">#REF!</definedName>
    <definedName name="LSNO90_15">#REF!</definedName>
    <definedName name="LSNO90_16">#REF!</definedName>
    <definedName name="LSNO90_17">#REF!</definedName>
    <definedName name="LSNO91">#REF!</definedName>
    <definedName name="LSNO91_14">#REF!</definedName>
    <definedName name="LSNO91_15">#REF!</definedName>
    <definedName name="LSNO91_16">#REF!</definedName>
    <definedName name="LSNO91_17">#REF!</definedName>
    <definedName name="LSNO92">#REF!</definedName>
    <definedName name="LSNO92_14">#REF!</definedName>
    <definedName name="LSNO92_15">#REF!</definedName>
    <definedName name="LSNO92_16">#REF!</definedName>
    <definedName name="LSNO92_17">#REF!</definedName>
    <definedName name="LSNO93">#REF!</definedName>
    <definedName name="LSNO93_14">#REF!</definedName>
    <definedName name="LSNO93_15">#REF!</definedName>
    <definedName name="LSNO93_16">#REF!</definedName>
    <definedName name="LSNO93_17">#REF!</definedName>
    <definedName name="LSNO94">#REF!</definedName>
    <definedName name="LSNO94_14">#REF!</definedName>
    <definedName name="LSNO94_15">#REF!</definedName>
    <definedName name="LSNO94_16">#REF!</definedName>
    <definedName name="LSNO94_17">#REF!</definedName>
    <definedName name="LSNO95">#REF!</definedName>
    <definedName name="LSNO95_14">#REF!</definedName>
    <definedName name="LSNO95_15">#REF!</definedName>
    <definedName name="LSNO95_16">#REF!</definedName>
    <definedName name="LSNO95_17">#REF!</definedName>
    <definedName name="LSNO96">#REF!</definedName>
    <definedName name="LSNO96_14">#REF!</definedName>
    <definedName name="LSNO96_15">#REF!</definedName>
    <definedName name="LSNO96_16">#REF!</definedName>
    <definedName name="LSNO96_17">#REF!</definedName>
    <definedName name="LSNO97">#REF!</definedName>
    <definedName name="LSNO97_14">#REF!</definedName>
    <definedName name="LSNO97_15">#REF!</definedName>
    <definedName name="LSNO97_16">#REF!</definedName>
    <definedName name="LSNO97_17">#REF!</definedName>
    <definedName name="LSNO98">#REF!</definedName>
    <definedName name="LSNO98_14">#REF!</definedName>
    <definedName name="LSNO98_15">#REF!</definedName>
    <definedName name="LSNO98_16">#REF!</definedName>
    <definedName name="LSNO98_17">#REF!</definedName>
    <definedName name="LSNO99">#REF!</definedName>
    <definedName name="LSNO99_14">#REF!</definedName>
    <definedName name="LSNO99_15">#REF!</definedName>
    <definedName name="LSNO99_16">#REF!</definedName>
    <definedName name="LSNO99_17">#REF!</definedName>
    <definedName name="lub">'[38]Abs PMRL'!$B$87</definedName>
    <definedName name="lw">#REF!</definedName>
    <definedName name="LWMM">#REF!</definedName>
    <definedName name="M">#REF!</definedName>
    <definedName name="M_25_box_Culvert">#REF!</definedName>
    <definedName name="M_25_box_Culvert_10">#REF!</definedName>
    <definedName name="M_25_box_Culvert_10_1">#REF!</definedName>
    <definedName name="M_25_box_Culvert_10_1_1">#REF!</definedName>
    <definedName name="M_25_box_Culvert_10_1_9">#REF!</definedName>
    <definedName name="M_25_box_Culvert_10_10">#REF!</definedName>
    <definedName name="M_25_box_Culvert_10_10_9">#REF!</definedName>
    <definedName name="M_25_box_Culvert_10_12">#REF!</definedName>
    <definedName name="M_25_box_Culvert_10_12_9">#REF!</definedName>
    <definedName name="M_25_box_Culvert_10_14">#REF!</definedName>
    <definedName name="M_25_box_Culvert_10_14_9">#REF!</definedName>
    <definedName name="M_25_box_Culvert_10_15">#REF!</definedName>
    <definedName name="M_25_box_Culvert_10_15_9">#REF!</definedName>
    <definedName name="M_25_box_Culvert_10_16">#REF!</definedName>
    <definedName name="M_25_box_Culvert_10_17">#REF!</definedName>
    <definedName name="M_25_box_Culvert_10_8">#REF!</definedName>
    <definedName name="M_25_box_Culvert_10_8_9">#REF!</definedName>
    <definedName name="M_25_box_Culvert_10_9">#REF!</definedName>
    <definedName name="M_25_box_Culvert_11">#REF!</definedName>
    <definedName name="M_25_box_Culvert_11_16">#REF!</definedName>
    <definedName name="M_25_box_Culvert_11_17">#REF!</definedName>
    <definedName name="M_25_box_Culvert_12">#REF!</definedName>
    <definedName name="M_25_box_Culvert_12_1">#REF!</definedName>
    <definedName name="M_25_box_Culvert_12_1_9">#REF!</definedName>
    <definedName name="M_25_box_Culvert_12_10">#REF!</definedName>
    <definedName name="M_25_box_Culvert_12_10_9">#REF!</definedName>
    <definedName name="M_25_box_Culvert_12_12">#REF!</definedName>
    <definedName name="M_25_box_Culvert_12_12_9">#REF!</definedName>
    <definedName name="M_25_box_Culvert_12_14">#REF!</definedName>
    <definedName name="M_25_box_Culvert_12_14_9">#REF!</definedName>
    <definedName name="M_25_box_Culvert_12_15">#REF!</definedName>
    <definedName name="M_25_box_Culvert_12_15_9">#REF!</definedName>
    <definedName name="M_25_box_Culvert_12_16">#REF!</definedName>
    <definedName name="M_25_box_Culvert_12_17">#REF!</definedName>
    <definedName name="M_25_box_Culvert_12_8">#REF!</definedName>
    <definedName name="M_25_box_Culvert_12_8_9">#REF!</definedName>
    <definedName name="M_25_box_Culvert_12_9">#REF!</definedName>
    <definedName name="M_25_box_Culvert_13">#REF!</definedName>
    <definedName name="M_25_box_Culvert_13_16">#REF!</definedName>
    <definedName name="M_25_box_Culvert_13_17">#REF!</definedName>
    <definedName name="M_25_box_Culvert_14">#REF!</definedName>
    <definedName name="M_25_box_Culvert_14_16">#REF!</definedName>
    <definedName name="M_25_box_Culvert_14_17">#REF!</definedName>
    <definedName name="M_25_box_Culvert_14_9">#REF!</definedName>
    <definedName name="M_25_box_Culvert_15">#REF!</definedName>
    <definedName name="M_25_box_Culvert_15_1">#REF!</definedName>
    <definedName name="M_25_box_Culvert_15_1_9">#REF!</definedName>
    <definedName name="M_25_box_Culvert_15_16">#REF!</definedName>
    <definedName name="M_25_box_Culvert_15_17">#REF!</definedName>
    <definedName name="M_25_box_Culvert_15_9">#REF!</definedName>
    <definedName name="M_25_box_Culvert_16">#REF!</definedName>
    <definedName name="M_25_box_Culvert_16_16">#REF!</definedName>
    <definedName name="M_25_box_Culvert_17">#REF!</definedName>
    <definedName name="M_25_box_Culvert_17_1">#REF!</definedName>
    <definedName name="M_25_box_Culvert_17_16">#REF!</definedName>
    <definedName name="M_25_box_Culvert_17_17">#REF!</definedName>
    <definedName name="M_25_box_Culvert_18">#REF!</definedName>
    <definedName name="M_25_box_Culvert_18_16">#REF!</definedName>
    <definedName name="M_25_box_Culvert_19">#REF!</definedName>
    <definedName name="M_25_box_Culvert_19_16">#REF!</definedName>
    <definedName name="M_25_box_Culvert_19_17">#REF!</definedName>
    <definedName name="M_25_box_Culvert_20">#REF!</definedName>
    <definedName name="M_25_box_Culvert_20_16">#REF!</definedName>
    <definedName name="M_25_box_Culvert_3">#REF!</definedName>
    <definedName name="M_25_box_Culvert_4">#REF!</definedName>
    <definedName name="M_25_box_Culvert_4_16">#REF!</definedName>
    <definedName name="M_25_box_Culvert_4_17">#REF!</definedName>
    <definedName name="M_25_box_Culvert_5">#REF!</definedName>
    <definedName name="M_25_box_Culvert_5_10">#REF!</definedName>
    <definedName name="M_25_box_Culvert_5_10_9">#REF!</definedName>
    <definedName name="M_25_box_Culvert_5_12">#REF!</definedName>
    <definedName name="M_25_box_Culvert_5_12_9">#REF!</definedName>
    <definedName name="M_25_box_Culvert_5_14">#REF!</definedName>
    <definedName name="M_25_box_Culvert_5_14_9">#REF!</definedName>
    <definedName name="M_25_box_Culvert_5_15">#REF!</definedName>
    <definedName name="M_25_box_Culvert_5_15_9">#REF!</definedName>
    <definedName name="M_25_box_Culvert_5_16">#REF!</definedName>
    <definedName name="M_25_box_Culvert_5_17">#REF!</definedName>
    <definedName name="M_25_box_Culvert_5_8">#REF!</definedName>
    <definedName name="M_25_box_Culvert_5_8_9">#REF!</definedName>
    <definedName name="M_25_box_Culvert_5_9">#REF!</definedName>
    <definedName name="M_25_box_Culvert_6">#REF!</definedName>
    <definedName name="M_25_box_Culvert_6_16">#REF!</definedName>
    <definedName name="M_25_box_Culvert_6_17">#REF!</definedName>
    <definedName name="M_25_box_Culvert_7">#REF!</definedName>
    <definedName name="M_25_box_Culvert_7_16">#REF!</definedName>
    <definedName name="M_25_box_Culvert_7_17">#REF!</definedName>
    <definedName name="M_25_box_Culvert_8">#REF!</definedName>
    <definedName name="M_25_box_Culvert_8_1">#REF!</definedName>
    <definedName name="M_25_box_Culvert_8_1_1">#REF!</definedName>
    <definedName name="M_25_box_Culvert_8_1_1_9">#REF!</definedName>
    <definedName name="M_25_box_Culvert_8_1_16">#REF!</definedName>
    <definedName name="M_25_box_Culvert_8_1_9">#REF!</definedName>
    <definedName name="M_25_box_Culvert_8_10">#REF!</definedName>
    <definedName name="M_25_box_Culvert_8_10_9">#REF!</definedName>
    <definedName name="M_25_box_Culvert_8_12">#REF!</definedName>
    <definedName name="M_25_box_Culvert_8_12_9">#REF!</definedName>
    <definedName name="M_25_box_Culvert_8_14">#REF!</definedName>
    <definedName name="M_25_box_Culvert_8_14_9">#REF!</definedName>
    <definedName name="M_25_box_Culvert_8_15">#REF!</definedName>
    <definedName name="M_25_box_Culvert_8_15_9">#REF!</definedName>
    <definedName name="M_25_box_Culvert_8_16">#REF!</definedName>
    <definedName name="M_25_box_Culvert_8_17">#REF!</definedName>
    <definedName name="M_25_box_Culvert_8_8">#REF!</definedName>
    <definedName name="M_25_box_Culvert_8_8_9">#REF!</definedName>
    <definedName name="M_25_box_Culvert_8_9">#REF!</definedName>
    <definedName name="M_25_box_Culvert_9">#REF!</definedName>
    <definedName name="M_25_box_Culvert_9_1">#REF!</definedName>
    <definedName name="M_25_box_Culvert_9_16">#REF!</definedName>
    <definedName name="M_25_box_Culvert_9_17">#REF!</definedName>
    <definedName name="M_Aggregate_10">[120]Material!$D$17</definedName>
    <definedName name="M_Aggregate_20">[120]Material!$D$18</definedName>
    <definedName name="M_Aggregate_40">[120]Material!$D$19</definedName>
    <definedName name="M_Aggregate_Crushable_GradeII">[119]Material!$D$21</definedName>
    <definedName name="M_Aggregate_GradeII_63_45mm">[119]Material!$D$24</definedName>
    <definedName name="M_AluminiumSheeting_15mm">[124]Material!$D$28</definedName>
    <definedName name="M_BindingWire">[119]Material!$D$38</definedName>
    <definedName name="M_Bitumen_S65">[119]Material!$D$42</definedName>
    <definedName name="M_BitumenEmulsion_RS1">[119]Material!$D$44</definedName>
    <definedName name="M_BitumenEmulsion_SS1">[119]Material!$D$45</definedName>
    <definedName name="M_Cement">[120]Material!$D$51</definedName>
    <definedName name="M_CompensationForEarthTakenFromPrivateLand">[119]Material!$D$54</definedName>
    <definedName name="M_CrowBars_40mm">[119]Material!$D$60</definedName>
    <definedName name="M_CrushedStoneChipping_132">[119]Material!$D$64</definedName>
    <definedName name="M_CrushedStoneChipping_67mm_100Passing_112mm">[119]Material!$D$65</definedName>
    <definedName name="M_GranularMaterial">[119]Material!$D$88</definedName>
    <definedName name="M_QuarriedStone_150_200mm">[119]Material!$D$112</definedName>
    <definedName name="M_RCCPipeNP3_1200mm">[120]Material!$D$113</definedName>
    <definedName name="M_Sand_Coarse">[120]Material!$D$125</definedName>
    <definedName name="M_Sand_Fine">[119]Material!$D$126</definedName>
    <definedName name="M_SteelReinforcement_HYSDBars">[119]Material!$D$129</definedName>
    <definedName name="M_StoneBoulder_150mm_below">[119]Material!$D$132</definedName>
    <definedName name="M_StoneForCoarseRubbleMasonry_1stSort">[125]Material!$D$136</definedName>
    <definedName name="M_StoneSpalls">[120]Material!$D$144</definedName>
    <definedName name="M_Water">[119]Material!$D$146</definedName>
    <definedName name="M_WellGradedGranularBaseMaterial_GradeA_236mm">[126]Material!$D$147</definedName>
    <definedName name="M_WellGradedGranularBaseMaterial_GradeA_265_475mm">[126]Material!$D$148</definedName>
    <definedName name="M_WellGradedGranularBaseMaterial_GradeA_53_265mm">[126]Material!$D$149</definedName>
    <definedName name="M_WoodenSleepers">[119]Material!$D$163</definedName>
    <definedName name="m10levelling">[73]doq!#REF!</definedName>
    <definedName name="m15curtainwall">[73]doq!#REF!</definedName>
    <definedName name="m15flooring">[73]doq!#REF!</definedName>
    <definedName name="m15foundn">#REF!</definedName>
    <definedName name="m15foundnbnh">#REF!</definedName>
    <definedName name="m15foundnbridge">#REF!</definedName>
    <definedName name="m15foundnc">#REF!</definedName>
    <definedName name="m15foundncnh">#REF!</definedName>
    <definedName name="m15infoundn">#REF!</definedName>
    <definedName name="m15levelling">#REF!</definedName>
    <definedName name="m15levelling_14">#REF!</definedName>
    <definedName name="m15levelling_15">#REF!</definedName>
    <definedName name="m15levelling_16">#REF!</definedName>
    <definedName name="m15levelling_17">#REF!</definedName>
    <definedName name="m15supercnh">#REF!</definedName>
    <definedName name="m20cope">#REF!</definedName>
    <definedName name="m20flooring">[73]doq!#REF!</definedName>
    <definedName name="m20foundn">#REF!</definedName>
    <definedName name="m20wingabut">#REF!</definedName>
    <definedName name="m25approach">#REF!</definedName>
    <definedName name="m25approachbridge">#REF!</definedName>
    <definedName name="m25deck">#REF!</definedName>
    <definedName name="m25foundbridge">#REF!</definedName>
    <definedName name="m25foundnbridge">#REF!</definedName>
    <definedName name="m25sub">#REF!</definedName>
    <definedName name="m30tbeamdeckbridge">#REF!</definedName>
    <definedName name="M35PILE">'[21]Mix Design'!#REF!</definedName>
    <definedName name="mac">75</definedName>
    <definedName name="Machine">'[95]Machine HC - 19.08 '!$B$7:$B$159</definedName>
    <definedName name="MACHINE_EQUIPMENT">'[15]RES-PLANNING'!$M$452:$P$478</definedName>
    <definedName name="MACHINE_EQUIPMENT_ENTRY">'[15]INPUT SHEET'!$B$487:$B$511</definedName>
    <definedName name="machinery">[127]ANALYSIS!$C$18</definedName>
    <definedName name="Macro3">[128]!Macro3</definedName>
    <definedName name="macros">#REF!</definedName>
    <definedName name="man_power_sum">#REF!</definedName>
    <definedName name="Manhour_copy_col">#REF!</definedName>
    <definedName name="Manhours_enter">#REF!,#REF!,#REF!,#REF!,#REF!</definedName>
    <definedName name="MANOJ">#REF!</definedName>
    <definedName name="manpower_details">#REF!</definedName>
    <definedName name="MAR">#REF!</definedName>
    <definedName name="march_qty">#REF!</definedName>
    <definedName name="MarketType">#REF!</definedName>
    <definedName name="MarketType_Text">#REF!</definedName>
    <definedName name="mason">'[88]Rates Basic'!$D$3</definedName>
    <definedName name="mason_14">#REF!</definedName>
    <definedName name="mason_15">#REF!</definedName>
    <definedName name="mason_16">#REF!</definedName>
    <definedName name="mason_17">#REF!</definedName>
    <definedName name="mason1">'[2]Labour &amp; Plant'!$C$14</definedName>
    <definedName name="mason1_14">'[2]Labour _ Plant'!$C$14</definedName>
    <definedName name="mason1_15">'[2]Labour _ Plant'!$C$14</definedName>
    <definedName name="mason2">'[2]Labour &amp; Plant'!$C$15</definedName>
    <definedName name="mason2_14">'[2]Labour _ Plant'!$C$15</definedName>
    <definedName name="mason2_15">'[2]Labour _ Plant'!$C$15</definedName>
    <definedName name="masonhelper">#REF!</definedName>
    <definedName name="masonhelper_14">#REF!</definedName>
    <definedName name="masonhelper_15">#REF!</definedName>
    <definedName name="masonhelper_16">#REF!</definedName>
    <definedName name="masonhelper_17">#REF!</definedName>
    <definedName name="Mast">#REF!</definedName>
    <definedName name="mastasphbnh">#REF!</definedName>
    <definedName name="masticasphnh">#REF!</definedName>
    <definedName name="Mat">#REF!</definedName>
    <definedName name="MAT_RATE_ENTRY">'[15]INPUT SHEET'!$B$540:$D$555</definedName>
    <definedName name="Match1">#REF!</definedName>
    <definedName name="Match2">#REF!</definedName>
    <definedName name="Match3">[129]MPR_PA_1!$B$5:$B$92</definedName>
    <definedName name="Match4">[129]MPR_PA_1!$B$5:$AM$5</definedName>
    <definedName name="Mate">#REF!</definedName>
    <definedName name="Mate_14">#REF!</definedName>
    <definedName name="Mate_15">#REF!</definedName>
    <definedName name="Mate_16">#REF!</definedName>
    <definedName name="Mate_17">#REF!</definedName>
    <definedName name="Mate_9">#REF!</definedName>
    <definedName name="Material">'[95]SITE DATA'!$B$9:$B$36</definedName>
    <definedName name="Material_rate_entry">'[82]INPUT SHEET'!$B$704:$D$729</definedName>
    <definedName name="maxmom">[39]Intro!#REF!</definedName>
    <definedName name="MaxSNo">[28]Data!$J$3</definedName>
    <definedName name="MAY">[130]Measurment!#REF!</definedName>
    <definedName name="MAY03PH2">#REF!</definedName>
    <definedName name="Mazdoor">#REF!</definedName>
    <definedName name="Mazdoor_14">#REF!</definedName>
    <definedName name="Mazdoor_15">#REF!</definedName>
    <definedName name="Mazdoor_16">#REF!</definedName>
    <definedName name="Mazdoor_17">#REF!</definedName>
    <definedName name="Mazdoor_9">#REF!</definedName>
    <definedName name="MBIT">[14]ANAL!#REF!</definedName>
    <definedName name="MCAR">'[21]Cost of O &amp; O'!$F$41</definedName>
    <definedName name="MCOOK">[14]ANAL!#REF!</definedName>
    <definedName name="Median">#REF!</definedName>
    <definedName name="Median." localSheetId="3" hidden="1">{"'Bill No. 7'!$A$1:$G$32"}</definedName>
    <definedName name="Median." hidden="1">{"'Bill No. 7'!$A$1:$G$32"}</definedName>
    <definedName name="Median_14">#REF!</definedName>
    <definedName name="Median_15">#REF!</definedName>
    <definedName name="Median_16">#REF!</definedName>
    <definedName name="Median_17">#REF!</definedName>
    <definedName name="MENU1">#REF!</definedName>
    <definedName name="MENU2">#REF!</definedName>
    <definedName name="MET">[37]ANALYSIS!$C$9</definedName>
    <definedName name="METAL">[14]ANAL!#REF!</definedName>
    <definedName name="METAL40">#REF!</definedName>
    <definedName name="METALWORK">[100]A.O.R.!#REF!</definedName>
    <definedName name="metbeamcrashbar">#REF!</definedName>
    <definedName name="meterstone">#REF!</definedName>
    <definedName name="MFGGR">#REF!</definedName>
    <definedName name="mhjj" hidden="1">{"'Bill No. 7'!$A$1:$G$32"}</definedName>
    <definedName name="mhsplca">[39]Intro!#REF!</definedName>
    <definedName name="MinSNo">[28]Data!$J$2</definedName>
    <definedName name="misc">[97]Measurment!#REF!</definedName>
    <definedName name="MISC._LABOURS">#REF!</definedName>
    <definedName name="MISC_EXPENCES">#REF!</definedName>
    <definedName name="misc3">'[6]18-misc'!#REF!</definedName>
    <definedName name="MIST">[14]ANAL!#REF!</definedName>
    <definedName name="MIX">[14]ANAL!#REF!</definedName>
    <definedName name="Mix_15">'[23]Mix Design'!$P$11</definedName>
    <definedName name="Mix_30">'[23]Mix Design'!$P$14</definedName>
    <definedName name="MIX10R">[14]ANAL!#REF!</definedName>
    <definedName name="MIX15R">[14]ANAL!#REF!</definedName>
    <definedName name="MIX20R">[14]ANAL!#REF!</definedName>
    <definedName name="MIX25R">[14]ANAL!#REF!</definedName>
    <definedName name="MIX30R">[14]ANAL!#REF!</definedName>
    <definedName name="MIX35R">[14]ANAL!#REF!</definedName>
    <definedName name="mixer">#REF!</definedName>
    <definedName name="mixer_14">#REF!</definedName>
    <definedName name="mixer_15">#REF!</definedName>
    <definedName name="mixer_16">#REF!</definedName>
    <definedName name="mixer_17">#REF!</definedName>
    <definedName name="mixseal">#REF!</definedName>
    <definedName name="mjk" hidden="1">[131]BHANDUP!#REF!</definedName>
    <definedName name="mm">'[88]Rates Basic'!$D$2</definedName>
    <definedName name="MMAZ">[14]ANAL!#REF!</definedName>
    <definedName name="MMC">#REF!</definedName>
    <definedName name="mmm">[132]Measurment!#REF!</definedName>
    <definedName name="mnb" hidden="1">{"Execavation",#N/A,FALSE,"furniture (employer)"}</definedName>
    <definedName name="MOB_ADVANCE">#REF!</definedName>
    <definedName name="modifiedbitumen">#REF!</definedName>
    <definedName name="modifiedbitumen_14">#REF!</definedName>
    <definedName name="modifiedbitumen_15">#REF!</definedName>
    <definedName name="modifiedbitumen_16">#REF!</definedName>
    <definedName name="modifiedbitumen_17">#REF!</definedName>
    <definedName name="MONEY">#REF!,#REF!</definedName>
    <definedName name="MONTH_CONDITION">#REF!</definedName>
    <definedName name="MONTH_DETAILS">#REF!</definedName>
    <definedName name="MONTHLY">#REF!</definedName>
    <definedName name="Mpad12">#REF!</definedName>
    <definedName name="MPad25">#REF!</definedName>
    <definedName name="MPF">#REF!</definedName>
    <definedName name="mpm" hidden="1">{"'Typical Costs Estimates'!$C$158:$H$161"}</definedName>
    <definedName name="mrf">#REF!</definedName>
    <definedName name="MS200202rev2">#REF!</definedName>
    <definedName name="ms2002may1706">#REF!</definedName>
    <definedName name="msbars">#REF!</definedName>
    <definedName name="msbars_14">#REF!</definedName>
    <definedName name="msbars_15">#REF!</definedName>
    <definedName name="msbars_16">#REF!</definedName>
    <definedName name="msbars_17">#REF!</definedName>
    <definedName name="mscaper">[70]Machinery!#REF!</definedName>
    <definedName name="msjune1807">#REF!</definedName>
    <definedName name="mss">#REF!</definedName>
    <definedName name="mssnhwithlead">#REF!</definedName>
    <definedName name="mssroad">#REF!</definedName>
    <definedName name="msteel">#REF!</definedName>
    <definedName name="MUCK">[14]ANAL!#REF!</definedName>
    <definedName name="Muram">#REF!</definedName>
    <definedName name="Muram_14">#REF!</definedName>
    <definedName name="Muram_15">#REF!</definedName>
    <definedName name="Muram_16">#REF!</definedName>
    <definedName name="Muram_17">#REF!</definedName>
    <definedName name="muramfillbnh">#REF!</definedName>
    <definedName name="muramfillcnh">#REF!</definedName>
    <definedName name="muramfillcnhandfillcnh">#REF!</definedName>
    <definedName name="muramnh">#REF!</definedName>
    <definedName name="mvecc">#REF!</definedName>
    <definedName name="mvwt">#REF!</definedName>
    <definedName name="N">[17]PROCTOR!#REF!</definedName>
    <definedName name="N_11">[92]Data!#REF!</definedName>
    <definedName name="N_13">[92]Data!#REF!</definedName>
    <definedName name="N_14">[92]Data!#REF!</definedName>
    <definedName name="Name">[121]Index!$C$2</definedName>
    <definedName name="NameofWork">#REF!</definedName>
    <definedName name="ndfond">#REF!</definedName>
    <definedName name="nee" hidden="1">{"'Bill No. 7'!$A$1:$G$32"}</definedName>
    <definedName name="neehar" hidden="1">{"'Bill No. 7'!$A$1:$G$32"}</definedName>
    <definedName name="neoprene">#REF!</definedName>
    <definedName name="neoprene_14">#REF!</definedName>
    <definedName name="neoprene_15">#REF!</definedName>
    <definedName name="neoprene_16">#REF!</definedName>
    <definedName name="neoprene_17">#REF!</definedName>
    <definedName name="neoprinbearing">#REF!</definedName>
    <definedName name="neoprinbearing_14">#REF!</definedName>
    <definedName name="neoprinbearing_15">#REF!</definedName>
    <definedName name="neoprinbearing_16">#REF!</definedName>
    <definedName name="neoprinbearing_17">#REF!</definedName>
    <definedName name="neroj" hidden="1">{"'Bill No. 7'!$A$1:$G$32"}</definedName>
    <definedName name="Net_Final_for_A__B__Extd_basement">#REF!</definedName>
    <definedName name="new">[111]sheeet7!#REF!</definedName>
    <definedName name="ng">#REF!</definedName>
    <definedName name="nirmit">#REF!</definedName>
    <definedName name="nirmitcipl" localSheetId="3" hidden="1">{"'Sheet1'!$A$4386:$N$4591"}</definedName>
    <definedName name="nirmitcipl" hidden="1">{"'Sheet1'!$A$4386:$N$4591"}</definedName>
    <definedName name="NN">#REF!</definedName>
    <definedName name="nobeam">[39]Intro!#REF!</definedName>
    <definedName name="nopl">[39]Intro!#REF!</definedName>
    <definedName name="nothing">#REF!</definedName>
    <definedName name="nothing_14">#REF!</definedName>
    <definedName name="nothing_15">#REF!</definedName>
    <definedName name="nothing_16">#REF!</definedName>
    <definedName name="nothing_17">#REF!</definedName>
    <definedName name="np3.450">#REF!</definedName>
    <definedName name="np3.600">#REF!</definedName>
    <definedName name="np3.750">#REF!</definedName>
    <definedName name="np3450nh">#REF!</definedName>
    <definedName name="np3600nh">#REF!</definedName>
    <definedName name="np3750nh">#REF!</definedName>
    <definedName name="NP3HP450">#REF!</definedName>
    <definedName name="NP3HP450_14">#REF!</definedName>
    <definedName name="NP3HP450_15">#REF!</definedName>
    <definedName name="NP3HP450_16">#REF!</definedName>
    <definedName name="NP3HP450_17">#REF!</definedName>
    <definedName name="NP3HP600">#REF!</definedName>
    <definedName name="NP3HP600_14">#REF!</definedName>
    <definedName name="NP3HP600_15">#REF!</definedName>
    <definedName name="NP3HP600_16">#REF!</definedName>
    <definedName name="NP3HP600_17">#REF!</definedName>
    <definedName name="NP3HP750">#REF!</definedName>
    <definedName name="NP3HP750_14">#REF!</definedName>
    <definedName name="NP3HP750_15">#REF!</definedName>
    <definedName name="NP3HP750_16">#REF!</definedName>
    <definedName name="NP3HP750_17">#REF!</definedName>
    <definedName name="np3humepipe600">#REF!</definedName>
    <definedName name="np3humepipe600_14">#REF!</definedName>
    <definedName name="np3humepipe600_15">#REF!</definedName>
    <definedName name="np3humepipe600_16">#REF!</definedName>
    <definedName name="np3humepipe600_17">#REF!</definedName>
    <definedName name="np3humepipe750">#REF!</definedName>
    <definedName name="np3humepipe750_14">#REF!</definedName>
    <definedName name="np3humepipe750_15">#REF!</definedName>
    <definedName name="np3humepipe750_16">#REF!</definedName>
    <definedName name="np3humepipe750_17">#REF!</definedName>
    <definedName name="np4.1000">#REF!</definedName>
    <definedName name="np4.1200">#REF!</definedName>
    <definedName name="np4.300">#REF!</definedName>
    <definedName name="np4.450">#REF!</definedName>
    <definedName name="np4.600">#REF!</definedName>
    <definedName name="np4.9">#REF!</definedName>
    <definedName name="np4.900">#REF!</definedName>
    <definedName name="np41000nh">#REF!</definedName>
    <definedName name="np41200nh">#REF!</definedName>
    <definedName name="np4450nh">#REF!</definedName>
    <definedName name="np4600nh">#REF!</definedName>
    <definedName name="np4900nh">#REF!</definedName>
    <definedName name="NP4Hume1.2">#REF!</definedName>
    <definedName name="NP4Hume1.2_14">#REF!</definedName>
    <definedName name="NP4Hume1.2_15">#REF!</definedName>
    <definedName name="NP4Hume1.2_16">#REF!</definedName>
    <definedName name="NP4Hume1.2_17">#REF!</definedName>
    <definedName name="NP4Hume1000">#REF!</definedName>
    <definedName name="NP4Hume1000_14">#REF!</definedName>
    <definedName name="NP4Hume1000_15">#REF!</definedName>
    <definedName name="NP4Hume1000_16">#REF!</definedName>
    <definedName name="NP4Hume1000_17">#REF!</definedName>
    <definedName name="NP4Hume1200">#REF!</definedName>
    <definedName name="NP4Hume1200_14">#REF!</definedName>
    <definedName name="NP4Hume1200_15">#REF!</definedName>
    <definedName name="NP4Hume1200_16">#REF!</definedName>
    <definedName name="NP4Hume1200_17">#REF!</definedName>
    <definedName name="NP4Hume600">#REF!</definedName>
    <definedName name="NP4Hume600_14">#REF!</definedName>
    <definedName name="NP4Hume600_15">#REF!</definedName>
    <definedName name="NP4Hume600_16">#REF!</definedName>
    <definedName name="NP4Hume600_17">#REF!</definedName>
    <definedName name="NP4Hume900">#REF!</definedName>
    <definedName name="NP4Hume900_14">#REF!</definedName>
    <definedName name="NP4Hume900_15">#REF!</definedName>
    <definedName name="NP4Hume900_16">#REF!</definedName>
    <definedName name="NP4Hume900_17">#REF!</definedName>
    <definedName name="nq">#REF!</definedName>
    <definedName name="nsdd">#REF!</definedName>
    <definedName name="NSSR1">#REF!</definedName>
    <definedName name="NSSR1_14">#REF!</definedName>
    <definedName name="NSSR1_15">#REF!</definedName>
    <definedName name="NSSR1_16">#REF!</definedName>
    <definedName name="NSSR1_17">#REF!</definedName>
    <definedName name="NSSR10">#REF!</definedName>
    <definedName name="NSSR10_14">#REF!</definedName>
    <definedName name="NSSR10_15">#REF!</definedName>
    <definedName name="NSSR10_16">#REF!</definedName>
    <definedName name="NSSR10_17">#REF!</definedName>
    <definedName name="NSSR100">#REF!</definedName>
    <definedName name="NSSR100_14">#REF!</definedName>
    <definedName name="NSSR100_15">#REF!</definedName>
    <definedName name="NSSR100_16">#REF!</definedName>
    <definedName name="NSSR100_17">#REF!</definedName>
    <definedName name="NSSR101">#REF!</definedName>
    <definedName name="NSSR101_14">#REF!</definedName>
    <definedName name="NSSR101_15">#REF!</definedName>
    <definedName name="NSSR101_16">#REF!</definedName>
    <definedName name="NSSR101_17">#REF!</definedName>
    <definedName name="NSSR102">#REF!</definedName>
    <definedName name="NSSR102_14">#REF!</definedName>
    <definedName name="NSSR102_15">#REF!</definedName>
    <definedName name="NSSR102_16">#REF!</definedName>
    <definedName name="NSSR102_17">#REF!</definedName>
    <definedName name="NSSR103">#REF!</definedName>
    <definedName name="NSSR103_14">#REF!</definedName>
    <definedName name="NSSR103_15">#REF!</definedName>
    <definedName name="NSSR103_16">#REF!</definedName>
    <definedName name="NSSR103_17">#REF!</definedName>
    <definedName name="NSSR104">#REF!</definedName>
    <definedName name="NSSR104_14">#REF!</definedName>
    <definedName name="NSSR104_15">#REF!</definedName>
    <definedName name="NSSR104_16">#REF!</definedName>
    <definedName name="NSSR104_17">#REF!</definedName>
    <definedName name="NSSR105">#REF!</definedName>
    <definedName name="NSSR105_14">#REF!</definedName>
    <definedName name="NSSR105_15">#REF!</definedName>
    <definedName name="NSSR105_16">#REF!</definedName>
    <definedName name="NSSR105_17">#REF!</definedName>
    <definedName name="NSSR106">#REF!</definedName>
    <definedName name="NSSR106_14">#REF!</definedName>
    <definedName name="NSSR106_15">#REF!</definedName>
    <definedName name="NSSR106_16">#REF!</definedName>
    <definedName name="NSSR106_17">#REF!</definedName>
    <definedName name="NSSR107">#REF!</definedName>
    <definedName name="NSSR107_14">#REF!</definedName>
    <definedName name="NSSR107_15">#REF!</definedName>
    <definedName name="NSSR107_16">#REF!</definedName>
    <definedName name="NSSR107_17">#REF!</definedName>
    <definedName name="NSSR108">#REF!</definedName>
    <definedName name="NSSR108_14">#REF!</definedName>
    <definedName name="NSSR108_15">#REF!</definedName>
    <definedName name="NSSR108_16">#REF!</definedName>
    <definedName name="NSSR108_17">#REF!</definedName>
    <definedName name="NSSR109">#REF!</definedName>
    <definedName name="NSSR109_14">#REF!</definedName>
    <definedName name="NSSR109_15">#REF!</definedName>
    <definedName name="NSSR109_16">#REF!</definedName>
    <definedName name="NSSR109_17">#REF!</definedName>
    <definedName name="NSSR11">#REF!</definedName>
    <definedName name="NSSR11_14">#REF!</definedName>
    <definedName name="NSSR11_15">#REF!</definedName>
    <definedName name="NSSR11_16">#REF!</definedName>
    <definedName name="NSSR11_17">#REF!</definedName>
    <definedName name="NSSR110">#REF!</definedName>
    <definedName name="NSSR110_14">#REF!</definedName>
    <definedName name="NSSR110_15">#REF!</definedName>
    <definedName name="NSSR110_16">#REF!</definedName>
    <definedName name="NSSR110_17">#REF!</definedName>
    <definedName name="NSSR111">#REF!</definedName>
    <definedName name="NSSR111_14">#REF!</definedName>
    <definedName name="NSSR111_15">#REF!</definedName>
    <definedName name="NSSR111_16">#REF!</definedName>
    <definedName name="NSSR111_17">#REF!</definedName>
    <definedName name="NSSR112">#REF!</definedName>
    <definedName name="NSSR112_14">#REF!</definedName>
    <definedName name="NSSR112_15">#REF!</definedName>
    <definedName name="NSSR112_16">#REF!</definedName>
    <definedName name="NSSR112_17">#REF!</definedName>
    <definedName name="NSSR113">#REF!</definedName>
    <definedName name="NSSR113_14">#REF!</definedName>
    <definedName name="NSSR113_15">#REF!</definedName>
    <definedName name="NSSR113_16">#REF!</definedName>
    <definedName name="NSSR113_17">#REF!</definedName>
    <definedName name="NSSR114">#REF!</definedName>
    <definedName name="NSSR114_14">#REF!</definedName>
    <definedName name="NSSR114_15">#REF!</definedName>
    <definedName name="NSSR114_16">#REF!</definedName>
    <definedName name="NSSR114_17">#REF!</definedName>
    <definedName name="NSSR115">#REF!</definedName>
    <definedName name="NSSR115_14">#REF!</definedName>
    <definedName name="NSSR115_15">#REF!</definedName>
    <definedName name="NSSR115_16">#REF!</definedName>
    <definedName name="NSSR115_17">#REF!</definedName>
    <definedName name="NSSR116">#REF!</definedName>
    <definedName name="NSSR116_14">#REF!</definedName>
    <definedName name="NSSR116_15">#REF!</definedName>
    <definedName name="NSSR116_16">#REF!</definedName>
    <definedName name="NSSR116_17">#REF!</definedName>
    <definedName name="NSSR117">#REF!</definedName>
    <definedName name="NSSR117_14">#REF!</definedName>
    <definedName name="NSSR117_15">#REF!</definedName>
    <definedName name="NSSR117_16">#REF!</definedName>
    <definedName name="NSSR117_17">#REF!</definedName>
    <definedName name="NSSR118">#REF!</definedName>
    <definedName name="NSSR118_14">#REF!</definedName>
    <definedName name="NSSR118_15">#REF!</definedName>
    <definedName name="NSSR118_16">#REF!</definedName>
    <definedName name="NSSR118_17">#REF!</definedName>
    <definedName name="NSSR119">#REF!</definedName>
    <definedName name="NSSR119_14">#REF!</definedName>
    <definedName name="NSSR119_15">#REF!</definedName>
    <definedName name="NSSR119_16">#REF!</definedName>
    <definedName name="NSSR119_17">#REF!</definedName>
    <definedName name="NSSR12">#REF!</definedName>
    <definedName name="NSSR12_14">#REF!</definedName>
    <definedName name="NSSR12_15">#REF!</definedName>
    <definedName name="NSSR12_16">#REF!</definedName>
    <definedName name="NSSR12_17">#REF!</definedName>
    <definedName name="NSSR120">#REF!</definedName>
    <definedName name="NSSR120_14">#REF!</definedName>
    <definedName name="NSSR120_15">#REF!</definedName>
    <definedName name="NSSR120_16">#REF!</definedName>
    <definedName name="NSSR120_17">#REF!</definedName>
    <definedName name="NSSR121">#REF!</definedName>
    <definedName name="NSSR121_14">#REF!</definedName>
    <definedName name="NSSR121_15">#REF!</definedName>
    <definedName name="NSSR121_16">#REF!</definedName>
    <definedName name="NSSR121_17">#REF!</definedName>
    <definedName name="NSSR122">#REF!</definedName>
    <definedName name="NSSR122_14">#REF!</definedName>
    <definedName name="NSSR122_15">#REF!</definedName>
    <definedName name="NSSR122_16">#REF!</definedName>
    <definedName name="NSSR122_17">#REF!</definedName>
    <definedName name="NSSR123">#REF!</definedName>
    <definedName name="NSSR123_14">#REF!</definedName>
    <definedName name="NSSR123_15">#REF!</definedName>
    <definedName name="NSSR123_16">#REF!</definedName>
    <definedName name="NSSR123_17">#REF!</definedName>
    <definedName name="NSSR124">#REF!</definedName>
    <definedName name="NSSR124_14">#REF!</definedName>
    <definedName name="NSSR124_15">#REF!</definedName>
    <definedName name="NSSR124_16">#REF!</definedName>
    <definedName name="NSSR124_17">#REF!</definedName>
    <definedName name="NSSR125">#REF!</definedName>
    <definedName name="NSSR125_14">#REF!</definedName>
    <definedName name="NSSR125_15">#REF!</definedName>
    <definedName name="NSSR125_16">#REF!</definedName>
    <definedName name="NSSR125_17">#REF!</definedName>
    <definedName name="NSSR126">#REF!</definedName>
    <definedName name="NSSR126_14">#REF!</definedName>
    <definedName name="NSSR126_15">#REF!</definedName>
    <definedName name="NSSR126_16">#REF!</definedName>
    <definedName name="NSSR126_17">#REF!</definedName>
    <definedName name="NSSR127">#REF!</definedName>
    <definedName name="NSSR127_14">#REF!</definedName>
    <definedName name="NSSR127_15">#REF!</definedName>
    <definedName name="NSSR127_16">#REF!</definedName>
    <definedName name="NSSR127_17">#REF!</definedName>
    <definedName name="NSSR128">#REF!</definedName>
    <definedName name="NSSR128_14">#REF!</definedName>
    <definedName name="NSSR128_15">#REF!</definedName>
    <definedName name="NSSR128_16">#REF!</definedName>
    <definedName name="NSSR128_17">#REF!</definedName>
    <definedName name="NSSR129">#REF!</definedName>
    <definedName name="NSSR129_14">#REF!</definedName>
    <definedName name="NSSR129_15">#REF!</definedName>
    <definedName name="NSSR129_16">#REF!</definedName>
    <definedName name="NSSR129_17">#REF!</definedName>
    <definedName name="NSSR13">#REF!</definedName>
    <definedName name="NSSR13_14">#REF!</definedName>
    <definedName name="NSSR13_15">#REF!</definedName>
    <definedName name="NSSR13_16">#REF!</definedName>
    <definedName name="NSSR13_17">#REF!</definedName>
    <definedName name="NSSR130">#REF!</definedName>
    <definedName name="NSSR130_14">#REF!</definedName>
    <definedName name="NSSR130_15">#REF!</definedName>
    <definedName name="NSSR130_16">#REF!</definedName>
    <definedName name="NSSR130_17">#REF!</definedName>
    <definedName name="NSSR131">#REF!</definedName>
    <definedName name="NSSR131_14">#REF!</definedName>
    <definedName name="NSSR131_15">#REF!</definedName>
    <definedName name="NSSR131_16">#REF!</definedName>
    <definedName name="NSSR131_17">#REF!</definedName>
    <definedName name="NSSR132">#REF!</definedName>
    <definedName name="NSSR132_14">#REF!</definedName>
    <definedName name="NSSR132_15">#REF!</definedName>
    <definedName name="NSSR132_16">#REF!</definedName>
    <definedName name="NSSR132_17">#REF!</definedName>
    <definedName name="NSSR133">#REF!</definedName>
    <definedName name="NSSR133_14">#REF!</definedName>
    <definedName name="NSSR133_15">#REF!</definedName>
    <definedName name="NSSR133_16">#REF!</definedName>
    <definedName name="NSSR133_17">#REF!</definedName>
    <definedName name="NSSR134">#REF!</definedName>
    <definedName name="NSSR134_14">#REF!</definedName>
    <definedName name="NSSR134_15">#REF!</definedName>
    <definedName name="NSSR134_16">#REF!</definedName>
    <definedName name="NSSR134_17">#REF!</definedName>
    <definedName name="NSSR135">#REF!</definedName>
    <definedName name="NSSR135_14">#REF!</definedName>
    <definedName name="NSSR135_15">#REF!</definedName>
    <definedName name="NSSR135_16">#REF!</definedName>
    <definedName name="NSSR135_17">#REF!</definedName>
    <definedName name="NSSR136">#REF!</definedName>
    <definedName name="NSSR136_14">#REF!</definedName>
    <definedName name="NSSR136_15">#REF!</definedName>
    <definedName name="NSSR136_16">#REF!</definedName>
    <definedName name="NSSR136_17">#REF!</definedName>
    <definedName name="NSSR137">#REF!</definedName>
    <definedName name="NSSR137_14">#REF!</definedName>
    <definedName name="NSSR137_15">#REF!</definedName>
    <definedName name="NSSR137_16">#REF!</definedName>
    <definedName name="NSSR137_17">#REF!</definedName>
    <definedName name="NSSR138">#REF!</definedName>
    <definedName name="NSSR138_14">#REF!</definedName>
    <definedName name="NSSR138_15">#REF!</definedName>
    <definedName name="NSSR138_16">#REF!</definedName>
    <definedName name="NSSR138_17">#REF!</definedName>
    <definedName name="NSSR139">#REF!</definedName>
    <definedName name="NSSR139_14">#REF!</definedName>
    <definedName name="NSSR139_15">#REF!</definedName>
    <definedName name="NSSR139_16">#REF!</definedName>
    <definedName name="NSSR139_17">#REF!</definedName>
    <definedName name="NSSR14">#REF!</definedName>
    <definedName name="NSSR14_14">#REF!</definedName>
    <definedName name="NSSR14_15">#REF!</definedName>
    <definedName name="NSSR14_16">#REF!</definedName>
    <definedName name="NSSR14_17">#REF!</definedName>
    <definedName name="NSSR140">#REF!</definedName>
    <definedName name="NSSR140_14">#REF!</definedName>
    <definedName name="NSSR140_15">#REF!</definedName>
    <definedName name="NSSR140_16">#REF!</definedName>
    <definedName name="NSSR140_17">#REF!</definedName>
    <definedName name="NSSR141">#REF!</definedName>
    <definedName name="NSSR141_14">#REF!</definedName>
    <definedName name="NSSR141_15">#REF!</definedName>
    <definedName name="NSSR141_16">#REF!</definedName>
    <definedName name="NSSR141_17">#REF!</definedName>
    <definedName name="NSSR142">#REF!</definedName>
    <definedName name="NSSR142_14">#REF!</definedName>
    <definedName name="NSSR142_15">#REF!</definedName>
    <definedName name="NSSR142_16">#REF!</definedName>
    <definedName name="NSSR142_17">#REF!</definedName>
    <definedName name="NSSR143">#REF!</definedName>
    <definedName name="NSSR143_14">#REF!</definedName>
    <definedName name="NSSR143_15">#REF!</definedName>
    <definedName name="NSSR143_16">#REF!</definedName>
    <definedName name="NSSR143_17">#REF!</definedName>
    <definedName name="NSSR144">#REF!</definedName>
    <definedName name="NSSR144_14">#REF!</definedName>
    <definedName name="NSSR144_15">#REF!</definedName>
    <definedName name="NSSR144_16">#REF!</definedName>
    <definedName name="NSSR144_17">#REF!</definedName>
    <definedName name="NSSR145">#REF!</definedName>
    <definedName name="NSSR145_14">#REF!</definedName>
    <definedName name="NSSR145_15">#REF!</definedName>
    <definedName name="NSSR145_16">#REF!</definedName>
    <definedName name="NSSR145_17">#REF!</definedName>
    <definedName name="NSSR146">#REF!</definedName>
    <definedName name="NSSR146_14">#REF!</definedName>
    <definedName name="NSSR146_15">#REF!</definedName>
    <definedName name="NSSR146_16">#REF!</definedName>
    <definedName name="NSSR146_17">#REF!</definedName>
    <definedName name="NSSR147">#REF!</definedName>
    <definedName name="NSSR147_14">#REF!</definedName>
    <definedName name="NSSR147_15">#REF!</definedName>
    <definedName name="NSSR147_16">#REF!</definedName>
    <definedName name="NSSR147_17">#REF!</definedName>
    <definedName name="NSSR148">#REF!</definedName>
    <definedName name="NSSR148_14">#REF!</definedName>
    <definedName name="NSSR148_15">#REF!</definedName>
    <definedName name="NSSR148_16">#REF!</definedName>
    <definedName name="NSSR148_17">#REF!</definedName>
    <definedName name="NSSR149">#REF!</definedName>
    <definedName name="NSSR149_14">#REF!</definedName>
    <definedName name="NSSR149_15">#REF!</definedName>
    <definedName name="NSSR149_16">#REF!</definedName>
    <definedName name="NSSR149_17">#REF!</definedName>
    <definedName name="NSSR15">#REF!</definedName>
    <definedName name="NSSR15_14">#REF!</definedName>
    <definedName name="NSSR15_15">#REF!</definedName>
    <definedName name="NSSR15_16">#REF!</definedName>
    <definedName name="NSSR15_17">#REF!</definedName>
    <definedName name="NSSR150">#REF!</definedName>
    <definedName name="NSSR150_14">#REF!</definedName>
    <definedName name="NSSR150_15">#REF!</definedName>
    <definedName name="NSSR150_16">#REF!</definedName>
    <definedName name="NSSR150_17">#REF!</definedName>
    <definedName name="NSSR151">#REF!</definedName>
    <definedName name="NSSR151_14">#REF!</definedName>
    <definedName name="NSSR151_15">#REF!</definedName>
    <definedName name="NSSR151_16">#REF!</definedName>
    <definedName name="NSSR151_17">#REF!</definedName>
    <definedName name="NSSR152">#REF!</definedName>
    <definedName name="NSSR152_14">#REF!</definedName>
    <definedName name="NSSR152_15">#REF!</definedName>
    <definedName name="NSSR152_16">#REF!</definedName>
    <definedName name="NSSR152_17">#REF!</definedName>
    <definedName name="NSSR153">#REF!</definedName>
    <definedName name="NSSR153_14">#REF!</definedName>
    <definedName name="NSSR153_15">#REF!</definedName>
    <definedName name="NSSR153_16">#REF!</definedName>
    <definedName name="NSSR153_17">#REF!</definedName>
    <definedName name="NSSR154">#REF!</definedName>
    <definedName name="NSSR154_14">#REF!</definedName>
    <definedName name="NSSR154_15">#REF!</definedName>
    <definedName name="NSSR154_16">#REF!</definedName>
    <definedName name="NSSR154_17">#REF!</definedName>
    <definedName name="NSSR155">#REF!</definedName>
    <definedName name="NSSR155_14">#REF!</definedName>
    <definedName name="NSSR155_15">#REF!</definedName>
    <definedName name="NSSR155_16">#REF!</definedName>
    <definedName name="NSSR155_17">#REF!</definedName>
    <definedName name="NSSR156">#REF!</definedName>
    <definedName name="NSSR156_14">#REF!</definedName>
    <definedName name="NSSR156_15">#REF!</definedName>
    <definedName name="NSSR156_16">#REF!</definedName>
    <definedName name="NSSR156_17">#REF!</definedName>
    <definedName name="NSSR157">#REF!</definedName>
    <definedName name="NSSR157_14">#REF!</definedName>
    <definedName name="NSSR157_15">#REF!</definedName>
    <definedName name="NSSR157_16">#REF!</definedName>
    <definedName name="NSSR157_17">#REF!</definedName>
    <definedName name="NSSR158">#REF!</definedName>
    <definedName name="NSSR158_14">#REF!</definedName>
    <definedName name="NSSR158_15">#REF!</definedName>
    <definedName name="NSSR158_16">#REF!</definedName>
    <definedName name="NSSR158_17">#REF!</definedName>
    <definedName name="NSSR159">#REF!</definedName>
    <definedName name="NSSR159_14">#REF!</definedName>
    <definedName name="NSSR159_15">#REF!</definedName>
    <definedName name="NSSR159_16">#REF!</definedName>
    <definedName name="NSSR159_17">#REF!</definedName>
    <definedName name="NSSR16">#REF!</definedName>
    <definedName name="NSSR16_14">#REF!</definedName>
    <definedName name="NSSR16_15">#REF!</definedName>
    <definedName name="NSSR16_16">#REF!</definedName>
    <definedName name="NSSR16_17">#REF!</definedName>
    <definedName name="NSSR160">#REF!</definedName>
    <definedName name="NSSR160_14">#REF!</definedName>
    <definedName name="NSSR160_15">#REF!</definedName>
    <definedName name="NSSR160_16">#REF!</definedName>
    <definedName name="NSSR160_17">#REF!</definedName>
    <definedName name="NSSR161">#REF!</definedName>
    <definedName name="NSSR161_14">#REF!</definedName>
    <definedName name="NSSR161_15">#REF!</definedName>
    <definedName name="NSSR161_16">#REF!</definedName>
    <definedName name="NSSR161_17">#REF!</definedName>
    <definedName name="NSSR162">#REF!</definedName>
    <definedName name="NSSR162_14">#REF!</definedName>
    <definedName name="NSSR162_15">#REF!</definedName>
    <definedName name="NSSR162_16">#REF!</definedName>
    <definedName name="NSSR162_17">#REF!</definedName>
    <definedName name="NSSR162_9">#REF!</definedName>
    <definedName name="NSSR163">#REF!</definedName>
    <definedName name="NSSR163_14">#REF!</definedName>
    <definedName name="NSSR163_15">#REF!</definedName>
    <definedName name="NSSR163_16">#REF!</definedName>
    <definedName name="NSSR163_17">#REF!</definedName>
    <definedName name="NSSR163_9">#REF!</definedName>
    <definedName name="NSSR164">#REF!</definedName>
    <definedName name="NSSR164_14">#REF!</definedName>
    <definedName name="NSSR164_15">#REF!</definedName>
    <definedName name="NSSR164_16">#REF!</definedName>
    <definedName name="NSSR164_17">#REF!</definedName>
    <definedName name="NSSR164_9">#REF!</definedName>
    <definedName name="NSSR165">#REF!</definedName>
    <definedName name="NSSR165_14">#REF!</definedName>
    <definedName name="NSSR165_15">#REF!</definedName>
    <definedName name="NSSR165_16">#REF!</definedName>
    <definedName name="NSSR165_17">#REF!</definedName>
    <definedName name="NSSR165_9">#REF!</definedName>
    <definedName name="NSSR166">#REF!</definedName>
    <definedName name="NSSR166_14">#REF!</definedName>
    <definedName name="NSSR166_15">#REF!</definedName>
    <definedName name="NSSR166_16">#REF!</definedName>
    <definedName name="NSSR166_17">#REF!</definedName>
    <definedName name="NSSR166_9">#REF!</definedName>
    <definedName name="NSSR167">#REF!</definedName>
    <definedName name="NSSR167_14">#REF!</definedName>
    <definedName name="NSSR167_15">#REF!</definedName>
    <definedName name="NSSR167_16">#REF!</definedName>
    <definedName name="NSSR167_17">#REF!</definedName>
    <definedName name="NSSR167_9">#REF!</definedName>
    <definedName name="NSSR168">#REF!</definedName>
    <definedName name="NSSR168_14">#REF!</definedName>
    <definedName name="NSSR168_15">#REF!</definedName>
    <definedName name="NSSR168_16">#REF!</definedName>
    <definedName name="NSSR168_17">#REF!</definedName>
    <definedName name="NSSR168_9">#REF!</definedName>
    <definedName name="NSSR169">#REF!</definedName>
    <definedName name="NSSR169_14">#REF!</definedName>
    <definedName name="NSSR169_15">#REF!</definedName>
    <definedName name="NSSR169_16">#REF!</definedName>
    <definedName name="NSSR169_17">#REF!</definedName>
    <definedName name="NSSR17">#REF!</definedName>
    <definedName name="NSSR17_14">#REF!</definedName>
    <definedName name="NSSR17_15">#REF!</definedName>
    <definedName name="NSSR17_16">#REF!</definedName>
    <definedName name="NSSR17_17">#REF!</definedName>
    <definedName name="NSSR170">#REF!</definedName>
    <definedName name="NSSR170_14">#REF!</definedName>
    <definedName name="NSSR170_15">#REF!</definedName>
    <definedName name="NSSR170_16">#REF!</definedName>
    <definedName name="NSSR170_17">#REF!</definedName>
    <definedName name="NSSR171">#REF!</definedName>
    <definedName name="NSSR171_14">#REF!</definedName>
    <definedName name="NSSR171_15">#REF!</definedName>
    <definedName name="NSSR171_16">#REF!</definedName>
    <definedName name="NSSR171_17">#REF!</definedName>
    <definedName name="NSSR172">#REF!</definedName>
    <definedName name="NSSR172_14">#REF!</definedName>
    <definedName name="NSSR172_15">#REF!</definedName>
    <definedName name="NSSR172_16">#REF!</definedName>
    <definedName name="NSSR172_17">#REF!</definedName>
    <definedName name="NSSR173">#REF!</definedName>
    <definedName name="NSSR173_14">#REF!</definedName>
    <definedName name="NSSR173_15">#REF!</definedName>
    <definedName name="NSSR173_16">#REF!</definedName>
    <definedName name="NSSR173_17">#REF!</definedName>
    <definedName name="NSSR174">#REF!</definedName>
    <definedName name="NSSR174_14">#REF!</definedName>
    <definedName name="NSSR174_15">#REF!</definedName>
    <definedName name="NSSR174_16">#REF!</definedName>
    <definedName name="NSSR174_17">#REF!</definedName>
    <definedName name="NSSR18">#REF!</definedName>
    <definedName name="NSSR18_14">#REF!</definedName>
    <definedName name="NSSR18_15">#REF!</definedName>
    <definedName name="NSSR18_16">#REF!</definedName>
    <definedName name="NSSR18_17">#REF!</definedName>
    <definedName name="NSSR19">#REF!</definedName>
    <definedName name="NSSR19_14">#REF!</definedName>
    <definedName name="NSSR19_15">#REF!</definedName>
    <definedName name="NSSR19_16">#REF!</definedName>
    <definedName name="NSSR19_17">#REF!</definedName>
    <definedName name="NSSR2">#REF!</definedName>
    <definedName name="NSSR2_14">#REF!</definedName>
    <definedName name="NSSR2_15">#REF!</definedName>
    <definedName name="NSSR2_16">#REF!</definedName>
    <definedName name="NSSR2_17">#REF!</definedName>
    <definedName name="NSSR20">#REF!</definedName>
    <definedName name="NSSR20_14">#REF!</definedName>
    <definedName name="NSSR20_15">#REF!</definedName>
    <definedName name="NSSR20_16">#REF!</definedName>
    <definedName name="NSSR20_17">#REF!</definedName>
    <definedName name="NSSR21">#REF!</definedName>
    <definedName name="NSSR21_14">#REF!</definedName>
    <definedName name="NSSR21_15">#REF!</definedName>
    <definedName name="NSSR21_16">#REF!</definedName>
    <definedName name="NSSR21_17">#REF!</definedName>
    <definedName name="NSSR22">#REF!</definedName>
    <definedName name="NSSR22_14">#REF!</definedName>
    <definedName name="NSSR22_15">#REF!</definedName>
    <definedName name="NSSR22_16">#REF!</definedName>
    <definedName name="NSSR22_17">#REF!</definedName>
    <definedName name="NSSR23">#REF!</definedName>
    <definedName name="NSSR23_14">#REF!</definedName>
    <definedName name="NSSR23_15">#REF!</definedName>
    <definedName name="NSSR23_16">#REF!</definedName>
    <definedName name="NSSR23_17">#REF!</definedName>
    <definedName name="NSSR24">#REF!</definedName>
    <definedName name="NSSR24_14">#REF!</definedName>
    <definedName name="NSSR24_15">#REF!</definedName>
    <definedName name="NSSR24_16">#REF!</definedName>
    <definedName name="NSSR24_17">#REF!</definedName>
    <definedName name="NSSR25">#REF!</definedName>
    <definedName name="NSSR25_14">#REF!</definedName>
    <definedName name="NSSR25_15">#REF!</definedName>
    <definedName name="NSSR25_16">#REF!</definedName>
    <definedName name="NSSR25_17">#REF!</definedName>
    <definedName name="NSSR26">#REF!</definedName>
    <definedName name="NSSR26_14">#REF!</definedName>
    <definedName name="NSSR26_15">#REF!</definedName>
    <definedName name="NSSR26_16">#REF!</definedName>
    <definedName name="NSSR26_17">#REF!</definedName>
    <definedName name="NSSR27">#REF!</definedName>
    <definedName name="NSSR27_14">#REF!</definedName>
    <definedName name="NSSR27_15">#REF!</definedName>
    <definedName name="NSSR27_16">#REF!</definedName>
    <definedName name="NSSR27_17">#REF!</definedName>
    <definedName name="NSSR28">#REF!</definedName>
    <definedName name="NSSR28_14">#REF!</definedName>
    <definedName name="NSSR28_15">#REF!</definedName>
    <definedName name="NSSR28_16">#REF!</definedName>
    <definedName name="NSSR28_17">#REF!</definedName>
    <definedName name="NSSR29">#REF!</definedName>
    <definedName name="NSSR29_14">#REF!</definedName>
    <definedName name="NSSR29_15">#REF!</definedName>
    <definedName name="NSSR29_16">#REF!</definedName>
    <definedName name="NSSR29_17">#REF!</definedName>
    <definedName name="NSSR3">#REF!</definedName>
    <definedName name="NSSR3_14">#REF!</definedName>
    <definedName name="NSSR3_15">#REF!</definedName>
    <definedName name="NSSR3_16">#REF!</definedName>
    <definedName name="NSSR3_17">#REF!</definedName>
    <definedName name="NSSR30">#REF!</definedName>
    <definedName name="NSSR30_14">#REF!</definedName>
    <definedName name="NSSR30_15">#REF!</definedName>
    <definedName name="NSSR30_16">#REF!</definedName>
    <definedName name="NSSR30_17">#REF!</definedName>
    <definedName name="NSSR31">#REF!</definedName>
    <definedName name="NSSR31_14">#REF!</definedName>
    <definedName name="NSSR31_15">#REF!</definedName>
    <definedName name="NSSR31_16">#REF!</definedName>
    <definedName name="NSSR31_17">#REF!</definedName>
    <definedName name="NSSR32">#REF!</definedName>
    <definedName name="NSSR32_14">#REF!</definedName>
    <definedName name="NSSR32_15">#REF!</definedName>
    <definedName name="NSSR32_16">#REF!</definedName>
    <definedName name="NSSR32_17">#REF!</definedName>
    <definedName name="NSSR33">#REF!</definedName>
    <definedName name="NSSR33_14">#REF!</definedName>
    <definedName name="NSSR33_15">#REF!</definedName>
    <definedName name="NSSR33_16">#REF!</definedName>
    <definedName name="NSSR33_17">#REF!</definedName>
    <definedName name="NSSR34">#REF!</definedName>
    <definedName name="NSSR34_14">#REF!</definedName>
    <definedName name="NSSR34_15">#REF!</definedName>
    <definedName name="NSSR34_16">#REF!</definedName>
    <definedName name="NSSR34_17">#REF!</definedName>
    <definedName name="NSSR35">#REF!</definedName>
    <definedName name="NSSR35_14">#REF!</definedName>
    <definedName name="NSSR35_15">#REF!</definedName>
    <definedName name="NSSR35_16">#REF!</definedName>
    <definedName name="NSSR35_17">#REF!</definedName>
    <definedName name="NSSR36">#REF!</definedName>
    <definedName name="NSSR36_14">#REF!</definedName>
    <definedName name="NSSR36_15">#REF!</definedName>
    <definedName name="NSSR36_16">#REF!</definedName>
    <definedName name="NSSR36_17">#REF!</definedName>
    <definedName name="NSSR37">#REF!</definedName>
    <definedName name="NSSR37_14">#REF!</definedName>
    <definedName name="NSSR37_15">#REF!</definedName>
    <definedName name="NSSR37_16">#REF!</definedName>
    <definedName name="NSSR37_17">#REF!</definedName>
    <definedName name="NSSR38">#REF!</definedName>
    <definedName name="NSSR38_14">#REF!</definedName>
    <definedName name="NSSR38_15">#REF!</definedName>
    <definedName name="NSSR38_16">#REF!</definedName>
    <definedName name="NSSR38_17">#REF!</definedName>
    <definedName name="NSSR39">#REF!</definedName>
    <definedName name="NSSR39_14">#REF!</definedName>
    <definedName name="NSSR39_15">#REF!</definedName>
    <definedName name="NSSR39_16">#REF!</definedName>
    <definedName name="NSSR39_17">#REF!</definedName>
    <definedName name="NSSR4">#REF!</definedName>
    <definedName name="NSSR4_14">#REF!</definedName>
    <definedName name="NSSR4_15">#REF!</definedName>
    <definedName name="NSSR4_16">#REF!</definedName>
    <definedName name="NSSR4_17">#REF!</definedName>
    <definedName name="NSSR40">#REF!</definedName>
    <definedName name="NSSR40_14">#REF!</definedName>
    <definedName name="NSSR40_15">#REF!</definedName>
    <definedName name="NSSR40_16">#REF!</definedName>
    <definedName name="NSSR40_17">#REF!</definedName>
    <definedName name="NSSR41">#REF!</definedName>
    <definedName name="NSSR41_14">#REF!</definedName>
    <definedName name="NSSR41_15">#REF!</definedName>
    <definedName name="NSSR41_16">#REF!</definedName>
    <definedName name="NSSR41_17">#REF!</definedName>
    <definedName name="NSSR42">#REF!</definedName>
    <definedName name="NSSR42_14">#REF!</definedName>
    <definedName name="NSSR42_15">#REF!</definedName>
    <definedName name="NSSR42_16">#REF!</definedName>
    <definedName name="NSSR42_17">#REF!</definedName>
    <definedName name="NSSR43">#REF!</definedName>
    <definedName name="NSSR43_14">#REF!</definedName>
    <definedName name="NSSR43_15">#REF!</definedName>
    <definedName name="NSSR43_16">#REF!</definedName>
    <definedName name="NSSR43_17">#REF!</definedName>
    <definedName name="NSSR44">#REF!</definedName>
    <definedName name="NSSR44_14">#REF!</definedName>
    <definedName name="NSSR44_15">#REF!</definedName>
    <definedName name="NSSR44_16">#REF!</definedName>
    <definedName name="NSSR44_17">#REF!</definedName>
    <definedName name="NSSR45">#REF!</definedName>
    <definedName name="NSSR45_14">#REF!</definedName>
    <definedName name="NSSR45_15">#REF!</definedName>
    <definedName name="NSSR45_16">#REF!</definedName>
    <definedName name="NSSR45_17">#REF!</definedName>
    <definedName name="NSSR46">#REF!</definedName>
    <definedName name="NSSR46_14">#REF!</definedName>
    <definedName name="NSSR46_15">#REF!</definedName>
    <definedName name="NSSR46_16">#REF!</definedName>
    <definedName name="NSSR46_17">#REF!</definedName>
    <definedName name="NSSR47">#REF!</definedName>
    <definedName name="NSSR47_14">#REF!</definedName>
    <definedName name="NSSR47_15">#REF!</definedName>
    <definedName name="NSSR47_16">#REF!</definedName>
    <definedName name="NSSR47_17">#REF!</definedName>
    <definedName name="NSSR48">#REF!</definedName>
    <definedName name="NSSR48_14">#REF!</definedName>
    <definedName name="NSSR48_15">#REF!</definedName>
    <definedName name="NSSR48_16">#REF!</definedName>
    <definedName name="NSSR48_17">#REF!</definedName>
    <definedName name="NSSR49">#REF!</definedName>
    <definedName name="NSSR49_14">#REF!</definedName>
    <definedName name="NSSR49_15">#REF!</definedName>
    <definedName name="NSSR49_16">#REF!</definedName>
    <definedName name="NSSR49_17">#REF!</definedName>
    <definedName name="NSSR5">#REF!</definedName>
    <definedName name="NSSR5_14">#REF!</definedName>
    <definedName name="NSSR5_15">#REF!</definedName>
    <definedName name="NSSR5_16">#REF!</definedName>
    <definedName name="NSSR5_17">#REF!</definedName>
    <definedName name="NSSR50">#REF!</definedName>
    <definedName name="NSSR50_14">#REF!</definedName>
    <definedName name="NSSR50_15">#REF!</definedName>
    <definedName name="NSSR50_16">#REF!</definedName>
    <definedName name="NSSR50_17">#REF!</definedName>
    <definedName name="NSSR51">#REF!</definedName>
    <definedName name="NSSR51_14">#REF!</definedName>
    <definedName name="NSSR51_15">#REF!</definedName>
    <definedName name="NSSR51_16">#REF!</definedName>
    <definedName name="NSSR51_17">#REF!</definedName>
    <definedName name="NSSR52">#REF!</definedName>
    <definedName name="NSSR52_14">#REF!</definedName>
    <definedName name="NSSR52_15">#REF!</definedName>
    <definedName name="NSSR52_16">#REF!</definedName>
    <definedName name="NSSR52_17">#REF!</definedName>
    <definedName name="NSSR53">#REF!</definedName>
    <definedName name="NSSR53_14">#REF!</definedName>
    <definedName name="NSSR53_15">#REF!</definedName>
    <definedName name="NSSR53_16">#REF!</definedName>
    <definedName name="NSSR53_17">#REF!</definedName>
    <definedName name="NSSR54">#REF!</definedName>
    <definedName name="NSSR54_14">#REF!</definedName>
    <definedName name="NSSR54_15">#REF!</definedName>
    <definedName name="NSSR54_16">#REF!</definedName>
    <definedName name="NSSR54_17">#REF!</definedName>
    <definedName name="NSSR55">#REF!</definedName>
    <definedName name="NSSR55_14">#REF!</definedName>
    <definedName name="NSSR55_15">#REF!</definedName>
    <definedName name="NSSR55_16">#REF!</definedName>
    <definedName name="NSSR55_17">#REF!</definedName>
    <definedName name="NSSR56">#REF!</definedName>
    <definedName name="NSSR56_14">#REF!</definedName>
    <definedName name="NSSR56_15">#REF!</definedName>
    <definedName name="NSSR56_16">#REF!</definedName>
    <definedName name="NSSR56_17">#REF!</definedName>
    <definedName name="NSSR57">#REF!</definedName>
    <definedName name="NSSR57_14">#REF!</definedName>
    <definedName name="NSSR57_15">#REF!</definedName>
    <definedName name="NSSR57_16">#REF!</definedName>
    <definedName name="NSSR57_17">#REF!</definedName>
    <definedName name="NSSR58">#REF!</definedName>
    <definedName name="NSSR58_14">#REF!</definedName>
    <definedName name="NSSR58_15">#REF!</definedName>
    <definedName name="NSSR58_16">#REF!</definedName>
    <definedName name="NSSR58_17">#REF!</definedName>
    <definedName name="NSSR59">#REF!</definedName>
    <definedName name="NSSR59_14">#REF!</definedName>
    <definedName name="NSSR59_15">#REF!</definedName>
    <definedName name="NSSR59_16">#REF!</definedName>
    <definedName name="NSSR59_17">#REF!</definedName>
    <definedName name="NSSR6">#REF!</definedName>
    <definedName name="NSSR6_14">#REF!</definedName>
    <definedName name="NSSR6_15">#REF!</definedName>
    <definedName name="NSSR6_16">#REF!</definedName>
    <definedName name="NSSR6_17">#REF!</definedName>
    <definedName name="NSSR60">#REF!</definedName>
    <definedName name="NSSR60_14">#REF!</definedName>
    <definedName name="NSSR60_15">#REF!</definedName>
    <definedName name="NSSR60_16">#REF!</definedName>
    <definedName name="NSSR60_17">#REF!</definedName>
    <definedName name="NSSR61">#REF!</definedName>
    <definedName name="NSSR61_14">#REF!</definedName>
    <definedName name="NSSR61_15">#REF!</definedName>
    <definedName name="NSSR61_16">#REF!</definedName>
    <definedName name="NSSR61_17">#REF!</definedName>
    <definedName name="NSSR62">#REF!</definedName>
    <definedName name="NSSR62_14">#REF!</definedName>
    <definedName name="NSSR62_15">#REF!</definedName>
    <definedName name="NSSR62_16">#REF!</definedName>
    <definedName name="NSSR62_17">#REF!</definedName>
    <definedName name="NSSR63">#REF!</definedName>
    <definedName name="NSSR63_14">#REF!</definedName>
    <definedName name="NSSR63_15">#REF!</definedName>
    <definedName name="NSSR63_16">#REF!</definedName>
    <definedName name="NSSR63_17">#REF!</definedName>
    <definedName name="NSSR64">#REF!</definedName>
    <definedName name="NSSR64_14">#REF!</definedName>
    <definedName name="NSSR64_15">#REF!</definedName>
    <definedName name="NSSR64_16">#REF!</definedName>
    <definedName name="NSSR64_17">#REF!</definedName>
    <definedName name="NSSR65">#REF!</definedName>
    <definedName name="NSSR65_14">#REF!</definedName>
    <definedName name="NSSR65_15">#REF!</definedName>
    <definedName name="NSSR65_16">#REF!</definedName>
    <definedName name="NSSR65_17">#REF!</definedName>
    <definedName name="NSSR66">#REF!</definedName>
    <definedName name="NSSR66_14">#REF!</definedName>
    <definedName name="NSSR66_15">#REF!</definedName>
    <definedName name="NSSR66_16">#REF!</definedName>
    <definedName name="NSSR66_17">#REF!</definedName>
    <definedName name="NSSR67">#REF!</definedName>
    <definedName name="NSSR67_14">#REF!</definedName>
    <definedName name="NSSR67_15">#REF!</definedName>
    <definedName name="NSSR67_16">#REF!</definedName>
    <definedName name="NSSR67_17">#REF!</definedName>
    <definedName name="NSSR68">#REF!</definedName>
    <definedName name="NSSR68_14">#REF!</definedName>
    <definedName name="NSSR68_15">#REF!</definedName>
    <definedName name="NSSR68_16">#REF!</definedName>
    <definedName name="NSSR68_17">#REF!</definedName>
    <definedName name="NSSR69">#REF!</definedName>
    <definedName name="NSSR69_14">#REF!</definedName>
    <definedName name="NSSR69_15">#REF!</definedName>
    <definedName name="NSSR69_16">#REF!</definedName>
    <definedName name="NSSR69_17">#REF!</definedName>
    <definedName name="NSSR7">#REF!</definedName>
    <definedName name="NSSR7_14">#REF!</definedName>
    <definedName name="NSSR7_15">#REF!</definedName>
    <definedName name="NSSR7_16">#REF!</definedName>
    <definedName name="NSSR7_17">#REF!</definedName>
    <definedName name="NSSR70">#REF!</definedName>
    <definedName name="NSSR70_14">#REF!</definedName>
    <definedName name="NSSR70_15">#REF!</definedName>
    <definedName name="NSSR70_16">#REF!</definedName>
    <definedName name="NSSR70_17">#REF!</definedName>
    <definedName name="NSSR71">#REF!</definedName>
    <definedName name="NSSR71_14">#REF!</definedName>
    <definedName name="NSSR71_15">#REF!</definedName>
    <definedName name="NSSR71_16">#REF!</definedName>
    <definedName name="NSSR71_17">#REF!</definedName>
    <definedName name="NSSR72">#REF!</definedName>
    <definedName name="NSSR72_14">#REF!</definedName>
    <definedName name="NSSR72_15">#REF!</definedName>
    <definedName name="NSSR72_16">#REF!</definedName>
    <definedName name="NSSR72_17">#REF!</definedName>
    <definedName name="NSSR73">#REF!</definedName>
    <definedName name="NSSR73_14">#REF!</definedName>
    <definedName name="NSSR73_15">#REF!</definedName>
    <definedName name="NSSR73_16">#REF!</definedName>
    <definedName name="NSSR73_17">#REF!</definedName>
    <definedName name="NSSR74">#REF!</definedName>
    <definedName name="NSSR74_14">#REF!</definedName>
    <definedName name="NSSR74_15">#REF!</definedName>
    <definedName name="NSSR74_16">#REF!</definedName>
    <definedName name="NSSR74_17">#REF!</definedName>
    <definedName name="NSSR75">#REF!</definedName>
    <definedName name="NSSR75_14">#REF!</definedName>
    <definedName name="NSSR75_15">#REF!</definedName>
    <definedName name="NSSR75_16">#REF!</definedName>
    <definedName name="NSSR75_17">#REF!</definedName>
    <definedName name="NSSR76">#REF!</definedName>
    <definedName name="NSSR76_14">#REF!</definedName>
    <definedName name="NSSR76_15">#REF!</definedName>
    <definedName name="NSSR76_16">#REF!</definedName>
    <definedName name="NSSR76_17">#REF!</definedName>
    <definedName name="NSSR77">#REF!</definedName>
    <definedName name="NSSR77_14">#REF!</definedName>
    <definedName name="NSSR77_15">#REF!</definedName>
    <definedName name="NSSR77_16">#REF!</definedName>
    <definedName name="NSSR77_17">#REF!</definedName>
    <definedName name="NSSR78">#REF!</definedName>
    <definedName name="NSSR78_14">#REF!</definedName>
    <definedName name="NSSR78_15">#REF!</definedName>
    <definedName name="NSSR78_16">#REF!</definedName>
    <definedName name="NSSR78_17">#REF!</definedName>
    <definedName name="NSSR79">#REF!</definedName>
    <definedName name="NSSR79_14">#REF!</definedName>
    <definedName name="NSSR79_15">#REF!</definedName>
    <definedName name="NSSR79_16">#REF!</definedName>
    <definedName name="NSSR79_17">#REF!</definedName>
    <definedName name="NSSR8">#REF!</definedName>
    <definedName name="NSSR8_14">#REF!</definedName>
    <definedName name="NSSR8_15">#REF!</definedName>
    <definedName name="NSSR8_16">#REF!</definedName>
    <definedName name="NSSR8_17">#REF!</definedName>
    <definedName name="NSSR80">#REF!</definedName>
    <definedName name="NSSR80_14">#REF!</definedName>
    <definedName name="NSSR80_15">#REF!</definedName>
    <definedName name="NSSR80_16">#REF!</definedName>
    <definedName name="NSSR80_17">#REF!</definedName>
    <definedName name="NSSR81">#REF!</definedName>
    <definedName name="NSSR81_14">#REF!</definedName>
    <definedName name="NSSR81_15">#REF!</definedName>
    <definedName name="NSSR81_16">#REF!</definedName>
    <definedName name="NSSR81_17">#REF!</definedName>
    <definedName name="NSSR82">#REF!</definedName>
    <definedName name="NSSR82_14">#REF!</definedName>
    <definedName name="NSSR82_15">#REF!</definedName>
    <definedName name="NSSR82_16">#REF!</definedName>
    <definedName name="NSSR82_17">#REF!</definedName>
    <definedName name="NSSR83">#REF!</definedName>
    <definedName name="NSSR83_14">#REF!</definedName>
    <definedName name="NSSR83_15">#REF!</definedName>
    <definedName name="NSSR83_16">#REF!</definedName>
    <definedName name="NSSR83_17">#REF!</definedName>
    <definedName name="NSSR84">#REF!</definedName>
    <definedName name="NSSR84_14">#REF!</definedName>
    <definedName name="NSSR84_15">#REF!</definedName>
    <definedName name="NSSR84_16">#REF!</definedName>
    <definedName name="NSSR84_17">#REF!</definedName>
    <definedName name="NSSR85">#REF!</definedName>
    <definedName name="NSSR85_14">#REF!</definedName>
    <definedName name="NSSR85_15">#REF!</definedName>
    <definedName name="NSSR85_16">#REF!</definedName>
    <definedName name="NSSR85_17">#REF!</definedName>
    <definedName name="NSSR86">#REF!</definedName>
    <definedName name="NSSR86_14">#REF!</definedName>
    <definedName name="NSSR86_15">#REF!</definedName>
    <definedName name="NSSR86_16">#REF!</definedName>
    <definedName name="NSSR86_17">#REF!</definedName>
    <definedName name="NSSR87">#REF!</definedName>
    <definedName name="NSSR87_14">#REF!</definedName>
    <definedName name="NSSR87_15">#REF!</definedName>
    <definedName name="NSSR87_16">#REF!</definedName>
    <definedName name="NSSR87_17">#REF!</definedName>
    <definedName name="NSSR88">#REF!</definedName>
    <definedName name="NSSR88_14">#REF!</definedName>
    <definedName name="NSSR88_15">#REF!</definedName>
    <definedName name="NSSR88_16">#REF!</definedName>
    <definedName name="NSSR88_17">#REF!</definedName>
    <definedName name="NSSR89">#REF!</definedName>
    <definedName name="NSSR89_14">#REF!</definedName>
    <definedName name="NSSR89_15">#REF!</definedName>
    <definedName name="NSSR89_16">#REF!</definedName>
    <definedName name="NSSR89_17">#REF!</definedName>
    <definedName name="NSSR9">#REF!</definedName>
    <definedName name="NSSR9_14">#REF!</definedName>
    <definedName name="NSSR9_15">#REF!</definedName>
    <definedName name="NSSR9_16">#REF!</definedName>
    <definedName name="NSSR9_17">#REF!</definedName>
    <definedName name="NSSR90">#REF!</definedName>
    <definedName name="NSSR90_14">#REF!</definedName>
    <definedName name="NSSR90_15">#REF!</definedName>
    <definedName name="NSSR90_16">#REF!</definedName>
    <definedName name="NSSR90_17">#REF!</definedName>
    <definedName name="NSSR91">#REF!</definedName>
    <definedName name="NSSR91_14">#REF!</definedName>
    <definedName name="NSSR91_15">#REF!</definedName>
    <definedName name="NSSR91_16">#REF!</definedName>
    <definedName name="NSSR91_17">#REF!</definedName>
    <definedName name="NSSR92">#REF!</definedName>
    <definedName name="NSSR92_14">#REF!</definedName>
    <definedName name="NSSR92_15">#REF!</definedName>
    <definedName name="NSSR92_16">#REF!</definedName>
    <definedName name="NSSR92_17">#REF!</definedName>
    <definedName name="NSSR93">#REF!</definedName>
    <definedName name="NSSR93_14">#REF!</definedName>
    <definedName name="NSSR93_15">#REF!</definedName>
    <definedName name="NSSR93_16">#REF!</definedName>
    <definedName name="NSSR93_17">#REF!</definedName>
    <definedName name="NSSR94">#REF!</definedName>
    <definedName name="NSSR94_14">#REF!</definedName>
    <definedName name="NSSR94_15">#REF!</definedName>
    <definedName name="NSSR94_16">#REF!</definedName>
    <definedName name="NSSR94_17">#REF!</definedName>
    <definedName name="NSSR95">#REF!</definedName>
    <definedName name="NSSR95_14">#REF!</definedName>
    <definedName name="NSSR95_15">#REF!</definedName>
    <definedName name="NSSR95_16">#REF!</definedName>
    <definedName name="NSSR95_17">#REF!</definedName>
    <definedName name="NSSR96">#REF!</definedName>
    <definedName name="NSSR96_14">#REF!</definedName>
    <definedName name="NSSR96_15">#REF!</definedName>
    <definedName name="NSSR96_16">#REF!</definedName>
    <definedName name="NSSR96_17">#REF!</definedName>
    <definedName name="NSSR97">#REF!</definedName>
    <definedName name="NSSR97_14">#REF!</definedName>
    <definedName name="NSSR97_15">#REF!</definedName>
    <definedName name="NSSR97_16">#REF!</definedName>
    <definedName name="NSSR97_17">#REF!</definedName>
    <definedName name="NSSR98">#REF!</definedName>
    <definedName name="NSSR98_14">#REF!</definedName>
    <definedName name="NSSR98_15">#REF!</definedName>
    <definedName name="NSSR98_16">#REF!</definedName>
    <definedName name="NSSR98_17">#REF!</definedName>
    <definedName name="NSSR99">#REF!</definedName>
    <definedName name="NSSR99_14">#REF!</definedName>
    <definedName name="NSSR99_15">#REF!</definedName>
    <definedName name="NSSR99_16">#REF!</definedName>
    <definedName name="NSSR99_17">#REF!</definedName>
    <definedName name="ntr">#REF!</definedName>
    <definedName name="Num_Pmt_Per_Year">#REF!</definedName>
    <definedName name="num2text">[89]dBase!$A$3:$I$1005</definedName>
    <definedName name="Number_of_Payments">MATCH(0.01,aoc4_5_16,-1)+1</definedName>
    <definedName name="nvibrator">[70]Machinery!#REF!</definedName>
    <definedName name="O">[133]투찰!$S$520</definedName>
    <definedName name="obasic">[134]AOR!$K$689</definedName>
    <definedName name="OBLACK">[14]ANAL!#REF!</definedName>
    <definedName name="OCCRUSH">#REF!</definedName>
    <definedName name="OCEXC">#REF!</definedName>
    <definedName name="OCLOADA">#REF!</definedName>
    <definedName name="OCLOADS">#REF!</definedName>
    <definedName name="OCTIP1">#REF!</definedName>
    <definedName name="OCTIP5">#REF!</definedName>
    <definedName name="ofcablescost">#REF!</definedName>
    <definedName name="ofcablescost_10">#REF!</definedName>
    <definedName name="ofcablescost_10_1">#REF!</definedName>
    <definedName name="ofcablescost_10_1_1">#REF!</definedName>
    <definedName name="ofcablescost_10_1_9">#REF!</definedName>
    <definedName name="ofcablescost_10_10">#REF!</definedName>
    <definedName name="ofcablescost_10_10_9">#REF!</definedName>
    <definedName name="ofcablescost_10_12">#REF!</definedName>
    <definedName name="ofcablescost_10_12_9">#REF!</definedName>
    <definedName name="ofcablescost_10_14">#REF!</definedName>
    <definedName name="ofcablescost_10_14_9">#REF!</definedName>
    <definedName name="ofcablescost_10_15">#REF!</definedName>
    <definedName name="ofcablescost_10_15_9">#REF!</definedName>
    <definedName name="ofcablescost_10_16">#REF!</definedName>
    <definedName name="ofcablescost_10_17">#REF!</definedName>
    <definedName name="ofcablescost_10_8">#REF!</definedName>
    <definedName name="ofcablescost_10_8_9">#REF!</definedName>
    <definedName name="ofcablescost_10_9">#REF!</definedName>
    <definedName name="ofcablescost_11">#REF!</definedName>
    <definedName name="ofcablescost_11_16">#REF!</definedName>
    <definedName name="ofcablescost_11_17">#REF!</definedName>
    <definedName name="ofcablescost_12">#REF!</definedName>
    <definedName name="ofcablescost_12_1">#REF!</definedName>
    <definedName name="ofcablescost_12_1_9">#REF!</definedName>
    <definedName name="ofcablescost_12_10">#REF!</definedName>
    <definedName name="ofcablescost_12_10_9">#REF!</definedName>
    <definedName name="ofcablescost_12_12">#REF!</definedName>
    <definedName name="ofcablescost_12_12_9">#REF!</definedName>
    <definedName name="ofcablescost_12_14">#REF!</definedName>
    <definedName name="ofcablescost_12_14_9">#REF!</definedName>
    <definedName name="ofcablescost_12_15">#REF!</definedName>
    <definedName name="ofcablescost_12_15_9">#REF!</definedName>
    <definedName name="ofcablescost_12_16">#REF!</definedName>
    <definedName name="ofcablescost_12_17">#REF!</definedName>
    <definedName name="ofcablescost_12_8">#REF!</definedName>
    <definedName name="ofcablescost_12_8_9">#REF!</definedName>
    <definedName name="ofcablescost_12_9">#REF!</definedName>
    <definedName name="ofcablescost_13">#REF!</definedName>
    <definedName name="ofcablescost_13_16">#REF!</definedName>
    <definedName name="ofcablescost_13_17">#REF!</definedName>
    <definedName name="ofcablescost_14">#REF!</definedName>
    <definedName name="ofcablescost_14_16">'[40]08'!#REF!</definedName>
    <definedName name="ofcablescost_14_17">'[40]08'!#REF!</definedName>
    <definedName name="ofcablescost_14_9">#REF!</definedName>
    <definedName name="ofcablescost_15">'[40]08'!#REF!</definedName>
    <definedName name="ofcablescost_15_1">#REF!</definedName>
    <definedName name="ofcablescost_15_1_9">#REF!</definedName>
    <definedName name="ofcablescost_15_16">'[40]08'!#REF!</definedName>
    <definedName name="ofcablescost_15_9">'[40]08'!#REF!</definedName>
    <definedName name="ofcablescost_16">#REF!</definedName>
    <definedName name="ofcablescost_16_16">#REF!</definedName>
    <definedName name="ofcablescost_17">#REF!</definedName>
    <definedName name="ofcablescost_17_1">#REF!</definedName>
    <definedName name="ofcablescost_17_16">#REF!</definedName>
    <definedName name="ofcablescost_17_17">#REF!</definedName>
    <definedName name="ofcablescost_18">#REF!</definedName>
    <definedName name="ofcablescost_18_16">#REF!</definedName>
    <definedName name="ofcablescost_19">#REF!</definedName>
    <definedName name="ofcablescost_19_16">#REF!</definedName>
    <definedName name="ofcablescost_19_17">#REF!</definedName>
    <definedName name="ofcablescost_20">#REF!</definedName>
    <definedName name="ofcablescost_20_16">#REF!</definedName>
    <definedName name="ofcablescost_3">#REF!</definedName>
    <definedName name="ofcablescost_4">#REF!</definedName>
    <definedName name="ofcablescost_4_16">#REF!</definedName>
    <definedName name="ofcablescost_4_17">#REF!</definedName>
    <definedName name="ofcablescost_5">#REF!</definedName>
    <definedName name="ofcablescost_5_10">#REF!</definedName>
    <definedName name="ofcablescost_5_10_9">#REF!</definedName>
    <definedName name="ofcablescost_5_12">#REF!</definedName>
    <definedName name="ofcablescost_5_12_9">#REF!</definedName>
    <definedName name="ofcablescost_5_14">#REF!</definedName>
    <definedName name="ofcablescost_5_14_9">#REF!</definedName>
    <definedName name="ofcablescost_5_15">#REF!</definedName>
    <definedName name="ofcablescost_5_15_9">#REF!</definedName>
    <definedName name="ofcablescost_5_16">#REF!</definedName>
    <definedName name="ofcablescost_5_17">#REF!</definedName>
    <definedName name="ofcablescost_5_8">#REF!</definedName>
    <definedName name="ofcablescost_5_8_9">#REF!</definedName>
    <definedName name="ofcablescost_5_9">#REF!</definedName>
    <definedName name="ofcablescost_6">#REF!</definedName>
    <definedName name="ofcablescost_6_16">#REF!</definedName>
    <definedName name="ofcablescost_6_17">#REF!</definedName>
    <definedName name="ofcablescost_7">#REF!</definedName>
    <definedName name="ofcablescost_7_16">#REF!</definedName>
    <definedName name="ofcablescost_7_17">#REF!</definedName>
    <definedName name="ofcablescost_8">#REF!</definedName>
    <definedName name="ofcablescost_8_1">#REF!</definedName>
    <definedName name="ofcablescost_8_1_1">#REF!</definedName>
    <definedName name="ofcablescost_8_1_1_9">#REF!</definedName>
    <definedName name="ofcablescost_8_1_16">#REF!</definedName>
    <definedName name="ofcablescost_8_1_9">#REF!</definedName>
    <definedName name="ofcablescost_8_10">#REF!</definedName>
    <definedName name="ofcablescost_8_10_9">#REF!</definedName>
    <definedName name="ofcablescost_8_12">#REF!</definedName>
    <definedName name="ofcablescost_8_12_9">#REF!</definedName>
    <definedName name="ofcablescost_8_14">#REF!</definedName>
    <definedName name="ofcablescost_8_14_9">#REF!</definedName>
    <definedName name="ofcablescost_8_15">#REF!</definedName>
    <definedName name="ofcablescost_8_15_9">#REF!</definedName>
    <definedName name="ofcablescost_8_16">#REF!</definedName>
    <definedName name="ofcablescost_8_17">#REF!</definedName>
    <definedName name="ofcablescost_8_8">#REF!</definedName>
    <definedName name="ofcablescost_8_8_9">#REF!</definedName>
    <definedName name="ofcablescost_8_9">#REF!</definedName>
    <definedName name="ofcablescost_9">#REF!</definedName>
    <definedName name="ofcablescost_9_1">#REF!</definedName>
    <definedName name="ofcablescost_9_16">#REF!</definedName>
    <definedName name="ofcablescost_9_17">#REF!</definedName>
    <definedName name="OFFICE_FURNITURE">#REF!</definedName>
    <definedName name="OFFICE_STATIONERY">#REF!</definedName>
    <definedName name="ofinal">[134]AOR!#REF!</definedName>
    <definedName name="ogdl">#REF!</definedName>
    <definedName name="OGLNOT">[91]L.S!#REF!</definedName>
    <definedName name="OH">#REF!</definedName>
    <definedName name="OMAS">[14]ANAL!#REF!</definedName>
    <definedName name="op">[135]단가비교표!#REF!</definedName>
    <definedName name="OPC">#REF!</definedName>
    <definedName name="OPE">#REF!</definedName>
    <definedName name="OPERATOR">'[95]PNM Justi'!$AE$8:$AE$10</definedName>
    <definedName name="oq" localSheetId="3" hidden="1">{#N/A,#N/A,FALSE,"이정표"}</definedName>
    <definedName name="oq" hidden="1">{#N/A,#N/A,FALSE,"이정표"}</definedName>
    <definedName name="ORBEND">[14]ANAL!#REF!</definedName>
    <definedName name="OrderTable" hidden="1">#REF!</definedName>
    <definedName name="OrdinaryRodBinder">#REF!</definedName>
    <definedName name="OrdinaryRodBinder_14">#REF!</definedName>
    <definedName name="OrdinaryRodBinder_15">#REF!</definedName>
    <definedName name="OrdinaryRodBinder_16">#REF!</definedName>
    <definedName name="OrdinaryRodBinder_17">#REF!</definedName>
    <definedName name="OrdinaryRodBinder_9">#REF!</definedName>
    <definedName name="ordinaysoil3to6">[73]doq!#REF!</definedName>
    <definedName name="OTHERS">'[76]BOQ Distribution'!$A$50:$G$51</definedName>
    <definedName name="OUT_STATION_CHARGES">#REF!</definedName>
    <definedName name="OVEGR">#REF!</definedName>
    <definedName name="oveprgr">#REF!</definedName>
    <definedName name="OVER_HEADS_ENTRY">'[15]INPUT SHEET'!$B$512:$B$536</definedName>
    <definedName name="Overall_Loading">#REF!</definedName>
    <definedName name="overheads">#REF!</definedName>
    <definedName name="OwnAcctNum">#REF!</definedName>
    <definedName name="p">'[136]BOQ Distribution'!$A$35:$G$47</definedName>
    <definedName name="Pa">#REF!</definedName>
    <definedName name="PAC_STATUS" localSheetId="3" hidden="1">{"form-D1",#N/A,FALSE,"FORM-D1";"form-D1_amt",#N/A,FALSE,"FORM-D1"}</definedName>
    <definedName name="PAC_STATUS" hidden="1">{"form-D1",#N/A,FALSE,"FORM-D1";"form-D1_amt",#N/A,FALSE,"FORM-D1"}</definedName>
    <definedName name="Package___AP_17">#REF!</definedName>
    <definedName name="Package___AP_18">#REF!</definedName>
    <definedName name="PAD">#REF!</definedName>
    <definedName name="Page1">#REF!</definedName>
    <definedName name="Page2">#REF!</definedName>
    <definedName name="PAINT">[14]ANAL!#REF!</definedName>
    <definedName name="paintbridgenos">#REF!</definedName>
    <definedName name="paintdetail">#REF!</definedName>
    <definedName name="paintdetial">#REF!</definedName>
    <definedName name="painter">#REF!</definedName>
    <definedName name="painter_14">#REF!</definedName>
    <definedName name="painter_15">#REF!</definedName>
    <definedName name="painter_16">#REF!</definedName>
    <definedName name="painter_17">#REF!</definedName>
    <definedName name="painter1">'[137]Labour &amp; Plant'!$C$32</definedName>
    <definedName name="painter1_14">'[137]Labour _ Plant'!$C$32</definedName>
    <definedName name="painter1_15">'[137]Labour _ Plant'!$C$32</definedName>
    <definedName name="painting">#REF!</definedName>
    <definedName name="painting_14">#REF!</definedName>
    <definedName name="painting_15">#REF!</definedName>
    <definedName name="painting_16">#REF!</definedName>
    <definedName name="painting_17">#REF!</definedName>
    <definedName name="pal">#REF!</definedName>
    <definedName name="panda" hidden="1">{"'Typical Costs Estimates'!$C$158:$H$161"}</definedName>
    <definedName name="pandey"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ane2">#REF!</definedName>
    <definedName name="Parapet_Length">'[138]cul-invSUBMITTED'!#REF!</definedName>
    <definedName name="Part">'[101]MANPOWER 2'!$E$1:$E$12</definedName>
    <definedName name="Partysanitary">#REF!</definedName>
    <definedName name="paver">#REF!</definedName>
    <definedName name="paver_14">#REF!</definedName>
    <definedName name="paver_15">#REF!</definedName>
    <definedName name="paver_16">#REF!</definedName>
    <definedName name="paver_17">#REF!</definedName>
    <definedName name="paver_9">#REF!</definedName>
    <definedName name="Pay_Date">#REF!</definedName>
    <definedName name="Pay_Num">#REF!</definedName>
    <definedName name="Payment_Date">DATE(YEAR([0]!_tr1800),MONTH([0]!_tr1800)+[0]!DATA113F_9_1,DAY([0]!_tr1800))</definedName>
    <definedName name="PBT">#REF!</definedName>
    <definedName name="PCC" localSheetId="3">#REF!</definedName>
    <definedName name="PCC" hidden="1">{"'Bill No. 7'!$A$1:$G$32"}</definedName>
    <definedName name="PCC_14">#REF!</definedName>
    <definedName name="PCC_15">#REF!</definedName>
    <definedName name="PCC_16">#REF!</definedName>
    <definedName name="PCC_17">#REF!</definedName>
    <definedName name="PCCM15">[14]ANAL!#REF!</definedName>
    <definedName name="pccm15foundn">#REF!</definedName>
    <definedName name="pccm20subnh">#REF!</definedName>
    <definedName name="pccrccm20subbnh">#REF!</definedName>
    <definedName name="pd">#REF!</definedName>
    <definedName name="pdcoutlet">#REF!</definedName>
    <definedName name="peidrainnh">#REF!</definedName>
    <definedName name="PERC">'[21]Cost of O &amp; O'!$F$29</definedName>
    <definedName name="PERFORMANCE">#REF!</definedName>
    <definedName name="peri">#REF!</definedName>
    <definedName name="pfinisher">[70]Machinery!#REF!</definedName>
    <definedName name="Physical_Progress_Daily_Financial_List">#REF!</definedName>
    <definedName name="pi">#REF!</definedName>
    <definedName name="PICTURE2">#REF!</definedName>
    <definedName name="PIDI">'[38]Abs PMRL'!$B$497</definedName>
    <definedName name="pier_width_top">#REF!</definedName>
    <definedName name="PILE1000">#REF!</definedName>
    <definedName name="PILE400">#REF!</definedName>
    <definedName name="PILECAP">#REF!</definedName>
    <definedName name="piles">[139]Measurment!#REF!</definedName>
    <definedName name="Piles1000">[139]Measurment!#REF!</definedName>
    <definedName name="pilework">[139]Measurment!#REF!</definedName>
    <definedName name="pipe" localSheetId="3" hidden="1">{"'Typical Costs Estimates'!$C$158:$H$161"}</definedName>
    <definedName name="pipe" hidden="1">{"'Typical Costs Estimates'!$C$158:$H$161"}</definedName>
    <definedName name="pipe_rack">#REF!</definedName>
    <definedName name="pipe1000">'[38]Abs PMRL'!$B$538</definedName>
    <definedName name="pipe150">'[38]Abs PMRL'!$B$579</definedName>
    <definedName name="pipe3">'[6]5-pipe'!#REF!</definedName>
    <definedName name="pipe600">'[38]Abs PMRL'!$B$620</definedName>
    <definedName name="pitchfloorc">#REF!</definedName>
    <definedName name="pitchfloorcnh">#REF!</definedName>
    <definedName name="pitching">#REF!</definedName>
    <definedName name="pitching_14">#REF!</definedName>
    <definedName name="pitching_15">#REF!</definedName>
    <definedName name="pitching_16">#REF!</definedName>
    <definedName name="pitching_17">#REF!</definedName>
    <definedName name="pitchonslope">#REF!</definedName>
    <definedName name="pitchonslopebnh">#REF!</definedName>
    <definedName name="pl" localSheetId="3" hidden="1">{"PLANT BREAKUP",#N/A,FALSE,"E"}</definedName>
    <definedName name="pl" hidden="1">{"PLANT BREAKUP",#N/A,FALSE,"E"}</definedName>
    <definedName name="PLACE_OF_POSTING">[111]sheeet7!#REF!</definedName>
    <definedName name="PLACEOFPOSTING">[111]sheeet7!#REF!</definedName>
    <definedName name="plan">[95]Bar!$B$15:$B$63</definedName>
    <definedName name="PLANTS___MACHINERY">#REF!</definedName>
    <definedName name="plast1.3c">#REF!</definedName>
    <definedName name="plast1.3cnh">#REF!</definedName>
    <definedName name="plast1.6cnh">#REF!</definedName>
    <definedName name="Plaster">[97]Measurment!#REF!</definedName>
    <definedName name="platecompactor">#REF!</definedName>
    <definedName name="platecompactor_14">#REF!</definedName>
    <definedName name="platecompactor_15">#REF!</definedName>
    <definedName name="platecompactor_16">#REF!</definedName>
    <definedName name="platecompactor_17">#REF!</definedName>
    <definedName name="plcablvl">[39]Intro!#REF!</definedName>
    <definedName name="plcath">[39]Intro!#REF!</definedName>
    <definedName name="plcathl">[39]Intro!#REF!</definedName>
    <definedName name="plcatht">[39]Intro!#REF!</definedName>
    <definedName name="plcatlvl">[39]Intro!#REF!</definedName>
    <definedName name="plumber">#REF!</definedName>
    <definedName name="plumber_14">#REF!</definedName>
    <definedName name="plumber_15">#REF!</definedName>
    <definedName name="plumber_16">#REF!</definedName>
    <definedName name="plumber_17">#REF!</definedName>
    <definedName name="PM_AirCompressor_210cfm">'[119]Plant &amp;  Machinery'!$G$4</definedName>
    <definedName name="PM_BitumenBoilerOilFired_1000">'[119]Plant &amp;  Machinery'!$G$9</definedName>
    <definedName name="PM_BitumenBoilerOilFired_200">'[119]Plant &amp;  Machinery'!$G$8</definedName>
    <definedName name="PM_BitumenEmulsionPressureDistributor">'[119]Plant &amp;  Machinery'!$G$10</definedName>
    <definedName name="PM_ConcreteMixer">'[120]Plant &amp;  Machinery'!$G$11</definedName>
    <definedName name="PM_Crane">'[119]Plant &amp;  Machinery'!$G$12</definedName>
    <definedName name="PM_Dozer_D50">'[119]Plant &amp;  Machinery'!$G$13</definedName>
    <definedName name="PM_FrontEndLoader_1cum">'[119]Plant &amp;  Machinery'!$G$17</definedName>
    <definedName name="PM_HydraulicBroom">'[119]Plant &amp;  Machinery'!$G$19</definedName>
    <definedName name="PM_HydraulicExcavator_09cum">'[119]Plant &amp;  Machinery'!$G$20</definedName>
    <definedName name="PM_Mixall_6_10t">'[119]Plant &amp;  Machinery'!$G$24</definedName>
    <definedName name="PM_MotorGrader">'[119]Plant &amp;  Machinery'!$G$25</definedName>
    <definedName name="PM_StoneCrusher_200TPH">'[119]Plant &amp;  Machinery'!$G$33</definedName>
    <definedName name="PM_ThreeWheeled_80_100kN_StaticRoller">'[119]Plant &amp;  Machinery'!$G$34</definedName>
    <definedName name="PM_Tipper_55">'[119]Plant &amp;  Machinery'!$G$45</definedName>
    <definedName name="PM_Tractor_Rotavator">'[126]Plant &amp;  Machinery'!$G$49</definedName>
    <definedName name="PM_Tractor_Trolley">'[119]Plant &amp;  Machinery'!$G$48</definedName>
    <definedName name="PM_Truck">'[119]Plant &amp;  Machinery'!$G$50</definedName>
    <definedName name="PM_WaterTanker_6kl">'[119]Plant &amp;  Machinery'!$G$53</definedName>
    <definedName name="PMLead">#REF!</definedName>
    <definedName name="PN">[67]교각1!#REF!</definedName>
    <definedName name="po">#REF!</definedName>
    <definedName name="POC">[14]ANAL!#REF!</definedName>
    <definedName name="point1.2">#REF!</definedName>
    <definedName name="point1.2c">#REF!</definedName>
    <definedName name="point1.2cnh">#REF!</definedName>
    <definedName name="point1.3">#REF!</definedName>
    <definedName name="point1.3cnh">#REF!</definedName>
    <definedName name="POL">#REF!</definedName>
    <definedName name="pothole100">#REF!</definedName>
    <definedName name="potholeover100">#REF!</definedName>
    <definedName name="PP" localSheetId="3">'[140]3차설계'!#REF!</definedName>
    <definedName name="pp" hidden="1">{"'Bill No. 7'!$A$1:$G$32"}</definedName>
    <definedName name="ppppp" hidden="1">{"'Bill No. 7'!$A$1:$G$32"}</definedName>
    <definedName name="PRASAD" localSheetId="3"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ASAD"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rcablvl">[39]Intro!#REF!</definedName>
    <definedName name="prcacl">[39]Intro!#REF!</definedName>
    <definedName name="prcathe">[39]Intro!#REF!</definedName>
    <definedName name="prcathm">[39]Intro!#REF!</definedName>
    <definedName name="prcatl">[39]Intro!#REF!</definedName>
    <definedName name="prcatlvl">[39]Intro!#REF!</definedName>
    <definedName name="prcawi">[39]Intro!#REF!</definedName>
    <definedName name="Premould20">#REF!</definedName>
    <definedName name="Premould20_14">#REF!</definedName>
    <definedName name="Premould20_15">#REF!</definedName>
    <definedName name="Premould20_16">#REF!</definedName>
    <definedName name="Premould20_17">#REF!</definedName>
    <definedName name="premoulded">#REF!</definedName>
    <definedName name="premoulded_14">#REF!</definedName>
    <definedName name="premoulded_15">#REF!</definedName>
    <definedName name="premoulded_16">#REF!</definedName>
    <definedName name="premoulded_17">#REF!</definedName>
    <definedName name="PRESTRESSED">[14]ANAL!#REF!</definedName>
    <definedName name="prfrht">[39]Intro!#REF!</definedName>
    <definedName name="PRGR">#REF!</definedName>
    <definedName name="PrimeAddress">#REF!</definedName>
    <definedName name="primecat">#REF!</definedName>
    <definedName name="PrimeCity">#REF!</definedName>
    <definedName name="primecoat">#REF!</definedName>
    <definedName name="primecoathigh">#REF!</definedName>
    <definedName name="primecoatmedium">#REF!</definedName>
    <definedName name="PrimeName">#REF!</definedName>
    <definedName name="PrimePostal">#REF!</definedName>
    <definedName name="PrimePrio">#REF!</definedName>
    <definedName name="PrimePrio_Text">#REF!</definedName>
    <definedName name="PrimeState">#REF!</definedName>
    <definedName name="pRIMSCH">#REF!</definedName>
    <definedName name="Princ">#REF!</definedName>
    <definedName name="Print">#REF!</definedName>
    <definedName name="_xlnm.Print_Area" localSheetId="5">'BOQ-2'!$A$1:$L$16</definedName>
    <definedName name="_xlnm.Print_Area" localSheetId="6">'Debit Note'!$A$1:$M$14</definedName>
    <definedName name="_xlnm.Print_Area" localSheetId="4">Reconcilation!$A$1:$J$34</definedName>
    <definedName name="_xlnm.Print_Area" localSheetId="8">Sheet3!$A$1:$H$36</definedName>
    <definedName name="_xlnm.Print_Area" localSheetId="3">ssc!$A$1:$H$36</definedName>
    <definedName name="_xlnm.Print_Area">#REF!</definedName>
    <definedName name="Print_Area_MI" localSheetId="3">#REF!</definedName>
    <definedName name="Print_Area_MI">#REF!</definedName>
    <definedName name="Print_Area_MI_14">#REF!</definedName>
    <definedName name="Print_Area_MI_15">#REF!</definedName>
    <definedName name="Print_Area_MI_16">#REF!</definedName>
    <definedName name="Print_Area_MI_17">#REF!</definedName>
    <definedName name="Print_Area_Reset">OFFSET([0]!_______SBB3,0,0,[0]!_HMP3)</definedName>
    <definedName name="PRINT_TITILES">#REF!</definedName>
    <definedName name="print_title">[141]Cul_detail!$A$2:$IV$5</definedName>
    <definedName name="_xlnm.Print_Titles">#REF!</definedName>
    <definedName name="PRINT_TITLES_MI">#REF!</definedName>
    <definedName name="PRINT1">[142]RIP1!#REF!</definedName>
    <definedName name="prlgthl">[39]Intro!#REF!</definedName>
    <definedName name="prlgtht">[39]Intro!#REF!</definedName>
    <definedName name="ProdCode1">#REF!</definedName>
    <definedName name="ProdCode1_Text">#REF!</definedName>
    <definedName name="ProdCode2">#REF!</definedName>
    <definedName name="ProdCode2_Text">#REF!</definedName>
    <definedName name="ProdCode3">#REF!</definedName>
    <definedName name="ProdCode3_Text">#REF!</definedName>
    <definedName name="ProdCode4">#REF!</definedName>
    <definedName name="ProdCode4_Text">#REF!</definedName>
    <definedName name="ProdCode5">#REF!</definedName>
    <definedName name="ProdCode5_Text">#REF!</definedName>
    <definedName name="ProdForm" hidden="1">#REF!</definedName>
    <definedName name="ProdPct1">#REF!</definedName>
    <definedName name="ProdPct2">#REF!</definedName>
    <definedName name="ProdPct3">#REF!</definedName>
    <definedName name="ProdPct4">#REF!</definedName>
    <definedName name="ProdPct5">#REF!</definedName>
    <definedName name="PRODPER">#REF!</definedName>
    <definedName name="Product" hidden="1">#REF!</definedName>
    <definedName name="PROFIT">#REF!</definedName>
    <definedName name="PROFITABILITYSCHEDULES">#REF!</definedName>
    <definedName name="prog">#REF!</definedName>
    <definedName name="PROGPER">#REF!</definedName>
    <definedName name="ProjAddress1">#REF!</definedName>
    <definedName name="ProjAddress2">#REF!</definedName>
    <definedName name="ProjCity">#REF!</definedName>
    <definedName name="ProjCountry">#REF!</definedName>
    <definedName name="ProjCounty">#REF!</definedName>
    <definedName name="ProjName">#REF!</definedName>
    <definedName name="ProjNum">#REF!</definedName>
    <definedName name="ProjPostal">#REF!</definedName>
    <definedName name="ProjState">#REF!</definedName>
    <definedName name="PROLL">[14]ANAL!#REF!</definedName>
    <definedName name="Prov">#REF!</definedName>
    <definedName name="PRSAD"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PSABillingMethod">#REF!</definedName>
    <definedName name="psbmth">[39]Intro!#REF!</definedName>
    <definedName name="PT">[67]교각1!#REF!</definedName>
    <definedName name="PTINT">[143]!PTINT</definedName>
    <definedName name="Ptroller">#REF!</definedName>
    <definedName name="Ptroller_14">#REF!</definedName>
    <definedName name="Ptroller_15">#REF!</definedName>
    <definedName name="Ptroller_16">#REF!</definedName>
    <definedName name="Ptroller_17">#REF!</definedName>
    <definedName name="Pugmill">#REF!</definedName>
    <definedName name="Pugmill_14">#REF!</definedName>
    <definedName name="Pugmill_15">#REF!</definedName>
    <definedName name="Pugmill_16">#REF!</definedName>
    <definedName name="Pugmill_17">#REF!</definedName>
    <definedName name="PUMP">'[21]Cost of O &amp; O'!$F$27</definedName>
    <definedName name="pupatel" hidden="1">{"'Bill No. 7'!$A$1:$G$32"}</definedName>
    <definedName name="pvc150bridge">#REF!</definedName>
    <definedName name="pvc150nh">#REF!</definedName>
    <definedName name="pvcac150c">#REF!</definedName>
    <definedName name="pvcpipe100">#REF!</definedName>
    <definedName name="pvcpipe100_14">#REF!</definedName>
    <definedName name="pvcpipe100_15">#REF!</definedName>
    <definedName name="pvcpipe100_16">#REF!</definedName>
    <definedName name="pvcpipe100_17">#REF!</definedName>
    <definedName name="pvcpipe150">#REF!</definedName>
    <definedName name="pvcpipe150_14">#REF!</definedName>
    <definedName name="pvcpipe150_15">#REF!</definedName>
    <definedName name="pvcpipe150_16">#REF!</definedName>
    <definedName name="pvcpipe150_17">#REF!</definedName>
    <definedName name="pvcpipe50">#REF!</definedName>
    <definedName name="pvcpipe50_14">#REF!</definedName>
    <definedName name="pvcpipe50_15">#REF!</definedName>
    <definedName name="pvcpipe50_16">#REF!</definedName>
    <definedName name="pvcpipe50_17">#REF!</definedName>
    <definedName name="q">'[144]FORM-W3'!#REF!</definedName>
    <definedName name="q_16">#REF!</definedName>
    <definedName name="q_17">#REF!</definedName>
    <definedName name="qap" hidden="1">{"'Typical Costs Estimates'!$C$158:$H$161"}</definedName>
    <definedName name="qcomp">#REF!</definedName>
    <definedName name="qk" localSheetId="3" hidden="1">{"'자리배치도'!$AG$1:$CI$28"}</definedName>
    <definedName name="qk" hidden="1">{"'자리배치도'!$AG$1:$CI$28"}</definedName>
    <definedName name="qnet">[39]Intro!#REF!</definedName>
    <definedName name="qnetlat">[39]Intro!#REF!</definedName>
    <definedName name="qnetseis">[39]Intro!#REF!</definedName>
    <definedName name="qnetsi">[39]Intro!#REF!</definedName>
    <definedName name="QQ" localSheetId="3" hidden="1">{"form-D1",#N/A,FALSE,"FORM-D1";"form-D1_amt",#N/A,FALSE,"FORM-D1"}</definedName>
    <definedName name="QQ" hidden="1">{"form-D1",#N/A,FALSE,"FORM-D1";"form-D1_amt",#N/A,FALSE,"FORM-D1"}</definedName>
    <definedName name="QQ_1" localSheetId="3" hidden="1">{"form-D1",#N/A,FALSE,"FORM-D1";"form-D1_amt",#N/A,FALSE,"FORM-D1"}</definedName>
    <definedName name="QQ_1" hidden="1">{"form-D1",#N/A,FALSE,"FORM-D1";"form-D1_amt",#N/A,FALSE,"FORM-D1"}</definedName>
    <definedName name="QQQQ" localSheetId="3" hidden="1">{"'Bill No. 7'!$A$1:$G$32"}</definedName>
    <definedName name="QQQQ" hidden="1">{"'Bill No. 7'!$A$1:$G$32"}</definedName>
    <definedName name="QQQQ_1" localSheetId="3" hidden="1">{"form-D1",#N/A,FALSE,"FORM-D1";"form-D1_amt",#N/A,FALSE,"FORM-D1"}</definedName>
    <definedName name="QQQQ_1" hidden="1">{"form-D1",#N/A,FALSE,"FORM-D1";"form-D1_amt",#N/A,FALSE,"FORM-D1"}</definedName>
    <definedName name="QR">'[32]C &amp; G RHS'!#REF!</definedName>
    <definedName name="QTY">#N/A</definedName>
    <definedName name="Qty_as_on_apr">#REF!</definedName>
    <definedName name="qtyunitsum">#REF!</definedName>
    <definedName name="Quantity" localSheetId="3" hidden="1">{"form-D1",#N/A,FALSE,"FORM-D1";"form-D1_amt",#N/A,FALSE,"FORM-D1"}</definedName>
    <definedName name="Quantity" hidden="1">{"form-D1",#N/A,FALSE,"FORM-D1";"form-D1_amt",#N/A,FALSE,"FORM-D1"}</definedName>
    <definedName name="quarter_1">#REF!</definedName>
    <definedName name="quarter_2">#REF!</definedName>
    <definedName name="quarter_3">#REF!</definedName>
    <definedName name="quarter_4">#REF!</definedName>
    <definedName name="quarterly_report">#REF!</definedName>
    <definedName name="qult">#REF!</definedName>
    <definedName name="QW" localSheetId="3">#REF!</definedName>
    <definedName name="qw">#REF!</definedName>
    <definedName name="R.C.C.">[100]A.O.R.!#REF!</definedName>
    <definedName name="R_">#REF!</definedName>
    <definedName name="RA" localSheetId="3">#REF!</definedName>
    <definedName name="RA">#REF!</definedName>
    <definedName name="raaa" hidden="1">{"'Sheet1'!$A$4386:$N$4591"}</definedName>
    <definedName name="rad">#REF!</definedName>
    <definedName name="RADAR">[15]radar!$F$10</definedName>
    <definedName name="railecc">#REF!</definedName>
    <definedName name="railwt">#REF!</definedName>
    <definedName name="RAJ">#REF!</definedName>
    <definedName name="RAJNAGAR">#REF!</definedName>
    <definedName name="raju">'[145]RAJU ASSO'!$A$5:$AP$69</definedName>
    <definedName name="RANGE">#REF!</definedName>
    <definedName name="RATE" localSheetId="3">'[146]Rate Ana'!$A$6:$D$392</definedName>
    <definedName name="Rate">#REF!</definedName>
    <definedName name="rate0">[147]SUMMARY!$A$3:$E$1159</definedName>
    <definedName name="Rateanalisys" localSheetId="3" hidden="1">{"'Sheet1'!$A$4386:$N$4591"}</definedName>
    <definedName name="Rateanalisys" hidden="1">{"'Sheet1'!$A$4386:$N$4591"}</definedName>
    <definedName name="Rates">'[95]Analysed rate'!$B$3:$B$117</definedName>
    <definedName name="RATEST" localSheetId="3">#REF!</definedName>
    <definedName name="RATEST">#REF!</definedName>
    <definedName name="RCArea" hidden="1">#REF!</definedName>
    <definedName name="rcc">#REF!</definedName>
    <definedName name="rcchandrailkerb">#REF!</definedName>
    <definedName name="rccm20deckc">#REF!</definedName>
    <definedName name="rccm20foundn">#REF!</definedName>
    <definedName name="rccm20foundnbnh">#REF!</definedName>
    <definedName name="rccm20slabcnh">#REF!</definedName>
    <definedName name="rccm20sub">#REF!</definedName>
    <definedName name="rccm20subc">#REF!</definedName>
    <definedName name="rccm20subnh">#REF!</definedName>
    <definedName name="rccm25approach">#REF!</definedName>
    <definedName name="rccm25approachbnh">#REF!</definedName>
    <definedName name="rccm25multiboxstrbnh">#REF!</definedName>
    <definedName name="rccm25sub">#REF!</definedName>
    <definedName name="rccm25subbnh">#REF!</definedName>
    <definedName name="rccm30solid">#REF!</definedName>
    <definedName name="rccm30soliddeckbnh">#REF!</definedName>
    <definedName name="rccm30tbdeckbnh">#REF!</definedName>
    <definedName name="RCCM35">[14]ANAL!#REF!</definedName>
    <definedName name="rccm35deck">#REF!</definedName>
    <definedName name="RCCpipe300">'[84]LOCAL RATES'!#REF!</definedName>
    <definedName name="RCCpipe600">'[84]LOCAL RATES'!#REF!</definedName>
    <definedName name="rccrailing">#REF!</definedName>
    <definedName name="rccrailingbnh">#REF!</definedName>
    <definedName name="rd">#REF!</definedName>
    <definedName name="RDNO1">[26]RH!#REF!</definedName>
    <definedName name="recon">#REF!</definedName>
    <definedName name="_xlnm.Recorder">[15]Macro1!$B$1:$B$65536</definedName>
    <definedName name="REDSAND">#REF!</definedName>
    <definedName name="refs">#REF!</definedName>
    <definedName name="REGULAR_STAFF">'[15]RES-PLANNING'!$H$452:$K$478</definedName>
    <definedName name="REGULAR_STAFF_ENTRY">'[15]INPUT SHEET'!$B$462:$B$486</definedName>
    <definedName name="Rein">#REF!</definedName>
    <definedName name="ReinfDetail">[139]Measurment!#REF!</definedName>
    <definedName name="ReinfDetails">[97]Measurment!#REF!</definedName>
    <definedName name="Reinforcement">[97]Measurment!#REF!</definedName>
    <definedName name="Replace">#REF!</definedName>
    <definedName name="req">'[68]A.O.R r1Str'!#REF!</definedName>
    <definedName name="Reqd">'[68]A.O.R r1'!#REF!</definedName>
    <definedName name="required">#REF!</definedName>
    <definedName name="rest">#REF!</definedName>
    <definedName name="Result">[12]Evaluate!$M$46</definedName>
    <definedName name="retr600">#REF!</definedName>
    <definedName name="REV">#REF!</definedName>
    <definedName name="REVENUE">#REF!</definedName>
    <definedName name="rewall" localSheetId="3" hidden="1">{"'Bill No. 7'!$A$1:$G$32"}</definedName>
    <definedName name="rewall" hidden="1">{"'Bill No. 7'!$A$1:$G$32"}</definedName>
    <definedName name="RF">[148]A!#REF!</definedName>
    <definedName name="RHS">#REF!</definedName>
    <definedName name="RINKU">#REF!</definedName>
    <definedName name="RIP">[14]ANAL!#REF!</definedName>
    <definedName name="RIVER">[14]ANAL!#REF!</definedName>
    <definedName name="RM" localSheetId="3">#REF!</definedName>
    <definedName name="rm" hidden="1">[19]BHANDUP!#REF!</definedName>
    <definedName name="RMARK">[14]ANAL!#REF!</definedName>
    <definedName name="rmcpqc">#REF!</definedName>
    <definedName name="road">#REF!</definedName>
    <definedName name="road1a">#REF!</definedName>
    <definedName name="roadbase1">#REF!</definedName>
    <definedName name="roadembankavail">#REF!</definedName>
    <definedName name="roadembankment">#REF!</definedName>
    <definedName name="roadembankment3">#REF!</definedName>
    <definedName name="roadexcavation1">#REF!</definedName>
    <definedName name="roadexcavation10km">#REF!</definedName>
    <definedName name="roadl">#REF!</definedName>
    <definedName name="roadmss20th">#REF!</definedName>
    <definedName name="roadpaint">#REF!</definedName>
    <definedName name="roadtacka">#REF!</definedName>
    <definedName name="roadwmm">#REF!</definedName>
    <definedName name="ROADWORKS">'[76]BOQ Distribution'!$A$5:$G$24</definedName>
    <definedName name="ROCK">[14]ANAL!#REF!</definedName>
    <definedName name="ROCK_AUGER">[113]장비집계!#REF!</definedName>
    <definedName name="rockk">[99]Analysis!#REF!</definedName>
    <definedName name="Rodbinder">#REF!</definedName>
    <definedName name="Rodbinder_14">#REF!</definedName>
    <definedName name="Rodbinder_15">#REF!</definedName>
    <definedName name="Rodbinder_16">#REF!</definedName>
    <definedName name="Rodbinder_17">#REF!</definedName>
    <definedName name="Rodbinder_9">#REF!</definedName>
    <definedName name="ROLL">[14]ANAL!#REF!</definedName>
    <definedName name="roller">#REF!</definedName>
    <definedName name="roller_14">#REF!</definedName>
    <definedName name="roller_15">#REF!</definedName>
    <definedName name="roller_16">#REF!</definedName>
    <definedName name="roller_17">#REF!</definedName>
    <definedName name="roller_9">#REF!</definedName>
    <definedName name="roofing">[97]Measurment!#REF!</definedName>
    <definedName name="ROTA">[14]ANAL!#REF!</definedName>
    <definedName name="ROTARY">'[21]Cost of O &amp; O'!$F$28</definedName>
    <definedName name="rough" hidden="1">{"'Bill No. 7'!$A$1:$G$32"}</definedName>
    <definedName name="roughstone">#REF!</definedName>
    <definedName name="roughstone_14">#REF!</definedName>
    <definedName name="roughstone_15">#REF!</definedName>
    <definedName name="roughstone_16">#REF!</definedName>
    <definedName name="roughstone_17">#REF!</definedName>
    <definedName name="Royalty">'[95]SITE DATA'!$B$79:$B$84</definedName>
    <definedName name="Rpaint">#REF!</definedName>
    <definedName name="rpt">#REF!</definedName>
    <definedName name="rr" localSheetId="3">#REF!</definedName>
    <definedName name="RR">#REF!</definedName>
    <definedName name="rraa" localSheetId="3" hidden="1">{"'Bill No. 7'!$A$1:$G$32"}</definedName>
    <definedName name="rraa" hidden="1">{"'Bill No. 7'!$A$1:$G$32"}</definedName>
    <definedName name="rrcost">#REF!</definedName>
    <definedName name="rrcost_10">#REF!</definedName>
    <definedName name="rrcost_10_1">#REF!</definedName>
    <definedName name="rrcost_10_1_1">#REF!</definedName>
    <definedName name="rrcost_10_1_9">#REF!</definedName>
    <definedName name="rrcost_10_10">#REF!</definedName>
    <definedName name="rrcost_10_10_9">#REF!</definedName>
    <definedName name="rrcost_10_12">#REF!</definedName>
    <definedName name="rrcost_10_12_9">#REF!</definedName>
    <definedName name="rrcost_10_14">#REF!</definedName>
    <definedName name="rrcost_10_14_9">#REF!</definedName>
    <definedName name="rrcost_10_15">#REF!</definedName>
    <definedName name="rrcost_10_15_9">#REF!</definedName>
    <definedName name="rrcost_10_16">#REF!</definedName>
    <definedName name="rrcost_10_17">#REF!</definedName>
    <definedName name="rrcost_10_8">#REF!</definedName>
    <definedName name="rrcost_10_8_9">#REF!</definedName>
    <definedName name="rrcost_10_9">#REF!</definedName>
    <definedName name="rrcost_11">#REF!</definedName>
    <definedName name="rrcost_11_16">#REF!</definedName>
    <definedName name="rrcost_11_17">#REF!</definedName>
    <definedName name="rrcost_12">#REF!</definedName>
    <definedName name="rrcost_12_1">#REF!</definedName>
    <definedName name="rrcost_12_1_9">#REF!</definedName>
    <definedName name="rrcost_12_10">#REF!</definedName>
    <definedName name="rrcost_12_10_9">#REF!</definedName>
    <definedName name="rrcost_12_12">#REF!</definedName>
    <definedName name="rrcost_12_12_9">#REF!</definedName>
    <definedName name="rrcost_12_14">#REF!</definedName>
    <definedName name="rrcost_12_14_9">#REF!</definedName>
    <definedName name="rrcost_12_15">#REF!</definedName>
    <definedName name="rrcost_12_15_9">#REF!</definedName>
    <definedName name="rrcost_12_16">#REF!</definedName>
    <definedName name="rrcost_12_17">#REF!</definedName>
    <definedName name="rrcost_12_8">#REF!</definedName>
    <definedName name="rrcost_12_8_9">#REF!</definedName>
    <definedName name="rrcost_12_9">#REF!</definedName>
    <definedName name="rrcost_13">#REF!</definedName>
    <definedName name="rrcost_13_16">#REF!</definedName>
    <definedName name="rrcost_13_17">#REF!</definedName>
    <definedName name="rrcost_14">#REF!</definedName>
    <definedName name="rrcost_14_16">'[40]08'!#REF!</definedName>
    <definedName name="rrcost_14_17">'[40]08'!#REF!</definedName>
    <definedName name="rrcost_14_9">#REF!</definedName>
    <definedName name="rrcost_15">'[40]08'!#REF!</definedName>
    <definedName name="rrcost_15_1">#REF!</definedName>
    <definedName name="rrcost_15_1_9">#REF!</definedName>
    <definedName name="rrcost_15_16">'[40]08'!#REF!</definedName>
    <definedName name="rrcost_15_9">'[40]08'!#REF!</definedName>
    <definedName name="rrcost_16">#REF!</definedName>
    <definedName name="rrcost_16_16">#REF!</definedName>
    <definedName name="rrcost_17">#REF!</definedName>
    <definedName name="rrcost_17_1">#REF!</definedName>
    <definedName name="rrcost_17_16">#REF!</definedName>
    <definedName name="rrcost_17_17">#REF!</definedName>
    <definedName name="rrcost_18">#REF!</definedName>
    <definedName name="rrcost_18_16">#REF!</definedName>
    <definedName name="rrcost_19">#REF!</definedName>
    <definedName name="rrcost_19_16">#REF!</definedName>
    <definedName name="rrcost_19_17">#REF!</definedName>
    <definedName name="rrcost_20">#REF!</definedName>
    <definedName name="rrcost_20_16">#REF!</definedName>
    <definedName name="rrcost_3">#REF!</definedName>
    <definedName name="rrcost_4">#REF!</definedName>
    <definedName name="rrcost_4_16">#REF!</definedName>
    <definedName name="rrcost_4_17">#REF!</definedName>
    <definedName name="rrcost_5">#REF!</definedName>
    <definedName name="rrcost_5_10">#REF!</definedName>
    <definedName name="rrcost_5_10_9">#REF!</definedName>
    <definedName name="rrcost_5_12">#REF!</definedName>
    <definedName name="rrcost_5_12_9">#REF!</definedName>
    <definedName name="rrcost_5_14">#REF!</definedName>
    <definedName name="rrcost_5_14_9">#REF!</definedName>
    <definedName name="rrcost_5_15">#REF!</definedName>
    <definedName name="rrcost_5_15_9">#REF!</definedName>
    <definedName name="rrcost_5_16">#REF!</definedName>
    <definedName name="rrcost_5_17">#REF!</definedName>
    <definedName name="rrcost_5_8">#REF!</definedName>
    <definedName name="rrcost_5_8_9">#REF!</definedName>
    <definedName name="rrcost_5_9">#REF!</definedName>
    <definedName name="rrcost_6">#REF!</definedName>
    <definedName name="rrcost_6_16">#REF!</definedName>
    <definedName name="rrcost_6_17">#REF!</definedName>
    <definedName name="rrcost_7">#REF!</definedName>
    <definedName name="rrcost_7_16">#REF!</definedName>
    <definedName name="rrcost_7_17">#REF!</definedName>
    <definedName name="rrcost_8">#REF!</definedName>
    <definedName name="rrcost_8_1">#REF!</definedName>
    <definedName name="rrcost_8_1_1">#REF!</definedName>
    <definedName name="rrcost_8_1_1_9">#REF!</definedName>
    <definedName name="rrcost_8_1_16">#REF!</definedName>
    <definedName name="rrcost_8_1_9">#REF!</definedName>
    <definedName name="rrcost_8_10">#REF!</definedName>
    <definedName name="rrcost_8_10_9">#REF!</definedName>
    <definedName name="rrcost_8_12">#REF!</definedName>
    <definedName name="rrcost_8_12_9">#REF!</definedName>
    <definedName name="rrcost_8_14">#REF!</definedName>
    <definedName name="rrcost_8_14_9">#REF!</definedName>
    <definedName name="rrcost_8_15">#REF!</definedName>
    <definedName name="rrcost_8_15_9">#REF!</definedName>
    <definedName name="rrcost_8_16">#REF!</definedName>
    <definedName name="rrcost_8_17">#REF!</definedName>
    <definedName name="rrcost_8_8">#REF!</definedName>
    <definedName name="rrcost_8_8_9">#REF!</definedName>
    <definedName name="rrcost_8_9">#REF!</definedName>
    <definedName name="rrcost_9">#REF!</definedName>
    <definedName name="rrcost_9_1">#REF!</definedName>
    <definedName name="rrcost_9_16">#REF!</definedName>
    <definedName name="rrcost_9_17">#REF!</definedName>
    <definedName name="rrm">#REF!</definedName>
    <definedName name="rrm1.3c">#REF!</definedName>
    <definedName name="rrm1.3cnh">#REF!</definedName>
    <definedName name="rrm1.6cnh">#REF!</definedName>
    <definedName name="rrmasonry">#REF!</definedName>
    <definedName name="RRoll8">[70]Machinery!#REF!</definedName>
    <definedName name="rrrtrer" localSheetId="3" hidden="1">{#N/A,#N/A,FALSE,"표지목차"}</definedName>
    <definedName name="rrrtrer" hidden="1">{#N/A,#N/A,FALSE,"표지목차"}</definedName>
    <definedName name="RSAND">[14]ANAL!#REF!</definedName>
    <definedName name="RT_3_2_B">[71]DATA_PILE_RT2!$A$3:$DA$5</definedName>
    <definedName name="RT3_1">'[71]DATA_PILE_RT1 '!$A$3:$HQ$5</definedName>
    <definedName name="RT3_2_A">[71]DATA_PILE_RT2!$A$9:$EX$11</definedName>
    <definedName name="rubbish">#REF!</definedName>
    <definedName name="RUBBLE">[14]ANAL!#REF!</definedName>
    <definedName name="rubblefloor1.3c">#REF!</definedName>
    <definedName name="rubblefloor1.3cnh">#REF!</definedName>
    <definedName name="RUBLE">[14]ANAL!#REF!</definedName>
    <definedName name="s" localSheetId="3" hidden="1">{"'Bill No. 7'!$A$1:$G$32"}</definedName>
    <definedName name="s" hidden="1">{"'Bill No. 7'!$A$1:$G$32"}</definedName>
    <definedName name="S.NO.">[111]sheeet7!#REF!</definedName>
    <definedName name="s_10">#REF!</definedName>
    <definedName name="s_10_16">#REF!</definedName>
    <definedName name="s_10_17">#REF!</definedName>
    <definedName name="s_10_9">#REF!</definedName>
    <definedName name="s_11">#REF!</definedName>
    <definedName name="s_11_16">#REF!</definedName>
    <definedName name="s_11_17">#REF!</definedName>
    <definedName name="s_12">#REF!</definedName>
    <definedName name="s_12_16">#REF!</definedName>
    <definedName name="s_12_17">#REF!</definedName>
    <definedName name="s_12_9">#REF!</definedName>
    <definedName name="s_13">#REF!</definedName>
    <definedName name="s_13_16">#REF!</definedName>
    <definedName name="s_13_17">#REF!</definedName>
    <definedName name="s_14">#REF!</definedName>
    <definedName name="s_14_16">#REF!</definedName>
    <definedName name="s_14_17">#REF!</definedName>
    <definedName name="s_14_9">#REF!</definedName>
    <definedName name="s_15">#REF!</definedName>
    <definedName name="s_15_16">#REF!</definedName>
    <definedName name="s_15_9">#REF!</definedName>
    <definedName name="s_16">#REF!</definedName>
    <definedName name="s_17">#REF!</definedName>
    <definedName name="s_6">#REF!</definedName>
    <definedName name="s_7">#REF!</definedName>
    <definedName name="s_7_16">#REF!</definedName>
    <definedName name="s_7_17">#REF!</definedName>
    <definedName name="s_8">#REF!</definedName>
    <definedName name="s_8_16">#REF!</definedName>
    <definedName name="s_8_17">#REF!</definedName>
    <definedName name="s_8_9">#REF!</definedName>
    <definedName name="s_9">#REF!</definedName>
    <definedName name="s_9_1">#REF!</definedName>
    <definedName name="s_9_16">#REF!</definedName>
    <definedName name="s_9_17">#REF!</definedName>
    <definedName name="S0">#REF!</definedName>
    <definedName name="S19T13">[14]ANAL!#REF!</definedName>
    <definedName name="S2L">#REF!</definedName>
    <definedName name="SA">#REF!</definedName>
    <definedName name="SAD">#REF!</definedName>
    <definedName name="saef" hidden="1">{"Execavation",#N/A,FALSE,"furniture (employer)"}</definedName>
    <definedName name="sai">#REF!</definedName>
    <definedName name="SALARY">[111]sheeet7!#REF!</definedName>
    <definedName name="salballies">#REF!</definedName>
    <definedName name="salballies_14">#REF!</definedName>
    <definedName name="salballies_15">#REF!</definedName>
    <definedName name="salballies_16">#REF!</definedName>
    <definedName name="salballies_17">#REF!</definedName>
    <definedName name="SALERY">#REF!</definedName>
    <definedName name="SalesMgr">#REF!</definedName>
    <definedName name="samp">#REF!</definedName>
    <definedName name="sanBasic">'[68]A.O.R r1'!#REF!</definedName>
    <definedName name="SAND">[14]ANAL!#REF!</definedName>
    <definedName name="sand_14">#REF!</definedName>
    <definedName name="sand_15">#REF!</definedName>
    <definedName name="sand_16">#REF!</definedName>
    <definedName name="sand_17">#REF!</definedName>
    <definedName name="sand1">#REF!</definedName>
    <definedName name="sandd">#REF!</definedName>
    <definedName name="sandf">#REF!</definedName>
    <definedName name="sandfill">#REF!</definedName>
    <definedName name="sandfillbnh">#REF!</definedName>
    <definedName name="sandfillc">#REF!</definedName>
    <definedName name="sandfilling">#REF!</definedName>
    <definedName name="sandfilling_14">#REF!</definedName>
    <definedName name="sandfilling_15">#REF!</definedName>
    <definedName name="sandfilling_16">#REF!</definedName>
    <definedName name="sandfilling_17">#REF!</definedName>
    <definedName name="sandm">#REF!</definedName>
    <definedName name="sandnh">#REF!</definedName>
    <definedName name="SANDR">[14]ANAL!#REF!</definedName>
    <definedName name="Sanitary_works">#REF!</definedName>
    <definedName name="sanitarybasic">#REF!</definedName>
    <definedName name="SATISH" localSheetId="3" hidden="1">{"'Bill No. 7'!$A$1:$G$32"}</definedName>
    <definedName name="SATISH" hidden="1">{"'Bill No. 7'!$A$1:$G$32"}</definedName>
    <definedName name="saud">#REF!</definedName>
    <definedName name="sauf">#REF!</definedName>
    <definedName name="sauif">#REF!</definedName>
    <definedName name="saz">#REF!</definedName>
    <definedName name="sbas">'[68]A.O.R r1Str'!#REF!</definedName>
    <definedName name="SC">#REF!</definedName>
    <definedName name="scarify">#REF!</definedName>
    <definedName name="scarifypavement">#REF!</definedName>
    <definedName name="scaripavement">#REF!</definedName>
    <definedName name="Sch.No">'[149]RFI Summary'!$Y$2:$Y$29</definedName>
    <definedName name="Sched_Pay">#REF!</definedName>
    <definedName name="Scheduled_Extra_Payments">#REF!</definedName>
    <definedName name="Scheduled_Interest_Rate">#REF!</definedName>
    <definedName name="Scheduled_Monthly_Payment">#REF!</definedName>
    <definedName name="scl">#REF!</definedName>
    <definedName name="SCON">#REF!</definedName>
    <definedName name="SCRAP">[14]ANAL!#REF!</definedName>
    <definedName name="scraper">#REF!</definedName>
    <definedName name="scraper_14">#REF!</definedName>
    <definedName name="scraper_15">#REF!</definedName>
    <definedName name="scraper_16">#REF!</definedName>
    <definedName name="scraper_17">#REF!</definedName>
    <definedName name="screening">#REF!</definedName>
    <definedName name="scscsxa">[150]PROCTOR!#REF!</definedName>
    <definedName name="sdd">#REF!</definedName>
    <definedName name="sddd">[0]!DATA129A_9+\MIDDLE</definedName>
    <definedName name="sddswdaa">[1]Sheet2!#REF!</definedName>
    <definedName name="sdf">#REF!</definedName>
    <definedName name="sdfasd" hidden="1">{"Execavation",#N/A,FALSE,"furniture (employer)"}</definedName>
    <definedName name="sdfhsfhjsfghfh">'[104]BOQ Distribution'!$A$35:$G$47</definedName>
    <definedName name="sdfs">#REF!</definedName>
    <definedName name="sdfsg">#REF!</definedName>
    <definedName name="se" localSheetId="3" hidden="1">{"'Bill No. 7'!$A$1:$G$32"}</definedName>
    <definedName name="se" hidden="1">{"'Bill No. 7'!$A$1:$G$32"}</definedName>
    <definedName name="SEC._DEPOSIT">#REF!</definedName>
    <definedName name="SECT">[151]Schedule!#REF!</definedName>
    <definedName name="seg_2">[152]Anl!$G$67</definedName>
    <definedName name="seg_c">[152]Anl!$G$66</definedName>
    <definedName name="seishcof">[39]Intro!#REF!</definedName>
    <definedName name="SelectedLanguage">#REF!</definedName>
    <definedName name="sencount" hidden="1">1</definedName>
    <definedName name="senserpaver">#REF!</definedName>
    <definedName name="senserpaver_14">#REF!</definedName>
    <definedName name="senserpaver_15">#REF!</definedName>
    <definedName name="senserpaver_16">#REF!</definedName>
    <definedName name="senserpaver_17">#REF!</definedName>
    <definedName name="senserpaver_9">#REF!</definedName>
    <definedName name="SEPT01PROFITABILITY">#REF!</definedName>
    <definedName name="SG" localSheetId="3" hidden="1">{"'Bill No. 7'!$A$1:$G$32"}</definedName>
    <definedName name="SG" hidden="1">{"'Bill No. 7'!$A$1:$G$32"}</definedName>
    <definedName name="sh">#REF!</definedName>
    <definedName name="shaeff">'[21]Cost of O &amp; O'!$F$42</definedName>
    <definedName name="SHM">#REF!</definedName>
    <definedName name="SHOT">'[21]Cost of O &amp; O'!$F$35</definedName>
    <definedName name="Shoulder">#REF!</definedName>
    <definedName name="Shoulder_14">#REF!</definedName>
    <definedName name="Shoulder_15">#REF!</definedName>
    <definedName name="Shoulder_16">#REF!</definedName>
    <definedName name="Shoulder_17">#REF!</definedName>
    <definedName name="shoulderconstn">#REF!</definedName>
    <definedName name="shouldernh">#REF!</definedName>
    <definedName name="SHOV">[14]ANAL!#REF!</definedName>
    <definedName name="SHT">#REF!</definedName>
    <definedName name="Shuttering">[95]Shutter!$A$3:$A$23</definedName>
    <definedName name="shutteringtimber">#REF!</definedName>
    <definedName name="shutteringtimber_14">#REF!</definedName>
    <definedName name="shutteringtimber_15">#REF!</definedName>
    <definedName name="shutteringtimber_16">#REF!</definedName>
    <definedName name="shutteringtimber_17">#REF!</definedName>
    <definedName name="siet"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iet"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ignboardcir600">#REF!</definedName>
    <definedName name="signboardocta900">#REF!</definedName>
    <definedName name="signboardrect1200900">#REF!</definedName>
    <definedName name="signboardrect600800">#REF!</definedName>
    <definedName name="signboardrect900450">#REF!</definedName>
    <definedName name="singh" hidden="1">255</definedName>
    <definedName name="SINKP">[14]ANAL!#REF!</definedName>
    <definedName name="SITE_OFFICES">#REF!</definedName>
    <definedName name="SITE_STAFF">#REF!</definedName>
    <definedName name="SiteID">#REF!</definedName>
    <definedName name="sitermc20">#REF!</definedName>
    <definedName name="sitermc25">#REF!</definedName>
    <definedName name="sitermc35">#REF!</definedName>
    <definedName name="SiteType">#REF!</definedName>
    <definedName name="ska" hidden="1">{#N/A,#N/A,TRUE,"Front";#N/A,#N/A,TRUE,"Simple Letter";#N/A,#N/A,TRUE,"Inside";#N/A,#N/A,TRUE,"Contents";#N/A,#N/A,TRUE,"Basis";#N/A,#N/A,TRUE,"Inclusions";#N/A,#N/A,TRUE,"Exclusions";#N/A,#N/A,TRUE,"Areas";#N/A,#N/A,TRUE,"Summary";#N/A,#N/A,TRUE,"Detail"}</definedName>
    <definedName name="skilldresser">#REF!</definedName>
    <definedName name="skilldresser_14">#REF!</definedName>
    <definedName name="skilldresser_15">#REF!</definedName>
    <definedName name="skilldresser_16">#REF!</definedName>
    <definedName name="skilldresser_17">#REF!</definedName>
    <definedName name="skilledmazdoor">#REF!</definedName>
    <definedName name="skilledmazdoor_14">#REF!</definedName>
    <definedName name="skilledmazdoor_15">#REF!</definedName>
    <definedName name="skilledmazdoor_16">#REF!</definedName>
    <definedName name="skilledmazdoor_17">#REF!</definedName>
    <definedName name="skillmazdoor">#REF!</definedName>
    <definedName name="skillmazdoor_14">#REF!</definedName>
    <definedName name="skillmazdoor_15">#REF!</definedName>
    <definedName name="skillmazdoor_16">#REF!</definedName>
    <definedName name="skillmazdoor_17">#REF!</definedName>
    <definedName name="skq" hidden="1">{#N/A,#N/A,TRUE,"Front";#N/A,#N/A,TRUE,"Simple Letter";#N/A,#N/A,TRUE,"Inside";#N/A,#N/A,TRUE,"Contents";#N/A,#N/A,TRUE,"Basis";#N/A,#N/A,TRUE,"Inclusions";#N/A,#N/A,TRUE,"Exclusions";#N/A,#N/A,TRUE,"Areas";#N/A,#N/A,TRUE,"Summary";#N/A,#N/A,TRUE,"Detail"}</definedName>
    <definedName name="skskdkfk">#N/A</definedName>
    <definedName name="SL" hidden="1">{"Execavation",#N/A,FALSE,"furniture (employer)"}</definedName>
    <definedName name="slab">#REF!</definedName>
    <definedName name="slab_p" localSheetId="3" hidden="1">{"form-D1",#N/A,FALSE,"FORM-D1";"form-D1_amt",#N/A,FALSE,"FORM-D1"}</definedName>
    <definedName name="slab_p" hidden="1">{"form-D1",#N/A,FALSE,"FORM-D1";"form-D1_amt",#N/A,FALSE,"FORM-D1"}</definedName>
    <definedName name="slab_p_1" localSheetId="3" hidden="1">{"form-D1",#N/A,FALSE,"FORM-D1";"form-D1_amt",#N/A,FALSE,"FORM-D1"}</definedName>
    <definedName name="slab_p_1" hidden="1">{"form-D1",#N/A,FALSE,"FORM-D1";"form-D1_amt",#N/A,FALSE,"FORM-D1"}</definedName>
    <definedName name="SLIPFORM">'[99]Cost of O &amp; O'!#REF!</definedName>
    <definedName name="slo">#REF!</definedName>
    <definedName name="SLURRY">[14]ANAL!#REF!</definedName>
    <definedName name="SM_1">'[71]DATA_PILE _SM'!$A$3:$HY$5</definedName>
    <definedName name="SM_2">'[71]DATA_PILE _SM'!$A$9:$HU$10</definedName>
    <definedName name="SmallProj">#REF!</definedName>
    <definedName name="SmallProj_Text">#REF!</definedName>
    <definedName name="SMAZ">[14]ANAL!#REF!</definedName>
    <definedName name="SMIST">[14]ANAL!#REF!</definedName>
    <definedName name="smoot">#REF!</definedName>
    <definedName name="SMOOTH">#REF!</definedName>
    <definedName name="sms">#REF!</definedName>
    <definedName name="snd">#REF!</definedName>
    <definedName name="sodhi1">'[153]Cal(6.2.2) EMB-T'!$Q$243:$R$431</definedName>
    <definedName name="sodhia">'[154]3.12(C) Ass'!$N$4:$O$65536</definedName>
    <definedName name="sodhie">'[155]3.12(D)Er'!$N$4:$O$65536</definedName>
    <definedName name="sodhit">'[154]3.12(D)Tr'!$N$4:$O$65536</definedName>
    <definedName name="sofl">#REF!</definedName>
    <definedName name="soh">1%</definedName>
    <definedName name="soilht">[39]Intro!#REF!</definedName>
    <definedName name="soling">#REF!</definedName>
    <definedName name="SORTCODE">#N/A</definedName>
    <definedName name="sp">4%</definedName>
    <definedName name="SP1Branch">#REF!</definedName>
    <definedName name="SP1Credit">#REF!</definedName>
    <definedName name="SP1Name">#REF!</definedName>
    <definedName name="SP1Number">#REF!</definedName>
    <definedName name="SP2Branch">#REF!</definedName>
    <definedName name="SP2Credit">#REF!</definedName>
    <definedName name="SP2Name">#REF!</definedName>
    <definedName name="SP2Number">#REF!</definedName>
    <definedName name="SP3Branch">#REF!</definedName>
    <definedName name="SP3Credit">#REF!</definedName>
    <definedName name="SP3Name">#REF!</definedName>
    <definedName name="SP3Number">#REF!</definedName>
    <definedName name="SP4Branch">#REF!</definedName>
    <definedName name="SP4Credit">#REF!</definedName>
    <definedName name="SP4Name">#REF!</definedName>
    <definedName name="SP4Number">#REF!</definedName>
    <definedName name="SP5Branch">#REF!</definedName>
    <definedName name="SP5Credit">#REF!</definedName>
    <definedName name="SP5Name">#REF!</definedName>
    <definedName name="SP5Number">#REF!</definedName>
    <definedName name="SPAVER">'[36]Cost of O &amp; O'!$F$21</definedName>
    <definedName name="SpecClass">#REF!</definedName>
    <definedName name="SpecClass_Text">#REF!</definedName>
    <definedName name="SpecEnv1">#REF!</definedName>
    <definedName name="SpecEnv1_Text">#REF!</definedName>
    <definedName name="SpecEnv2">#REF!</definedName>
    <definedName name="SpecEnv2_Text">#REF!</definedName>
    <definedName name="SpecialPrice" hidden="1">#REF!</definedName>
    <definedName name="SPINK">[14]ANAL!#REF!</definedName>
    <definedName name="sprayer">#REF!</definedName>
    <definedName name="sprayer_14">#REF!</definedName>
    <definedName name="sprayer_15">#REF!</definedName>
    <definedName name="sprayer_16">#REF!</definedName>
    <definedName name="sprayer_17">#REF!</definedName>
    <definedName name="SPRINK">'[21]Cost of O &amp; O'!$F$23</definedName>
    <definedName name="SRB" hidden="1">{"'Sheet1'!$A$4386:$N$4591"}</definedName>
    <definedName name="SROLL">[14]ANAL!#REF!</definedName>
    <definedName name="sroll122">[14]ANAL!#REF!</definedName>
    <definedName name="SrvcCode1">#REF!</definedName>
    <definedName name="SrvcCode1_Text">#REF!</definedName>
    <definedName name="SrvcCode2">#REF!</definedName>
    <definedName name="SrvcCode2_Text">#REF!</definedName>
    <definedName name="SrvcCode3">#REF!</definedName>
    <definedName name="SrvcCode3_Text">#REF!</definedName>
    <definedName name="SrvcCode4">#REF!</definedName>
    <definedName name="SrvcCode4_Text">#REF!</definedName>
    <definedName name="SrvcCode5">#REF!</definedName>
    <definedName name="SrvcCode5_Text">#REF!</definedName>
    <definedName name="ss" localSheetId="3" hidden="1">{"'Bill No. 7'!$A$1:$G$32"}</definedName>
    <definedName name="ss" hidden="1">{"'Bill No. 7'!$A$1:$G$32"}</definedName>
    <definedName name="ssc" localSheetId="3" hidden="1">{"'Bill No. 7'!$A$1:$G$32"}</definedName>
    <definedName name="ssc" hidden="1">{"'Bill No. 7'!$A$1:$G$32"}</definedName>
    <definedName name="ssd" localSheetId="3" hidden="1">{"'Bill No. 7'!$A$1:$G$32"}</definedName>
    <definedName name="ssd" hidden="1">{"'Bill No. 7'!$A$1:$G$32"}</definedName>
    <definedName name="sslab">#REF!</definedName>
    <definedName name="Ssm">'[112]LOCAL RATES'!$H$38</definedName>
    <definedName name="SSS" localSheetId="3" hidden="1">{"'Bill No. 7'!$A$1:$G$32"}</definedName>
    <definedName name="SSS" hidden="1">{"'Bill No. 7'!$A$1:$G$32"}</definedName>
    <definedName name="ssss" localSheetId="3" hidden="1">{"'Bill No. 7'!$A$1:$G$32"}</definedName>
    <definedName name="ssss" hidden="1">{"'Bill No. 7'!$A$1:$G$32"}</definedName>
    <definedName name="SSSSSS">[31]PROCTOR!#REF!</definedName>
    <definedName name="ssssxas">[150]PROCTOR!#REF!</definedName>
    <definedName name="STAFF_REQUIRED_FOR_FINAL_BILL">#REF!</definedName>
    <definedName name="StartDate">#REF!</definedName>
    <definedName name="staticpaver">#REF!</definedName>
    <definedName name="staticpaver_14">#REF!</definedName>
    <definedName name="staticpaver_15">#REF!</definedName>
    <definedName name="staticpaver_16">#REF!</definedName>
    <definedName name="staticpaver_17">#REF!</definedName>
    <definedName name="Status">#REF!</definedName>
    <definedName name="STEEL">[14]ANAL!#REF!</definedName>
    <definedName name="steelbars">#REF!</definedName>
    <definedName name="steelbars_14">#REF!</definedName>
    <definedName name="steelbars_15">#REF!</definedName>
    <definedName name="steelbars_16">#REF!</definedName>
    <definedName name="steelbars_17">#REF!</definedName>
    <definedName name="steelnh">#REF!</definedName>
    <definedName name="steelrailing">#REF!</definedName>
    <definedName name="steelrod">#REF!</definedName>
    <definedName name="steelrod_14">#REF!</definedName>
    <definedName name="steelrod_15">#REF!</definedName>
    <definedName name="steelrod_16">#REF!</definedName>
    <definedName name="steelrod_17">#REF!</definedName>
    <definedName name="steelstrands">#REF!</definedName>
    <definedName name="steelstrands_14">#REF!</definedName>
    <definedName name="steelstrands_15">#REF!</definedName>
    <definedName name="steelstrands_16">#REF!</definedName>
    <definedName name="steelstrands_17">#REF!</definedName>
    <definedName name="steelwire">#REF!</definedName>
    <definedName name="steelwire_14">#REF!</definedName>
    <definedName name="steelwire_15">#REF!</definedName>
    <definedName name="steelwire_16">#REF!</definedName>
    <definedName name="steelwire_17">#REF!</definedName>
    <definedName name="steelwires">#REF!</definedName>
    <definedName name="steelwires_14">#REF!</definedName>
    <definedName name="steelwires_15">#REF!</definedName>
    <definedName name="steelwires_16">#REF!</definedName>
    <definedName name="steelwires_17">#REF!</definedName>
    <definedName name="stg">#REF!</definedName>
    <definedName name="stonebreaker">#REF!</definedName>
    <definedName name="stonebreaker_14">#REF!</definedName>
    <definedName name="stonebreaker_15">#REF!</definedName>
    <definedName name="stonebreaker_16">#REF!</definedName>
    <definedName name="stonebreaker_17">#REF!</definedName>
    <definedName name="STONEMAS">#REF!</definedName>
    <definedName name="stonepitch300">#REF!</definedName>
    <definedName name="stopline">#REF!</definedName>
    <definedName name="storm">#REF!</definedName>
    <definedName name="str" hidden="1">[19]BHANDUP!#REF!</definedName>
    <definedName name="strands">#REF!</definedName>
    <definedName name="strands_14">#REF!</definedName>
    <definedName name="strands_15">#REF!</definedName>
    <definedName name="strands_16">#REF!</definedName>
    <definedName name="strands_17">#REF!</definedName>
    <definedName name="structuralsteel">#REF!</definedName>
    <definedName name="structuralsteel_14">#REF!</definedName>
    <definedName name="structuralsteel_15">#REF!</definedName>
    <definedName name="structuralsteel_16">#REF!</definedName>
    <definedName name="structuralsteel_17">#REF!</definedName>
    <definedName name="STSJ">[14]ANAL!#REF!</definedName>
    <definedName name="Sub_Contractor">#REF!</definedName>
    <definedName name="Subcon">'[95]BOQ Backup'!$V$1:$V$2</definedName>
    <definedName name="Subgrade">#REF!</definedName>
    <definedName name="Subgrade_14">#REF!</definedName>
    <definedName name="Subgrade_15">#REF!</definedName>
    <definedName name="Subgrade_16">#REF!</definedName>
    <definedName name="Subgrade_17">#REF!</definedName>
    <definedName name="subgradeborrow">#REF!</definedName>
    <definedName name="subgradeborrownh">#REF!</definedName>
    <definedName name="subgradeconstn">#REF!</definedName>
    <definedName name="subshouldborrownh">#REF!</definedName>
    <definedName name="subshouldnh">#REF!</definedName>
    <definedName name="substructure">#REF!</definedName>
    <definedName name="substructure_14">#REF!</definedName>
    <definedName name="substructure_15">#REF!</definedName>
    <definedName name="substructure_16">#REF!</definedName>
    <definedName name="substructure_17">#REF!</definedName>
    <definedName name="sum">#REF!</definedName>
    <definedName name="sum_building">#REF!</definedName>
    <definedName name="sumana">#REF!</definedName>
    <definedName name="sumana_14">#REF!</definedName>
    <definedName name="sumana_15">#REF!</definedName>
    <definedName name="sumana_16">#REF!</definedName>
    <definedName name="sumana_17">#REF!</definedName>
    <definedName name="Summary" localSheetId="3"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Summary"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SUNIL">#REF!</definedName>
    <definedName name="SUNIL1">#REF!</definedName>
    <definedName name="SUNIL3">#REF!</definedName>
    <definedName name="super">#REF!</definedName>
    <definedName name="super_14">#REF!</definedName>
    <definedName name="super_15">#REF!</definedName>
    <definedName name="super_16">#REF!</definedName>
    <definedName name="super_17">#REF!</definedName>
    <definedName name="suraj" hidden="1">{"'Bill No. 7'!$A$1:$G$32"}</definedName>
    <definedName name="suresh" localSheetId="3" hidden="1">[156]A.O.R.!#REF!</definedName>
    <definedName name="suresh" hidden="1">[156]A.O.R.!#REF!</definedName>
    <definedName name="SV">#REF!</definedName>
    <definedName name="SVV">#REF!</definedName>
    <definedName name="swf">#REF!</definedName>
    <definedName name="T" localSheetId="3">#REF!</definedName>
    <definedName name="T">#REF!</definedName>
    <definedName name="T_AMOUNT">#N/A</definedName>
    <definedName name="T_Basic_cost">#REF!</definedName>
    <definedName name="t_beam">#REF!</definedName>
    <definedName name="T_UPRICE">#N/A</definedName>
    <definedName name="T0">#REF!</definedName>
    <definedName name="T19C">[14]ANAL!#REF!</definedName>
    <definedName name="Table">[28]Cal!$P$2:$Q$28</definedName>
    <definedName name="table_27">#REF!</definedName>
    <definedName name="tackbetween">#REF!</definedName>
    <definedName name="tackcoat">#REF!</definedName>
    <definedName name="tackcoatbetwn">#REF!</definedName>
    <definedName name="tackcoatover">#REF!</definedName>
    <definedName name="tackover">#REF!</definedName>
    <definedName name="TAGG">#REF!</definedName>
    <definedName name="TARN">[14]ANAL!#REF!</definedName>
    <definedName name="tarnian">#REF!</definedName>
    <definedName name="tarnian_14">#REF!</definedName>
    <definedName name="tarnian_15">#REF!</definedName>
    <definedName name="tarnian_16">#REF!</definedName>
    <definedName name="tarnian_17">#REF!</definedName>
    <definedName name="tarpaperbearing">#REF!</definedName>
    <definedName name="tarpaperc">#REF!</definedName>
    <definedName name="tarpapernh">#REF!</definedName>
    <definedName name="TaxTV">10%</definedName>
    <definedName name="TaxXL">5%</definedName>
    <definedName name="tbeam">#REF!</definedName>
    <definedName name="tbl_ProdInfo" hidden="1">#REF!</definedName>
    <definedName name="TBM">#REF!</definedName>
    <definedName name="TBOULD">#REF!</definedName>
    <definedName name="tc">#REF!</definedName>
    <definedName name="tcan1">[98]section!$G$41</definedName>
    <definedName name="tcan2">[98]section!$G$42</definedName>
    <definedName name="TCON">#REF!</definedName>
    <definedName name="tdeck">[98]section!$G$40</definedName>
    <definedName name="tdr">#REF!</definedName>
    <definedName name="TDS" hidden="1">{"'Sheet1'!$A$4386:$N$4591"}</definedName>
    <definedName name="te"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te"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TEA">#REF!</definedName>
    <definedName name="TEARTH">#REF!</definedName>
    <definedName name="telephonepoles">#REF!</definedName>
    <definedName name="telephonepoles_10">#REF!</definedName>
    <definedName name="telephonepoles_10_1">#REF!</definedName>
    <definedName name="telephonepoles_10_1_1">#REF!</definedName>
    <definedName name="telephonepoles_10_1_9">#REF!</definedName>
    <definedName name="telephonepoles_10_10">#REF!</definedName>
    <definedName name="telephonepoles_10_10_9">#REF!</definedName>
    <definedName name="telephonepoles_10_12">#REF!</definedName>
    <definedName name="telephonepoles_10_12_9">#REF!</definedName>
    <definedName name="telephonepoles_10_14">#REF!</definedName>
    <definedName name="telephonepoles_10_14_9">#REF!</definedName>
    <definedName name="telephonepoles_10_15">#REF!</definedName>
    <definedName name="telephonepoles_10_15_9">#REF!</definedName>
    <definedName name="telephonepoles_10_16">#REF!</definedName>
    <definedName name="telephonepoles_10_17">#REF!</definedName>
    <definedName name="telephonepoles_10_8">#REF!</definedName>
    <definedName name="telephonepoles_10_8_9">#REF!</definedName>
    <definedName name="telephonepoles_10_9">#REF!</definedName>
    <definedName name="telephonepoles_11">#REF!</definedName>
    <definedName name="telephonepoles_11_16">#REF!</definedName>
    <definedName name="telephonepoles_11_17">#REF!</definedName>
    <definedName name="telephonepoles_12">#REF!</definedName>
    <definedName name="telephonepoles_12_1">#REF!</definedName>
    <definedName name="telephonepoles_12_1_9">#REF!</definedName>
    <definedName name="telephonepoles_12_10">#REF!</definedName>
    <definedName name="telephonepoles_12_10_9">#REF!</definedName>
    <definedName name="telephonepoles_12_12">#REF!</definedName>
    <definedName name="telephonepoles_12_12_9">#REF!</definedName>
    <definedName name="telephonepoles_12_14">#REF!</definedName>
    <definedName name="telephonepoles_12_14_9">#REF!</definedName>
    <definedName name="telephonepoles_12_15">#REF!</definedName>
    <definedName name="telephonepoles_12_15_9">#REF!</definedName>
    <definedName name="telephonepoles_12_16">#REF!</definedName>
    <definedName name="telephonepoles_12_17">#REF!</definedName>
    <definedName name="telephonepoles_12_8">#REF!</definedName>
    <definedName name="telephonepoles_12_8_9">#REF!</definedName>
    <definedName name="telephonepoles_12_9">#REF!</definedName>
    <definedName name="telephonepoles_13">#REF!</definedName>
    <definedName name="telephonepoles_13_16">#REF!</definedName>
    <definedName name="telephonepoles_13_17">#REF!</definedName>
    <definedName name="telephonepoles_14">#REF!</definedName>
    <definedName name="telephonepoles_14_16">'[40]08'!#REF!</definedName>
    <definedName name="telephonepoles_14_17">'[40]08'!#REF!</definedName>
    <definedName name="telephonepoles_14_9">#REF!</definedName>
    <definedName name="telephonepoles_15">'[40]08'!#REF!</definedName>
    <definedName name="telephonepoles_15_1">#REF!</definedName>
    <definedName name="telephonepoles_15_1_9">#REF!</definedName>
    <definedName name="telephonepoles_15_16">'[40]08'!#REF!</definedName>
    <definedName name="telephonepoles_15_9">'[40]08'!#REF!</definedName>
    <definedName name="telephonepoles_16">#REF!</definedName>
    <definedName name="telephonepoles_16_16">#REF!</definedName>
    <definedName name="telephonepoles_17">#REF!</definedName>
    <definedName name="telephonepoles_17_1">#REF!</definedName>
    <definedName name="telephonepoles_17_16">#REF!</definedName>
    <definedName name="telephonepoles_17_17">#REF!</definedName>
    <definedName name="telephonepoles_18">#REF!</definedName>
    <definedName name="telephonepoles_18_16">#REF!</definedName>
    <definedName name="telephonepoles_19">#REF!</definedName>
    <definedName name="telephonepoles_19_16">#REF!</definedName>
    <definedName name="telephonepoles_19_17">#REF!</definedName>
    <definedName name="telephonepoles_20">#REF!</definedName>
    <definedName name="telephonepoles_20_16">#REF!</definedName>
    <definedName name="telephonepoles_3">#REF!</definedName>
    <definedName name="telephonepoles_4">#REF!</definedName>
    <definedName name="telephonepoles_4_16">#REF!</definedName>
    <definedName name="telephonepoles_4_17">#REF!</definedName>
    <definedName name="telephonepoles_5">#REF!</definedName>
    <definedName name="telephonepoles_5_10">#REF!</definedName>
    <definedName name="telephonepoles_5_10_9">#REF!</definedName>
    <definedName name="telephonepoles_5_12">#REF!</definedName>
    <definedName name="telephonepoles_5_12_9">#REF!</definedName>
    <definedName name="telephonepoles_5_14">#REF!</definedName>
    <definedName name="telephonepoles_5_14_9">#REF!</definedName>
    <definedName name="telephonepoles_5_15">#REF!</definedName>
    <definedName name="telephonepoles_5_15_9">#REF!</definedName>
    <definedName name="telephonepoles_5_16">#REF!</definedName>
    <definedName name="telephonepoles_5_17">#REF!</definedName>
    <definedName name="telephonepoles_5_8">#REF!</definedName>
    <definedName name="telephonepoles_5_8_9">#REF!</definedName>
    <definedName name="telephonepoles_5_9">#REF!</definedName>
    <definedName name="telephonepoles_6">#REF!</definedName>
    <definedName name="telephonepoles_6_16">#REF!</definedName>
    <definedName name="telephonepoles_6_17">#REF!</definedName>
    <definedName name="telephonepoles_7">#REF!</definedName>
    <definedName name="telephonepoles_7_16">#REF!</definedName>
    <definedName name="telephonepoles_7_17">#REF!</definedName>
    <definedName name="telephonepoles_8">#REF!</definedName>
    <definedName name="telephonepoles_8_1">#REF!</definedName>
    <definedName name="telephonepoles_8_1_1">#REF!</definedName>
    <definedName name="telephonepoles_8_1_1_9">#REF!</definedName>
    <definedName name="telephonepoles_8_1_16">#REF!</definedName>
    <definedName name="telephonepoles_8_1_9">#REF!</definedName>
    <definedName name="telephonepoles_8_10">#REF!</definedName>
    <definedName name="telephonepoles_8_10_9">#REF!</definedName>
    <definedName name="telephonepoles_8_12">#REF!</definedName>
    <definedName name="telephonepoles_8_12_9">#REF!</definedName>
    <definedName name="telephonepoles_8_14">#REF!</definedName>
    <definedName name="telephonepoles_8_14_9">#REF!</definedName>
    <definedName name="telephonepoles_8_15">#REF!</definedName>
    <definedName name="telephonepoles_8_15_9">#REF!</definedName>
    <definedName name="telephonepoles_8_16">#REF!</definedName>
    <definedName name="telephonepoles_8_17">#REF!</definedName>
    <definedName name="telephonepoles_8_8">#REF!</definedName>
    <definedName name="telephonepoles_8_8_9">#REF!</definedName>
    <definedName name="telephonepoles_8_9">#REF!</definedName>
    <definedName name="telephonepoles_9">#REF!</definedName>
    <definedName name="telephonepoles_9_1">#REF!</definedName>
    <definedName name="telephonepoles_9_16">#REF!</definedName>
    <definedName name="telephonepoles_9_17">#REF!</definedName>
    <definedName name="tem" hidden="1">{#N/A,#N/A,TRUE,"Front";#N/A,#N/A,TRUE,"Simple Letter";#N/A,#N/A,TRUE,"Inside";#N/A,#N/A,TRUE,"Contents";#N/A,#N/A,TRUE,"Basis";#N/A,#N/A,TRUE,"Inclusions";#N/A,#N/A,TRUE,"Exclusions";#N/A,#N/A,TRUE,"Areas";#N/A,#N/A,TRUE,"Summary";#N/A,#N/A,TRUE,"Detail"}</definedName>
    <definedName name="temp">'[33]UNP-NCW '!#REF!</definedName>
    <definedName name="temp1">'[33]UNP-NCW '!#REF!</definedName>
    <definedName name="tempdivernbridge">#REF!</definedName>
    <definedName name="tempdivert">#REF!</definedName>
    <definedName name="tempdivertnh">#REF!</definedName>
    <definedName name="TENDER_EXPENCES">#REF!</definedName>
    <definedName name="TGSB">#REF!</definedName>
    <definedName name="TGSBM">#REF!</definedName>
    <definedName name="the">#REF!</definedName>
    <definedName name="thermopaint">#REF!</definedName>
    <definedName name="thj">#REF!</definedName>
    <definedName name="TierCode">#REF!</definedName>
    <definedName name="TierCode_Text">#REF!</definedName>
    <definedName name="Tiles">'[157]Material '!$G$52</definedName>
    <definedName name="Tiles_14">#REF!</definedName>
    <definedName name="Tiles_15">#REF!</definedName>
    <definedName name="Tiles_16">#REF!</definedName>
    <definedName name="Tiles_17">#REF!</definedName>
    <definedName name="timber">'[2]Material '!$G$30</definedName>
    <definedName name="TIME_OF_COMPLETION">#REF!</definedName>
    <definedName name="TIME_OF_FINAL_BILLING">#REF!</definedName>
    <definedName name="TIP">[14]ANAL!#REF!</definedName>
    <definedName name="tipp5t">#REF!</definedName>
    <definedName name="tipp5t_14">#REF!</definedName>
    <definedName name="tipp5t_15">#REF!</definedName>
    <definedName name="tipp5t_16">#REF!</definedName>
    <definedName name="tipp5t_17">#REF!</definedName>
    <definedName name="tipper">#REF!</definedName>
    <definedName name="tipper_14">#REF!</definedName>
    <definedName name="tipper_15">#REF!</definedName>
    <definedName name="tipper_16">#REF!</definedName>
    <definedName name="tipper_17">#REF!</definedName>
    <definedName name="tipper5t">#REF!</definedName>
    <definedName name="tipper5t_14">#REF!</definedName>
    <definedName name="tipper5t_15">#REF!</definedName>
    <definedName name="tipper5t_16">#REF!</definedName>
    <definedName name="tipper5t_17">#REF!</definedName>
    <definedName name="TMIX">[14]ANAL!#REF!</definedName>
    <definedName name="TMIX45">[14]ANAL!#REF!</definedName>
    <definedName name="TMIX6">[14]ANAL!#REF!</definedName>
    <definedName name="TMT">#REF!</definedName>
    <definedName name="TON">" Sheet1!$G$54"</definedName>
    <definedName name="TOP" localSheetId="3">'[38]Abs PMRL'!$A$3</definedName>
    <definedName name="top" hidden="1">{"'Bill No. 7'!$A$1:$G$32"}</definedName>
    <definedName name="TOR">[14]ANAL!#REF!</definedName>
    <definedName name="Tot_Investmetn">#REF!</definedName>
    <definedName name="TOTAL">#REF!</definedName>
    <definedName name="TOTAL_CONSUMPTION">'[15]RES-PLANNING'!$B$437</definedName>
    <definedName name="Total_Depn">#REF!</definedName>
    <definedName name="Total_Interest">#REF!</definedName>
    <definedName name="TOTAL_NO._OF_CEMENT_BAGS">#REF!</definedName>
    <definedName name="TOTAL_OH">#REF!</definedName>
    <definedName name="Total_Pay">#REF!</definedName>
    <definedName name="Total_Payment">[0]!DATA129A_9+\MIDDLE</definedName>
    <definedName name="TOTAL_PCC">#REF!</definedName>
    <definedName name="TOTAL_RCC">#REF!</definedName>
    <definedName name="total1">#REF!</definedName>
    <definedName name="totalqtyfinal">#REF!</definedName>
    <definedName name="totalthisbill">#REF!</definedName>
    <definedName name="TOWER">'[21]Cost of O &amp; O'!$F$37</definedName>
    <definedName name="towin">#REF!</definedName>
    <definedName name="tractor">#REF!</definedName>
    <definedName name="tractor_14">#REF!</definedName>
    <definedName name="tractor_15">#REF!</definedName>
    <definedName name="tractor_16">#REF!</definedName>
    <definedName name="tractor_17">#REF!</definedName>
    <definedName name="transitmixer">#REF!</definedName>
    <definedName name="transitmixer_14">#REF!</definedName>
    <definedName name="transitmixer_15">#REF!</definedName>
    <definedName name="transitmixer_16">#REF!</definedName>
    <definedName name="transitmixer_17">#REF!</definedName>
    <definedName name="TRANSPORTATION_CHARGES">#REF!</definedName>
    <definedName name="trb">#REF!</definedName>
    <definedName name="trmixer">[70]Machinery!#REF!</definedName>
    <definedName name="TROLL">[14]ANAL!#REF!</definedName>
    <definedName name="trt">#REF!</definedName>
    <definedName name="truck">[70]Machinery!#REF!</definedName>
    <definedName name="truck5t">#REF!</definedName>
    <definedName name="truck5t_14">#REF!</definedName>
    <definedName name="truck5t_15">#REF!</definedName>
    <definedName name="truck5t_16">#REF!</definedName>
    <definedName name="truck5t_17">#REF!</definedName>
    <definedName name="tsoffit">[98]section!$G$43</definedName>
    <definedName name="tt">#REF!</definedName>
    <definedName name="ttt">#REF!</definedName>
    <definedName name="ttt_10">#REF!</definedName>
    <definedName name="ttt_10_16">#REF!</definedName>
    <definedName name="ttt_10_17">#REF!</definedName>
    <definedName name="ttt_10_9">#REF!</definedName>
    <definedName name="ttt_11">#REF!</definedName>
    <definedName name="ttt_11_16">#REF!</definedName>
    <definedName name="ttt_11_17">#REF!</definedName>
    <definedName name="ttt_12">#REF!</definedName>
    <definedName name="ttt_12_16">#REF!</definedName>
    <definedName name="ttt_12_17">#REF!</definedName>
    <definedName name="ttt_12_9">#REF!</definedName>
    <definedName name="ttt_13">#REF!</definedName>
    <definedName name="ttt_13_16">#REF!</definedName>
    <definedName name="ttt_13_17">#REF!</definedName>
    <definedName name="ttt_14">#REF!</definedName>
    <definedName name="ttt_14_16">#REF!</definedName>
    <definedName name="ttt_14_17">#REF!</definedName>
    <definedName name="ttt_14_9">#REF!</definedName>
    <definedName name="ttt_15">#REF!</definedName>
    <definedName name="ttt_15_16">#REF!</definedName>
    <definedName name="ttt_15_9">#REF!</definedName>
    <definedName name="ttt_16">#REF!</definedName>
    <definedName name="ttt_17">#REF!</definedName>
    <definedName name="ttt_6">#REF!</definedName>
    <definedName name="ttt_7">#REF!</definedName>
    <definedName name="ttt_7_16">#REF!</definedName>
    <definedName name="ttt_7_17">#REF!</definedName>
    <definedName name="ttt_8">#REF!</definedName>
    <definedName name="ttt_8_16">#REF!</definedName>
    <definedName name="ttt_8_17">#REF!</definedName>
    <definedName name="ttt_8_9">#REF!</definedName>
    <definedName name="ttt_9">#REF!</definedName>
    <definedName name="ttt_9_1">#REF!</definedName>
    <definedName name="ttt_9_16">#REF!</definedName>
    <definedName name="ttt_9_17">#REF!</definedName>
    <definedName name="tvs">#REF!</definedName>
    <definedName name="TW">#REF!</definedName>
    <definedName name="tweb">[98]section!$G$44</definedName>
    <definedName name="TWI">#REF!</definedName>
    <definedName name="TWMM">#REF!</definedName>
    <definedName name="twohundredmtrstone">#REF!</definedName>
    <definedName name="ty">#REF!</definedName>
    <definedName name="typea">#REF!</definedName>
    <definedName name="typeb">#REF!</definedName>
    <definedName name="typec">#REF!</definedName>
    <definedName name="typed">#REF!</definedName>
    <definedName name="typee">#REF!</definedName>
    <definedName name="U">#REF!</definedName>
    <definedName name="UDAIPUR">#REF!</definedName>
    <definedName name="uemeet10604" hidden="1">{"Execavation",#N/A,FALSE,"furniture (employer)"}</definedName>
    <definedName name="UG_SUMP">[15]UG!$A:$IV</definedName>
    <definedName name="ugt">#REF!</definedName>
    <definedName name="UNIT">#REF!</definedName>
    <definedName name="UPDATE">#REF!,#REF!,#REF!,#REF!,#REF!</definedName>
    <definedName name="updown">#REF!</definedName>
    <definedName name="updown1">#REF!</definedName>
    <definedName name="uslab">#REF!</definedName>
    <definedName name="utility">#REF!</definedName>
    <definedName name="v" localSheetId="3" hidden="1">{"'Bill No. 7'!$A$1:$G$32"}</definedName>
    <definedName name="v" hidden="1">{"'Bill No. 7'!$A$1:$G$32"}</definedName>
    <definedName name="V_1">#N/A</definedName>
    <definedName name="Values_Entered">IF([0]!_TIP1*[0]!_25*[0]!_tr900*[0]!_tr1800&gt;0,1,0)</definedName>
    <definedName name="vari">#REF!</definedName>
    <definedName name="vatf">#REF!</definedName>
    <definedName name="vdvdvdcsx">#REF!</definedName>
    <definedName name="vea">'[158]As per PCA'!#REF!</definedName>
    <definedName name="vehicle">#REF!</definedName>
    <definedName name="vehicles">#REF!</definedName>
    <definedName name="vel">#REF!</definedName>
    <definedName name="velc">#REF!</definedName>
    <definedName name="veld">#REF!</definedName>
    <definedName name="vercl">#REF!</definedName>
    <definedName name="vertical_col_and_corner_walls">#REF!</definedName>
    <definedName name="VIBR">[14]ANAL!#REF!</definedName>
    <definedName name="VIBRAB">[14]ANAL!#REF!</definedName>
    <definedName name="VIBRAS">[14]ANAL!#REF!</definedName>
    <definedName name="vibrator">#REF!</definedName>
    <definedName name="vibrator_14">#REF!</definedName>
    <definedName name="vibrator_15">#REF!</definedName>
    <definedName name="vibrator_16">#REF!</definedName>
    <definedName name="vibrator_17">#REF!</definedName>
    <definedName name="vibro">#REF!</definedName>
    <definedName name="vibro_14">#REF!</definedName>
    <definedName name="vibro_15">#REF!</definedName>
    <definedName name="vibro_16">#REF!</definedName>
    <definedName name="vibro_17">#REF!</definedName>
    <definedName name="viv">#REF!</definedName>
    <definedName name="vvv">#REF!</definedName>
    <definedName name="W" hidden="1">{"'Bill No. 7'!$A$1:$G$32"}</definedName>
    <definedName name="w1_w2">#REF!</definedName>
    <definedName name="WA">[67]교각1!#REF!</definedName>
    <definedName name="WAG">'[21]Cost of O &amp; O'!$F$31</definedName>
    <definedName name="Waiting">"Picture 1"</definedName>
    <definedName name="warntriang900">#REF!</definedName>
    <definedName name="Water">#REF!</definedName>
    <definedName name="WATER_CHARGES">#REF!</definedName>
    <definedName name="water_funds" hidden="1">{"'Sheet1'!$A$4386:$N$4591"}</definedName>
    <definedName name="waterproofing">[97]Measurment!#REF!</definedName>
    <definedName name="watertank">#REF!</definedName>
    <definedName name="watertank_14">#REF!</definedName>
    <definedName name="watertank_15">#REF!</definedName>
    <definedName name="watertank_16">#REF!</definedName>
    <definedName name="watertank_17">#REF!</definedName>
    <definedName name="watertanker">#REF!</definedName>
    <definedName name="watertanker_14">#REF!</definedName>
    <definedName name="watertanker_15">#REF!</definedName>
    <definedName name="watertanker_16">#REF!</definedName>
    <definedName name="watertanker_17">#REF!</definedName>
    <definedName name="WB">#REF!</definedName>
    <definedName name="wbm">#REF!</definedName>
    <definedName name="wbmg1">#REF!</definedName>
    <definedName name="wbmg2">#REF!</definedName>
    <definedName name="wbmg3">#REF!</definedName>
    <definedName name="wbowser">[70]Machinery!#REF!</definedName>
    <definedName name="WC">#REF!</definedName>
    <definedName name="WCEM">#REF!</definedName>
    <definedName name="wcon">[98]section!$G$49</definedName>
    <definedName name="wcthd">[39]Intro!#REF!</definedName>
    <definedName name="wdsasd">#REF!</definedName>
    <definedName name="wearcoatm30">#REF!</definedName>
    <definedName name="wearingcoatnh">#REF!</definedName>
    <definedName name="wearingcourse">#REF!</definedName>
    <definedName name="wearingcourse_14">#REF!</definedName>
    <definedName name="wearingcourse_15">#REF!</definedName>
    <definedName name="wearingcourse_16">#REF!</definedName>
    <definedName name="wearingcourse_17">#REF!</definedName>
    <definedName name="weep">#REF!</definedName>
    <definedName name="weepbnh">#REF!</definedName>
    <definedName name="weepholeconcretebridge">#REF!</definedName>
    <definedName name="weepholes">#REF!</definedName>
    <definedName name="weepholes_14">#REF!</definedName>
    <definedName name="weepholes_15">#REF!</definedName>
    <definedName name="weepholes_16">#REF!</definedName>
    <definedName name="weepholes_17">#REF!</definedName>
    <definedName name="weepholestone">#REF!</definedName>
    <definedName name="wefwf" localSheetId="3" hidden="1">{"'자리배치도'!$AG$1:$CI$28"}</definedName>
    <definedName name="wefwf" hidden="1">{"'자리배치도'!$AG$1:$CI$28"}</definedName>
    <definedName name="WELD">[14]ANAL!#REF!</definedName>
    <definedName name="Welder">#REF!</definedName>
    <definedName name="Welder_14">#REF!</definedName>
    <definedName name="Welder_15">#REF!</definedName>
    <definedName name="Welder_16">#REF!</definedName>
    <definedName name="Welder_17">#REF!</definedName>
    <definedName name="Welder_9">#REF!</definedName>
    <definedName name="welderhelper">#REF!</definedName>
    <definedName name="welderhelper_14">#REF!</definedName>
    <definedName name="welderhelper_15">#REF!</definedName>
    <definedName name="welderhelper_16">#REF!</definedName>
    <definedName name="welderhelper_17">#REF!</definedName>
    <definedName name="WELDH">[14]ANAL!#REF!</definedName>
    <definedName name="wetmixmacadam">#REF!</definedName>
    <definedName name="wetrmixmacadam">#REF!</definedName>
    <definedName name="wewe">#REF!</definedName>
    <definedName name="WF">#REF!</definedName>
    <definedName name="WH">#REF!</definedName>
    <definedName name="WHITESAND">#REF!</definedName>
    <definedName name="wih">#REF!</definedName>
    <definedName name="wipmajor">#REF!</definedName>
    <definedName name="wipnorth">#REF!</definedName>
    <definedName name="wipsouth">#REF!</definedName>
    <definedName name="wipsum">#REF!</definedName>
    <definedName name="wipthcm">#REF!</definedName>
    <definedName name="wipwater">#REF!</definedName>
    <definedName name="withoutstr">#REF!</definedName>
    <definedName name="withstr">#REF!</definedName>
    <definedName name="wkd">#REF!</definedName>
    <definedName name="wkd_this">#REF!</definedName>
    <definedName name="wkd_this_civil">'[159]ra bill'!#REF!</definedName>
    <definedName name="WL">[67]교각1!#REF!</definedName>
    <definedName name="wmm">#REF!</definedName>
    <definedName name="WMM_14">#REF!</definedName>
    <definedName name="WMM_15">#REF!</definedName>
    <definedName name="WMM_16">#REF!</definedName>
    <definedName name="WMM_17">#REF!</definedName>
    <definedName name="WmmLead">#REF!</definedName>
    <definedName name="wmmnhwithlead">#REF!</definedName>
    <definedName name="WMMP">[14]ANAL!#REF!</definedName>
    <definedName name="wmmplant">#REF!</definedName>
    <definedName name="wmmplant_14">#REF!</definedName>
    <definedName name="wmmplant_15">#REF!</definedName>
    <definedName name="wmmplant_16">#REF!</definedName>
    <definedName name="wmmplant_17">#REF!</definedName>
    <definedName name="WMP">[14]ANAL!#REF!</definedName>
    <definedName name="WN">[67]교각1!#REF!</definedName>
    <definedName name="WOODWORK">[100]A.O.R.!#REF!</definedName>
    <definedName name="work">#REF!</definedName>
    <definedName name="wqerqrq" localSheetId="3" hidden="1">{"'자리배치도'!$AG$1:$CI$28"}</definedName>
    <definedName name="wqerqrq" hidden="1">{"'자리배치도'!$AG$1:$CI$28"}</definedName>
    <definedName name="wrn.2번." localSheetId="3" hidden="1">{#N/A,#N/A,FALSE,"2~8번"}</definedName>
    <definedName name="wrn.2번." hidden="1">{#N/A,#N/A,FALSE,"2~8번"}</definedName>
    <definedName name="wrn.abc." hidden="1">{"Execavation",#N/A,FALSE,"furniture (employer)"}</definedName>
    <definedName name="WRN.ABL." hidden="1">{"Execavation",#N/A,FALSE,"furniture (employer)"}</definedName>
    <definedName name="wrn.budget." localSheetId="3" hidden="1">{"form-D1",#N/A,FALSE,"FORM-D1";"form-D1_amt",#N/A,FALSE,"FORM-D1"}</definedName>
    <definedName name="wrn.budget." hidden="1">{"form-D1",#N/A,FALSE,"FORM-D1";"form-D1_amt",#N/A,FALSE,"FORM-D1"}</definedName>
    <definedName name="wrn.budget._1" localSheetId="3" hidden="1">{"form-D1",#N/A,FALSE,"FORM-D1";"form-D1_amt",#N/A,FALSE,"FORM-D1"}</definedName>
    <definedName name="wrn.budget._1" hidden="1">{"form-D1",#N/A,FALSE,"FORM-D1";"form-D1_amt",#N/A,FALSE,"FORM-D1"}</definedName>
    <definedName name="wrn.CASH._.FLOW." localSheetId="3" hidden="1">{"CASH FLOW",#N/A,FALSE,"A"}</definedName>
    <definedName name="wrn.CASH._.FLOW." hidden="1">{"CASH FLOW",#N/A,FALSE,"A"}</definedName>
    <definedName name="wrn.DRB._.CLAIMS._.FOR._.BILL._.A3._.SIZE." localSheetId="3"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3._.SIZE."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4._.SIZE." localSheetId="3"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DRB._.CLAIMS._.FOR._.BILL._.A4._.SIZE."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FTS." localSheetId="3" hidden="1">{"FTS",#N/A,FALSE,"E"}</definedName>
    <definedName name="wrn.FTS." hidden="1">{"FTS",#N/A,FALSE,"E"}</definedName>
    <definedName name="wrn.FTS._.PLANT._.BREAKUP." localSheetId="3" hidden="1">{"PLANT BREAKUP",#N/A,FALSE,"E"}</definedName>
    <definedName name="wrn.FTS._.PLANT._.BREAKUP." hidden="1">{"PLANT BREAKUP",#N/A,FALSE,"E"}</definedName>
    <definedName name="wrn.Full._.Report." hidden="1">{#N/A,#N/A,TRUE,"Front";#N/A,#N/A,TRUE,"Simple Letter";#N/A,#N/A,TRUE,"Inside";#N/A,#N/A,TRUE,"Contents";#N/A,#N/A,TRUE,"Basis";#N/A,#N/A,TRUE,"Inclusions";#N/A,#N/A,TRUE,"Exclusions";#N/A,#N/A,TRUE,"Areas";#N/A,#N/A,TRUE,"Summary";#N/A,#N/A,TRUE,"Detail"}</definedName>
    <definedName name="wrn.item1." localSheetId="3" hidden="1">{#N/A,#N/A,FALSE,"Wadhal";#N/A,#N/A,FALSE,"Manglad U-S";#N/A,#N/A,FALSE,"Manglad D-S";#N/A,#N/A,FALSE,"Ratanpur U-S";#N/A,#N/A,FALSE,"Ratanpur D-S";#N/A,#N/A,FALSE,"VI Face"}</definedName>
    <definedName name="wrn.item1." hidden="1">{#N/A,#N/A,FALSE,"Wadhal";#N/A,#N/A,FALSE,"Manglad U-S";#N/A,#N/A,FALSE,"Manglad D-S";#N/A,#N/A,FALSE,"Ratanpur U-S";#N/A,#N/A,FALSE,"Ratanpur D-S";#N/A,#N/A,FALSE,"VI Face"}</definedName>
    <definedName name="wrn.LK." localSheetId="3" hidden="1">{#N/A,#N/A,FALSE,"MESURMENT BOOK OF 6 BILL";#N/A,#N/A,FALSE,"MESURMENT BOOK OF 6 BILL"}</definedName>
    <definedName name="wrn.LK." hidden="1">{#N/A,#N/A,FALSE,"MESURMENT BOOK OF 6 BILL";#N/A,#N/A,FALSE,"MESURMENT BOOK OF 6 BILL"}</definedName>
    <definedName name="wrn.PLANNING." localSheetId="3" hidden="1">{"PLANNING",#N/A,FALSE,"A"}</definedName>
    <definedName name="wrn.PLANNING." hidden="1">{"PLANNING",#N/A,FALSE,"A"}</definedName>
    <definedName name="wrn.summary." localSheetId="3" hidden="1">{"SUMMARY",#N/A,FALSE,"C"}</definedName>
    <definedName name="wrn.summary." hidden="1">{"SUMMARY",#N/A,FALSE,"C"}</definedName>
    <definedName name="wrn.골재소요량." localSheetId="3" hidden="1">{#N/A,#N/A,FALSE,"골재소요량";#N/A,#N/A,FALSE,"골재소요량"}</definedName>
    <definedName name="wrn.골재소요량." hidden="1">{#N/A,#N/A,FALSE,"골재소요량";#N/A,#N/A,FALSE,"골재소요량"}</definedName>
    <definedName name="wrn.구조2." localSheetId="3" hidden="1">{#N/A,#N/A,FALSE,"구조2"}</definedName>
    <definedName name="wrn.구조2." hidden="1">{#N/A,#N/A,FALSE,"구조2"}</definedName>
    <definedName name="wrn.단가표지." localSheetId="3" hidden="1">{#N/A,#N/A,FALSE,"단가표지"}</definedName>
    <definedName name="wrn.단가표지." hidden="1">{#N/A,#N/A,FALSE,"단가표지"}</definedName>
    <definedName name="wrn.배수1." localSheetId="3" hidden="1">{#N/A,#N/A,FALSE,"배수1"}</definedName>
    <definedName name="wrn.배수1." hidden="1">{#N/A,#N/A,FALSE,"배수1"}</definedName>
    <definedName name="wrn.배수2." localSheetId="3" hidden="1">{#N/A,#N/A,FALSE,"배수2"}</definedName>
    <definedName name="wrn.배수2." hidden="1">{#N/A,#N/A,FALSE,"배수2"}</definedName>
    <definedName name="wrn.부대1." localSheetId="3" hidden="1">{#N/A,#N/A,FALSE,"부대1"}</definedName>
    <definedName name="wrn.부대1." hidden="1">{#N/A,#N/A,FALSE,"부대1"}</definedName>
    <definedName name="wrn.부대2." localSheetId="3" hidden="1">{#N/A,#N/A,FALSE,"부대2"}</definedName>
    <definedName name="wrn.부대2." hidden="1">{#N/A,#N/A,FALSE,"부대2"}</definedName>
    <definedName name="wrn.부산주경기장."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부산주경기장."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속도." localSheetId="3" hidden="1">{#N/A,#N/A,FALSE,"속도"}</definedName>
    <definedName name="wrn.속도." hidden="1">{#N/A,#N/A,FALSE,"속도"}</definedName>
    <definedName name="wrn.운반시간." localSheetId="3" hidden="1">{#N/A,#N/A,FALSE,"운반시간"}</definedName>
    <definedName name="wrn.운반시간." hidden="1">{#N/A,#N/A,FALSE,"운반시간"}</definedName>
    <definedName name="wrn.이정표." localSheetId="3" hidden="1">{#N/A,#N/A,FALSE,"이정표"}</definedName>
    <definedName name="wrn.이정표." hidden="1">{#N/A,#N/A,FALSE,"이정표"}</definedName>
    <definedName name="wrn.조골재." localSheetId="3" hidden="1">{#N/A,#N/A,FALSE,"조골재"}</definedName>
    <definedName name="wrn.조골재." hidden="1">{#N/A,#N/A,FALSE,"조골재"}</definedName>
    <definedName name="wrn.토공1." localSheetId="3" hidden="1">{#N/A,#N/A,FALSE,"구조1"}</definedName>
    <definedName name="wrn.토공1." hidden="1">{#N/A,#N/A,FALSE,"구조1"}</definedName>
    <definedName name="wrn.토공2." localSheetId="3" hidden="1">{#N/A,#N/A,FALSE,"토공2"}</definedName>
    <definedName name="wrn.토공2." hidden="1">{#N/A,#N/A,FALSE,"토공2"}</definedName>
    <definedName name="wrn.포장1." localSheetId="3" hidden="1">{#N/A,#N/A,FALSE,"포장1";#N/A,#N/A,FALSE,"포장1"}</definedName>
    <definedName name="wrn.포장1." hidden="1">{#N/A,#N/A,FALSE,"포장1";#N/A,#N/A,FALSE,"포장1"}</definedName>
    <definedName name="wrn.포장2." localSheetId="3" hidden="1">{#N/A,#N/A,FALSE,"포장2"}</definedName>
    <definedName name="wrn.포장2." hidden="1">{#N/A,#N/A,FALSE,"포장2"}</definedName>
    <definedName name="wrn.표지목차." localSheetId="3" hidden="1">{#N/A,#N/A,FALSE,"표지목차"}</definedName>
    <definedName name="wrn.표지목차." hidden="1">{#N/A,#N/A,FALSE,"표지목차"}</definedName>
    <definedName name="wrn.혼합골재." localSheetId="3" hidden="1">{#N/A,#N/A,FALSE,"혼합골재"}</definedName>
    <definedName name="wrn.혼합골재." hidden="1">{#N/A,#N/A,FALSE,"혼합골재"}</definedName>
    <definedName name="wsegment">[98]section!$N$20</definedName>
    <definedName name="wsoffit">[98]section!$G$39</definedName>
    <definedName name="wtfnd">#REF!</definedName>
    <definedName name="wtpr">#REF!</definedName>
    <definedName name="wtprca">#REF!</definedName>
    <definedName name="wtsbfd">#REF!</definedName>
    <definedName name="wtsub">#REF!</definedName>
    <definedName name="ww">#REF!</definedName>
    <definedName name="ww_10">#REF!</definedName>
    <definedName name="ww_10_16">#REF!</definedName>
    <definedName name="ww_10_17">#REF!</definedName>
    <definedName name="ww_10_9">#REF!</definedName>
    <definedName name="ww_11">#REF!</definedName>
    <definedName name="ww_11_16">#REF!</definedName>
    <definedName name="ww_11_17">#REF!</definedName>
    <definedName name="ww_12">#REF!</definedName>
    <definedName name="ww_12_16">#REF!</definedName>
    <definedName name="ww_12_17">#REF!</definedName>
    <definedName name="ww_12_9">#REF!</definedName>
    <definedName name="ww_13">#REF!</definedName>
    <definedName name="ww_13_16">#REF!</definedName>
    <definedName name="ww_13_17">#REF!</definedName>
    <definedName name="ww_14">#REF!</definedName>
    <definedName name="ww_14_16">#REF!</definedName>
    <definedName name="ww_14_17">#REF!</definedName>
    <definedName name="ww_14_9">#REF!</definedName>
    <definedName name="ww_15">#REF!</definedName>
    <definedName name="ww_15_16">#REF!</definedName>
    <definedName name="ww_15_9">#REF!</definedName>
    <definedName name="ww_16">#REF!</definedName>
    <definedName name="ww_17">#REF!</definedName>
    <definedName name="ww_6">#REF!</definedName>
    <definedName name="ww_7">#REF!</definedName>
    <definedName name="ww_7_16">#REF!</definedName>
    <definedName name="ww_7_17">#REF!</definedName>
    <definedName name="ww_8">#REF!</definedName>
    <definedName name="ww_8_16">#REF!</definedName>
    <definedName name="ww_8_17">#REF!</definedName>
    <definedName name="ww_8_9">#REF!</definedName>
    <definedName name="ww_9">#REF!</definedName>
    <definedName name="ww_9_1">#REF!</definedName>
    <definedName name="ww_9_16">#REF!</definedName>
    <definedName name="ww_9_17">#REF!</definedName>
    <definedName name="www">#REF!</definedName>
    <definedName name="wwwww">#REF!</definedName>
    <definedName name="X">[29]Summary!#REF!</definedName>
    <definedName name="xcxcss">#REF!</definedName>
    <definedName name="xcxzxasxa">#REF!</definedName>
    <definedName name="xgdep">#REF!</definedName>
    <definedName name="xglen">#REF!</definedName>
    <definedName name="xgwd">#REF!</definedName>
    <definedName name="xi">#REF!</definedName>
    <definedName name="xsa">#REF!</definedName>
    <definedName name="xssasasasa">'[90]UNP-NCW '!#REF!</definedName>
    <definedName name="xsxasaaxa">'[90]UNP-NCW '!#REF!</definedName>
    <definedName name="xxx">#REF!</definedName>
    <definedName name="xxxx" localSheetId="3">#REF!</definedName>
    <definedName name="xxxx">#REF!</definedName>
    <definedName name="xxxx_11">#REF!</definedName>
    <definedName name="xxxx_11_16">#REF!</definedName>
    <definedName name="xxxx_11_17">#REF!</definedName>
    <definedName name="xxxx_12">#REF!</definedName>
    <definedName name="xxxx_12_16">#REF!</definedName>
    <definedName name="xxxx_12_17">#REF!</definedName>
    <definedName name="xxxx_13">#REF!</definedName>
    <definedName name="xxxx_13_16">#REF!</definedName>
    <definedName name="xxxx_13_17">#REF!</definedName>
    <definedName name="xxxx_14">#REF!</definedName>
    <definedName name="xxxx_14_16">#REF!</definedName>
    <definedName name="xxxx_14_17">#REF!</definedName>
    <definedName name="xxxx_15">#REF!</definedName>
    <definedName name="xxxx_15_1">#REF!</definedName>
    <definedName name="xxxx_16">#REF!</definedName>
    <definedName name="xxxx_17">#REF!</definedName>
    <definedName name="xxxx_7">#REF!</definedName>
    <definedName name="xxxx_7_16">#REF!</definedName>
    <definedName name="xxxx_7_17">#REF!</definedName>
    <definedName name="xxxx_9">#REF!</definedName>
    <definedName name="xxxx_9_1">#REF!</definedName>
    <definedName name="xxxx_9_16">#REF!</definedName>
    <definedName name="xxxx_9_17">#REF!</definedName>
    <definedName name="xxxxx">#REF!</definedName>
    <definedName name="XYS">#REF!</definedName>
    <definedName name="xyz">#REF!</definedName>
    <definedName name="y">#REF!</definedName>
    <definedName name="YR">#REF!</definedName>
    <definedName name="YY">#REF!</definedName>
    <definedName name="Z.">[148]A!#REF!</definedName>
    <definedName name="ZCANNEXURES">#REF!</definedName>
    <definedName name="zcnhm">[160]MPR_PA_1!$B$5:$AM$5</definedName>
    <definedName name="ZCREPORT">#REF!</definedName>
    <definedName name="zcvnsfgf">'[104]BOQ Distribution'!$A$5:$G$24</definedName>
    <definedName name="Zero">#REF!</definedName>
    <definedName name="Zero_14">#REF!</definedName>
    <definedName name="Zero_15">#REF!</definedName>
    <definedName name="Zero_16">#REF!</definedName>
    <definedName name="Zero_17">#REF!</definedName>
    <definedName name="zs" localSheetId="3" hidden="1">{"'Bill No. 7'!$A$1:$G$32"}</definedName>
    <definedName name="zs" hidden="1">{"'Bill No. 7'!$A$1:$G$32"}</definedName>
    <definedName name="zxgsdfg" hidden="1">{"'Bill No. 7'!$A$1:$G$32"}</definedName>
    <definedName name="zxzxaaxa">#REF!</definedName>
    <definedName name="ZZXzcbv">#REF!</definedName>
    <definedName name="ZZZ">'[161]106C0300'!#REF!</definedName>
    <definedName name="zzzzzzzzzzz">[1]Sheet2!#REF!</definedName>
    <definedName name="ㄱㄱㄱ">#N/A</definedName>
    <definedName name="ㄱㅈㅈ">#N/A</definedName>
    <definedName name="가가가고">#REF!</definedName>
    <definedName name="가나다">'[118]준검 내역서'!#REF!</definedName>
    <definedName name="가시나무R4">[162]데이타!$E$2</definedName>
    <definedName name="가시나무R5">[162]데이타!$E$3</definedName>
    <definedName name="가시나무R6">[162]데이타!$E$4</definedName>
    <definedName name="가시나무R8">[162]데이타!$E$5</definedName>
    <definedName name="가이즈까향1204">[162]데이타!$E$6</definedName>
    <definedName name="가이즈까향1505">[162]데이타!$E$7</definedName>
    <definedName name="가이즈까향2006">[162]데이타!$E$8</definedName>
    <definedName name="가이즈까향2008">[162]데이타!$E$9</definedName>
    <definedName name="가이즈까향2510">[162]데이타!$E$10</definedName>
    <definedName name="가중나무B10">[162]데이타!$E$19</definedName>
    <definedName name="가중나무B4">[162]데이타!$E$15</definedName>
    <definedName name="가중나무B5">[162]데이타!$E$16</definedName>
    <definedName name="가중나무B6">[162]데이타!$E$17</definedName>
    <definedName name="가중나무B8">[162]데이타!$E$18</definedName>
    <definedName name="가하라라리">#REF!</definedName>
    <definedName name="감R10">[162]데이타!$E$24</definedName>
    <definedName name="감R12">[162]데이타!$E$25</definedName>
    <definedName name="감R15">[162]데이타!$E$26</definedName>
    <definedName name="감R5">[162]데이타!$E$20</definedName>
    <definedName name="감R6">[162]데이타!$E$21</definedName>
    <definedName name="감R7">[162]데이타!$E$22</definedName>
    <definedName name="감R8">[162]데이타!$E$23</definedName>
    <definedName name="갑지">[163]도급!$B$1:$H$1053</definedName>
    <definedName name="개나리12">[162]데이타!$E$31</definedName>
    <definedName name="개나리3">[162]데이타!$E$27</definedName>
    <definedName name="개나리5">[162]데이타!$E$28</definedName>
    <definedName name="개나리7">[162]데이타!$E$29</definedName>
    <definedName name="개나리9">[162]데이타!$E$30</definedName>
    <definedName name="개쉬땅1204">[162]데이타!$E$32</definedName>
    <definedName name="개쉬땅1506">[162]데이타!$E$33</definedName>
    <definedName name="겹동백1002">[162]데이타!$E$145</definedName>
    <definedName name="겹동백1204">[162]데이타!$E$146</definedName>
    <definedName name="겹동백1506">[162]데이타!$E$147</definedName>
    <definedName name="겹벗R6">[162]데이타!$E$34</definedName>
    <definedName name="겹벗R8">[162]데이타!$E$35</definedName>
    <definedName name="겹철쭉0304">[162]데이타!$E$36</definedName>
    <definedName name="겹철쭉0506">[162]데이타!$E$37</definedName>
    <definedName name="겹철쭉0608">[162]데이타!$E$38</definedName>
    <definedName name="겹철쭉0810">[162]데이타!$E$39</definedName>
    <definedName name="겹철쭉0812">[162]데이타!$E$40</definedName>
    <definedName name="경비">#REF!</definedName>
    <definedName name="계">#REF!</definedName>
    <definedName name="계수B5">[162]데이타!$E$41</definedName>
    <definedName name="계수B6">[162]데이타!$E$42</definedName>
    <definedName name="계수B8">[162]데이타!$E$43</definedName>
    <definedName name="고_압_호_스">[113]장비집계!#REF!</definedName>
    <definedName name="고광3">[162]데이타!$E$44</definedName>
    <definedName name="고광5">[162]데이타!$E$45</definedName>
    <definedName name="고재">#N/A</definedName>
    <definedName name="골재생산">#N/A</definedName>
    <definedName name="곰솔2508">[162]데이타!$E$46</definedName>
    <definedName name="곰솔3010">[162]데이타!$E$47</definedName>
    <definedName name="곰솔R10">[162]데이타!$E$48</definedName>
    <definedName name="곰솔R12">[162]데이타!$E$49</definedName>
    <definedName name="곰솔R15">[162]데이타!$E$50</definedName>
    <definedName name="공_기_압_축_기">[113]장비집계!#REF!</definedName>
    <definedName name="공기_압축기">[113]장비집계!#REF!</definedName>
    <definedName name="공기_압축기__주간">[113]장비집계!#REF!</definedName>
    <definedName name="공문">'[164]준검 내역서'!#REF!</definedName>
    <definedName name="공정량">#REF!</definedName>
    <definedName name="곻">#N/A</definedName>
    <definedName name="관급">#REF!,#REF!,#REF!</definedName>
    <definedName name="광나무1003">[162]데이타!$E$51</definedName>
    <definedName name="광나무1203">[162]데이타!$E$52</definedName>
    <definedName name="광나무1506">[162]데이타!$E$53</definedName>
    <definedName name="광편백0405">[162]데이타!$E$153</definedName>
    <definedName name="광편백0507">[162]데이타!$E$154</definedName>
    <definedName name="광편백0509">[162]데이타!$E$155</definedName>
    <definedName name="교량">[165]!Macro12</definedName>
    <definedName name="구상나무1505">[162]데이타!$E$69</definedName>
    <definedName name="구상나무2008">[162]데이타!$E$70</definedName>
    <definedName name="구상나무2510">[162]데이타!$E$71</definedName>
    <definedName name="구상나무3012">[162]데이타!$E$72</definedName>
    <definedName name="구조물R">#REF!</definedName>
    <definedName name="구조물공">#REF!</definedName>
    <definedName name="규격">#REF!</definedName>
    <definedName name="그라우팅_펌프">[113]장비집계!#REF!</definedName>
    <definedName name="금송1006">[162]데이타!$E$73</definedName>
    <definedName name="금송1208">[162]데이타!$E$74</definedName>
    <definedName name="금송1510">[162]데이타!$E$75</definedName>
    <definedName name="금차k1">#REF!</definedName>
    <definedName name="금차k2">#REF!</definedName>
    <definedName name="금차간노">#REF!</definedName>
    <definedName name="금차공비계">#REF!</definedName>
    <definedName name="금차기타">#REF!</definedName>
    <definedName name="금차산재">#REF!</definedName>
    <definedName name="금차안전">#REF!</definedName>
    <definedName name="금차이윤">#REF!</definedName>
    <definedName name="금차일반">#REF!</definedName>
    <definedName name="기기기" localSheetId="3" hidden="1">'[66]#REF'!#REF!</definedName>
    <definedName name="기기기" hidden="1">'[66]#REF'!#REF!</definedName>
    <definedName name="기성집계">[166]집계표!#REF!</definedName>
    <definedName name="기성현황">'[167]준검 내역서'!#REF!</definedName>
    <definedName name="꽃복숭아R3">[162]데이타!$E$58</definedName>
    <definedName name="꽃복숭아R4">[162]데이타!$E$59</definedName>
    <definedName name="꽃복숭아R5">[162]데이타!$E$60</definedName>
    <definedName name="꽃사과R10">[162]데이타!$E$64</definedName>
    <definedName name="꽃사과R4">[162]데이타!$E$61</definedName>
    <definedName name="꽃사과R6">[162]데이타!$E$62</definedName>
    <definedName name="꽃사과R8">[162]데이타!$E$63</definedName>
    <definedName name="꽃아그배R10">[162]데이타!$E$68</definedName>
    <definedName name="꽃아그배R4">[162]데이타!$E$65</definedName>
    <definedName name="꽃아그배R6">[162]데이타!$E$66</definedName>
    <definedName name="꽃아그배R8">[162]데이타!$E$67</definedName>
    <definedName name="꽝꽝0304">[162]데이타!$E$54</definedName>
    <definedName name="꽝꽝0406">[162]데이타!$E$55</definedName>
    <definedName name="꽝꽝0508">[162]데이타!$E$56</definedName>
    <definedName name="꽝꽝0610">[162]데이타!$E$57</definedName>
    <definedName name="끝">#REF!</definedName>
    <definedName name="나나">#REF!</definedName>
    <definedName name="나나라라">#REF!</definedName>
    <definedName name="나라">#N/A</definedName>
    <definedName name="낙상홍1004">[162]데이타!$E$76</definedName>
    <definedName name="낙상홍1506">[162]데이타!$E$77</definedName>
    <definedName name="낙상홍1808">[162]데이타!$E$78</definedName>
    <definedName name="낙상홍2010">[162]데이타!$E$79</definedName>
    <definedName name="낙상홍2515">[162]데이타!$E$80</definedName>
    <definedName name="낙우송R10">[162]데이타!$E$84</definedName>
    <definedName name="낙우송R12">[162]데이타!$E$85</definedName>
    <definedName name="낙우송R5">[162]데이타!$E$81</definedName>
    <definedName name="낙우송R6">[162]데이타!$E$82</definedName>
    <definedName name="낙우송R8">[162]데이타!$E$83</definedName>
    <definedName name="내벽">#REF!</definedName>
    <definedName name="내역변">#REF!</definedName>
    <definedName name="내역서" hidden="1">'[168]6공구(당초)'!$J$6:$J$1706</definedName>
    <definedName name="내역서1">'[168]6공구(당초)'!$C$87</definedName>
    <definedName name="노르웨이R12">[162]데이타!$E$90</definedName>
    <definedName name="노르웨이R15">[162]데이타!$E$91</definedName>
    <definedName name="노르웨이R4">[162]데이타!$E$86</definedName>
    <definedName name="노르웨이R5">[162]데이타!$E$87</definedName>
    <definedName name="노르웨이R6">[162]데이타!$E$88</definedName>
    <definedName name="노르웨이R8">[162]데이타!$E$89</definedName>
    <definedName name="노무비">#REF!</definedName>
    <definedName name="노원문화"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눈향L06">[162]데이타!$E$92</definedName>
    <definedName name="눈향L08">[162]데이타!$E$93</definedName>
    <definedName name="눈향L10">[162]데이타!$E$94</definedName>
    <definedName name="눈향L14">[162]데이타!$E$95</definedName>
    <definedName name="눈향L20">[162]데이타!$E$96</definedName>
    <definedName name="느릅R10">[162]데이타!$E$100</definedName>
    <definedName name="느릅R4">[162]데이타!$E$97</definedName>
    <definedName name="느릅R5">[162]데이타!$E$98</definedName>
    <definedName name="느릅R8">[162]데이타!$E$99</definedName>
    <definedName name="느티R10">[162]데이타!$E$104</definedName>
    <definedName name="느티R12">[162]데이타!$E$105</definedName>
    <definedName name="느티R15">[162]데이타!$E$106</definedName>
    <definedName name="느티R18">[162]데이타!$E$107</definedName>
    <definedName name="느티R20">[162]데이타!$E$108</definedName>
    <definedName name="느티R25">[162]데이타!$E$109</definedName>
    <definedName name="느티R30">[162]데이타!$E$110</definedName>
    <definedName name="느티R5">[162]데이타!$E$101</definedName>
    <definedName name="느티R6">[162]데이타!$E$102</definedName>
    <definedName name="느티R8">[162]데이타!$E$103</definedName>
    <definedName name="능소화R2">[162]데이타!$E$111</definedName>
    <definedName name="능소화R4">[162]데이타!$E$112</definedName>
    <definedName name="능소화R6">[162]데이타!$E$113</definedName>
    <definedName name="ㄷㄷ">#N/A</definedName>
    <definedName name="단">[169]집계표!#REF!</definedName>
    <definedName name="단가">'[11]#REF'!#REF!</definedName>
    <definedName name="단가1">[170]부대내역!$B$5:$R$200</definedName>
    <definedName name="단가대비">#REF!</definedName>
    <definedName name="단가비교표">#REF!,#REF!</definedName>
    <definedName name="단가산출서">#N/A</definedName>
    <definedName name="단위">#REF!</definedName>
    <definedName name="달">'[171]준검 내역서'!#REF!</definedName>
    <definedName name="담쟁이L03">[162]데이타!$E$114</definedName>
    <definedName name="대왕참R10">[162]데이타!$E$118</definedName>
    <definedName name="대왕참R4">[162]데이타!$E$115</definedName>
    <definedName name="대왕참R6">[162]데이타!$E$116</definedName>
    <definedName name="대왕참R8">[162]데이타!$E$117</definedName>
    <definedName name="대전조차2">#REF!</definedName>
    <definedName name="대추R10">[162]데이타!$E$123</definedName>
    <definedName name="대추R4">[162]데이타!$E$119</definedName>
    <definedName name="대추R5">[162]데이타!$E$120</definedName>
    <definedName name="대추R6">[162]데이타!$E$121</definedName>
    <definedName name="대추R8">[162]데이타!$E$122</definedName>
    <definedName name="대형_브레이카">#REF!</definedName>
    <definedName name="덤_프_트_럭">#REF!</definedName>
    <definedName name="덩굴장미3">[162]데이타!$E$128</definedName>
    <definedName name="덩굴장미4">[162]데이타!$E$129</definedName>
    <definedName name="덩굴장미5">[162]데이타!$E$130</definedName>
    <definedName name="도">'[172]기계경비(시간당)'!$H$245</definedName>
    <definedName name="도급">'[173]70%'!#REF!</definedName>
    <definedName name="도급공사비">'[173]70%'!#REF!</definedName>
    <definedName name="독일가문비1206">[162]데이타!$E$131</definedName>
    <definedName name="독일가문비1508">[162]데이타!$E$132</definedName>
    <definedName name="독일가문비2010">[162]데이타!$E$133</definedName>
    <definedName name="독일가문비2512">[162]데이타!$E$134</definedName>
    <definedName name="독일가문비3015">[162]데이타!$E$135</definedName>
    <definedName name="독일가문비3518">[162]데이타!$E$136</definedName>
    <definedName name="돈" localSheetId="3" hidden="1">{#N/A,#N/A,FALSE,"조골재"}</definedName>
    <definedName name="돈" hidden="1">{#N/A,#N/A,FALSE,"조골재"}</definedName>
    <definedName name="돈나무0504">[162]데이타!$E$137</definedName>
    <definedName name="돈나무0805">[162]데이타!$E$138</definedName>
    <definedName name="돈나무1007">[162]데이타!$E$139</definedName>
    <definedName name="돈나무1210">[162]데이타!$E$140</definedName>
    <definedName name="동백1002">[162]데이타!$E$141</definedName>
    <definedName name="동백1204">[162]데이타!$E$142</definedName>
    <definedName name="동백1506">[162]데이타!$E$143</definedName>
    <definedName name="동백1808">[162]데이타!$E$144</definedName>
    <definedName name="등R2">[162]데이타!$E$156</definedName>
    <definedName name="등R4">[162]데이타!$E$157</definedName>
    <definedName name="등R6">[162]데이타!$E$158</definedName>
    <definedName name="등R8">[162]데이타!$E$159</definedName>
    <definedName name="때죽R10">[162]데이타!$E$127</definedName>
    <definedName name="때죽R4">[162]데이타!$E$124</definedName>
    <definedName name="때죽R6">[162]데이타!$E$125</definedName>
    <definedName name="때죽R8">[162]데이타!$E$126</definedName>
    <definedName name="ㄹ로ㅜ">#N/A</definedName>
    <definedName name="ㄹㅇㄴ">[174]집계표!#REF!</definedName>
    <definedName name="ㄹㅇㄴㄹ" localSheetId="3" hidden="1">{#N/A,#N/A,FALSE,"속도"}</definedName>
    <definedName name="ㄹㅇㄴㄹ" hidden="1">{#N/A,#N/A,FALSE,"속도"}</definedName>
    <definedName name="라__인__마__카">[113]장비집계!#REF!</definedName>
    <definedName name="라라라">#N/A</definedName>
    <definedName name="라라라라">[175]부대내역!$A$1:$IV$4</definedName>
    <definedName name="램__________머">[113]장비집계!#REF!</definedName>
    <definedName name="러">#REF!</definedName>
    <definedName name="려">#N/A</definedName>
    <definedName name="ㅁ" localSheetId="3" hidden="1">{#N/A,#N/A,FALSE,"표지목차"}</definedName>
    <definedName name="ㅁ" hidden="1">{#N/A,#N/A,FALSE,"표지목차"}</definedName>
    <definedName name="ㅁ1">#REF!</definedName>
    <definedName name="ㅁㄴㅁㄹ" localSheetId="3" hidden="1">{#N/A,#N/A,FALSE,"조골재"}</definedName>
    <definedName name="ㅁㄴㅁㄹ" hidden="1">{#N/A,#N/A,FALSE,"조골재"}</definedName>
    <definedName name="ㅁㄴㅁㅁㄴㅁ">[176]내역서!#REF!</definedName>
    <definedName name="ㅁㄴㅌㄴ" localSheetId="3" hidden="1">{"'자리배치도'!$AG$1:$CI$28"}</definedName>
    <definedName name="ㅁㄴㅌㄴ" hidden="1">{"'자리배치도'!$AG$1:$CI$28"}</definedName>
    <definedName name="ㅁㅁㅁ" localSheetId="3" hidden="1">#REF!</definedName>
    <definedName name="ㅁㅁㅁ" hidden="1">#REF!</definedName>
    <definedName name="마가목R3">[162]데이타!$E$160</definedName>
    <definedName name="마가목R5">[162]데이타!$E$161</definedName>
    <definedName name="마가목R7">[162]데이타!$E$162</definedName>
    <definedName name="말발도리1003">[162]데이타!$E$163</definedName>
    <definedName name="말발도리1204">[162]데이타!$E$164</definedName>
    <definedName name="말발도리1506">[162]데이타!$E$165</definedName>
    <definedName name="매자0804">[162]데이타!$E$166</definedName>
    <definedName name="매자1005">[162]데이타!$E$167</definedName>
    <definedName name="매화R10">[162]데이타!$E$174</definedName>
    <definedName name="매화R4">[162]데이타!$E$171</definedName>
    <definedName name="매화R6">[162]데이타!$E$172</definedName>
    <definedName name="매화R8">[162]데이타!$E$173</definedName>
    <definedName name="머캐덤_로울러">[113]장비집계!#REF!</definedName>
    <definedName name="메1">'[177]대구-교대(A1)'!#REF!</definedName>
    <definedName name="메타B10">[162]데이타!$E$179</definedName>
    <definedName name="메타B12">[162]데이타!$E$180</definedName>
    <definedName name="메타B15">[162]데이타!$E$181</definedName>
    <definedName name="메타B18">[162]데이타!$E$182</definedName>
    <definedName name="메타B4">[162]데이타!$E$175</definedName>
    <definedName name="메타B5">[162]데이타!$E$176</definedName>
    <definedName name="메타B6">[162]데이타!$E$177</definedName>
    <definedName name="메타B8">[162]데이타!$E$178</definedName>
    <definedName name="면고르기토적표">#N/A</definedName>
    <definedName name="명자0604">[162]데이타!$E$183</definedName>
    <definedName name="명자0805">[162]데이타!$E$184</definedName>
    <definedName name="명자1006">[162]데이타!$E$185</definedName>
    <definedName name="명자1208">[162]데이타!$E$186</definedName>
    <definedName name="모________터">[113]장비집계!#REF!</definedName>
    <definedName name="모감주R10">[162]데이타!$E$190</definedName>
    <definedName name="모감주R4">[162]데이타!$E$187</definedName>
    <definedName name="모감주R6">[162]데이타!$E$188</definedName>
    <definedName name="모감주R8">[162]데이타!$E$189</definedName>
    <definedName name="모과2005">[162]데이타!$E$191</definedName>
    <definedName name="모과2507">[162]데이타!$E$192</definedName>
    <definedName name="모과R10">[162]데이타!$E$195</definedName>
    <definedName name="모과R12">[162]데이타!$E$196</definedName>
    <definedName name="모과R15">[162]데이타!$E$197</definedName>
    <definedName name="모과R20">[162]데이타!$E$198</definedName>
    <definedName name="모과R25">[162]데이타!$E$199</definedName>
    <definedName name="모과R5">[162]데이타!$E$193</definedName>
    <definedName name="모과R8">[162]데이타!$E$194</definedName>
    <definedName name="모란5가지">[162]데이타!$E$200</definedName>
    <definedName name="모란6가지">[162]데이타!$E$201</definedName>
    <definedName name="모터_그레이드">#REF!</definedName>
    <definedName name="모해">#REF!</definedName>
    <definedName name="목련R10">[162]데이타!$E$206</definedName>
    <definedName name="목련R12">[162]데이타!$E$207</definedName>
    <definedName name="목련R15">[162]데이타!$E$208</definedName>
    <definedName name="목련R20">[162]데이타!$E$209</definedName>
    <definedName name="목련R4">[162]데이타!$E$202</definedName>
    <definedName name="목련R5">[162]데이타!$E$203</definedName>
    <definedName name="목련R6">[162]데이타!$E$204</definedName>
    <definedName name="목련R8">[162]데이타!$E$205</definedName>
    <definedName name="목서1506">[162]데이타!$E$213</definedName>
    <definedName name="목서2012">[162]데이타!$E$214</definedName>
    <definedName name="목서2515">[162]데이타!$E$215</definedName>
    <definedName name="목수국1006">[162]데이타!$E$210</definedName>
    <definedName name="목수국1208">[162]데이타!$E$211</definedName>
    <definedName name="목수국1510">[162]데이타!$E$212</definedName>
    <definedName name="무궁화1003">[162]데이타!$E$216</definedName>
    <definedName name="무궁화1203">[162]데이타!$E$217</definedName>
    <definedName name="무궁화1504">[162]데이타!$E$218</definedName>
    <definedName name="무궁화1805">[162]데이타!$E$219</definedName>
    <definedName name="무궁화2006">[162]데이타!$E$220</definedName>
    <definedName name="무늬">#REF!</definedName>
    <definedName name="문형식보호덮개">#N/A</definedName>
    <definedName name="물____탱____크">[113]장비집계!#REF!</definedName>
    <definedName name="물푸레R5">[162]데이타!$E$221</definedName>
    <definedName name="물푸레R6">[162]데이타!$E$222</definedName>
    <definedName name="물푸레R8">[162]데이타!$E$223</definedName>
    <definedName name="미선0804">[162]데이타!$E$224</definedName>
    <definedName name="미선1206">[162]데이타!$E$225</definedName>
    <definedName name="바이_브레이트">[113]장비집계!#REF!</definedName>
    <definedName name="박">'[178]토 적 표'!#REF!</definedName>
    <definedName name="반송1012">[162]데이타!$E$148</definedName>
    <definedName name="반송1215">[162]데이타!$E$149</definedName>
    <definedName name="반송1518">[162]데이타!$E$150</definedName>
    <definedName name="반송1520">[162]데이타!$E$151</definedName>
    <definedName name="반송2022">[162]데이타!$E$152</definedName>
    <definedName name="발____전____기">[113]장비집계!#REF!</definedName>
    <definedName name="배골산">[170]부대내역!$B$5:$R$200</definedName>
    <definedName name="배수공">#REF!</definedName>
    <definedName name="배수공망">#REF!</definedName>
    <definedName name="배수공이다">#REF!</definedName>
    <definedName name="배수터">[179]지급자재!#REF!</definedName>
    <definedName name="번호">#REF!</definedName>
    <definedName name="보오링_기계_JSP용">[113]장비집계!#REF!</definedName>
    <definedName name="보통인부">[162]데이타!$E$659</definedName>
    <definedName name="보통인부B10">[162]식재인부!$C$24</definedName>
    <definedName name="보통인부B4이하">[162]식재인부!$C$18</definedName>
    <definedName name="보통인부B5">[162]식재인부!$C$19</definedName>
    <definedName name="보통인부B6">[162]식재인부!$C$20</definedName>
    <definedName name="보통인부B8">[162]식재인부!$C$22</definedName>
    <definedName name="보통인부R10">[162]식재인부!$C$54</definedName>
    <definedName name="보통인부R12">[162]식재인부!$C$56</definedName>
    <definedName name="보통인부R15">[162]식재인부!$C$59</definedName>
    <definedName name="보통인부R4이하">[162]식재인부!$C$48</definedName>
    <definedName name="보통인부R5">[162]식재인부!$C$49</definedName>
    <definedName name="보통인부R6">[162]식재인부!$C$50</definedName>
    <definedName name="보통인부R7">[162]식재인부!$C$51</definedName>
    <definedName name="보통인부R8">[162]식재인부!$C$52</definedName>
    <definedName name="부대공">#REF!</definedName>
    <definedName name="부대공계">[180]내역서!#REF!</definedName>
    <definedName name="부대공망">#REF!</definedName>
    <definedName name="불도우저">[113]장비집계!#REF!</definedName>
    <definedName name="비고">#REF!</definedName>
    <definedName name="빔제작단가개정표준도적용" localSheetId="3" hidden="1">{"'자리배치도'!$AG$1:$CI$28"}</definedName>
    <definedName name="빔제작단가개정표준도적용" hidden="1">{"'자리배치도'!$AG$1:$CI$28"}</definedName>
    <definedName name="ㅅ" localSheetId="3" hidden="1">{#N/A,#N/A,FALSE,"골재소요량";#N/A,#N/A,FALSE,"골재소요량"}</definedName>
    <definedName name="ㅅ" hidden="1">{#N/A,#N/A,FALSE,"골재소요량";#N/A,#N/A,FALSE,"골재소요량"}</definedName>
    <definedName name="ㅅㅅㅅ">#REF!</definedName>
    <definedName name="사용수량">#REF!</definedName>
    <definedName name="산근">#REF!</definedName>
    <definedName name="솛">#N/A</definedName>
    <definedName name="쇼ㅗㅎ">#N/A</definedName>
    <definedName name="수________조">[113]장비집계!#REF!</definedName>
    <definedName name="수량">#REF!</definedName>
    <definedName name="수량산출서">[181]단가산출!#REF!</definedName>
    <definedName name="수량집계2">[182]수량집계!$I$1:$Q$65536,[182]수량집계!$AD$1:$BB$65536</definedName>
    <definedName name="신상훈">#REF!</definedName>
    <definedName name="실행">#N/A</definedName>
    <definedName name="ㅇㄴㄹㄴ">[183]내역서!#REF!</definedName>
    <definedName name="ㅇㄹ">#N/A</definedName>
    <definedName name="ㅇㄹㄹ">#N/A</definedName>
    <definedName name="ㅇㅇ">#N/A</definedName>
    <definedName name="ㅇㅇㅀ">#N/A</definedName>
    <definedName name="ㅇㅇㅁ" localSheetId="3" hidden="1">{#N/A,#N/A,FALSE,"골재소요량";#N/A,#N/A,FALSE,"골재소요량"}</definedName>
    <definedName name="ㅇㅇㅁ" hidden="1">{#N/A,#N/A,FALSE,"골재소요량";#N/A,#N/A,FALSE,"골재소요량"}</definedName>
    <definedName name="ㅇㅇㅇㅇ">#N/A</definedName>
    <definedName name="ㅇㅎ">#N/A</definedName>
    <definedName name="아">#N/A</definedName>
    <definedName name="아니다">#N/A</definedName>
    <definedName name="아님">#N/A</definedName>
    <definedName name="아스팔트_페이버">[113]장비집계!#REF!</definedName>
    <definedName name="아스팔트디스트리뷰터">[113]장비집계!#REF!</definedName>
    <definedName name="안전">#REF!</definedName>
    <definedName name="안전1">#REF!</definedName>
    <definedName name="암거2">#REF!,#REF!</definedName>
    <definedName name="암거3">#REF!,#REF!</definedName>
    <definedName name="양매자0403">[162]데이타!$E$168</definedName>
    <definedName name="양매자0505">[162]데이타!$E$169</definedName>
    <definedName name="양매자0606">[162]데이타!$E$170</definedName>
    <definedName name="양수기_건설용펌프">[113]장비집계!#REF!</definedName>
    <definedName name="에_어_호_스">[113]장비집계!#REF!</definedName>
    <definedName name="연습">#REF!</definedName>
    <definedName name="엿">#N/A</definedName>
    <definedName name="예산" localSheetId="3" hidden="1">{#N/A,#N/A,FALSE,"2~8번"}</definedName>
    <definedName name="예산" hidden="1">{#N/A,#N/A,FALSE,"2~8번"}</definedName>
    <definedName name="오오오오">[184]공사비집계!#REF!</definedName>
    <definedName name="외">#REF!</definedName>
    <definedName name="용접기__교류">[113]장비집계!#REF!</definedName>
    <definedName name="유동">#N/A</definedName>
    <definedName name="유압식_백호우">#REF!</definedName>
    <definedName name="이">#N/A</definedName>
    <definedName name="이공구가설비">'[185]1,2공구원가계산서'!$D$30</definedName>
    <definedName name="이공구간접노무비">'[185]1,2공구원가계산서'!$D$23</definedName>
    <definedName name="이공구기타경비">'[185]1,2공구원가계산서'!$D$29</definedName>
    <definedName name="이공구부가가치세">'[185]2공구산출내역'!$F$174</definedName>
    <definedName name="이공구산재보험료">'[185]1,2공구원가계산서'!$D$27</definedName>
    <definedName name="이공구안전관리비">'[185]1,2공구원가계산서'!$D$28</definedName>
    <definedName name="이공구이윤">'[185]1,2공구원가계산서'!$D$35</definedName>
    <definedName name="이공구일반관리비">'[185]1,2공구원가계산서'!$D$34</definedName>
    <definedName name="이공구품질관리비">'[185]1,2공구원가계산서'!$D$31</definedName>
    <definedName name="이ㅣㅣ">#N/A</definedName>
    <definedName name="일">[165]!Macro5</definedName>
    <definedName name="일공구가설비">'[185]1,2공구원가계산서'!$D$12</definedName>
    <definedName name="일공구간접노무비">'[185]1,2공구원가계산서'!$D$5</definedName>
    <definedName name="일공구기타경비">'[185]1,2공구원가계산서'!$D$11</definedName>
    <definedName name="일공구부가가치세">'[185]1공구산출내역서'!$F$745</definedName>
    <definedName name="일공구산재보험료">'[185]1,2공구원가계산서'!$D$9</definedName>
    <definedName name="일공구안전관리비">'[185]1,2공구원가계산서'!$D$10</definedName>
    <definedName name="일공구이윤">'[185]1,2공구원가계산서'!$D$17</definedName>
    <definedName name="일공구일반관리비">'[185]1,2공구원가계산서'!$D$16</definedName>
    <definedName name="일공구직영비">'[185]1공구산출내역서'!$F$746</definedName>
    <definedName name="일공구품질관리비">'[185]1,2공구원가계산서'!$D$13</definedName>
    <definedName name="일위">#REF!,#REF!</definedName>
    <definedName name="임하">#N/A</definedName>
    <definedName name="장비명">#REF!</definedName>
    <definedName name="장산교">#REF!</definedName>
    <definedName name="재료비">#REF!</definedName>
    <definedName name="재료집계3">#REF!</definedName>
    <definedName name="전기갑지">#REF!</definedName>
    <definedName name="제">[186]도급!$B$1:$H$1053</definedName>
    <definedName name="제잡비">#N/A</definedName>
    <definedName name="조경공">[162]데이타!$E$658</definedName>
    <definedName name="조경공B10">[162]식재인부!$B$24</definedName>
    <definedName name="조경공B4이하">[162]식재인부!$B$18</definedName>
    <definedName name="조경공B5">[162]식재인부!$B$19</definedName>
    <definedName name="조경공B6">[162]식재인부!$B$20</definedName>
    <definedName name="조경공B8">[162]식재인부!$B$22</definedName>
    <definedName name="조경공R10">[162]식재인부!$B$54</definedName>
    <definedName name="조경공R12">[162]식재인부!$B$56</definedName>
    <definedName name="조경공R15">[162]식재인부!$B$59</definedName>
    <definedName name="조경공R4이하">[162]식재인부!$B$48</definedName>
    <definedName name="조경공R5">[162]식재인부!$B$49</definedName>
    <definedName name="조경공R6">[162]식재인부!$B$50</definedName>
    <definedName name="조경공R7">[162]식재인부!$B$51</definedName>
    <definedName name="조경공R8">[162]식재인부!$B$52</definedName>
    <definedName name="조원공_1.1_1.5">[162]식재인부!$B$5</definedName>
    <definedName name="조형가이즈까3010">[162]데이타!$E$11</definedName>
    <definedName name="조형가이즈까3012">[162]데이타!$E$12</definedName>
    <definedName name="조형가이즈까3014">[162]데이타!$E$13</definedName>
    <definedName name="조형가이즈까3516">[162]데이타!$E$14</definedName>
    <definedName name="주요공사내역">#N/A</definedName>
    <definedName name="직영비">'[185]2공구산출내역'!$F$175</definedName>
    <definedName name="진">#N/A</definedName>
    <definedName name="진동_롤러">#REF!</definedName>
    <definedName name="진동_파일_햄머">[113]장비집계!#REF!</definedName>
    <definedName name="집계표">[166]집계표!#REF!</definedName>
    <definedName name="집행">#N/A</definedName>
    <definedName name="집행2">#N/A</definedName>
    <definedName name="집행3">#N/A</definedName>
    <definedName name="ㅊ">#N/A</definedName>
    <definedName name="ㅊㅊㅊ">[170]부대내역!$B$5:$R$200</definedName>
    <definedName name="ㅊㅌㅌ">#N/A</definedName>
    <definedName name="차ㅏㅊ">#N/A</definedName>
    <definedName name="착_암_기__주간">[113]장비집계!#REF!</definedName>
    <definedName name="처ㅏㅏㅌㅋ">#N/A</definedName>
    <definedName name="처ㅏㅏㅏ">#N/A</definedName>
    <definedName name="처ㅣㅣ">#N/A</definedName>
    <definedName name="첳">#N/A</definedName>
    <definedName name="초_고_압_펌_프">[113]장비집계!#REF!</definedName>
    <definedName name="ㅋ" localSheetId="3" hidden="1">{#N/A,#N/A,FALSE,"구조2"}</definedName>
    <definedName name="ㅋ" hidden="1">{#N/A,#N/A,FALSE,"구조2"}</definedName>
    <definedName name="코">#N/A</definedName>
    <definedName name="코ㅗㅓ">#N/A</definedName>
    <definedName name="콘크리트_진동기">[113]장비집계!#REF!</definedName>
    <definedName name="콘크리트_커트">[113]장비집계!#REF!</definedName>
    <definedName name="크____람____셸">[113]장비집계!#REF!</definedName>
    <definedName name="크____레____인">[113]장비집계!#REF!</definedName>
    <definedName name="크_레_인__트럭">[113]장비집계!#REF!</definedName>
    <definedName name="크레인__트럭">[113]장비집계!#REF!</definedName>
    <definedName name="크레인_트럭탑재형">[113]장비집계!#REF!</definedName>
    <definedName name="ㅌ" localSheetId="3" hidden="1">{#N/A,#N/A,FALSE,"단가표지"}</definedName>
    <definedName name="ㅌ" hidden="1">{#N/A,#N/A,FALSE,"단가표지"}</definedName>
    <definedName name="ㅌㅇㄹ">#N/A</definedName>
    <definedName name="ㅌㅊ처ㅓㅗㅗㅗ">#N/A</definedName>
    <definedName name="ㅌ헐">#N/A</definedName>
    <definedName name="타이어_롤러">[113]장비집계!#REF!</definedName>
    <definedName name="탠덤_로울러">[113]장비집계!#REF!</definedName>
    <definedName name="터널전">#N/A</definedName>
    <definedName name="터파기">#N/A</definedName>
    <definedName name="터ㅏㅓ">#N/A</definedName>
    <definedName name="터ㅏㅣ">#N/A</definedName>
    <definedName name="토공">#REF!</definedName>
    <definedName name="토공유동암치환">#N/A</definedName>
    <definedName name="토ㅛ">#N/A</definedName>
    <definedName name="통신공사내역서">#REF!</definedName>
    <definedName name="투찰">[163]도급!$B$1:$H$1053</definedName>
    <definedName name="트렉트_및_트레일러">[113]장비집계!#REF!</definedName>
    <definedName name="ㅍ" localSheetId="3" hidden="1">{#N/A,#N/A,FALSE,"배수1"}</definedName>
    <definedName name="ㅍ" hidden="1">{#N/A,#N/A,FALSE,"배수1"}</definedName>
    <definedName name="페이브먼트_브레카">[113]장비집계!#REF!</definedName>
    <definedName name="포장공">#REF!</definedName>
    <definedName name="푸푸옹옹">[175]부대내역!$A$1:$IV$4</definedName>
    <definedName name="플라타너스B8">[162]데이타!$E$552</definedName>
    <definedName name="플레이트_콤팩터">#REF!</definedName>
    <definedName name="하도사"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도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합계">#REF!</definedName>
    <definedName name="혀ㅛㅏㅏ">#N/A</definedName>
    <definedName name="현남공사비">#REF!</definedName>
    <definedName name="혹">#N/A</definedName>
    <definedName name="훈">#REF!</definedName>
    <definedName name="흄관ㅌ파기산근">#N/A</definedName>
    <definedName name="ㅏㅏㅗ">#N/A</definedName>
    <definedName name="ㅏㅑㅕㅛ">#N/A</definedName>
    <definedName name="ㅐㅐㅏㅣㅏ">#N/A</definedName>
    <definedName name="ㅓ" localSheetId="3" hidden="1">{#N/A,#N/A,FALSE,"이정표"}</definedName>
    <definedName name="ㅓ" hidden="1">{#N/A,#N/A,FALSE,"이정표"}</definedName>
    <definedName name="ㅓㄽ">#N/A</definedName>
    <definedName name="ㅓ톹">#N/A</definedName>
    <definedName name="ㅓㅏㅏㅏ">#N/A</definedName>
    <definedName name="ㅓㅏㅑ">#N/A</definedName>
    <definedName name="ㅓㅏㅛㄷㄱ">#N/A</definedName>
    <definedName name="ㅓㅓ">#N/A</definedName>
    <definedName name="ㅓㅗㅎ">#N/A</definedName>
    <definedName name="ㅔ" localSheetId="3" hidden="1">{"'자리배치도'!$AG$1:$CI$28"}</definedName>
    <definedName name="ㅔ" hidden="1">{"'자리배치도'!$AG$1:$CI$28"}</definedName>
    <definedName name="ㅕㅓㅘ">#N/A</definedName>
    <definedName name="ㅕㅕㅅㅇ">#N/A</definedName>
    <definedName name="ㅕㅕㅕㅕ">#N/A</definedName>
    <definedName name="ㅕㅕㅛ">#N/A</definedName>
    <definedName name="ㅕㅛㅛㅕㅛㅅ" localSheetId="3" hidden="1">{"'자리배치도'!$AG$1:$CI$28"}</definedName>
    <definedName name="ㅕㅛㅛㅕㅛㅅ" hidden="1">{"'자리배치도'!$AG$1:$CI$28"}</definedName>
    <definedName name="ㅗㄹㅇㅇ">#N/A</definedName>
    <definedName name="ㅗㅓㅏㅀ">#N/A</definedName>
    <definedName name="ㅗㅓㅏㅊ">#N/A</definedName>
    <definedName name="ㅗㅓㅣㅍ">#N/A</definedName>
    <definedName name="ㅗㅗㅗㄹ로">#N/A</definedName>
    <definedName name="ㅘㅗ허ㅎ" localSheetId="3" hidden="1">#REF!</definedName>
    <definedName name="ㅘㅗ허ㅎ" hidden="1">#REF!</definedName>
    <definedName name="ㅛ" localSheetId="3" hidden="1">{#N/A,#N/A,FALSE,"2~8번"}</definedName>
    <definedName name="ㅛ" hidden="1">{#N/A,#N/A,FALSE,"2~8번"}</definedName>
    <definedName name="ㅛㅓ" localSheetId="3" hidden="1">{"'자리배치도'!$AG$1:$CI$28"}</definedName>
    <definedName name="ㅛㅓ" hidden="1">{"'자리배치도'!$AG$1:$CI$28"}</definedName>
    <definedName name="ㅛㅗㅗㅗㅗ">#N/A</definedName>
    <definedName name="ㅠㅡㅊ">#N/A</definedName>
    <definedName name="ㅣ650">[187]내역서!#REF!</definedName>
    <definedName name="ㅣㅣ">#N/A</definedName>
    <definedName name="ㅣㅣㅏㅏㅓ" localSheetId="3" hidden="1">{#N/A,#N/A,FALSE,"2~8번"}</definedName>
    <definedName name="ㅣㅣㅏㅏㅓ" hidden="1">{#N/A,#N/A,FALSE,"2~8번"}</definedName>
  </definedNames>
  <calcPr calcId="162913"/>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G27" i="68" l="1"/>
  <c r="E25" i="68"/>
  <c r="M30" i="68"/>
  <c r="J21" i="70" l="1"/>
  <c r="J24" i="70" s="1"/>
  <c r="J21" i="69"/>
  <c r="B36" i="68" l="1"/>
  <c r="G30" i="68"/>
  <c r="F27" i="68"/>
  <c r="F32" i="68" s="1"/>
  <c r="D27" i="68"/>
  <c r="E27" i="68"/>
  <c r="E32" i="68" l="1"/>
  <c r="G31" i="68"/>
  <c r="G32" i="68" s="1"/>
  <c r="G29" i="20" l="1"/>
  <c r="F27" i="20"/>
  <c r="F31" i="20" s="1"/>
  <c r="M29" i="20" l="1"/>
  <c r="M18" i="65" l="1"/>
  <c r="M19" i="65" s="1"/>
  <c r="E16" i="65"/>
  <c r="F16" i="65" s="1"/>
  <c r="H4" i="65"/>
  <c r="K4" i="65" s="1"/>
  <c r="N18" i="65" l="1"/>
  <c r="O18" i="65" s="1"/>
  <c r="K6" i="65"/>
  <c r="K8" i="65" s="1"/>
  <c r="L8" i="65" s="1"/>
  <c r="O4" i="65"/>
  <c r="E18" i="64" l="1"/>
  <c r="F18" i="64" s="1"/>
  <c r="H5" i="64"/>
  <c r="J5" i="64" s="1"/>
  <c r="J8" i="64" s="1"/>
  <c r="J10" i="64" s="1"/>
  <c r="D10" i="60" l="1"/>
  <c r="D16" i="60"/>
  <c r="D8" i="60"/>
  <c r="D15" i="60" l="1"/>
  <c r="D11" i="60" l="1"/>
  <c r="D12" i="60" l="1"/>
  <c r="D14" i="60"/>
  <c r="D13" i="60"/>
  <c r="D9" i="60" l="1"/>
  <c r="E23" i="60"/>
  <c r="H23" i="60"/>
  <c r="F23" i="60"/>
  <c r="G23" i="60"/>
  <c r="D27" i="20" l="1"/>
  <c r="B35" i="20"/>
  <c r="E42" i="61" l="1"/>
  <c r="D9" i="61" l="1"/>
  <c r="D10" i="61"/>
  <c r="D11" i="61"/>
  <c r="D12" i="61"/>
  <c r="D13" i="61"/>
  <c r="D14" i="61"/>
  <c r="D15" i="61"/>
  <c r="D8" i="61"/>
  <c r="E17" i="61" s="1"/>
  <c r="E20" i="61" s="1"/>
  <c r="E24" i="61" s="1"/>
  <c r="E26" i="61" s="1"/>
  <c r="E45" i="61"/>
  <c r="I14" i="61"/>
  <c r="D16" i="61" l="1"/>
  <c r="H17" i="61" l="1"/>
  <c r="H20" i="61" s="1"/>
  <c r="H24" i="61" s="1"/>
  <c r="D20" i="61"/>
  <c r="F17" i="61"/>
  <c r="F20" i="61" s="1"/>
  <c r="F24" i="61" s="1"/>
  <c r="G17" i="61"/>
  <c r="G20" i="61" s="1"/>
  <c r="G24" i="61" s="1"/>
  <c r="I17" i="61"/>
  <c r="I20" i="61" s="1"/>
  <c r="I24" i="61" s="1"/>
  <c r="I15" i="60" l="1"/>
  <c r="E18" i="60" l="1"/>
  <c r="E21" i="60" s="1"/>
  <c r="E25" i="60" s="1"/>
  <c r="D17" i="60"/>
  <c r="D21" i="60" l="1"/>
  <c r="I18" i="60"/>
  <c r="I21" i="60" s="1"/>
  <c r="F18" i="60"/>
  <c r="F21" i="60" s="1"/>
  <c r="F25" i="60" s="1"/>
  <c r="G18" i="60"/>
  <c r="G21" i="60" s="1"/>
  <c r="G25" i="60" s="1"/>
  <c r="H18" i="60"/>
  <c r="H21" i="60" s="1"/>
  <c r="H25" i="60" s="1"/>
  <c r="I25" i="60" l="1"/>
  <c r="H26" i="35" l="1"/>
  <c r="D26" i="35"/>
  <c r="H56" i="1" l="1"/>
  <c r="H55" i="1"/>
  <c r="G7" i="1"/>
  <c r="G142" i="1"/>
  <c r="G141" i="1"/>
  <c r="G140" i="1"/>
  <c r="G137" i="1"/>
  <c r="G136" i="1"/>
  <c r="G134" i="1"/>
  <c r="G133" i="1"/>
  <c r="G130" i="1"/>
  <c r="G129" i="1"/>
  <c r="G128" i="1"/>
  <c r="G127" i="1"/>
  <c r="G126" i="1"/>
  <c r="G123" i="1"/>
  <c r="G122" i="1"/>
  <c r="G121" i="1"/>
  <c r="G120" i="1"/>
  <c r="G119" i="1"/>
  <c r="G118" i="1"/>
  <c r="G117" i="1"/>
  <c r="G116" i="1"/>
  <c r="G115" i="1"/>
  <c r="G114" i="1"/>
  <c r="G113" i="1"/>
  <c r="G112" i="1"/>
  <c r="G111" i="1"/>
  <c r="G110" i="1"/>
  <c r="G109" i="1"/>
  <c r="G108" i="1"/>
  <c r="G106" i="1"/>
  <c r="G105" i="1"/>
  <c r="G104" i="1"/>
  <c r="G103" i="1"/>
  <c r="G102" i="1"/>
  <c r="G101" i="1"/>
  <c r="G99" i="1"/>
  <c r="G98" i="1"/>
  <c r="G97" i="1"/>
  <c r="G94" i="1"/>
  <c r="G93" i="1"/>
  <c r="G92" i="1"/>
  <c r="G91" i="1"/>
  <c r="G89" i="1"/>
  <c r="G88" i="1"/>
  <c r="G86" i="1"/>
  <c r="G85" i="1"/>
  <c r="G84" i="1"/>
  <c r="G83" i="1"/>
  <c r="G82" i="1"/>
  <c r="G81" i="1"/>
  <c r="G80" i="1"/>
  <c r="G79" i="1"/>
  <c r="G77" i="1"/>
  <c r="G76" i="1"/>
  <c r="G75" i="1"/>
  <c r="G74" i="1"/>
  <c r="G71" i="1"/>
  <c r="G70" i="1"/>
  <c r="G69" i="1"/>
  <c r="G68" i="1"/>
  <c r="G67" i="1"/>
  <c r="G65" i="1"/>
  <c r="G64" i="1"/>
  <c r="G62" i="1"/>
  <c r="G60" i="1"/>
  <c r="G57" i="1"/>
  <c r="G56" i="1"/>
  <c r="G55" i="1"/>
  <c r="G54" i="1"/>
  <c r="G53" i="1"/>
  <c r="G51" i="1"/>
  <c r="G50" i="1"/>
  <c r="G49" i="1"/>
  <c r="G47" i="1"/>
  <c r="G46" i="1"/>
  <c r="G45" i="1"/>
  <c r="G44" i="1"/>
  <c r="G43" i="1"/>
  <c r="G42" i="1"/>
  <c r="G41" i="1"/>
  <c r="G40" i="1"/>
  <c r="G39" i="1"/>
  <c r="G38" i="1"/>
  <c r="G37" i="1"/>
  <c r="G36" i="1"/>
  <c r="G35" i="1"/>
  <c r="G34" i="1"/>
  <c r="G31" i="1"/>
  <c r="G30" i="1"/>
  <c r="G29" i="1"/>
  <c r="G28" i="1"/>
  <c r="G27" i="1"/>
  <c r="G26" i="1"/>
  <c r="G25" i="1"/>
  <c r="G24" i="1"/>
  <c r="G23" i="1"/>
  <c r="G22" i="1"/>
  <c r="G20" i="1"/>
  <c r="G17" i="1"/>
  <c r="G16" i="1"/>
  <c r="G15" i="1"/>
  <c r="G14" i="1"/>
  <c r="G13" i="1"/>
  <c r="G12" i="1"/>
  <c r="G11" i="1"/>
  <c r="G10" i="1"/>
  <c r="G9" i="1"/>
  <c r="G8" i="1"/>
  <c r="G5" i="1"/>
  <c r="B4" i="2" l="1"/>
  <c r="C4" i="2" s="1"/>
  <c r="B12" i="2"/>
  <c r="C12" i="2" s="1"/>
  <c r="B13" i="2"/>
  <c r="C13" i="2" s="1"/>
  <c r="B7" i="2"/>
  <c r="C7" i="2" s="1"/>
  <c r="B2" i="2"/>
  <c r="C2" i="2" s="1"/>
  <c r="B3" i="2"/>
  <c r="C3" i="2" s="1"/>
  <c r="B5" i="2"/>
  <c r="C5" i="2" s="1"/>
  <c r="B6" i="2"/>
  <c r="C6" i="2" s="1"/>
  <c r="B8" i="2"/>
  <c r="C8" i="2" s="1"/>
  <c r="B9" i="2"/>
  <c r="C9" i="2" s="1"/>
  <c r="B10" i="2"/>
  <c r="C10" i="2" s="1"/>
  <c r="B11" i="2"/>
  <c r="C11" i="2" s="1"/>
  <c r="G143" i="1"/>
  <c r="C14" i="2" l="1"/>
  <c r="G6" i="35" l="1"/>
  <c r="G8" i="35" s="1"/>
  <c r="G17" i="35" s="1"/>
  <c r="E25" i="20" l="1"/>
  <c r="E27" i="20" s="1"/>
  <c r="E29" i="20"/>
  <c r="G27" i="20"/>
  <c r="G10" i="35"/>
  <c r="G15" i="35"/>
  <c r="G9" i="35"/>
  <c r="H9" i="35" s="1"/>
  <c r="G11" i="35"/>
  <c r="H20" i="35" s="1"/>
  <c r="H25" i="35" s="1"/>
  <c r="H27" i="35" s="1"/>
  <c r="G18" i="35"/>
  <c r="H18" i="35" s="1"/>
  <c r="D20" i="35" s="1"/>
  <c r="D25" i="35" s="1"/>
  <c r="D27" i="35" s="1"/>
  <c r="G14" i="35"/>
  <c r="H14" i="35" s="1"/>
  <c r="G16" i="35"/>
  <c r="H16" i="35" s="1"/>
  <c r="G13" i="35"/>
  <c r="H13" i="35" s="1"/>
  <c r="G12" i="35"/>
  <c r="H12" i="35" s="1"/>
  <c r="E21" i="35"/>
  <c r="H17" i="35"/>
  <c r="G31" i="20" l="1"/>
  <c r="E31" i="20"/>
  <c r="G30" i="20"/>
  <c r="E30" i="20"/>
  <c r="F21" i="35"/>
  <c r="I16" i="35"/>
  <c r="E20" i="35" s="1"/>
  <c r="I9" i="35"/>
  <c r="I20" i="35" s="1"/>
  <c r="G21" i="35"/>
  <c r="I12" i="35"/>
  <c r="G20" i="35" s="1"/>
  <c r="H11" i="35"/>
  <c r="I14" i="35"/>
  <c r="F20" i="35" s="1"/>
  <c r="H10" i="35"/>
  <c r="H15" i="35"/>
  <c r="I21" i="35"/>
  <c r="E25" i="35" l="1"/>
  <c r="E27" i="35" s="1"/>
  <c r="E22" i="35"/>
  <c r="E26" i="35" s="1"/>
  <c r="F25" i="35"/>
  <c r="F22" i="35"/>
  <c r="F26" i="35" s="1"/>
  <c r="I25" i="35"/>
  <c r="I27" i="35" s="1"/>
  <c r="G25" i="35"/>
  <c r="G22" i="35"/>
  <c r="G26" i="35" s="1"/>
  <c r="F27" i="35" l="1"/>
  <c r="G27" i="35"/>
  <c r="E30" i="35" l="1"/>
  <c r="E32" i="35" s="1"/>
</calcChain>
</file>

<file path=xl/sharedStrings.xml><?xml version="1.0" encoding="utf-8"?>
<sst xmlns="http://schemas.openxmlformats.org/spreadsheetml/2006/main" count="780" uniqueCount="450">
  <si>
    <r>
      <rPr>
        <b/>
        <sz val="16"/>
        <rFont val="Arial"/>
        <family val="2"/>
      </rPr>
      <t xml:space="preserve">Bill of Quantities for Pkg. 1A - Km. 260+000 to 275+600 and from Km. 282+450
</t>
    </r>
    <r>
      <rPr>
        <b/>
        <sz val="16"/>
        <rFont val="Arial"/>
        <family val="2"/>
      </rPr>
      <t>to 298+556</t>
    </r>
  </si>
  <si>
    <r>
      <rPr>
        <b/>
        <sz val="10"/>
        <rFont val="Arial"/>
        <family val="2"/>
      </rPr>
      <t>Item No.</t>
    </r>
  </si>
  <si>
    <r>
      <rPr>
        <b/>
        <sz val="10"/>
        <rFont val="Arial"/>
        <family val="2"/>
      </rPr>
      <t>MORTH TS No.</t>
    </r>
  </si>
  <si>
    <r>
      <rPr>
        <b/>
        <sz val="10"/>
        <rFont val="Arial"/>
        <family val="2"/>
      </rPr>
      <t>Description of Item</t>
    </r>
  </si>
  <si>
    <r>
      <rPr>
        <b/>
        <sz val="10"/>
        <rFont val="Arial"/>
        <family val="2"/>
      </rPr>
      <t>Unit</t>
    </r>
  </si>
  <si>
    <r>
      <rPr>
        <b/>
        <sz val="10"/>
        <rFont val="Arial"/>
        <family val="2"/>
      </rPr>
      <t>Quantity</t>
    </r>
  </si>
  <si>
    <r>
      <rPr>
        <b/>
        <sz val="10"/>
        <rFont val="Arial"/>
        <family val="2"/>
      </rPr>
      <t>Rate (Rs.)</t>
    </r>
  </si>
  <si>
    <r>
      <rPr>
        <b/>
        <sz val="10"/>
        <rFont val="Arial"/>
        <family val="2"/>
      </rPr>
      <t>Amount (Rs.)</t>
    </r>
  </si>
  <si>
    <r>
      <rPr>
        <b/>
        <sz val="12"/>
        <rFont val="Calibri"/>
        <family val="2"/>
      </rPr>
      <t>BILL NO.1: TRAFFIC DURING CONSTRUCTION</t>
    </r>
  </si>
  <si>
    <r>
      <rPr>
        <sz val="10"/>
        <rFont val="Bahnschrift Light"/>
        <family val="2"/>
      </rPr>
      <t xml:space="preserve">Traffic                 arrangements                 during   construction
</t>
    </r>
    <r>
      <rPr>
        <sz val="10"/>
        <rFont val="Bahnschrift Light"/>
        <family val="2"/>
      </rPr>
      <t xml:space="preserve">in          accordance          with     MORTH      Specifications Clause    112,  IRC:SP:55,    IRC-67    and    IRC-35    and
</t>
    </r>
    <r>
      <rPr>
        <sz val="10"/>
        <rFont val="Bahnschrift Light"/>
        <family val="2"/>
      </rPr>
      <t>supplementary     technical specifications.</t>
    </r>
  </si>
  <si>
    <r>
      <rPr>
        <sz val="10"/>
        <rFont val="Bahnschrift Light"/>
        <family val="2"/>
      </rPr>
      <t>(i)</t>
    </r>
  </si>
  <si>
    <r>
      <rPr>
        <sz val="10"/>
        <rFont val="Bahnschrift Light"/>
        <family val="2"/>
      </rPr>
      <t xml:space="preserve">Providing        services        for        safety,        control       and
</t>
    </r>
    <r>
      <rPr>
        <sz val="10"/>
        <rFont val="Bahnschrift Light"/>
        <family val="2"/>
      </rPr>
      <t xml:space="preserve">management    of    traffic    as    per    Traffic Management and safety plan approved by the Engineer     including      the      provision      and availability       of       Safety,       Health        and Environment Manager with support staff and the required          traffic          marshals/flagmen    during    the
</t>
    </r>
    <r>
      <rPr>
        <sz val="10"/>
        <rFont val="Bahnschrift Light"/>
        <family val="2"/>
      </rPr>
      <t>construction  period</t>
    </r>
  </si>
  <si>
    <r>
      <rPr>
        <sz val="10"/>
        <rFont val="Bahnschrift Light"/>
        <family val="2"/>
      </rPr>
      <t>Month</t>
    </r>
  </si>
  <si>
    <r>
      <rPr>
        <sz val="10"/>
        <rFont val="Bahnschrift Light"/>
        <family val="2"/>
      </rPr>
      <t xml:space="preserve">Supply  of  retro-reflectorised  cautionary,  mandatory
</t>
    </r>
    <r>
      <rPr>
        <sz val="10"/>
        <rFont val="Bahnschrift Light"/>
        <family val="2"/>
      </rPr>
      <t>and informatory  sign  made  of  encapsulated  lens type reflective sheeting  fixed  over  aluminum sheeting,  1.5mm  thick  supported  on  GI  pipe   50mm dia   as   per   IRC:55   with   retro-reflective   name   plate</t>
    </r>
  </si>
  <si>
    <r>
      <rPr>
        <sz val="10"/>
        <rFont val="Bahnschrift Light"/>
        <family val="2"/>
      </rPr>
      <t>Men at work (Fig. No. WZ.NW24)</t>
    </r>
  </si>
  <si>
    <r>
      <rPr>
        <sz val="10"/>
        <rFont val="Bahnschrift Light"/>
        <family val="2"/>
      </rPr>
      <t>Nos</t>
    </r>
  </si>
  <si>
    <r>
      <rPr>
        <sz val="10"/>
        <rFont val="Bahnschrift Light"/>
        <family val="2"/>
      </rPr>
      <t>(ii)</t>
    </r>
  </si>
  <si>
    <r>
      <rPr>
        <sz val="10"/>
        <rFont val="Bahnschrift Light"/>
        <family val="2"/>
      </rPr>
      <t xml:space="preserve">Work    Zone    END    signs    (Fig.    No.    WZ.WW14    &amp;
</t>
    </r>
    <r>
      <rPr>
        <sz val="10"/>
        <rFont val="Bahnschrift Light"/>
        <family val="2"/>
      </rPr>
      <t>WZ.NW24)</t>
    </r>
  </si>
  <si>
    <r>
      <rPr>
        <sz val="10"/>
        <rFont val="Bahnschrift Light"/>
        <family val="2"/>
      </rPr>
      <t>(iii)</t>
    </r>
  </si>
  <si>
    <r>
      <rPr>
        <sz val="10"/>
        <rFont val="Bahnschrift Light"/>
        <family val="2"/>
      </rPr>
      <t xml:space="preserve">Speed  Limit  30  Kmph  with  No  Overtaking  (Fig.  No.
</t>
    </r>
    <r>
      <rPr>
        <sz val="10"/>
        <rFont val="Bahnschrift Light"/>
        <family val="2"/>
      </rPr>
      <t>WZ.NR07 &amp; WZ.NR16)</t>
    </r>
  </si>
  <si>
    <r>
      <rPr>
        <sz val="10"/>
        <rFont val="Bahnschrift Light"/>
        <family val="2"/>
      </rPr>
      <t>(iv)</t>
    </r>
  </si>
  <si>
    <r>
      <rPr>
        <sz val="10"/>
        <rFont val="Bahnschrift Light"/>
        <family val="2"/>
      </rPr>
      <t>Temporary Diversion Ahead (Fig. No. WS.WW02)</t>
    </r>
  </si>
  <si>
    <r>
      <rPr>
        <sz val="10"/>
        <rFont val="Bahnschrift Light"/>
        <family val="2"/>
      </rPr>
      <t>(v)</t>
    </r>
  </si>
  <si>
    <r>
      <rPr>
        <sz val="10"/>
        <rFont val="Bahnschrift Light"/>
        <family val="2"/>
      </rPr>
      <t>Road closed Ahead (Fig. No. WZ.WR01)</t>
    </r>
  </si>
  <si>
    <r>
      <rPr>
        <sz val="10"/>
        <rFont val="Bahnschrift Light"/>
        <family val="2"/>
      </rPr>
      <t>(vi)</t>
    </r>
  </si>
  <si>
    <r>
      <rPr>
        <sz val="10"/>
        <rFont val="Bahnschrift Light"/>
        <family val="2"/>
      </rPr>
      <t>OHM Hazard Markers (Fig. No. 5.12 &amp; 5.13)</t>
    </r>
  </si>
  <si>
    <r>
      <rPr>
        <sz val="10"/>
        <rFont val="Bahnschrift Light"/>
        <family val="2"/>
      </rPr>
      <t>Nos.</t>
    </r>
  </si>
  <si>
    <r>
      <rPr>
        <sz val="10"/>
        <rFont val="Bahnschrift Light"/>
        <family val="2"/>
      </rPr>
      <t>(vii)</t>
    </r>
  </si>
  <si>
    <r>
      <rPr>
        <sz val="10"/>
        <rFont val="Bahnschrift Light"/>
        <family val="2"/>
      </rPr>
      <t xml:space="preserve">OHM Hazard Marker &amp; Keep left (Fig. No. 5.12 &amp; Fig.
</t>
    </r>
    <r>
      <rPr>
        <sz val="10"/>
        <rFont val="Bahnschrift Light"/>
        <family val="2"/>
      </rPr>
      <t>No. WZ.NR24)</t>
    </r>
  </si>
  <si>
    <r>
      <rPr>
        <sz val="10"/>
        <rFont val="Bahnschrift Light"/>
        <family val="2"/>
      </rPr>
      <t>(viii)</t>
    </r>
  </si>
  <si>
    <r>
      <rPr>
        <sz val="10"/>
        <rFont val="Bahnschrift Light"/>
        <family val="2"/>
      </rPr>
      <t>TYPE III Barricade (Fig. No. 5.15)</t>
    </r>
  </si>
  <si>
    <r>
      <rPr>
        <sz val="10"/>
        <rFont val="Bahnschrift Light"/>
        <family val="2"/>
      </rPr>
      <t>(ix)</t>
    </r>
  </si>
  <si>
    <r>
      <rPr>
        <sz val="10"/>
        <rFont val="Bahnschrift Light"/>
        <family val="2"/>
      </rPr>
      <t xml:space="preserve">Reflectorised  Cones  -  (750  mm  height,  as  per  5.2.1
</t>
    </r>
    <r>
      <rPr>
        <sz val="10"/>
        <rFont val="Bahnschrift Light"/>
        <family val="2"/>
      </rPr>
      <t>of IRC SP - 55-2014, Fig 5.10)</t>
    </r>
  </si>
  <si>
    <r>
      <rPr>
        <sz val="10"/>
        <rFont val="Bahnschrift Light"/>
        <family val="2"/>
      </rPr>
      <t xml:space="preserve">Supply     of     Chevron     Board    500x600mm     with    all
</t>
    </r>
    <r>
      <rPr>
        <sz val="10"/>
        <rFont val="Bahnschrift Light"/>
        <family val="2"/>
      </rPr>
      <t>complete set (angles frame, aluminum sheet 1.5mm thick with high retro reflective sheet etc.) including enamel  paint  as  per  IRC:  55  (Fig.  No.  WZ.NW32)</t>
    </r>
  </si>
  <si>
    <r>
      <rPr>
        <sz val="10"/>
        <rFont val="Bahnschrift Light"/>
        <family val="2"/>
      </rPr>
      <t xml:space="preserve">Supply   of   Chevron   Board   1600x430mm   with   all
</t>
    </r>
    <r>
      <rPr>
        <sz val="10"/>
        <rFont val="Bahnschrift Light"/>
        <family val="2"/>
      </rPr>
      <t>complete set (angles frame, aluminum sheet 1.5mm thick with high retro reflective sheet etc.) including enamel paint as per IRC: 55 (Fig. No. WZ.WR05)</t>
    </r>
  </si>
  <si>
    <r>
      <rPr>
        <sz val="10"/>
        <rFont val="Bahnschrift Light"/>
        <family val="2"/>
      </rPr>
      <t>Note:</t>
    </r>
  </si>
  <si>
    <r>
      <rPr>
        <sz val="10"/>
        <rFont val="Bahnschrift Light"/>
        <family val="2"/>
      </rPr>
      <t xml:space="preserve">(1)All  the  temporary  traffic  control  devices  shall  be
</t>
    </r>
    <r>
      <rPr>
        <sz val="10"/>
        <rFont val="Bahnschrift Light"/>
        <family val="2"/>
      </rPr>
      <t xml:space="preserve">the property of the Contractor and he is to be  paid only the multiple usage charges for which the rate is considered  in  the  BoQ.
</t>
    </r>
    <r>
      <rPr>
        <sz val="10"/>
        <rFont val="Bahnschrift Light"/>
        <family val="2"/>
      </rPr>
      <t xml:space="preserve">(2)60% of the accepted BoQ rate shall  only  be  paid for Item No. 2 above after providing at the site of temporary diversion, full set of signages as required under latest codal provsions and  balance  of  40% shall be released only after the closing of diversion and removal of debris etc therein.
</t>
    </r>
    <r>
      <rPr>
        <sz val="10"/>
        <rFont val="Bahnschrift Light"/>
        <family val="2"/>
      </rPr>
      <t>(3) Payment for item no. 1  is  only  against deployment of competent and approved safety officer/manager and his team. In case of failure in deploying the required safety team, the  engineer shall deploy the  same at the full risk and  cost of the contractor.</t>
    </r>
  </si>
  <si>
    <r>
      <rPr>
        <b/>
        <sz val="12"/>
        <rFont val="Calibri"/>
        <family val="2"/>
      </rPr>
      <t>BILL NO. 2 : SITE CLEARANCE AND DISMANTLING</t>
    </r>
  </si>
  <si>
    <r>
      <rPr>
        <sz val="10"/>
        <rFont val="Bahnschrift Light"/>
        <family val="2"/>
      </rPr>
      <t xml:space="preserve">Clearing   and   grubbing   road   land   complete   as   per
</t>
    </r>
    <r>
      <rPr>
        <sz val="10"/>
        <rFont val="Bahnschrift Light"/>
        <family val="2"/>
      </rPr>
      <t>drawings and Technical Specifications Clause 201</t>
    </r>
  </si>
  <si>
    <r>
      <rPr>
        <sz val="10"/>
        <rFont val="Bahnschrift Light"/>
        <family val="2"/>
      </rPr>
      <t>Hectare</t>
    </r>
  </si>
  <si>
    <r>
      <rPr>
        <sz val="10"/>
        <rFont val="Bahnschrift Light"/>
        <family val="2"/>
      </rPr>
      <t xml:space="preserve">Dismantling     structures     and     pavement     including
</t>
    </r>
    <r>
      <rPr>
        <sz val="10"/>
        <rFont val="Bahnschrift Light"/>
        <family val="2"/>
      </rPr>
      <t xml:space="preserve">disposal   of   resulting   material   and   /   or   salvaging useful       materials       complete       as       per       Technical
</t>
    </r>
    <r>
      <rPr>
        <sz val="10"/>
        <rFont val="Bahnschrift Light"/>
        <family val="2"/>
      </rPr>
      <t>Specifications Clause 202</t>
    </r>
  </si>
  <si>
    <r>
      <rPr>
        <sz val="10"/>
        <rFont val="Bahnschrift Light"/>
        <family val="2"/>
      </rPr>
      <t>a)</t>
    </r>
  </si>
  <si>
    <r>
      <rPr>
        <sz val="10"/>
        <rFont val="Bahnschrift Light"/>
        <family val="2"/>
      </rPr>
      <t xml:space="preserve">i)  Bituminous  Pavement  by  excavating  equipment  -
</t>
    </r>
    <r>
      <rPr>
        <sz val="10"/>
        <rFont val="Bahnschrift Light"/>
        <family val="2"/>
      </rPr>
      <t>any thickness</t>
    </r>
  </si>
  <si>
    <r>
      <rPr>
        <sz val="10"/>
        <rFont val="Bahnschrift Light"/>
        <family val="2"/>
      </rPr>
      <t>Cu.m</t>
    </r>
  </si>
  <si>
    <r>
      <rPr>
        <sz val="10"/>
        <rFont val="Bahnschrift Light"/>
        <family val="2"/>
      </rPr>
      <t xml:space="preserve">ii)   Bituminous   pavement   by   milling   using   suitable
</t>
    </r>
    <r>
      <rPr>
        <sz val="10"/>
        <rFont val="Bahnschrift Light"/>
        <family val="2"/>
      </rPr>
      <t>equipment - up to 50 mm thickness</t>
    </r>
  </si>
  <si>
    <r>
      <rPr>
        <sz val="10"/>
        <rFont val="Bahnschrift Light"/>
        <family val="2"/>
      </rPr>
      <t>Sqm</t>
    </r>
  </si>
  <si>
    <r>
      <rPr>
        <sz val="10"/>
        <rFont val="Bahnschrift Light"/>
        <family val="2"/>
      </rPr>
      <t>b)</t>
    </r>
  </si>
  <si>
    <r>
      <rPr>
        <sz val="10"/>
        <rFont val="Bahnschrift Light"/>
        <family val="2"/>
      </rPr>
      <t>Granular layers (existing GSB, WMM etc.)</t>
    </r>
  </si>
  <si>
    <r>
      <rPr>
        <sz val="10"/>
        <rFont val="Bahnschrift Light"/>
        <family val="2"/>
      </rPr>
      <t>Cum.</t>
    </r>
  </si>
  <si>
    <r>
      <rPr>
        <sz val="10"/>
        <rFont val="Bahnschrift Light"/>
        <family val="2"/>
      </rPr>
      <t>c)</t>
    </r>
  </si>
  <si>
    <r>
      <rPr>
        <sz val="10"/>
        <rFont val="Bahnschrift Light"/>
        <family val="2"/>
      </rPr>
      <t>Stone / brick structures</t>
    </r>
  </si>
  <si>
    <r>
      <rPr>
        <sz val="10"/>
        <rFont val="Bahnschrift Light"/>
        <family val="2"/>
      </rPr>
      <t>Cum</t>
    </r>
  </si>
  <si>
    <r>
      <rPr>
        <sz val="10"/>
        <rFont val="Bahnschrift Light"/>
        <family val="2"/>
      </rPr>
      <t>d)</t>
    </r>
  </si>
  <si>
    <r>
      <rPr>
        <sz val="10"/>
        <rFont val="Bahnschrift Light"/>
        <family val="2"/>
      </rPr>
      <t>PCC/RCC</t>
    </r>
  </si>
  <si>
    <r>
      <rPr>
        <sz val="10"/>
        <rFont val="Bahnschrift Light"/>
        <family val="2"/>
      </rPr>
      <t>e)</t>
    </r>
  </si>
  <si>
    <r>
      <rPr>
        <sz val="10"/>
        <rFont val="Bahnschrift Light"/>
        <family val="2"/>
      </rPr>
      <t>Existing  culverts  -  RCC  Pipe</t>
    </r>
  </si>
  <si>
    <r>
      <rPr>
        <sz val="10"/>
        <rFont val="Bahnschrift Light"/>
        <family val="2"/>
      </rPr>
      <t>Lm</t>
    </r>
  </si>
  <si>
    <r>
      <rPr>
        <sz val="10"/>
        <rFont val="Bahnschrift Light"/>
        <family val="2"/>
      </rPr>
      <t>f)</t>
    </r>
  </si>
  <si>
    <r>
      <rPr>
        <sz val="10"/>
        <rFont val="Bahnschrift Light"/>
        <family val="2"/>
      </rPr>
      <t>Guide Rails / Fencing / Kerb / Gutters</t>
    </r>
  </si>
  <si>
    <r>
      <rPr>
        <sz val="10"/>
        <rFont val="Bahnschrift Light"/>
        <family val="2"/>
      </rPr>
      <t>g)</t>
    </r>
  </si>
  <si>
    <r>
      <rPr>
        <sz val="10"/>
        <rFont val="Bahnschrift Light"/>
        <family val="2"/>
      </rPr>
      <t>Km Stones</t>
    </r>
  </si>
  <si>
    <r>
      <rPr>
        <sz val="10"/>
        <rFont val="Bahnschrift Light"/>
        <family val="2"/>
      </rPr>
      <t>Nr.</t>
    </r>
  </si>
  <si>
    <r>
      <rPr>
        <sz val="10"/>
        <rFont val="Bahnschrift Light"/>
        <family val="2"/>
      </rPr>
      <t>h)</t>
    </r>
  </si>
  <si>
    <r>
      <rPr>
        <sz val="10"/>
        <rFont val="Bahnschrift Light"/>
        <family val="2"/>
      </rPr>
      <t>5 Km stones</t>
    </r>
  </si>
  <si>
    <r>
      <rPr>
        <sz val="10"/>
        <rFont val="Bahnschrift Light"/>
        <family val="2"/>
      </rPr>
      <t>i)</t>
    </r>
  </si>
  <si>
    <r>
      <rPr>
        <sz val="10"/>
        <rFont val="Bahnschrift Light"/>
        <family val="2"/>
      </rPr>
      <t>Hectometer  stones</t>
    </r>
  </si>
  <si>
    <r>
      <rPr>
        <b/>
        <sz val="12"/>
        <rFont val="Calibri"/>
        <family val="2"/>
      </rPr>
      <t>BILL NO. 3 : EARTHWORK</t>
    </r>
  </si>
  <si>
    <r>
      <rPr>
        <sz val="10"/>
        <rFont val="Bahnschrift Light"/>
        <family val="2"/>
      </rPr>
      <t xml:space="preserve">Excavation  necessary  for  construction  of  road  and
</t>
    </r>
    <r>
      <rPr>
        <sz val="10"/>
        <rFont val="Bahnschrift Light"/>
        <family val="2"/>
      </rPr>
      <t>drains    complete    as    per    Technical    Specifications Clause  301</t>
    </r>
  </si>
  <si>
    <r>
      <rPr>
        <sz val="10"/>
        <rFont val="Bahnschrift Light"/>
        <family val="2"/>
      </rPr>
      <t>(a)</t>
    </r>
  </si>
  <si>
    <r>
      <rPr>
        <sz val="10"/>
        <rFont val="Bahnschrift Light"/>
        <family val="2"/>
      </rPr>
      <t>All types of soil</t>
    </r>
  </si>
  <si>
    <r>
      <rPr>
        <sz val="10"/>
        <rFont val="Bahnschrift Light"/>
        <family val="2"/>
      </rPr>
      <t xml:space="preserve">Excavation   in   foundation     for   Structures   (Culverts,
</t>
    </r>
    <r>
      <rPr>
        <sz val="10"/>
        <rFont val="Bahnschrift Light"/>
        <family val="2"/>
      </rPr>
      <t>Bridges    /    Retaining    Walls    etc)    as    per    Technical Specifications Clause 304</t>
    </r>
  </si>
  <si>
    <r>
      <rPr>
        <sz val="10"/>
        <rFont val="Bahnschrift Light"/>
        <family val="2"/>
      </rPr>
      <t>All types of Soil / Ordinary Soil</t>
    </r>
  </si>
  <si>
    <r>
      <rPr>
        <sz val="10"/>
        <rFont val="Bahnschrift Light"/>
        <family val="2"/>
      </rPr>
      <t xml:space="preserve">Construction      of      embankment      with      approved
</t>
    </r>
    <r>
      <rPr>
        <sz val="10"/>
        <rFont val="Bahnschrift Light"/>
        <family val="2"/>
      </rPr>
      <t>material     from     borrow     areas     complete     as     per drawings and Technical Specifications Clause 305</t>
    </r>
  </si>
  <si>
    <r>
      <rPr>
        <sz val="10"/>
        <rFont val="Bahnschrift Light"/>
        <family val="2"/>
      </rPr>
      <t xml:space="preserve">Construction of embankment with suitable materials
</t>
    </r>
    <r>
      <rPr>
        <sz val="10"/>
        <rFont val="Bahnschrift Light"/>
        <family val="2"/>
      </rPr>
      <t>deposited at site from roadway and drainage excavation complete as per drawing and Technical Specification Clause 305</t>
    </r>
  </si>
  <si>
    <r>
      <rPr>
        <sz val="10"/>
        <rFont val="Bahnschrift Light"/>
        <family val="2"/>
      </rPr>
      <t xml:space="preserve">Construction  of  subgrade  with  approved  material
</t>
    </r>
    <r>
      <rPr>
        <sz val="10"/>
        <rFont val="Bahnschrift Light"/>
        <family val="2"/>
      </rPr>
      <t>from borrow area statisfying the requirements of minimum soaked CBR value (10%) as per drawings and Technical Specifications Clause 305.</t>
    </r>
  </si>
  <si>
    <r>
      <rPr>
        <sz val="10"/>
        <rFont val="Bahnschrift Light"/>
        <family val="2"/>
      </rPr>
      <t xml:space="preserve">Construction    of    subgrade    with    suitable    materials
</t>
    </r>
    <r>
      <rPr>
        <sz val="10"/>
        <rFont val="Bahnschrift Light"/>
        <family val="2"/>
      </rPr>
      <t>deposited  at  site  from  roadway  excavation statisfying  the  requirements  of  minimum   soaked CBR value (10%) as per drawings and Technical Specifications Clause 305</t>
    </r>
  </si>
  <si>
    <r>
      <rPr>
        <sz val="10"/>
        <rFont val="Bahnschrift Light"/>
        <family val="2"/>
      </rPr>
      <t xml:space="preserve">Construction    of    Earthern    shoulder    with   approved
</t>
    </r>
    <r>
      <rPr>
        <sz val="10"/>
        <rFont val="Bahnschrift Light"/>
        <family val="2"/>
      </rPr>
      <t>material  from  borrow  area  complete  as  per  drawing and Technical Specifications Clause 305</t>
    </r>
  </si>
  <si>
    <r>
      <rPr>
        <sz val="10"/>
        <rFont val="Bahnschrift Light"/>
        <family val="2"/>
      </rPr>
      <t xml:space="preserve">Construction  of  Earthen  shoulder    with  approved
</t>
    </r>
    <r>
      <rPr>
        <sz val="10"/>
        <rFont val="Bahnschrift Light"/>
        <family val="2"/>
      </rPr>
      <t xml:space="preserve">material  from   </t>
    </r>
    <r>
      <rPr>
        <b/>
        <i/>
        <sz val="10"/>
        <rFont val="Calibri"/>
        <family val="2"/>
      </rPr>
      <t>r</t>
    </r>
    <r>
      <rPr>
        <b/>
        <i/>
        <sz val="10"/>
        <rFont val="Bahnschrift Light"/>
        <family val="2"/>
      </rPr>
      <t>oadway   and   drainage   excavation</t>
    </r>
    <r>
      <rPr>
        <b/>
        <i/>
        <sz val="10"/>
        <rFont val="Calibri"/>
        <family val="2"/>
      </rPr>
      <t xml:space="preserve"> </t>
    </r>
    <r>
      <rPr>
        <b/>
        <i/>
        <sz val="10"/>
        <rFont val="Bahnschrift Light"/>
        <family val="2"/>
      </rPr>
      <t xml:space="preserve">etc </t>
    </r>
    <r>
      <rPr>
        <sz val="10"/>
        <rFont val="Bahnschrift Light"/>
        <family val="2"/>
      </rPr>
      <t>as per  drawing  and  Technical  Specifications clause 305</t>
    </r>
  </si>
  <si>
    <r>
      <rPr>
        <sz val="10"/>
        <rFont val="Bahnschrift Light"/>
        <family val="2"/>
      </rPr>
      <t xml:space="preserve">Construction   of   Median   with   suitable   materials
</t>
    </r>
    <r>
      <rPr>
        <sz val="10"/>
        <rFont val="Bahnschrift Light"/>
        <family val="2"/>
      </rPr>
      <t xml:space="preserve">deposited at site from </t>
    </r>
    <r>
      <rPr>
        <b/>
        <i/>
        <sz val="10"/>
        <rFont val="Calibri"/>
        <family val="2"/>
      </rPr>
      <t>r</t>
    </r>
    <r>
      <rPr>
        <b/>
        <i/>
        <sz val="10"/>
        <rFont val="Bahnschrift Light"/>
        <family val="2"/>
      </rPr>
      <t>oadway and  drainage</t>
    </r>
    <r>
      <rPr>
        <b/>
        <i/>
        <sz val="10"/>
        <rFont val="Calibri"/>
        <family val="2"/>
      </rPr>
      <t xml:space="preserve"> </t>
    </r>
    <r>
      <rPr>
        <b/>
        <i/>
        <sz val="10"/>
        <rFont val="Bahnschrift Light"/>
        <family val="2"/>
      </rPr>
      <t xml:space="preserve">excavation  </t>
    </r>
    <r>
      <rPr>
        <sz val="10"/>
        <rFont val="Bahnschrift Light"/>
        <family val="2"/>
      </rPr>
      <t>including  all  leads  and  lifts   etc., complete as per drawing and Technical Specification Clause 408.</t>
    </r>
  </si>
  <si>
    <r>
      <rPr>
        <sz val="10"/>
        <rFont val="Bahnschrift Light"/>
        <family val="2"/>
      </rPr>
      <t xml:space="preserve">Backfilling behind abutments, retaining walls , earth
</t>
    </r>
    <r>
      <rPr>
        <sz val="10"/>
        <rFont val="Bahnschrift Light"/>
        <family val="2"/>
      </rPr>
      <t>retaining walls , return walls with soil conforming to the general guidelines given in Appendix-6 of IRC:78</t>
    </r>
  </si>
  <si>
    <r>
      <rPr>
        <sz val="10"/>
        <rFont val="Bahnschrift Light"/>
        <family val="2"/>
      </rPr>
      <t>cum</t>
    </r>
  </si>
  <si>
    <r>
      <rPr>
        <sz val="10"/>
        <rFont val="Bahnschrift Light"/>
        <family val="2"/>
      </rPr>
      <t xml:space="preserve">Turfing   side   slope   of   main   road   and   service   road
</t>
    </r>
    <r>
      <rPr>
        <sz val="10"/>
        <rFont val="Bahnschrift Light"/>
        <family val="2"/>
      </rPr>
      <t>with      grass      sods,      complete      as      per      Technical Specifications clause 307</t>
    </r>
  </si>
  <si>
    <r>
      <rPr>
        <sz val="10"/>
        <rFont val="Bahnschrift Light"/>
        <family val="2"/>
      </rPr>
      <t xml:space="preserve">Construction  of  surface  unlined  ditch  drain  in  grade
</t>
    </r>
    <r>
      <rPr>
        <sz val="10"/>
        <rFont val="Bahnschrift Light"/>
        <family val="2"/>
      </rPr>
      <t>to drain out  water  complete  as  per  drawing, Technical Sepecifications Clause 309 or as  directed by the  Engineer.</t>
    </r>
  </si>
  <si>
    <r>
      <rPr>
        <sz val="10"/>
        <rFont val="Bahnschrift Light"/>
        <family val="2"/>
      </rPr>
      <t xml:space="preserve">Filling   of   wells,   ponds   and   ditches   with   approved
</t>
    </r>
    <r>
      <rPr>
        <sz val="10"/>
        <rFont val="Bahnschrift Light"/>
        <family val="2"/>
      </rPr>
      <t>material   with   all   leads   and   lifts   complete   as   per Technical Specifications Clause 305.</t>
    </r>
  </si>
  <si>
    <r>
      <rPr>
        <b/>
        <sz val="12"/>
        <rFont val="Calibri"/>
        <family val="2"/>
      </rPr>
      <t>BILL NO. 4 : GRANULAR SUB-BASE, BASE COURSE, FOOTPATH PAVING AND KERBS</t>
    </r>
  </si>
  <si>
    <r>
      <rPr>
        <sz val="10"/>
        <rFont val="Bahnschrift Light"/>
        <family val="2"/>
      </rPr>
      <t xml:space="preserve">Constructing  granular  sub-base  (GSB)  to  Grading-III
</t>
    </r>
    <r>
      <rPr>
        <sz val="10"/>
        <rFont val="Bahnschrift Light"/>
        <family val="2"/>
      </rPr>
      <t>complete         as         per         drawing         and         Technical specifications  clause  401</t>
    </r>
  </si>
  <si>
    <r>
      <rPr>
        <sz val="10"/>
        <rFont val="Bahnschrift Light"/>
        <family val="2"/>
      </rPr>
      <t xml:space="preserve">Constructing  granular  sub-base  (GSB)  to  Grading  III
</t>
    </r>
    <r>
      <rPr>
        <sz val="10"/>
        <rFont val="Bahnschrift Light"/>
        <family val="2"/>
      </rPr>
      <t>complete  as  per  drawing  and   Technical specifications clause 401 using the material obtained from Item No.  2.02  (a)-(ii)  &amp; 2.02  (b)</t>
    </r>
  </si>
  <si>
    <r>
      <rPr>
        <sz val="10"/>
        <rFont val="Bahnschrift Light"/>
        <family val="2"/>
      </rPr>
      <t xml:space="preserve">Constructing   Wet   Mix   Macadam   (WMM)   base
</t>
    </r>
    <r>
      <rPr>
        <sz val="10"/>
        <rFont val="Bahnschrift Light"/>
        <family val="2"/>
      </rPr>
      <t>complete        as         per        drawing          and        Technical Specifications Clause 406</t>
    </r>
  </si>
  <si>
    <r>
      <rPr>
        <sz val="10"/>
        <rFont val="Bahnschrift Light"/>
        <family val="2"/>
      </rPr>
      <t xml:space="preserve">Providing  cement  concrete  for  median  kerb  as  per
</t>
    </r>
    <r>
      <rPr>
        <sz val="10"/>
        <rFont val="Bahnschrift Light"/>
        <family val="2"/>
      </rPr>
      <t>Drawing  and  MORT&amp;H  Specifications  Clause  409  and Technical  Specifications.</t>
    </r>
  </si>
  <si>
    <r>
      <rPr>
        <sz val="10"/>
        <rFont val="Bahnschrift Light"/>
        <family val="2"/>
      </rPr>
      <t>M-30 For kerb ('I' Type)</t>
    </r>
  </si>
  <si>
    <r>
      <rPr>
        <sz val="10"/>
        <rFont val="Bahnschrift Light"/>
        <family val="2"/>
      </rPr>
      <t>(b)</t>
    </r>
  </si>
  <si>
    <r>
      <rPr>
        <sz val="10"/>
        <rFont val="Bahnschrift Light"/>
        <family val="2"/>
      </rPr>
      <t xml:space="preserve">M30    For    kerb    with    Channel    ('L'    Type)    at    Super
</t>
    </r>
    <r>
      <rPr>
        <sz val="10"/>
        <rFont val="Bahnschrift Light"/>
        <family val="2"/>
      </rPr>
      <t>elevated Section</t>
    </r>
  </si>
  <si>
    <r>
      <rPr>
        <sz val="10"/>
        <rFont val="Bahnschrift Light"/>
        <family val="2"/>
      </rPr>
      <t>(c)</t>
    </r>
  </si>
  <si>
    <r>
      <rPr>
        <sz val="10"/>
        <rFont val="Bahnschrift Light"/>
        <family val="2"/>
      </rPr>
      <t>M15 For foundations of 'I' Type Kerb</t>
    </r>
  </si>
  <si>
    <r>
      <rPr>
        <sz val="10"/>
        <rFont val="Bahnschrift Light"/>
        <family val="2"/>
      </rPr>
      <t>(d)</t>
    </r>
  </si>
  <si>
    <r>
      <rPr>
        <sz val="10"/>
        <rFont val="Bahnschrift Light"/>
        <family val="2"/>
      </rPr>
      <t>M15 for foundtions of   'L' Type Kerb</t>
    </r>
  </si>
  <si>
    <r>
      <rPr>
        <sz val="10"/>
        <rFont val="Bahnschrift Light"/>
        <family val="2"/>
      </rPr>
      <t xml:space="preserve">Paving   of   footpath   in   separator/passenger   shelter
</t>
    </r>
    <r>
      <rPr>
        <sz val="10"/>
        <rFont val="Bahnschrift Light"/>
        <family val="2"/>
      </rPr>
      <t>platform / part of median and island with 38 mm pre cast cement concrete blocks/ tiles complete as per drawing and Technical   Specifications clause 410</t>
    </r>
  </si>
  <si>
    <r>
      <rPr>
        <b/>
        <sz val="12"/>
        <rFont val="Calibri"/>
        <family val="2"/>
      </rPr>
      <t>BILL NO. 5 : BITUMINOUS AND CONCRETE PAVEMENT (IN TOLL PLAZA)</t>
    </r>
  </si>
  <si>
    <r>
      <rPr>
        <sz val="10"/>
        <rFont val="Bahnschrift Light"/>
        <family val="2"/>
      </rPr>
      <t xml:space="preserve">Providing   and   laying   bituminous   primer   coat   over
</t>
    </r>
    <r>
      <rPr>
        <sz val="10"/>
        <rFont val="Bahnschrift Light"/>
        <family val="2"/>
      </rPr>
      <t>granular    surface    as    per    drawing    and    Technical Specifications Clause 502. (Slow Setting Emulsion)</t>
    </r>
  </si>
  <si>
    <r>
      <rPr>
        <sz val="10"/>
        <rFont val="Bahnschrift Light"/>
        <family val="2"/>
      </rPr>
      <t>7.0 kg to 10.0 kg/10 sqm (Slow Setting)</t>
    </r>
  </si>
  <si>
    <r>
      <rPr>
        <sz val="10"/>
        <rFont val="Bahnschrift Light"/>
        <family val="2"/>
      </rPr>
      <t xml:space="preserve">Providing    and    applying    hot    bituminous    (Rapid
</t>
    </r>
    <r>
      <rPr>
        <sz val="10"/>
        <rFont val="Bahnschrift Light"/>
        <family val="2"/>
      </rPr>
      <t xml:space="preserve">Setting) tack coat over prepared surface all complete as   per   Technical   specifications   Clause   503.   (Rapid
</t>
    </r>
    <r>
      <rPr>
        <sz val="10"/>
        <rFont val="Bahnschrift Light"/>
        <family val="2"/>
      </rPr>
      <t>setting)</t>
    </r>
  </si>
  <si>
    <r>
      <rPr>
        <sz val="10"/>
        <rFont val="Bahnschrift Light"/>
        <family val="2"/>
      </rPr>
      <t>@ 2.0 kg to 3.0kg/10 sqm over bituminous surface</t>
    </r>
  </si>
  <si>
    <r>
      <rPr>
        <sz val="10"/>
        <rFont val="Bahnschrift Light"/>
        <family val="2"/>
      </rPr>
      <t xml:space="preserve">Providing   and   laying     Dense   Bituminous   Macadam
</t>
    </r>
    <r>
      <rPr>
        <sz val="10"/>
        <rFont val="Bahnschrift Light"/>
        <family val="2"/>
      </rPr>
      <t>(DBM) course using VG 40  grade  bitumen  complete as per drawing and Technical Specifications clause 505.</t>
    </r>
  </si>
  <si>
    <r>
      <rPr>
        <sz val="10"/>
        <rFont val="Bahnschrift Light"/>
        <family val="2"/>
      </rPr>
      <t>With Grading - I aggregates &amp; 4% bitumen content</t>
    </r>
  </si>
  <si>
    <r>
      <rPr>
        <sz val="10"/>
        <rFont val="Bahnschrift Light"/>
        <family val="2"/>
      </rPr>
      <t xml:space="preserve">With    Grading    -    2    aggregates    &amp;    4.5%    bitumen
</t>
    </r>
    <r>
      <rPr>
        <sz val="10"/>
        <rFont val="Bahnschrift Light"/>
        <family val="2"/>
      </rPr>
      <t>content</t>
    </r>
  </si>
  <si>
    <r>
      <rPr>
        <sz val="10"/>
        <rFont val="Bahnschrift Light"/>
        <family val="2"/>
      </rPr>
      <t xml:space="preserve">Providing  and  laying  Bituminous  Concrete  (BC)  using
</t>
    </r>
    <r>
      <rPr>
        <sz val="10"/>
        <rFont val="Bahnschrift Light"/>
        <family val="2"/>
      </rPr>
      <t>VG  40  grade  bitumen  as  per  drawing  and  Technical Specifications Clause 507.</t>
    </r>
  </si>
  <si>
    <r>
      <rPr>
        <sz val="10"/>
        <rFont val="Bahnschrift Light"/>
        <family val="2"/>
      </rPr>
      <t>With Grading - I aggregates &amp; 5.2% bitumen content</t>
    </r>
  </si>
  <si>
    <r>
      <rPr>
        <sz val="10"/>
        <rFont val="Bahnschrift Light"/>
        <family val="2"/>
      </rPr>
      <t xml:space="preserve">With    Grading    -    2    aggregates    &amp;    5.4%    bitumen
</t>
    </r>
    <r>
      <rPr>
        <sz val="10"/>
        <rFont val="Bahnschrift Light"/>
        <family val="2"/>
      </rPr>
      <t>content</t>
    </r>
  </si>
  <si>
    <r>
      <rPr>
        <sz val="10"/>
        <rFont val="Bahnschrift Light"/>
        <family val="2"/>
      </rPr>
      <t xml:space="preserve">Providing  Asphalto  seal  (2mm  thick)  including  Tack
</t>
    </r>
    <r>
      <rPr>
        <sz val="10"/>
        <rFont val="Bahnschrift Light"/>
        <family val="2"/>
      </rPr>
      <t>coat   as   per   drawing   and   Technical   Specifications Clause  2702.</t>
    </r>
  </si>
  <si>
    <r>
      <rPr>
        <sz val="10"/>
        <rFont val="Bahnschrift Light"/>
        <family val="2"/>
      </rPr>
      <t>sqm</t>
    </r>
  </si>
  <si>
    <r>
      <rPr>
        <sz val="10"/>
        <rFont val="Bahnschrift Light"/>
        <family val="2"/>
      </rPr>
      <t xml:space="preserve">Providing  and  laying  dry  lean  Cement  Concrete  for
</t>
    </r>
    <r>
      <rPr>
        <sz val="10"/>
        <rFont val="Bahnschrift Light"/>
        <family val="2"/>
      </rPr>
      <t>Concrete   Pavement    complete   as   per   drawing   and Technical  Specifications  Clause  601</t>
    </r>
  </si>
  <si>
    <r>
      <rPr>
        <sz val="10"/>
        <rFont val="Bahnschrift Light"/>
        <family val="2"/>
      </rPr>
      <t xml:space="preserve">Providing   &amp;   laying   Pavement   Quality   Concrete   of
</t>
    </r>
    <r>
      <rPr>
        <sz val="10"/>
        <rFont val="Bahnschrift Light"/>
        <family val="2"/>
      </rPr>
      <t>specified   thickness   as   per   drawings   and   Technical specifications clause 602</t>
    </r>
  </si>
  <si>
    <r>
      <rPr>
        <b/>
        <sz val="12"/>
        <rFont val="Calibri"/>
        <family val="2"/>
      </rPr>
      <t>Bill No. 6: CULVERTS (Box/Pipe), BRIDGES (Major, Minor, Flyover,VUP, PUP etc), RCC RETAINING WALLS, TOE WALLS &amp; RCC DRAINS</t>
    </r>
  </si>
  <si>
    <r>
      <rPr>
        <sz val="10"/>
        <rFont val="Bahnschrift Light"/>
        <family val="2"/>
      </rPr>
      <t xml:space="preserve">Providing  ,  laying  and  jointing  NP4  Hume  pipes  for
</t>
    </r>
    <r>
      <rPr>
        <sz val="10"/>
        <rFont val="Bahnschrift Light"/>
        <family val="2"/>
      </rPr>
      <t>culverts,    complete    as    per    Technical    Specification Clause 2900</t>
    </r>
  </si>
  <si>
    <r>
      <rPr>
        <sz val="10"/>
        <rFont val="Bahnschrift Light"/>
        <family val="2"/>
      </rPr>
      <t>1200 dia</t>
    </r>
  </si>
  <si>
    <r>
      <rPr>
        <sz val="10"/>
        <rFont val="Bahnschrift Light"/>
        <family val="2"/>
      </rPr>
      <t>1000 dia</t>
    </r>
  </si>
  <si>
    <r>
      <rPr>
        <sz val="10"/>
        <rFont val="Bahnschrift Light"/>
        <family val="2"/>
      </rPr>
      <t>300 dia for utility ducts</t>
    </r>
  </si>
  <si>
    <r>
      <rPr>
        <sz val="10"/>
        <rFont val="Bahnschrift Light"/>
        <family val="2"/>
      </rPr>
      <t xml:space="preserve">1500 &amp;
</t>
    </r>
    <r>
      <rPr>
        <sz val="10"/>
        <rFont val="Bahnschrift Light"/>
        <family val="2"/>
      </rPr>
      <t xml:space="preserve">1700,
</t>
    </r>
    <r>
      <rPr>
        <sz val="10"/>
        <rFont val="Bahnschrift Light"/>
        <family val="2"/>
      </rPr>
      <t>2100</t>
    </r>
  </si>
  <si>
    <r>
      <rPr>
        <sz val="10"/>
        <rFont val="Bahnschrift Light"/>
        <family val="2"/>
      </rPr>
      <t xml:space="preserve">Providing    and    laying    Plain    Cement    concrete     for
</t>
    </r>
    <r>
      <rPr>
        <sz val="10"/>
        <rFont val="Bahnschrift Light"/>
        <family val="2"/>
      </rPr>
      <t>levelling course, foundation, Head / Toe wall etc.  as per  Technical   Specification   clauses   1500,1700,&amp; 2100.</t>
    </r>
  </si>
  <si>
    <r>
      <rPr>
        <sz val="10"/>
        <rFont val="Bahnschrift Light"/>
        <family val="2"/>
      </rPr>
      <t xml:space="preserve">1501 &amp;
</t>
    </r>
    <r>
      <rPr>
        <sz val="10"/>
        <rFont val="Bahnschrift Light"/>
        <family val="2"/>
      </rPr>
      <t xml:space="preserve">1700,
</t>
    </r>
    <r>
      <rPr>
        <sz val="10"/>
        <rFont val="Bahnschrift Light"/>
        <family val="2"/>
      </rPr>
      <t xml:space="preserve">2100,
</t>
    </r>
    <r>
      <rPr>
        <sz val="10"/>
        <rFont val="Bahnschrift Light"/>
        <family val="2"/>
      </rPr>
      <t xml:space="preserve">2200 &amp;
</t>
    </r>
    <r>
      <rPr>
        <sz val="10"/>
        <rFont val="Bahnschrift Light"/>
        <family val="2"/>
      </rPr>
      <t>2300</t>
    </r>
  </si>
  <si>
    <r>
      <rPr>
        <sz val="10"/>
        <rFont val="Bahnschrift Light"/>
        <family val="2"/>
      </rPr>
      <t xml:space="preserve">Providing   and   laying   Reinforced   Cement   Concrete
</t>
    </r>
    <r>
      <rPr>
        <sz val="10"/>
        <rFont val="Bahnschrift Light"/>
        <family val="2"/>
      </rPr>
      <t>for foundations, substructure and super structure as per drawings and Technical Specification clauses 1500,1700,  2100,  2200  &amp;  2300.</t>
    </r>
  </si>
  <si>
    <r>
      <rPr>
        <sz val="10"/>
        <rFont val="Bahnschrift Light"/>
        <family val="2"/>
      </rPr>
      <t>M20 Grade</t>
    </r>
  </si>
  <si>
    <r>
      <rPr>
        <sz val="10"/>
        <rFont val="Bahnschrift Light"/>
        <family val="2"/>
      </rPr>
      <t>M25 Grade</t>
    </r>
  </si>
  <si>
    <r>
      <rPr>
        <sz val="10"/>
        <rFont val="Bahnschrift Light"/>
        <family val="2"/>
      </rPr>
      <t>M30  for Foundation</t>
    </r>
  </si>
  <si>
    <r>
      <rPr>
        <sz val="10"/>
        <rFont val="Bahnschrift Light"/>
        <family val="2"/>
      </rPr>
      <t>M30 ( Raft, wall and Slab of VUPs &amp; PUPs)</t>
    </r>
  </si>
  <si>
    <r>
      <rPr>
        <sz val="10"/>
        <rFont val="Bahnschrift Light"/>
        <family val="2"/>
      </rPr>
      <t>M30 Deck Slab</t>
    </r>
  </si>
  <si>
    <r>
      <rPr>
        <sz val="10"/>
        <rFont val="Bahnschrift Light"/>
        <family val="2"/>
      </rPr>
      <t xml:space="preserve">Providing   and   laying   Reinforcement   -  TMT   Bars  as
</t>
    </r>
    <r>
      <rPr>
        <sz val="10"/>
        <rFont val="Bahnschrift Light"/>
        <family val="2"/>
      </rPr>
      <t>per    drawings    and    Technical    Specification     clause 1600</t>
    </r>
  </si>
  <si>
    <r>
      <rPr>
        <sz val="10"/>
        <rFont val="Bahnschrift Light"/>
        <family val="2"/>
      </rPr>
      <t>MT</t>
    </r>
  </si>
  <si>
    <r>
      <rPr>
        <sz val="10"/>
        <rFont val="Bahnschrift Light"/>
        <family val="2"/>
      </rPr>
      <t xml:space="preserve">Bituminous Concrete Wearing Coat of total 65 mm
</t>
    </r>
    <r>
      <rPr>
        <sz val="10"/>
        <rFont val="Bahnschrift Light"/>
        <family val="2"/>
      </rPr>
      <t>thick     (Type-2)     as     per     drawings     and     Technical Specification    clause      2702.1</t>
    </r>
  </si>
  <si>
    <r>
      <rPr>
        <sz val="10"/>
        <rFont val="Bahnschrift Light"/>
        <family val="2"/>
      </rPr>
      <t xml:space="preserve">Providing  &amp;  fixing  drainage  spouts  as  per  drawings
</t>
    </r>
    <r>
      <rPr>
        <sz val="10"/>
        <rFont val="Bahnschrift Light"/>
        <family val="2"/>
      </rPr>
      <t>and Technical Specification   clause 2705</t>
    </r>
  </si>
  <si>
    <r>
      <rPr>
        <sz val="10"/>
        <rFont val="Bahnschrift Light"/>
        <family val="2"/>
      </rPr>
      <t>No.</t>
    </r>
  </si>
  <si>
    <r>
      <rPr>
        <sz val="10"/>
        <rFont val="Bahnschrift Light"/>
        <family val="2"/>
      </rPr>
      <t xml:space="preserve">Providing    and    Expansion    Joints    complete    as    per
</t>
    </r>
    <r>
      <rPr>
        <sz val="10"/>
        <rFont val="Bahnschrift Light"/>
        <family val="2"/>
      </rPr>
      <t>drawing and Technical Specification Clause 2600</t>
    </r>
  </si>
  <si>
    <r>
      <rPr>
        <sz val="10"/>
        <rFont val="Bahnschrift Light"/>
        <family val="2"/>
      </rPr>
      <t>Filler  type  expansion  joint-20MM</t>
    </r>
  </si>
  <si>
    <r>
      <rPr>
        <sz val="10"/>
        <rFont val="Bahnschrift Light"/>
        <family val="2"/>
      </rPr>
      <t>RM</t>
    </r>
  </si>
  <si>
    <r>
      <rPr>
        <sz val="10"/>
        <rFont val="Bahnschrift Light"/>
        <family val="2"/>
      </rPr>
      <t xml:space="preserve">Providing and laying RCC Approach slab (M30) as per
</t>
    </r>
    <r>
      <rPr>
        <sz val="10"/>
        <rFont val="Bahnschrift Light"/>
        <family val="2"/>
      </rPr>
      <t>drawings and Technical Specifiations</t>
    </r>
  </si>
  <si>
    <r>
      <rPr>
        <b/>
        <sz val="12"/>
        <rFont val="Calibri"/>
        <family val="2"/>
      </rPr>
      <t>Bill No. 7: Repair &amp; Rehabilitation of Existing Culverts &amp; Bridges</t>
    </r>
  </si>
  <si>
    <r>
      <rPr>
        <sz val="10"/>
        <rFont val="Bahnschrift Light"/>
        <family val="2"/>
      </rPr>
      <t xml:space="preserve">Epoxy     grouting     of     spalled     concrete     &amp;     exposed
</t>
    </r>
    <r>
      <rPr>
        <sz val="10"/>
        <rFont val="Bahnschrift Light"/>
        <family val="2"/>
      </rPr>
      <t>reinforcement</t>
    </r>
  </si>
  <si>
    <r>
      <rPr>
        <sz val="10"/>
        <rFont val="Bahnschrift Light"/>
        <family val="2"/>
      </rPr>
      <t>Replacing existing drainage spouts.</t>
    </r>
  </si>
  <si>
    <r>
      <rPr>
        <sz val="10"/>
        <rFont val="Bahnschrift Light"/>
        <family val="2"/>
      </rPr>
      <t>Replacement of Wearing coat</t>
    </r>
  </si>
  <si>
    <r>
      <rPr>
        <sz val="10"/>
        <rFont val="Bahnschrift Light"/>
        <family val="2"/>
      </rPr>
      <t xml:space="preserve">1906 /
</t>
    </r>
    <r>
      <rPr>
        <sz val="10"/>
        <rFont val="Bahnschrift Light"/>
        <family val="2"/>
      </rPr>
      <t>2808</t>
    </r>
  </si>
  <si>
    <r>
      <rPr>
        <sz val="10"/>
        <rFont val="Bahnschrift Light"/>
        <family val="2"/>
      </rPr>
      <t xml:space="preserve">Painting   of   existing   railings/crash   barrier   including
</t>
    </r>
    <r>
      <rPr>
        <sz val="10"/>
        <rFont val="Bahnschrift Light"/>
        <family val="2"/>
      </rPr>
      <t>cleaning &amp; preperation of surface</t>
    </r>
  </si>
  <si>
    <r>
      <rPr>
        <b/>
        <sz val="12"/>
        <rFont val="Calibri"/>
        <family val="2"/>
      </rPr>
      <t>BILL NO. 8: TRAFFIC SIGN, MARKING &amp; OTHER APPURTENANCES</t>
    </r>
  </si>
  <si>
    <r>
      <rPr>
        <sz val="10"/>
        <rFont val="Bahnschrift Light"/>
        <family val="2"/>
      </rPr>
      <t xml:space="preserve">Pavement markings with hot applied thermoplastic
</t>
    </r>
    <r>
      <rPr>
        <sz val="10"/>
        <rFont val="Bahnschrift Light"/>
        <family val="2"/>
      </rPr>
      <t>material    complete    as    per    drawing    and    Technical Specifications clause 803</t>
    </r>
  </si>
  <si>
    <r>
      <rPr>
        <sz val="10"/>
        <rFont val="Bahnschrift Light"/>
        <family val="2"/>
      </rPr>
      <t xml:space="preserve">Lane/Centre  line/Edge  marking/  Traverse  marking
</t>
    </r>
    <r>
      <rPr>
        <sz val="10"/>
        <rFont val="Bahnschrift Light"/>
        <family val="2"/>
      </rPr>
      <t>and any other marking</t>
    </r>
  </si>
  <si>
    <r>
      <rPr>
        <sz val="10"/>
        <rFont val="Bahnschrift Light"/>
        <family val="2"/>
      </rPr>
      <t xml:space="preserve">Providing     and     painting     black/white,    black/yellow
</t>
    </r>
    <r>
      <rPr>
        <sz val="10"/>
        <rFont val="Bahnschrift Light"/>
        <family val="2"/>
      </rPr>
      <t xml:space="preserve">with road marking quality paint ( two coats) on kerbs and crash barrier, all complete as directed by the Engineer      and      as      per      drawing      and      Technical
</t>
    </r>
    <r>
      <rPr>
        <sz val="10"/>
        <rFont val="Bahnschrift Light"/>
        <family val="2"/>
      </rPr>
      <t>Specifications</t>
    </r>
  </si>
  <si>
    <r>
      <rPr>
        <sz val="10"/>
        <rFont val="Bahnschrift Light"/>
        <family val="2"/>
      </rPr>
      <t xml:space="preserve">Providing  and  fixing  RCC  boundary  post  complete  as
</t>
    </r>
    <r>
      <rPr>
        <sz val="10"/>
        <rFont val="Bahnschrift Light"/>
        <family val="2"/>
      </rPr>
      <t>per drawing and Technical Specifications Claluse 806 (including  cost  of  reinforcement)</t>
    </r>
  </si>
  <si>
    <r>
      <rPr>
        <sz val="10"/>
        <rFont val="Bahnschrift Light"/>
        <family val="2"/>
      </rPr>
      <t>No</t>
    </r>
  </si>
  <si>
    <r>
      <rPr>
        <sz val="10"/>
        <rFont val="Bahnschrift Light"/>
        <family val="2"/>
      </rPr>
      <t xml:space="preserve">Providing  and  fixing  RCC/PCC  hectometre,  kilometre
</t>
    </r>
    <r>
      <rPr>
        <sz val="10"/>
        <rFont val="Bahnschrift Light"/>
        <family val="2"/>
      </rPr>
      <t>and 5th kilometre stones complete as per drawing and Technical Specifications clause 805  (including cost of  reinforcement, painting  and  marking)</t>
    </r>
  </si>
  <si>
    <r>
      <rPr>
        <sz val="10"/>
        <rFont val="Bahnschrift Light"/>
        <family val="2"/>
      </rPr>
      <t>Hectometre  stone</t>
    </r>
  </si>
  <si>
    <r>
      <rPr>
        <sz val="10"/>
        <rFont val="Bahnschrift Light"/>
        <family val="2"/>
      </rPr>
      <t>Kilometre  stone</t>
    </r>
  </si>
  <si>
    <r>
      <rPr>
        <sz val="10"/>
        <rFont val="Bahnschrift Light"/>
        <family val="2"/>
      </rPr>
      <t>5th kilometre stone</t>
    </r>
  </si>
  <si>
    <r>
      <rPr>
        <sz val="10"/>
        <rFont val="Bahnschrift Light"/>
        <family val="2"/>
      </rPr>
      <t xml:space="preserve">Providing   speed    breakers   at    cross   roads    as   per
</t>
    </r>
    <r>
      <rPr>
        <sz val="10"/>
        <rFont val="Bahnschrift Light"/>
        <family val="2"/>
      </rPr>
      <t>drawings and Technical Specifications</t>
    </r>
  </si>
  <si>
    <r>
      <rPr>
        <sz val="10"/>
        <rFont val="Bahnschrift Light"/>
        <family val="2"/>
      </rPr>
      <t xml:space="preserve">Providing          RCC          Crash          Barriers          (including
</t>
    </r>
    <r>
      <rPr>
        <sz val="10"/>
        <rFont val="Bahnschrift Light"/>
        <family val="2"/>
      </rPr>
      <t>reinforcement)    as    per    drawings    and    Technical Specifications Clause 811</t>
    </r>
  </si>
  <si>
    <r>
      <rPr>
        <sz val="10"/>
        <rFont val="Bahnschrift Light"/>
        <family val="2"/>
      </rPr>
      <t xml:space="preserve">Plantation  of  tree  saplings  and  shrubs  complete  as
</t>
    </r>
    <r>
      <rPr>
        <sz val="10"/>
        <rFont val="Bahnschrift Light"/>
        <family val="2"/>
      </rPr>
      <t>per    Technical    Specifications    and    as    directed    by engineer for median/verges</t>
    </r>
  </si>
  <si>
    <r>
      <rPr>
        <sz val="10"/>
        <rFont val="Bahnschrift Light"/>
        <family val="2"/>
      </rPr>
      <t>Km</t>
    </r>
  </si>
  <si>
    <r>
      <rPr>
        <b/>
        <sz val="12"/>
        <rFont val="Calibri"/>
        <family val="2"/>
      </rPr>
      <t>BILL NO. 9: DRAINAGE AND PROTECTIVE WORKS</t>
    </r>
  </si>
  <si>
    <r>
      <rPr>
        <sz val="10"/>
        <rFont val="Bahnschrift Light"/>
        <family val="2"/>
      </rPr>
      <t xml:space="preserve">Providing      and      laying      Stone     pitching      in     slope
</t>
    </r>
    <r>
      <rPr>
        <sz val="10"/>
        <rFont val="Bahnschrift Light"/>
        <family val="2"/>
      </rPr>
      <t>complete         as         per         drawing         and         Technical Specifications Section 2500</t>
    </r>
  </si>
  <si>
    <r>
      <rPr>
        <sz val="10"/>
        <rFont val="Bahnschrift Light"/>
        <family val="2"/>
      </rPr>
      <t xml:space="preserve">Providing      and      laying      granular      filter      material
</t>
    </r>
    <r>
      <rPr>
        <sz val="10"/>
        <rFont val="Bahnschrift Light"/>
        <family val="2"/>
      </rPr>
      <t>underneath stone pitching on embankment slope complete  as  per  drawing  and  Technical Specifications Section 2500</t>
    </r>
  </si>
  <si>
    <r>
      <rPr>
        <sz val="10"/>
        <rFont val="Bahnschrift Light"/>
        <family val="2"/>
      </rPr>
      <t xml:space="preserve">2504/
</t>
    </r>
    <r>
      <rPr>
        <sz val="10"/>
        <rFont val="Bahnschrift Light"/>
        <family val="2"/>
      </rPr>
      <t>305.4.4</t>
    </r>
  </si>
  <si>
    <r>
      <rPr>
        <sz val="10"/>
        <rFont val="Bahnschrift Light"/>
        <family val="2"/>
      </rPr>
      <t xml:space="preserve">Providing      and      laying        Filter      media      of      Stone
</t>
    </r>
    <r>
      <rPr>
        <sz val="10"/>
        <rFont val="Bahnschrift Light"/>
        <family val="2"/>
      </rPr>
      <t>conforming    to    Technical    Specifications    -      behind abutment , wingwall, return wall , Retaining wall etc</t>
    </r>
  </si>
  <si>
    <r>
      <rPr>
        <sz val="10"/>
        <rFont val="Bahnschrift Light"/>
        <family val="2"/>
      </rPr>
      <t xml:space="preserve">Supplying    and    fixing    of    Chute    drains    connecting
</t>
    </r>
    <r>
      <rPr>
        <sz val="10"/>
        <rFont val="Bahnschrift Light"/>
        <family val="2"/>
      </rPr>
      <t>catch pits in superelevated sections, complete as per drawings or Technical Specification Clauses</t>
    </r>
  </si>
  <si>
    <r>
      <rPr>
        <sz val="10"/>
        <rFont val="Bahnschrift Light"/>
        <family val="2"/>
      </rPr>
      <t xml:space="preserve">Construction of lined drains in Stone Masonry with
</t>
    </r>
    <r>
      <rPr>
        <sz val="10"/>
        <rFont val="Bahnschrift Light"/>
        <family val="2"/>
      </rPr>
      <t>1:3  cement  Mortar  as  per  drawings  and  Technical Specifications</t>
    </r>
  </si>
  <si>
    <r>
      <rPr>
        <sz val="10"/>
        <rFont val="Bahnschrift Light"/>
        <family val="2"/>
      </rPr>
      <t xml:space="preserve">Providing  and  fixing  Guard Posts  as  per  drawing  and
</t>
    </r>
    <r>
      <rPr>
        <sz val="10"/>
        <rFont val="Bahnschrift Light"/>
        <family val="2"/>
      </rPr>
      <t>Technical specifications as per clause</t>
    </r>
  </si>
  <si>
    <r>
      <rPr>
        <sz val="10"/>
        <rFont val="Bahnschrift Light"/>
        <family val="2"/>
      </rPr>
      <t xml:space="preserve">Providing  and  fixing  M.S.    Railing  for  traffic  islands/
</t>
    </r>
    <r>
      <rPr>
        <sz val="10"/>
        <rFont val="Bahnschrift Light"/>
        <family val="2"/>
      </rPr>
      <t>median including Excavation of pits, foundation concrete (M-15)  and  painting  with  approved  paint etc. all complete job as per drawing and Technical Specifications   300,   1500,  1700   &amp;  1900.</t>
    </r>
  </si>
  <si>
    <r>
      <rPr>
        <sz val="10"/>
        <rFont val="Bahnschrift Light"/>
        <family val="2"/>
      </rPr>
      <t xml:space="preserve">Providing  and  Fixing  Pedestrain  Guard  Rail  complete
</t>
    </r>
    <r>
      <rPr>
        <sz val="10"/>
        <rFont val="Bahnschrift Light"/>
        <family val="2"/>
      </rPr>
      <t>as per drawing and Technical Specifications</t>
    </r>
  </si>
  <si>
    <r>
      <rPr>
        <sz val="10"/>
        <rFont val="Bahnschrift Light"/>
        <family val="2"/>
      </rPr>
      <t>Rmt</t>
    </r>
  </si>
  <si>
    <r>
      <rPr>
        <sz val="10"/>
        <rFont val="Bahnschrift Light"/>
        <family val="2"/>
      </rPr>
      <t xml:space="preserve">Supply  and  install  single  guide  rails  (W  beam  Crash
</t>
    </r>
    <r>
      <rPr>
        <sz val="10"/>
        <rFont val="Bahnschrift Light"/>
        <family val="2"/>
      </rPr>
      <t>barriers)        as        per          drawings        and        technical specifications</t>
    </r>
  </si>
  <si>
    <r>
      <rPr>
        <sz val="10"/>
        <rFont val="Bahnschrift Light"/>
        <family val="2"/>
      </rPr>
      <t xml:space="preserve">Removal and Refixing of existing crash barrier (single
</t>
    </r>
    <r>
      <rPr>
        <sz val="10"/>
        <rFont val="Bahnschrift Light"/>
        <family val="2"/>
      </rPr>
      <t>sided w beam) with new post with all leads and lifts</t>
    </r>
  </si>
  <si>
    <r>
      <rPr>
        <sz val="10"/>
        <rFont val="Bahnschrift Light"/>
        <family val="2"/>
      </rPr>
      <t xml:space="preserve">Removal   and   Refixing   of   existing   crash   barrier   (
</t>
    </r>
    <r>
      <rPr>
        <sz val="10"/>
        <rFont val="Bahnschrift Light"/>
        <family val="2"/>
      </rPr>
      <t>double  sided w beam ) along with new post with all leads and lifts</t>
    </r>
  </si>
  <si>
    <r>
      <rPr>
        <sz val="10"/>
        <rFont val="Bahnschrift Light"/>
        <family val="2"/>
      </rPr>
      <t xml:space="preserve">Providing    double      sided    w      beam    metallic    crash
</t>
    </r>
    <r>
      <rPr>
        <sz val="10"/>
        <rFont val="Bahnschrift Light"/>
        <family val="2"/>
      </rPr>
      <t>barriers  as  per  Special  Technical  Specifications  and IRC-5:1998</t>
    </r>
  </si>
  <si>
    <r>
      <rPr>
        <sz val="10"/>
        <rFont val="Bahnschrift Light"/>
        <family val="2"/>
      </rPr>
      <t xml:space="preserve">Providing    and    fixing    Chain    Link    Fencing    as    per
</t>
    </r>
    <r>
      <rPr>
        <sz val="10"/>
        <rFont val="Bahnschrift Light"/>
        <family val="2"/>
      </rPr>
      <t>drawings and Technical Specifications.</t>
    </r>
  </si>
  <si>
    <r>
      <rPr>
        <sz val="10"/>
        <rFont val="Bahnschrift Light"/>
        <family val="2"/>
      </rPr>
      <t xml:space="preserve">Chain   Link   Fencing   -Shifting   of   existing   chain   link
</t>
    </r>
    <r>
      <rPr>
        <sz val="10"/>
        <rFont val="Bahnschrift Light"/>
        <family val="2"/>
      </rPr>
      <t>fencing (Removing and Refixing) as per drawings and instructions  of  engineer.</t>
    </r>
  </si>
  <si>
    <r>
      <rPr>
        <sz val="10"/>
        <rFont val="Bahnschrift Light"/>
        <family val="2"/>
      </rPr>
      <t xml:space="preserve">Providing  and  fixing  GI  barbed  wire  fencing  as  per
</t>
    </r>
    <r>
      <rPr>
        <sz val="10"/>
        <rFont val="Bahnschrift Light"/>
        <family val="2"/>
      </rPr>
      <t>drawings and technical specifications</t>
    </r>
  </si>
  <si>
    <r>
      <rPr>
        <sz val="10"/>
        <rFont val="Bahnschrift Light"/>
        <family val="2"/>
      </rPr>
      <t xml:space="preserve">Rain      water      harvesting      unit      complete      as      per
</t>
    </r>
    <r>
      <rPr>
        <sz val="10"/>
        <rFont val="Bahnschrift Light"/>
        <family val="2"/>
      </rPr>
      <t>directions      of      engineer-in-charge      and      as      per additional specifications A-7</t>
    </r>
  </si>
  <si>
    <r>
      <rPr>
        <b/>
        <sz val="12"/>
        <rFont val="Calibri"/>
        <family val="2"/>
      </rPr>
      <t>BILL NO. 10: RE AND GABION WALL</t>
    </r>
  </si>
  <si>
    <r>
      <rPr>
        <sz val="10"/>
        <rFont val="Bahnschrift Light"/>
        <family val="2"/>
      </rPr>
      <t>Reinforced Earth Wall</t>
    </r>
  </si>
  <si>
    <r>
      <rPr>
        <sz val="10"/>
        <rFont val="Bahnschrift Light"/>
        <family val="2"/>
      </rPr>
      <t xml:space="preserve">Fascia    Panel/blocks    including    Capping    Beam    and
</t>
    </r>
    <r>
      <rPr>
        <sz val="10"/>
        <rFont val="Bahnschrift Light"/>
        <family val="2"/>
      </rPr>
      <t>levelling Pad</t>
    </r>
  </si>
  <si>
    <r>
      <rPr>
        <sz val="10"/>
        <rFont val="Bahnschrift Light"/>
        <family val="2"/>
      </rPr>
      <t>ii)</t>
    </r>
  </si>
  <si>
    <r>
      <rPr>
        <sz val="10"/>
        <rFont val="Bahnschrift Light"/>
        <family val="2"/>
      </rPr>
      <t>Crash Barrier with Friction Slab incl. reinforcement</t>
    </r>
  </si>
  <si>
    <r>
      <rPr>
        <sz val="10"/>
        <rFont val="Bahnschrift Light"/>
        <family val="2"/>
      </rPr>
      <t>iii)</t>
    </r>
  </si>
  <si>
    <r>
      <rPr>
        <sz val="10"/>
        <rFont val="Bahnschrift Light"/>
        <family val="2"/>
      </rPr>
      <t>Granular Fill Behind RE wall</t>
    </r>
  </si>
  <si>
    <r>
      <rPr>
        <sz val="10"/>
        <rFont val="Bahnschrift Light"/>
        <family val="2"/>
      </rPr>
      <t xml:space="preserve">Providing Weep holes in abutments, wing walls and
</t>
    </r>
    <r>
      <rPr>
        <sz val="10"/>
        <rFont val="Bahnschrift Light"/>
        <family val="2"/>
      </rPr>
      <t>return  walls  complete  as  per  drawing  and  Technical Specification  clause  2706.</t>
    </r>
  </si>
  <si>
    <r>
      <rPr>
        <sz val="10"/>
        <rFont val="Bahnschrift Light"/>
        <family val="2"/>
      </rPr>
      <t>Gabion wall  in widening  locations</t>
    </r>
  </si>
  <si>
    <r>
      <rPr>
        <b/>
        <sz val="12"/>
        <rFont val="Calibri"/>
        <family val="2"/>
      </rPr>
      <t>BILL NO.11: MISCELLANEOUS</t>
    </r>
  </si>
  <si>
    <r>
      <rPr>
        <sz val="10"/>
        <rFont val="Bahnschrift Light"/>
        <family val="2"/>
      </rPr>
      <t xml:space="preserve">Site  office  for  the  Engineer  and  Employer  complete
</t>
    </r>
    <r>
      <rPr>
        <sz val="10"/>
        <rFont val="Bahnschrift Light"/>
        <family val="2"/>
      </rPr>
      <t>as per drawing.</t>
    </r>
  </si>
  <si>
    <r>
      <rPr>
        <sz val="10"/>
        <rFont val="Bahnschrift Light"/>
        <family val="2"/>
      </rPr>
      <t xml:space="preserve">Construction  &amp;  furnishing  of  Site  office  as  indicated
</t>
    </r>
    <r>
      <rPr>
        <sz val="10"/>
        <rFont val="Bahnschrift Light"/>
        <family val="2"/>
      </rPr>
      <t>in the drawing</t>
    </r>
  </si>
  <si>
    <r>
      <rPr>
        <sz val="10"/>
        <rFont val="Bahnschrift Light"/>
        <family val="2"/>
      </rPr>
      <t>Sq.m</t>
    </r>
  </si>
  <si>
    <r>
      <rPr>
        <sz val="10"/>
        <rFont val="Bahnschrift Light"/>
        <family val="2"/>
      </rPr>
      <t xml:space="preserve">Maintaining   site   office   including   regular   upkeep,
</t>
    </r>
    <r>
      <rPr>
        <sz val="10"/>
        <rFont val="Bahnschrift Light"/>
        <family val="2"/>
      </rPr>
      <t>watch &amp; ward, Electricity / water etc complete</t>
    </r>
  </si>
  <si>
    <r>
      <rPr>
        <sz val="10"/>
        <rFont val="Bahnschrift Light"/>
        <family val="2"/>
      </rPr>
      <t>month.</t>
    </r>
  </si>
  <si>
    <r>
      <rPr>
        <sz val="10"/>
        <rFont val="Bahnschrift Light"/>
        <family val="2"/>
      </rPr>
      <t xml:space="preserve">Providing &amp; maintaining vehicles for the Employer /
</t>
    </r>
    <r>
      <rPr>
        <sz val="10"/>
        <rFont val="Bahnschrift Light"/>
        <family val="2"/>
      </rPr>
      <t>Engineer  including  drivers  POL  etc.  -  running  up  to 3000   km/month</t>
    </r>
  </si>
  <si>
    <r>
      <rPr>
        <sz val="10"/>
        <rFont val="Bahnschrift Light"/>
        <family val="2"/>
      </rPr>
      <t xml:space="preserve">Hard  top  air  conditioned  passenger  car  -  Innova  or
</t>
    </r>
    <r>
      <rPr>
        <sz val="10"/>
        <rFont val="Bahnschrift Light"/>
        <family val="2"/>
      </rPr>
      <t>Equivalent  make  of  2015  or  later  model</t>
    </r>
  </si>
  <si>
    <r>
      <rPr>
        <sz val="10"/>
        <rFont val="Bahnschrift Light"/>
        <family val="2"/>
      </rPr>
      <t xml:space="preserve">Veh
</t>
    </r>
    <r>
      <rPr>
        <sz val="10"/>
        <rFont val="Bahnschrift Light"/>
        <family val="2"/>
      </rPr>
      <t>month.</t>
    </r>
  </si>
  <si>
    <r>
      <rPr>
        <sz val="10"/>
        <rFont val="Bahnschrift Light"/>
        <family val="2"/>
      </rPr>
      <t xml:space="preserve">Hard top non- air conditioned passenger cars Tata
</t>
    </r>
    <r>
      <rPr>
        <sz val="10"/>
        <rFont val="Bahnschrift Light"/>
        <family val="2"/>
      </rPr>
      <t>Sumo or Equivalent make of 2015 or later model - Number of Vehicles to be as  per  requirement  based on the progress of work</t>
    </r>
  </si>
  <si>
    <r>
      <rPr>
        <b/>
        <sz val="12"/>
        <rFont val="Calibri"/>
        <family val="2"/>
      </rPr>
      <t>Bill No. 12: MAINTENANCE DURING CONSTRUCTION</t>
    </r>
  </si>
  <si>
    <r>
      <rPr>
        <sz val="10"/>
        <rFont val="Bahnschrift Light"/>
        <family val="2"/>
      </rPr>
      <t>Pothole filling and patching work</t>
    </r>
  </si>
  <si>
    <r>
      <rPr>
        <sz val="10"/>
        <rFont val="Bahnschrift Light"/>
        <family val="2"/>
      </rPr>
      <t xml:space="preserve">Shallow  Pot Holes  of  depth  less  than  40mm (0.5%
</t>
    </r>
    <r>
      <rPr>
        <sz val="10"/>
        <rFont val="Bahnschrift Light"/>
        <family val="2"/>
      </rPr>
      <t>area of road assumed)</t>
    </r>
  </si>
  <si>
    <r>
      <rPr>
        <sz val="10"/>
        <rFont val="Bahnschrift Light"/>
        <family val="2"/>
      </rPr>
      <t xml:space="preserve">Deep  Pot  Holes  of  depth  more  than  40mm  (0.5%
</t>
    </r>
    <r>
      <rPr>
        <sz val="10"/>
        <rFont val="Bahnschrift Light"/>
        <family val="2"/>
      </rPr>
      <t>area of road assumed)</t>
    </r>
  </si>
  <si>
    <r>
      <rPr>
        <sz val="10"/>
        <rFont val="Bahnschrift Light"/>
        <family val="2"/>
      </rPr>
      <t xml:space="preserve">Carrying  out  Patch  Repair  with  instant  Patch  Repair
</t>
    </r>
    <r>
      <rPr>
        <sz val="10"/>
        <rFont val="Bahnschrift Light"/>
        <family val="2"/>
      </rPr>
      <t>Cold  Ready  mix  up  to  40mm  thickness  (1%  area of road assumed)</t>
    </r>
  </si>
  <si>
    <r>
      <rPr>
        <b/>
        <sz val="11"/>
        <rFont val="Arial"/>
        <family val="2"/>
      </rPr>
      <t>GRAND TOTAL</t>
    </r>
  </si>
  <si>
    <t>Bill NO</t>
  </si>
  <si>
    <t>Amount in Rs</t>
  </si>
  <si>
    <t>Amount in Cr.</t>
  </si>
  <si>
    <t>Remarks</t>
  </si>
  <si>
    <t>Amount</t>
  </si>
  <si>
    <t>Description</t>
  </si>
  <si>
    <t>Unit</t>
  </si>
  <si>
    <t>Upto date</t>
  </si>
  <si>
    <t>GHV GST NO.</t>
  </si>
  <si>
    <t>Name of the Project</t>
  </si>
  <si>
    <t>PAN NO.</t>
  </si>
  <si>
    <t>GST NO.</t>
  </si>
  <si>
    <t>Description of the Work</t>
  </si>
  <si>
    <t>Work Order &amp; Amendment No.</t>
  </si>
  <si>
    <t>Bill Period:-</t>
  </si>
  <si>
    <t>S No.</t>
  </si>
  <si>
    <t>Sub Head</t>
  </si>
  <si>
    <t>BOQ</t>
  </si>
  <si>
    <t xml:space="preserve">Amount  </t>
  </si>
  <si>
    <t>Upto Previous Bill</t>
  </si>
  <si>
    <t>This Bill</t>
  </si>
  <si>
    <t>A</t>
  </si>
  <si>
    <t>BOQ Items</t>
  </si>
  <si>
    <t>Certified Amount Payable Against workdone</t>
  </si>
  <si>
    <t>Total</t>
  </si>
  <si>
    <t>Submitted By Contractor's</t>
  </si>
  <si>
    <t>TO,</t>
  </si>
  <si>
    <t>GHV (INDIA) PVT. LTD.</t>
  </si>
  <si>
    <t>INVOICE DATE:</t>
  </si>
  <si>
    <t xml:space="preserve"> TOTAL NET PAYMENT</t>
  </si>
  <si>
    <t>Project:- 2-Lane with Paved Shoulder of Ujjain-Jhalawar(up to Rajasthan Border)from Km 000+000 to Km 132+955(133.575 km) Section of NH-552G in the state of Madhya Pradesh on EPC mode.</t>
  </si>
  <si>
    <t>0</t>
  </si>
  <si>
    <t>Zero</t>
  </si>
  <si>
    <t>1</t>
  </si>
  <si>
    <t>One</t>
  </si>
  <si>
    <t>2</t>
  </si>
  <si>
    <t>Two</t>
  </si>
  <si>
    <t>Twenty</t>
  </si>
  <si>
    <t>3</t>
  </si>
  <si>
    <t>Three</t>
  </si>
  <si>
    <t>Thirty</t>
  </si>
  <si>
    <t>4</t>
  </si>
  <si>
    <t>Four</t>
  </si>
  <si>
    <t>Value</t>
  </si>
  <si>
    <t>Forty</t>
  </si>
  <si>
    <t>5</t>
  </si>
  <si>
    <t>Five</t>
  </si>
  <si>
    <t>Fifty</t>
  </si>
  <si>
    <t>6</t>
  </si>
  <si>
    <t>Six</t>
  </si>
  <si>
    <t>Sixty</t>
  </si>
  <si>
    <t>7</t>
  </si>
  <si>
    <t>Seven</t>
  </si>
  <si>
    <t>Seventy</t>
  </si>
  <si>
    <t>8</t>
  </si>
  <si>
    <t>Eight</t>
  </si>
  <si>
    <t>Eighty</t>
  </si>
  <si>
    <t>9</t>
  </si>
  <si>
    <t>Nine</t>
  </si>
  <si>
    <t>Ninety</t>
  </si>
  <si>
    <t>10</t>
  </si>
  <si>
    <t>Ten</t>
  </si>
  <si>
    <t>11</t>
  </si>
  <si>
    <t>Eleven</t>
  </si>
  <si>
    <t>12</t>
  </si>
  <si>
    <t>Twelve</t>
  </si>
  <si>
    <t>13</t>
  </si>
  <si>
    <t>Thirteen</t>
  </si>
  <si>
    <t>14</t>
  </si>
  <si>
    <t>Fourteen</t>
  </si>
  <si>
    <t>15</t>
  </si>
  <si>
    <t>Fifteen</t>
  </si>
  <si>
    <t>16</t>
  </si>
  <si>
    <t>Sixteen</t>
  </si>
  <si>
    <t>17</t>
  </si>
  <si>
    <t>Seventeen</t>
  </si>
  <si>
    <t>18</t>
  </si>
  <si>
    <t>Eighteen</t>
  </si>
  <si>
    <t>19</t>
  </si>
  <si>
    <t>Nineteen</t>
  </si>
  <si>
    <t>Hundred</t>
  </si>
  <si>
    <t>20</t>
  </si>
  <si>
    <t>30</t>
  </si>
  <si>
    <t>40</t>
  </si>
  <si>
    <t>50</t>
  </si>
  <si>
    <t>60</t>
  </si>
  <si>
    <t>70</t>
  </si>
  <si>
    <t>80</t>
  </si>
  <si>
    <t>90</t>
  </si>
  <si>
    <t>Name of the Sub-Contractor</t>
  </si>
  <si>
    <t xml:space="preserve">Prepared By </t>
  </si>
  <si>
    <t xml:space="preserve">Checked By </t>
  </si>
  <si>
    <t xml:space="preserve">Billing &amp; Planning </t>
  </si>
  <si>
    <t>Department Head</t>
  </si>
  <si>
    <t>Cum</t>
  </si>
  <si>
    <t xml:space="preserve">Name of owner </t>
  </si>
  <si>
    <t>Additional</t>
  </si>
  <si>
    <t>M15</t>
  </si>
  <si>
    <t>10mm</t>
  </si>
  <si>
    <t>20mm</t>
  </si>
  <si>
    <t>Prepared By</t>
  </si>
  <si>
    <t>M20</t>
  </si>
  <si>
    <t>M35</t>
  </si>
  <si>
    <t>M30</t>
  </si>
  <si>
    <t>M25</t>
  </si>
  <si>
    <t>M10</t>
  </si>
  <si>
    <t>Mortar</t>
  </si>
  <si>
    <t xml:space="preserve">Material Reconciliation </t>
  </si>
  <si>
    <t>Particulars</t>
  </si>
  <si>
    <t>Factor</t>
  </si>
  <si>
    <t>Cement (KG)</t>
  </si>
  <si>
    <t>Agg 20mm (Kg)</t>
  </si>
  <si>
    <t>Agg 10mm (Kg)</t>
  </si>
  <si>
    <t>Addmixture (Kg)</t>
  </si>
  <si>
    <t>Cement</t>
  </si>
  <si>
    <t>Crushed sand</t>
  </si>
  <si>
    <t>Admixture</t>
  </si>
  <si>
    <t xml:space="preserve">Upto date Consumption in MT </t>
  </si>
  <si>
    <t>B</t>
  </si>
  <si>
    <t>Physical Quantity</t>
  </si>
  <si>
    <t>Issued Quantity</t>
  </si>
  <si>
    <t>D</t>
  </si>
  <si>
    <t xml:space="preserve">Hold qty </t>
  </si>
  <si>
    <t>E</t>
  </si>
  <si>
    <t>Difference</t>
  </si>
  <si>
    <t>F = D-C-B-A</t>
  </si>
  <si>
    <t>Debit Rate</t>
  </si>
  <si>
    <t>G</t>
  </si>
  <si>
    <t>H = F x G</t>
  </si>
  <si>
    <t>GHV India Private Limited</t>
  </si>
  <si>
    <t>Ujjain-Jhalawar NH552G</t>
  </si>
  <si>
    <t xml:space="preserve">Consumption in MT </t>
  </si>
  <si>
    <t xml:space="preserve">Total Plant Production </t>
  </si>
  <si>
    <t xml:space="preserve">Mix design </t>
  </si>
  <si>
    <t>Upto Date_</t>
  </si>
  <si>
    <t xml:space="preserve">Crushed Sand (Kg) </t>
  </si>
  <si>
    <t>Accepted By</t>
  </si>
  <si>
    <t>Sub-contractor</t>
  </si>
  <si>
    <t>Billing &amp; Planning</t>
  </si>
  <si>
    <t>Checked  By</t>
  </si>
  <si>
    <t>M45</t>
  </si>
  <si>
    <t>06.03.2022</t>
  </si>
  <si>
    <t xml:space="preserve"> RA Bill / Claim Letter Number</t>
  </si>
  <si>
    <t>Invoice No.</t>
  </si>
  <si>
    <t>M40</t>
  </si>
  <si>
    <t>Month of_</t>
  </si>
  <si>
    <t>November</t>
  </si>
  <si>
    <t xml:space="preserve">Measuarment Sheet </t>
  </si>
  <si>
    <t>Sr.No.</t>
  </si>
  <si>
    <t xml:space="preserve">Chainage from </t>
  </si>
  <si>
    <t xml:space="preserve">Chainage to </t>
  </si>
  <si>
    <t>Side</t>
  </si>
  <si>
    <t>Nos</t>
  </si>
  <si>
    <t>Length</t>
  </si>
  <si>
    <t>Width</t>
  </si>
  <si>
    <t>Qty(in Sqm)</t>
  </si>
  <si>
    <t>Bill No.</t>
  </si>
  <si>
    <t xml:space="preserve">Remark </t>
  </si>
  <si>
    <t>Casting and laying paver block including Labour &amp; Machinery but excluding Cost of Raw Material As Per Design &amp; Technical Specification.</t>
  </si>
  <si>
    <t xml:space="preserve">Laying of Paver Block </t>
  </si>
  <si>
    <t>Lhs</t>
  </si>
  <si>
    <t xml:space="preserve">Sqm </t>
  </si>
  <si>
    <t>RA-01</t>
  </si>
  <si>
    <t>Upto Date Qty=</t>
  </si>
  <si>
    <t>Upto Previous Qty=</t>
  </si>
  <si>
    <t>This Bill Qty=</t>
  </si>
  <si>
    <t>Sub Contractor</t>
  </si>
  <si>
    <t>90+416</t>
  </si>
  <si>
    <t xml:space="preserve">Total </t>
  </si>
  <si>
    <t>Debit Sheet</t>
  </si>
  <si>
    <t>Depth</t>
  </si>
  <si>
    <t>Less for Concrete Supply from GHV(M-20 Grade) @4000</t>
  </si>
  <si>
    <t>This Bill Qty @4000 per Cum=</t>
  </si>
  <si>
    <t>24AADCG5702F1Z2</t>
  </si>
  <si>
    <t>Delhi-Vadodara Expressway Pkg-27 Dahod (GJ)</t>
  </si>
  <si>
    <t>IGST @18%</t>
  </si>
  <si>
    <t>M/s. SHREE SHYAM CONSTRUCTION</t>
  </si>
  <si>
    <t>Mr. HARICHARAN MEENA</t>
  </si>
  <si>
    <t>AIPPH0975E</t>
  </si>
  <si>
    <t>23AIPPH0975E1ZC</t>
  </si>
  <si>
    <t>Structure Work</t>
  </si>
  <si>
    <t>GHV/WO/LIMKHEDA/NH-148N/2022/196</t>
  </si>
  <si>
    <t>31.10.2023</t>
  </si>
  <si>
    <t>Upto 31.10.2023</t>
  </si>
  <si>
    <t>GHV/01</t>
  </si>
  <si>
    <t>RA Bill : 01</t>
  </si>
  <si>
    <t>M/s. SHREENATH CONSTRUCTION</t>
  </si>
  <si>
    <t>Mr. VISHAL PATIDAR</t>
  </si>
  <si>
    <t>GHV/WO/LIMKHEDA/NH-148N/2022/198</t>
  </si>
  <si>
    <t>ECPPP9899P</t>
  </si>
  <si>
    <t>Tax Invoice</t>
  </si>
  <si>
    <t>Dated</t>
  </si>
  <si>
    <t>Delivery Note</t>
  </si>
  <si>
    <t>Mode/Terms of Payment</t>
  </si>
  <si>
    <t>Reference No. &amp; Date.</t>
  </si>
  <si>
    <t>Other References</t>
  </si>
  <si>
    <t>Buyer’s Order No.</t>
  </si>
  <si>
    <t>Consignee (Ship to)</t>
  </si>
  <si>
    <t>Dispatch Doc No.</t>
  </si>
  <si>
    <t>Delivery Note Date</t>
  </si>
  <si>
    <t>Dispatched through</t>
  </si>
  <si>
    <t>Destination</t>
  </si>
  <si>
    <t>GSTIN/UIN</t>
  </si>
  <si>
    <t>State Name</t>
  </si>
  <si>
    <t>Buyer (Bill to)</t>
  </si>
  <si>
    <t>Sl No.</t>
  </si>
  <si>
    <t>Description of Services</t>
  </si>
  <si>
    <t>HSN/SAC</t>
  </si>
  <si>
    <t>Quantity</t>
  </si>
  <si>
    <t>Rate</t>
  </si>
  <si>
    <t>per</t>
  </si>
  <si>
    <t>Amount Chargeable (in words)</t>
  </si>
  <si>
    <t>Remarks:</t>
  </si>
  <si>
    <t>E. &amp; O.E</t>
  </si>
  <si>
    <t>Declaration</t>
  </si>
  <si>
    <t>We declare that this invoice shows the actual price of the goods described and that all particulars are true and correct.</t>
  </si>
  <si>
    <t>Authorised Signatory</t>
  </si>
  <si>
    <t>This is a Computer Generated Invoice</t>
  </si>
  <si>
    <t>Shreenath Construction</t>
  </si>
  <si>
    <t>GHV/GJ/01</t>
  </si>
  <si>
    <t>GHV (INDIA) PRIVATE LIMITED</t>
  </si>
  <si>
    <t>Village-Paniya, tehsil- limkheda, dist. Dahod,</t>
  </si>
  <si>
    <t>: 24AADCG5702F1Z2</t>
  </si>
  <si>
    <t>: Gujarat, Code : 24</t>
  </si>
  <si>
    <t>Himmatnagar, sabarkantha</t>
  </si>
  <si>
    <t>:24AADCG5702F1Z2</t>
  </si>
  <si>
    <t>State Name : Gujarat, Code : 24</t>
  </si>
  <si>
    <t xml:space="preserve">Construction of Godhara Structure work </t>
  </si>
  <si>
    <t>IGST 18%</t>
  </si>
  <si>
    <t>for Shreenath Construction</t>
  </si>
  <si>
    <t xml:space="preserve">INR Six lakh thirt two thosand one hundred fifty six rupees &amp; forty six paisa only </t>
  </si>
  <si>
    <r>
      <t xml:space="preserve">Company’s PAN : </t>
    </r>
    <r>
      <rPr>
        <b/>
        <sz val="9"/>
        <color rgb="FF000000"/>
        <rFont val="Arial"/>
        <family val="2"/>
      </rPr>
      <t>ECPPP9899P</t>
    </r>
  </si>
  <si>
    <t>GSTIN/UIN: 23AIPPH0975E1ZC</t>
  </si>
  <si>
    <r>
      <t xml:space="preserve">Company’s PAN : </t>
    </r>
    <r>
      <rPr>
        <b/>
        <sz val="9"/>
        <color rgb="FF000000"/>
        <rFont val="Arial"/>
        <family val="2"/>
      </rPr>
      <t>AIPPH0975E</t>
    </r>
  </si>
  <si>
    <t>INR Sixteen Lakh seventy nine eight hundred forteen rupees &amp; fifty seven paisa only</t>
  </si>
  <si>
    <t>Terms &amp; Condition-:</t>
  </si>
  <si>
    <t>GSTIN/UIN: 24ECPPP9899P1ZZ</t>
  </si>
  <si>
    <t>State Name : Gujrat</t>
  </si>
  <si>
    <t xml:space="preserve"> 232, DAMOR FALIYU, MOTAMAL, LIMKHEDA, DAHOD,
GUJRAT, 38914</t>
  </si>
  <si>
    <t>24ECPPP9899P1ZZ</t>
  </si>
  <si>
    <t>Upto 31.11.2023</t>
  </si>
  <si>
    <t>SGST @9%</t>
  </si>
  <si>
    <t>CGST @9%</t>
  </si>
  <si>
    <t>31.11.2023</t>
  </si>
  <si>
    <t>IGST CGSzzT18%</t>
  </si>
  <si>
    <t xml:space="preserve">Vill. Post Kamalpur, The Kalapipal Dist. Shajapur, </t>
  </si>
  <si>
    <t>Shajapur Madhaya Pradesh -465337</t>
  </si>
  <si>
    <t>State Name : Madhya Pradesh,code :23</t>
  </si>
  <si>
    <t>13/11/2023</t>
  </si>
  <si>
    <t>for Shree Shyam Construction</t>
  </si>
  <si>
    <t>Shree Shyam Construction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</si>
</sst>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0">
    <numFmt numFmtId="43" formatCode="_(* #,##0.00_);_(* \(#,##0.00\);_(* &quot;-&quot;??_);_(@_)"/>
    <numFmt numFmtId="164" formatCode="_ * #,##0.00_ ;_ * \-#,##0.00_ ;_ * &quot;-&quot;??_ ;_ @_ "/>
    <numFmt numFmtId="165" formatCode="_-* #,##0.00_-;\-* #,##0.00_-;_-* &quot;-&quot;??_-;_-@_-"/>
    <numFmt numFmtId="166" formatCode="###0;###0"/>
    <numFmt numFmtId="167" formatCode="###0.00;###0.00"/>
    <numFmt numFmtId="168" formatCode="#,##0.00;#,##0.00"/>
    <numFmt numFmtId="169" formatCode="###0.0;###0.0"/>
    <numFmt numFmtId="170" formatCode="0.000"/>
    <numFmt numFmtId="171" formatCode="_(* #,##0_);_(* \(#,##0\);_(* &quot;-&quot;??_);_(@_)"/>
    <numFmt numFmtId="172" formatCode="_(&quot;Rs.&quot;* #,##0.00_);_(&quot;Rs.&quot;* \(#,##0.00\);_(&quot;Rs.&quot;* &quot;-&quot;_);_(@_)"/>
    <numFmt numFmtId="173" formatCode="0.0%"/>
    <numFmt numFmtId="174" formatCode="_(* #,##0.000_);_(* \(#,##0.000\);_(* &quot;-&quot;???_);_(@_)"/>
    <numFmt numFmtId="175" formatCode="&quot;Rs.&quot;\ 0.00"/>
    <numFmt numFmtId="176" formatCode="_(* #,##0.00_);_(* &quot;-&quot;#,##0.00;_(* &quot;-&quot;??_)"/>
    <numFmt numFmtId="177" formatCode="_(* #,##0_);_(* &quot;-&quot;#,##0;_(* &quot;-&quot;??_)"/>
    <numFmt numFmtId="178" formatCode="&quot;Amount in Words&quot;\ \o"/>
    <numFmt numFmtId="179" formatCode="#,##0.000"/>
    <numFmt numFmtId="180" formatCode="dd/mmm/yyyy"/>
    <numFmt numFmtId="181" formatCode="0\+000"/>
    <numFmt numFmtId="182" formatCode="_(* #,##0.000_);_(* \(#,##0.000\);_(* &quot;-&quot;??_);_(@_)"/>
  </numFmts>
  <fonts count="78" x14ac:knownFonts="1">
    <font>
      <sz val="10"/>
      <color rgb="FF000000"/>
      <name val="Times New Roman"/>
      <charset val="20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b/>
      <sz val="12"/>
      <name val="Calibri"/>
      <family val="2"/>
    </font>
    <font>
      <sz val="10"/>
      <color rgb="FF000000"/>
      <name val="Bahnschrift Light"/>
      <family val="2"/>
    </font>
    <font>
      <sz val="10"/>
      <name val="Bahnschrift Light"/>
      <family val="2"/>
    </font>
    <font>
      <b/>
      <sz val="11"/>
      <name val="Arial"/>
      <family val="2"/>
    </font>
    <font>
      <b/>
      <sz val="11"/>
      <color rgb="FF000000"/>
      <name val="Arial"/>
      <family val="2"/>
    </font>
    <font>
      <b/>
      <sz val="16"/>
      <name val="Arial"/>
      <family val="2"/>
    </font>
    <font>
      <b/>
      <i/>
      <sz val="10"/>
      <name val="Calibri"/>
      <family val="2"/>
    </font>
    <font>
      <b/>
      <i/>
      <sz val="10"/>
      <name val="Bahnschrift Light"/>
      <family val="2"/>
    </font>
    <font>
      <sz val="10"/>
      <name val="Arial"/>
      <family val="2"/>
    </font>
    <font>
      <sz val="10"/>
      <name val="Times New Roman"/>
      <family val="1"/>
    </font>
    <font>
      <sz val="10"/>
      <name val="Comic Sans MS"/>
      <family val="4"/>
    </font>
    <font>
      <sz val="10"/>
      <name val="Courier New"/>
      <family val="3"/>
    </font>
    <font>
      <sz val="11"/>
      <color indexed="8"/>
      <name val="Calibri"/>
      <family val="2"/>
    </font>
    <font>
      <b/>
      <u/>
      <sz val="18"/>
      <color rgb="FF7030A0"/>
      <name val="Times New Roman"/>
      <family val="1"/>
    </font>
    <font>
      <sz val="10"/>
      <name val="Arial Narrow"/>
      <family val="2"/>
    </font>
    <font>
      <b/>
      <sz val="10"/>
      <name val="Arial Narrow"/>
      <family val="2"/>
    </font>
    <font>
      <sz val="10"/>
      <color theme="1"/>
      <name val="Arial Narrow"/>
      <family val="2"/>
    </font>
    <font>
      <b/>
      <sz val="10"/>
      <color theme="1"/>
      <name val="Arial Narrow"/>
      <family val="2"/>
    </font>
    <font>
      <b/>
      <i/>
      <sz val="10"/>
      <color theme="1"/>
      <name val="Arial Narrow"/>
      <family val="2"/>
    </font>
    <font>
      <sz val="11"/>
      <name val="Arial Narrow"/>
      <family val="2"/>
    </font>
    <font>
      <sz val="11"/>
      <color theme="1"/>
      <name val="Arial Narrow"/>
      <family val="2"/>
    </font>
    <font>
      <b/>
      <sz val="11"/>
      <color theme="1"/>
      <name val="Arial Narrow"/>
      <family val="2"/>
    </font>
    <font>
      <sz val="11"/>
      <color theme="1"/>
      <name val="Times New Roman"/>
      <family val="2"/>
    </font>
    <font>
      <b/>
      <sz val="11"/>
      <name val="Arial Narrow"/>
      <family val="2"/>
    </font>
    <font>
      <sz val="10"/>
      <color rgb="FF000000"/>
      <name val="Trebuchet MS"/>
      <family val="2"/>
    </font>
    <font>
      <b/>
      <sz val="9"/>
      <color theme="1"/>
      <name val="Arial Narrow"/>
      <family val="2"/>
    </font>
    <font>
      <i/>
      <sz val="10"/>
      <color theme="1"/>
      <name val="Arial Narrow"/>
      <family val="2"/>
    </font>
    <font>
      <b/>
      <sz val="10"/>
      <name val="Times New Roman"/>
      <family val="1"/>
    </font>
    <font>
      <u/>
      <sz val="12"/>
      <color rgb="FF0000FF"/>
      <name val="Trebuchet MS"/>
      <family val="2"/>
    </font>
    <font>
      <sz val="12"/>
      <color rgb="FF0000FF"/>
      <name val="Calibri"/>
      <family val="2"/>
    </font>
    <font>
      <u/>
      <sz val="11"/>
      <color rgb="FF000000"/>
      <name val="Calibri"/>
      <family val="2"/>
    </font>
    <font>
      <b/>
      <u/>
      <sz val="12"/>
      <name val="Trebuchet MS"/>
      <family val="2"/>
    </font>
    <font>
      <b/>
      <sz val="11"/>
      <color rgb="FF000000"/>
      <name val="Calibri"/>
      <family val="2"/>
    </font>
    <font>
      <b/>
      <sz val="11"/>
      <color rgb="FFFF0000"/>
      <name val="Calibri"/>
      <family val="2"/>
    </font>
    <font>
      <b/>
      <sz val="12"/>
      <color rgb="FFFF0000"/>
      <name val="Calibri"/>
      <family val="2"/>
    </font>
    <font>
      <b/>
      <u/>
      <sz val="12"/>
      <color rgb="FFFF0000"/>
      <name val="Calibri"/>
      <family val="2"/>
    </font>
    <font>
      <sz val="11"/>
      <name val="Calibri"/>
      <family val="2"/>
    </font>
    <font>
      <b/>
      <sz val="12"/>
      <color rgb="FF000000"/>
      <name val="Calibri"/>
      <family val="2"/>
    </font>
    <font>
      <sz val="11"/>
      <color rgb="FFFF0000"/>
      <name val="Calibri"/>
      <family val="2"/>
    </font>
    <font>
      <sz val="11"/>
      <color rgb="FF7030A0"/>
      <name val="Calibri"/>
      <family val="2"/>
    </font>
    <font>
      <sz val="11"/>
      <color rgb="FFFF0000"/>
      <name val="Arial"/>
      <family val="2"/>
    </font>
    <font>
      <sz val="12"/>
      <color rgb="FF000000"/>
      <name val="Calibri"/>
      <family val="2"/>
    </font>
    <font>
      <sz val="12"/>
      <color rgb="FFFF0000"/>
      <name val="Calibri"/>
      <family val="2"/>
    </font>
    <font>
      <b/>
      <sz val="10"/>
      <name val="Garamond"/>
      <family val="1"/>
    </font>
    <font>
      <b/>
      <sz val="12"/>
      <name val="Garamond"/>
      <family val="1"/>
    </font>
    <font>
      <b/>
      <u/>
      <sz val="11"/>
      <name val="Garamond"/>
      <family val="1"/>
    </font>
    <font>
      <b/>
      <sz val="9"/>
      <color theme="1"/>
      <name val="Garamond"/>
      <family val="1"/>
    </font>
    <font>
      <sz val="9"/>
      <name val="Garamond"/>
      <family val="1"/>
    </font>
    <font>
      <b/>
      <sz val="11"/>
      <name val="Garamond"/>
      <family val="1"/>
    </font>
    <font>
      <sz val="10"/>
      <color rgb="FF000000"/>
      <name val="Garamond"/>
      <family val="1"/>
    </font>
    <font>
      <sz val="11"/>
      <color theme="1"/>
      <name val="Garamond"/>
      <family val="1"/>
    </font>
    <font>
      <b/>
      <sz val="10"/>
      <color rgb="FF000000"/>
      <name val="Garamond"/>
      <family val="1"/>
    </font>
    <font>
      <sz val="10"/>
      <color rgb="FF000000"/>
      <name val="Times New Roman"/>
      <family val="1"/>
    </font>
    <font>
      <sz val="12"/>
      <name val="Times New Roman"/>
      <family val="1"/>
    </font>
    <font>
      <u/>
      <sz val="12"/>
      <name val="Times New Roman"/>
      <family val="1"/>
    </font>
    <font>
      <sz val="10"/>
      <color rgb="FF000000"/>
      <name val="Times New Roman"/>
      <charset val="204"/>
    </font>
    <font>
      <b/>
      <sz val="12"/>
      <color rgb="FF000000"/>
      <name val="Arial"/>
      <family val="2"/>
    </font>
    <font>
      <sz val="11"/>
      <color rgb="FF000000"/>
      <name val="Calibri"/>
      <family val="2"/>
    </font>
    <font>
      <sz val="11"/>
      <color rgb="FF000000"/>
      <name val="Arial"/>
      <family val="2"/>
    </font>
    <font>
      <b/>
      <sz val="10"/>
      <color rgb="FF000000"/>
      <name val="Arial"/>
      <family val="2"/>
    </font>
    <font>
      <sz val="10"/>
      <color rgb="FF000000"/>
      <name val="Arial"/>
      <family val="2"/>
    </font>
    <font>
      <sz val="9"/>
      <color rgb="FF000000"/>
      <name val="Arial"/>
      <family val="2"/>
    </font>
    <font>
      <sz val="4"/>
      <color rgb="FF000000"/>
      <name val="Times New Roman"/>
      <family val="1"/>
    </font>
    <font>
      <sz val="1"/>
      <color rgb="FF000000"/>
      <name val="Times New Roman"/>
      <family val="1"/>
    </font>
    <font>
      <sz val="9"/>
      <color rgb="FF000000"/>
      <name val="Times New Roman"/>
      <family val="1"/>
    </font>
    <font>
      <sz val="7"/>
      <color rgb="FF000000"/>
      <name val="Times New Roman"/>
      <family val="1"/>
    </font>
    <font>
      <sz val="7"/>
      <color rgb="FF000000"/>
      <name val="Arial"/>
      <family val="2"/>
    </font>
    <font>
      <sz val="8"/>
      <color rgb="FF000000"/>
      <name val="Arial"/>
      <family val="2"/>
    </font>
    <font>
      <b/>
      <i/>
      <sz val="10"/>
      <color rgb="FF000000"/>
      <name val="Arial"/>
      <family val="2"/>
    </font>
    <font>
      <i/>
      <sz val="9"/>
      <color rgb="FF000000"/>
      <name val="Arial"/>
      <family val="2"/>
    </font>
    <font>
      <b/>
      <sz val="9"/>
      <color rgb="FF000000"/>
      <name val="Arial"/>
      <family val="2"/>
    </font>
    <font>
      <b/>
      <sz val="12"/>
      <color rgb="FF000000"/>
      <name val="Microsoft Sans Serif"/>
      <family val="2"/>
    </font>
  </fonts>
  <fills count="15">
    <fill>
      <patternFill patternType="none"/>
    </fill>
    <fill>
      <patternFill patternType="gray125"/>
    </fill>
    <fill>
      <patternFill patternType="solid">
        <fgColor rgb="FFDDD9C4"/>
      </patternFill>
    </fill>
    <fill>
      <patternFill patternType="solid">
        <fgColor rgb="FFFFFF00"/>
      </patternFill>
    </fill>
    <fill>
      <patternFill patternType="solid">
        <fgColor indexed="43"/>
        <bgColor indexed="64"/>
      </patternFill>
    </fill>
    <fill>
      <patternFill patternType="solid">
        <fgColor rgb="FFE2EFD9"/>
        <bgColor rgb="FFE2EFD9"/>
      </patternFill>
    </fill>
    <fill>
      <patternFill patternType="solid">
        <fgColor rgb="FFD8D8D8"/>
        <bgColor rgb="FFD8D8D8"/>
      </patternFill>
    </fill>
    <fill>
      <patternFill patternType="solid">
        <fgColor rgb="FFDEEAF6"/>
        <bgColor rgb="FFDEEAF6"/>
      </patternFill>
    </fill>
    <fill>
      <patternFill patternType="solid">
        <fgColor rgb="FFFFC000"/>
        <bgColor rgb="FFFFC000"/>
      </patternFill>
    </fill>
    <fill>
      <patternFill patternType="solid">
        <fgColor rgb="FFFEF2CB"/>
        <bgColor rgb="FFFEF2CB"/>
      </patternFill>
    </fill>
    <fill>
      <patternFill patternType="solid">
        <fgColor rgb="FFA8D08D"/>
        <bgColor rgb="FFA8D08D"/>
      </patternFill>
    </fill>
    <fill>
      <patternFill patternType="solid">
        <fgColor rgb="FFC5E0B3"/>
        <bgColor rgb="FFC5E0B3"/>
      </patternFill>
    </fill>
    <fill>
      <patternFill patternType="solid">
        <fgColor rgb="FFFFC000"/>
        <bgColor indexed="64"/>
      </patternFill>
    </fill>
    <fill>
      <patternFill patternType="solid">
        <fgColor theme="0" tint="-0.249977111117893"/>
        <bgColor indexed="64"/>
      </patternFill>
    </fill>
    <fill>
      <patternFill patternType="solid">
        <fgColor theme="2" tint="-0.249977111117893"/>
        <bgColor indexed="64"/>
      </patternFill>
    </fill>
  </fills>
  <borders count="5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bottom style="thin">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medium">
        <color indexed="64"/>
      </right>
      <top style="thin">
        <color auto="1"/>
      </top>
      <bottom style="thin">
        <color auto="1"/>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double">
        <color indexed="64"/>
      </bottom>
      <diagonal/>
    </border>
    <border>
      <left style="double">
        <color indexed="64"/>
      </left>
      <right/>
      <top style="double">
        <color indexed="64"/>
      </top>
      <bottom style="thin">
        <color indexed="64"/>
      </bottom>
      <diagonal/>
    </border>
    <border>
      <left style="double">
        <color indexed="64"/>
      </left>
      <right/>
      <top style="thin">
        <color indexed="64"/>
      </top>
      <bottom style="double">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right style="medium">
        <color rgb="FF000000"/>
      </right>
      <top style="medium">
        <color rgb="FF000000"/>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style="medium">
        <color rgb="FF000000"/>
      </left>
      <right/>
      <top/>
      <bottom style="thin">
        <color indexed="64"/>
      </bottom>
      <diagonal/>
    </border>
    <border>
      <left/>
      <right style="medium">
        <color rgb="FF000000"/>
      </right>
      <top/>
      <bottom style="thin">
        <color indexed="64"/>
      </bottom>
      <diagonal/>
    </border>
    <border>
      <left style="medium">
        <color rgb="FF000000"/>
      </left>
      <right/>
      <top style="medium">
        <color rgb="FF000000"/>
      </top>
      <bottom style="thin">
        <color indexed="64"/>
      </bottom>
      <diagonal/>
    </border>
    <border>
      <left/>
      <right/>
      <top style="medium">
        <color rgb="FF000000"/>
      </top>
      <bottom style="thin">
        <color indexed="64"/>
      </bottom>
      <diagonal/>
    </border>
    <border>
      <left/>
      <right style="medium">
        <color rgb="FF000000"/>
      </right>
      <top style="medium">
        <color rgb="FF000000"/>
      </top>
      <bottom style="thin">
        <color indexed="64"/>
      </bottom>
      <diagonal/>
    </border>
  </borders>
  <cellStyleXfs count="36">
    <xf numFmtId="0" fontId="0" fillId="0" borderId="0"/>
    <xf numFmtId="0" fontId="14" fillId="0" borderId="0"/>
    <xf numFmtId="165" fontId="14" fillId="0" borderId="0" applyFont="0" applyFill="0" applyBorder="0" applyAlignment="0" applyProtection="0"/>
    <xf numFmtId="43" fontId="14" fillId="0" borderId="0" applyFont="0" applyFill="0" applyBorder="0" applyAlignment="0" applyProtection="0"/>
    <xf numFmtId="0" fontId="14" fillId="0" borderId="0">
      <alignment vertical="top"/>
    </xf>
    <xf numFmtId="0" fontId="14" fillId="0" borderId="0">
      <alignment vertical="top"/>
    </xf>
    <xf numFmtId="43" fontId="14" fillId="0" borderId="0" applyFont="0" applyFill="0" applyBorder="0" applyAlignment="0" applyProtection="0"/>
    <xf numFmtId="0" fontId="16" fillId="0" borderId="0"/>
    <xf numFmtId="43" fontId="14" fillId="0" borderId="0" applyFont="0" applyFill="0" applyBorder="0" applyAlignment="0" applyProtection="0"/>
    <xf numFmtId="0" fontId="4" fillId="0" borderId="0"/>
    <xf numFmtId="0" fontId="14" fillId="0" borderId="0"/>
    <xf numFmtId="43" fontId="4" fillId="0" borderId="0" applyFont="0" applyFill="0" applyBorder="0" applyAlignment="0" applyProtection="0"/>
    <xf numFmtId="172" fontId="16" fillId="0" borderId="0" applyFont="0" applyFill="0" applyBorder="0" applyAlignment="0" applyProtection="0"/>
    <xf numFmtId="173" fontId="17" fillId="0" borderId="0" applyFont="0" applyFill="0" applyBorder="0" applyAlignment="0" applyProtection="0"/>
    <xf numFmtId="170" fontId="18"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43" fontId="4" fillId="0" borderId="0" applyFont="0" applyFill="0" applyBorder="0" applyAlignment="0" applyProtection="0"/>
    <xf numFmtId="174" fontId="4" fillId="0" borderId="0" applyFont="0" applyFill="0" applyBorder="0" applyAlignment="0" applyProtection="0"/>
    <xf numFmtId="0" fontId="3" fillId="0" borderId="0"/>
    <xf numFmtId="0" fontId="2" fillId="0" borderId="0"/>
    <xf numFmtId="0" fontId="2" fillId="0" borderId="0"/>
    <xf numFmtId="0" fontId="14" fillId="0" borderId="0"/>
    <xf numFmtId="0" fontId="15" fillId="0" borderId="0"/>
    <xf numFmtId="43" fontId="2" fillId="0" borderId="0" applyFont="0" applyFill="0" applyBorder="0" applyAlignment="0" applyProtection="0"/>
    <xf numFmtId="0" fontId="2" fillId="0" borderId="0"/>
    <xf numFmtId="0" fontId="14" fillId="0" borderId="0"/>
    <xf numFmtId="0" fontId="28" fillId="0" borderId="0"/>
    <xf numFmtId="0" fontId="14" fillId="0" borderId="0"/>
    <xf numFmtId="165" fontId="18" fillId="0" borderId="0" applyFont="0" applyFill="0" applyBorder="0" applyAlignment="0" applyProtection="0"/>
    <xf numFmtId="0" fontId="14" fillId="0" borderId="0"/>
    <xf numFmtId="0" fontId="14" fillId="0" borderId="0"/>
    <xf numFmtId="0" fontId="14" fillId="0" borderId="0"/>
    <xf numFmtId="0" fontId="14" fillId="0" borderId="0"/>
    <xf numFmtId="0" fontId="1" fillId="0" borderId="0"/>
    <xf numFmtId="43" fontId="61" fillId="0" borderId="0" applyFont="0" applyFill="0" applyBorder="0" applyAlignment="0" applyProtection="0"/>
  </cellStyleXfs>
  <cellXfs count="407">
    <xf numFmtId="0" fontId="0" fillId="0" borderId="0" xfId="0" applyFill="1" applyBorder="1" applyAlignment="1">
      <alignment horizontal="left" vertical="top"/>
    </xf>
    <xf numFmtId="0" fontId="0" fillId="0" borderId="1" xfId="0" applyFill="1" applyBorder="1" applyAlignment="1">
      <alignment horizontal="center" vertical="top" wrapText="1"/>
    </xf>
    <xf numFmtId="0" fontId="5" fillId="0" borderId="1" xfId="0" applyFont="1" applyFill="1" applyBorder="1" applyAlignment="1">
      <alignment horizontal="left" vertical="top" wrapText="1"/>
    </xf>
    <xf numFmtId="0" fontId="0" fillId="0" borderId="4" xfId="0" applyFill="1" applyBorder="1" applyAlignment="1">
      <alignment horizontal="left" vertical="top" wrapText="1"/>
    </xf>
    <xf numFmtId="0" fontId="0" fillId="0" borderId="1" xfId="0" applyFill="1" applyBorder="1" applyAlignment="1">
      <alignment horizontal="left" vertical="top" wrapText="1"/>
    </xf>
    <xf numFmtId="166" fontId="7" fillId="0" borderId="1" xfId="0" applyNumberFormat="1" applyFont="1" applyFill="1" applyBorder="1" applyAlignment="1">
      <alignment horizontal="center" vertical="top" wrapText="1"/>
    </xf>
    <xf numFmtId="166" fontId="7" fillId="0" borderId="1" xfId="0" applyNumberFormat="1" applyFont="1" applyFill="1" applyBorder="1" applyAlignment="1">
      <alignment horizontal="left" vertical="top" wrapText="1"/>
    </xf>
    <xf numFmtId="0" fontId="8" fillId="0" borderId="1" xfId="0" applyFont="1" applyFill="1" applyBorder="1" applyAlignment="1">
      <alignment horizontal="center" vertical="top" wrapText="1"/>
    </xf>
    <xf numFmtId="0" fontId="8" fillId="0" borderId="1" xfId="0" applyFont="1" applyFill="1" applyBorder="1" applyAlignment="1">
      <alignment horizontal="left" vertical="top" wrapText="1"/>
    </xf>
    <xf numFmtId="167" fontId="7" fillId="0" borderId="1" xfId="0" applyNumberFormat="1" applyFont="1" applyFill="1" applyBorder="1" applyAlignment="1">
      <alignment horizontal="left" vertical="top" wrapText="1"/>
    </xf>
    <xf numFmtId="168" fontId="7" fillId="0" borderId="1" xfId="0" applyNumberFormat="1" applyFont="1" applyFill="1" applyBorder="1" applyAlignment="1">
      <alignment horizontal="left" vertical="top" wrapText="1"/>
    </xf>
    <xf numFmtId="167" fontId="7" fillId="0" borderId="1" xfId="0" applyNumberFormat="1" applyFont="1" applyFill="1" applyBorder="1" applyAlignment="1">
      <alignment horizontal="right" vertical="top" wrapText="1"/>
    </xf>
    <xf numFmtId="169" fontId="7" fillId="0" borderId="1" xfId="0" applyNumberFormat="1" applyFont="1" applyFill="1" applyBorder="1" applyAlignment="1">
      <alignment horizontal="left" vertical="top" wrapText="1"/>
    </xf>
    <xf numFmtId="168" fontId="10" fillId="3" borderId="1" xfId="0" applyNumberFormat="1" applyFont="1" applyFill="1" applyBorder="1" applyAlignment="1">
      <alignment horizontal="left" vertical="top" wrapText="1"/>
    </xf>
    <xf numFmtId="0" fontId="0" fillId="0" borderId="0" xfId="0" applyFill="1" applyBorder="1" applyAlignment="1">
      <alignment horizontal="center" vertical="top"/>
    </xf>
    <xf numFmtId="168" fontId="0" fillId="0" borderId="0" xfId="0" applyNumberFormat="1" applyFill="1" applyBorder="1" applyAlignment="1">
      <alignment horizontal="left" vertical="top"/>
    </xf>
    <xf numFmtId="2" fontId="6" fillId="2" borderId="6" xfId="0" applyNumberFormat="1" applyFont="1" applyFill="1" applyBorder="1" applyAlignment="1">
      <alignment horizontal="center" vertical="top" wrapText="1"/>
    </xf>
    <xf numFmtId="0" fontId="6" fillId="2" borderId="5" xfId="0" applyFont="1" applyFill="1" applyBorder="1" applyAlignment="1">
      <alignment horizontal="center" vertical="center" wrapText="1"/>
    </xf>
    <xf numFmtId="0" fontId="6" fillId="2" borderId="5" xfId="0" applyFont="1" applyFill="1" applyBorder="1" applyAlignment="1">
      <alignment horizontal="left" vertical="center" wrapText="1"/>
    </xf>
    <xf numFmtId="2" fontId="6" fillId="2" borderId="5" xfId="0" applyNumberFormat="1" applyFont="1" applyFill="1" applyBorder="1" applyAlignment="1">
      <alignment horizontal="left" vertical="center" wrapText="1"/>
    </xf>
    <xf numFmtId="0" fontId="19" fillId="0" borderId="0" xfId="19" applyFont="1" applyAlignment="1">
      <alignment horizontal="center"/>
    </xf>
    <xf numFmtId="0" fontId="20" fillId="0" borderId="0" xfId="10" applyFont="1"/>
    <xf numFmtId="0" fontId="20" fillId="0" borderId="0" xfId="10" applyFont="1" applyAlignment="1">
      <alignment vertical="center"/>
    </xf>
    <xf numFmtId="0" fontId="21" fillId="0" borderId="0" xfId="10" applyFont="1" applyAlignment="1">
      <alignment horizontal="center" vertical="center"/>
    </xf>
    <xf numFmtId="0" fontId="20" fillId="0" borderId="0" xfId="10" applyFont="1" applyAlignment="1">
      <alignment horizontal="center" vertical="center"/>
    </xf>
    <xf numFmtId="0" fontId="20" fillId="0" borderId="0" xfId="10" applyFont="1" applyAlignment="1">
      <alignment horizontal="left" vertical="center"/>
    </xf>
    <xf numFmtId="0" fontId="21" fillId="0" borderId="0" xfId="10" applyFont="1" applyAlignment="1">
      <alignment vertical="center"/>
    </xf>
    <xf numFmtId="0" fontId="21" fillId="0" borderId="0" xfId="10" applyFont="1" applyAlignment="1">
      <alignment horizontal="left" vertical="center"/>
    </xf>
    <xf numFmtId="0" fontId="21" fillId="0" borderId="0" xfId="23" applyFont="1" applyAlignment="1"/>
    <xf numFmtId="0" fontId="21" fillId="0" borderId="0" xfId="10" applyFont="1" applyAlignment="1">
      <alignment horizontal="right" vertical="center"/>
    </xf>
    <xf numFmtId="0" fontId="23" fillId="0" borderId="0" xfId="21" applyFont="1" applyAlignment="1">
      <alignment vertical="center"/>
    </xf>
    <xf numFmtId="0" fontId="23" fillId="0" borderId="16" xfId="21" applyFont="1" applyBorder="1" applyAlignment="1">
      <alignment horizontal="center" vertical="center"/>
    </xf>
    <xf numFmtId="0" fontId="22" fillId="0" borderId="17" xfId="21" applyFont="1" applyBorder="1" applyAlignment="1">
      <alignment horizontal="center" vertical="center"/>
    </xf>
    <xf numFmtId="0" fontId="22" fillId="0" borderId="0" xfId="21" applyFont="1" applyAlignment="1">
      <alignment vertical="center"/>
    </xf>
    <xf numFmtId="0" fontId="24" fillId="0" borderId="7" xfId="21" applyFont="1" applyBorder="1" applyAlignment="1">
      <alignment horizontal="center" vertical="center"/>
    </xf>
    <xf numFmtId="0" fontId="24" fillId="0" borderId="0" xfId="21" applyFont="1" applyAlignment="1">
      <alignment vertical="center"/>
    </xf>
    <xf numFmtId="177" fontId="24" fillId="0" borderId="0" xfId="21" applyNumberFormat="1" applyFont="1" applyAlignment="1">
      <alignment vertical="center"/>
    </xf>
    <xf numFmtId="178" fontId="24" fillId="0" borderId="0" xfId="21" applyNumberFormat="1" applyFont="1" applyBorder="1" applyAlignment="1">
      <alignment horizontal="left" vertical="top"/>
    </xf>
    <xf numFmtId="0" fontId="27" fillId="0" borderId="0" xfId="25" applyFont="1" applyFill="1" applyBorder="1" applyAlignment="1">
      <alignment horizontal="center" vertical="center"/>
    </xf>
    <xf numFmtId="0" fontId="25" fillId="0" borderId="0" xfId="23" applyFont="1" applyFill="1" applyBorder="1"/>
    <xf numFmtId="0" fontId="26" fillId="0" borderId="0" xfId="25" applyFont="1" applyFill="1" applyBorder="1" applyAlignment="1">
      <alignment horizontal="left" vertical="center"/>
    </xf>
    <xf numFmtId="177" fontId="24" fillId="0" borderId="0" xfId="21" applyNumberFormat="1" applyFont="1" applyBorder="1" applyAlignment="1">
      <alignment vertical="center"/>
    </xf>
    <xf numFmtId="0" fontId="26" fillId="0" borderId="0" xfId="25" applyFont="1" applyFill="1" applyBorder="1" applyAlignment="1">
      <alignment horizontal="right" vertical="center"/>
    </xf>
    <xf numFmtId="178" fontId="24" fillId="0" borderId="0" xfId="21" applyNumberFormat="1" applyFont="1" applyBorder="1" applyAlignment="1">
      <alignment vertical="top"/>
    </xf>
    <xf numFmtId="0" fontId="26" fillId="0" borderId="0" xfId="25" applyFont="1" applyFill="1" applyBorder="1" applyAlignment="1">
      <alignment vertical="center"/>
    </xf>
    <xf numFmtId="0" fontId="25" fillId="0" borderId="0" xfId="23" applyFont="1" applyFill="1"/>
    <xf numFmtId="171" fontId="26" fillId="0" borderId="0" xfId="25" applyNumberFormat="1" applyFont="1" applyFill="1" applyBorder="1" applyAlignment="1">
      <alignment horizontal="left" vertical="center"/>
    </xf>
    <xf numFmtId="0" fontId="24" fillId="0" borderId="0" xfId="21" applyFont="1" applyBorder="1" applyAlignment="1">
      <alignment horizontal="center" vertical="center"/>
    </xf>
    <xf numFmtId="0" fontId="26" fillId="0" borderId="0" xfId="25" applyFont="1" applyFill="1" applyBorder="1" applyAlignment="1">
      <alignment horizontal="center" vertical="center"/>
    </xf>
    <xf numFmtId="0" fontId="24" fillId="0" borderId="0" xfId="21" applyFont="1" applyBorder="1" applyAlignment="1">
      <alignment vertical="center"/>
    </xf>
    <xf numFmtId="0" fontId="22" fillId="0" borderId="0" xfId="21" applyFont="1" applyBorder="1" applyAlignment="1">
      <alignment vertical="top"/>
    </xf>
    <xf numFmtId="0" fontId="23" fillId="0" borderId="0" xfId="21" applyFont="1" applyBorder="1" applyAlignment="1">
      <alignment horizontal="justify" vertical="center" wrapText="1"/>
    </xf>
    <xf numFmtId="0" fontId="22" fillId="0" borderId="0" xfId="21" applyFont="1" applyAlignment="1">
      <alignment vertical="top"/>
    </xf>
    <xf numFmtId="0" fontId="22" fillId="0" borderId="0" xfId="21" applyFont="1" applyAlignment="1">
      <alignment horizontal="justify" vertical="center" wrapText="1"/>
    </xf>
    <xf numFmtId="179" fontId="22" fillId="0" borderId="0" xfId="21" applyNumberFormat="1" applyFont="1" applyAlignment="1">
      <alignment vertical="center"/>
    </xf>
    <xf numFmtId="0" fontId="22" fillId="0" borderId="0" xfId="21" applyFont="1" applyAlignment="1">
      <alignment horizontal="center" vertical="center"/>
    </xf>
    <xf numFmtId="14" fontId="22" fillId="0" borderId="0" xfId="21" applyNumberFormat="1" applyFont="1" applyAlignment="1">
      <alignment horizontal="justify" vertical="center" wrapText="1"/>
    </xf>
    <xf numFmtId="4" fontId="22" fillId="0" borderId="0" xfId="21" applyNumberFormat="1" applyFont="1" applyAlignment="1">
      <alignment vertical="center"/>
    </xf>
    <xf numFmtId="0" fontId="23" fillId="0" borderId="19" xfId="21" applyFont="1" applyBorder="1" applyAlignment="1">
      <alignment horizontal="centerContinuous" vertical="center" wrapText="1"/>
    </xf>
    <xf numFmtId="0" fontId="21" fillId="0" borderId="0" xfId="10" applyFont="1" applyAlignment="1">
      <alignment horizontal="center" vertical="center"/>
    </xf>
    <xf numFmtId="0" fontId="21" fillId="0" borderId="0" xfId="10" applyFont="1" applyAlignment="1">
      <alignment horizontal="center" vertical="center"/>
    </xf>
    <xf numFmtId="0" fontId="21" fillId="0" borderId="0" xfId="10" applyFont="1" applyAlignment="1">
      <alignment horizontal="left" vertical="center"/>
    </xf>
    <xf numFmtId="180" fontId="21" fillId="0" borderId="0" xfId="10" applyNumberFormat="1" applyFont="1" applyAlignment="1">
      <alignment horizontal="left" vertical="center"/>
    </xf>
    <xf numFmtId="0" fontId="14" fillId="0" borderId="0" xfId="26" quotePrefix="1" applyAlignment="1" applyProtection="1">
      <alignment horizontal="center"/>
      <protection locked="0"/>
    </xf>
    <xf numFmtId="0" fontId="14" fillId="0" borderId="0" xfId="26" applyProtection="1">
      <protection locked="0"/>
    </xf>
    <xf numFmtId="1" fontId="9" fillId="4" borderId="5" xfId="26" applyNumberFormat="1" applyFont="1" applyFill="1" applyBorder="1" applyAlignment="1" applyProtection="1">
      <alignment horizontal="center" vertical="center"/>
      <protection locked="0"/>
    </xf>
    <xf numFmtId="1" fontId="14" fillId="0" borderId="0" xfId="26" applyNumberFormat="1" applyProtection="1">
      <protection locked="0"/>
    </xf>
    <xf numFmtId="0" fontId="5" fillId="0" borderId="0" xfId="26" applyFont="1" applyProtection="1">
      <protection locked="0"/>
    </xf>
    <xf numFmtId="0" fontId="14" fillId="0" borderId="0" xfId="26" applyAlignment="1" applyProtection="1">
      <alignment horizontal="center"/>
      <protection locked="0"/>
    </xf>
    <xf numFmtId="0" fontId="14" fillId="0" borderId="0" xfId="26" quotePrefix="1" applyProtection="1">
      <protection locked="0"/>
    </xf>
    <xf numFmtId="0" fontId="5" fillId="0" borderId="0" xfId="26" applyFont="1" applyAlignment="1" applyProtection="1">
      <alignment horizontal="right" indent="1"/>
      <protection locked="0"/>
    </xf>
    <xf numFmtId="0" fontId="21" fillId="0" borderId="0" xfId="10" applyFont="1" applyAlignment="1">
      <alignment horizontal="left" vertical="center"/>
    </xf>
    <xf numFmtId="0" fontId="21" fillId="0" borderId="0" xfId="10" applyFont="1" applyAlignment="1">
      <alignment horizontal="left" vertical="center"/>
    </xf>
    <xf numFmtId="0" fontId="24" fillId="0" borderId="27" xfId="21" applyFont="1" applyBorder="1" applyAlignment="1">
      <alignment horizontal="center" vertical="center"/>
    </xf>
    <xf numFmtId="0" fontId="23" fillId="0" borderId="5" xfId="21" applyFont="1" applyBorder="1" applyAlignment="1">
      <alignment vertical="center"/>
    </xf>
    <xf numFmtId="176" fontId="22" fillId="0" borderId="5" xfId="21" applyNumberFormat="1" applyFont="1" applyBorder="1" applyAlignment="1">
      <alignment vertical="center"/>
    </xf>
    <xf numFmtId="0" fontId="22" fillId="0" borderId="5" xfId="21" applyFont="1" applyBorder="1" applyAlignment="1">
      <alignment horizontal="justify" vertical="center" wrapText="1"/>
    </xf>
    <xf numFmtId="177" fontId="22" fillId="0" borderId="5" xfId="21" applyNumberFormat="1" applyFont="1" applyBorder="1" applyAlignment="1">
      <alignment vertical="center"/>
    </xf>
    <xf numFmtId="0" fontId="23" fillId="0" borderId="5" xfId="21" applyFont="1" applyBorder="1" applyAlignment="1">
      <alignment horizontal="left" vertical="center" wrapText="1"/>
    </xf>
    <xf numFmtId="176" fontId="24" fillId="0" borderId="5" xfId="21" applyNumberFormat="1" applyFont="1" applyBorder="1" applyAlignment="1">
      <alignment vertical="center"/>
    </xf>
    <xf numFmtId="177" fontId="23" fillId="0" borderId="5" xfId="21" applyNumberFormat="1" applyFont="1" applyBorder="1" applyAlignment="1">
      <alignment vertical="center"/>
    </xf>
    <xf numFmtId="0" fontId="31" fillId="0" borderId="5" xfId="21" applyFont="1" applyBorder="1" applyAlignment="1">
      <alignment vertical="center"/>
    </xf>
    <xf numFmtId="43" fontId="32" fillId="0" borderId="5" xfId="21" applyNumberFormat="1" applyFont="1" applyBorder="1" applyAlignment="1">
      <alignment vertical="center"/>
    </xf>
    <xf numFmtId="165" fontId="32" fillId="0" borderId="5" xfId="21" quotePrefix="1" applyNumberFormat="1" applyFont="1" applyBorder="1" applyAlignment="1">
      <alignment vertical="center"/>
    </xf>
    <xf numFmtId="43" fontId="24" fillId="0" borderId="5" xfId="21" applyNumberFormat="1" applyFont="1" applyBorder="1" applyAlignment="1">
      <alignment vertical="center"/>
    </xf>
    <xf numFmtId="177" fontId="23" fillId="0" borderId="5" xfId="24" applyNumberFormat="1" applyFont="1" applyBorder="1" applyAlignment="1">
      <alignment horizontal="center" vertical="center"/>
    </xf>
    <xf numFmtId="0" fontId="23" fillId="0" borderId="22" xfId="21" applyFont="1" applyBorder="1" applyAlignment="1">
      <alignment horizontal="justify" vertical="center" wrapText="1"/>
    </xf>
    <xf numFmtId="176" fontId="22" fillId="0" borderId="22" xfId="21" applyNumberFormat="1" applyFont="1" applyBorder="1" applyAlignment="1">
      <alignment vertical="center"/>
    </xf>
    <xf numFmtId="0" fontId="23" fillId="0" borderId="11" xfId="21" applyFont="1" applyBorder="1" applyAlignment="1">
      <alignment horizontal="center" vertical="center" wrapText="1"/>
    </xf>
    <xf numFmtId="0" fontId="23" fillId="0" borderId="24" xfId="21" applyFont="1" applyBorder="1" applyAlignment="1">
      <alignment vertical="center"/>
    </xf>
    <xf numFmtId="0" fontId="23" fillId="0" borderId="25" xfId="21" applyFont="1" applyBorder="1" applyAlignment="1">
      <alignment horizontal="center" vertical="center"/>
    </xf>
    <xf numFmtId="0" fontId="22" fillId="0" borderId="23" xfId="21" applyFont="1" applyBorder="1" applyAlignment="1">
      <alignment horizontal="center" vertical="center"/>
    </xf>
    <xf numFmtId="43" fontId="22" fillId="0" borderId="10" xfId="21" applyNumberFormat="1" applyFont="1" applyBorder="1" applyAlignment="1">
      <alignment horizontal="center" vertical="center"/>
    </xf>
    <xf numFmtId="0" fontId="24" fillId="0" borderId="10" xfId="21" applyFont="1" applyBorder="1" applyAlignment="1">
      <alignment horizontal="center" vertical="center" wrapText="1"/>
    </xf>
    <xf numFmtId="0" fontId="24" fillId="0" borderId="23" xfId="21" applyFont="1" applyBorder="1" applyAlignment="1">
      <alignment vertical="center"/>
    </xf>
    <xf numFmtId="43" fontId="24" fillId="0" borderId="10" xfId="21" applyNumberFormat="1" applyFont="1" applyBorder="1" applyAlignment="1">
      <alignment horizontal="center" vertical="center"/>
    </xf>
    <xf numFmtId="0" fontId="24" fillId="0" borderId="10" xfId="21" applyFont="1" applyBorder="1" applyAlignment="1">
      <alignment vertical="center"/>
    </xf>
    <xf numFmtId="0" fontId="23" fillId="0" borderId="23" xfId="21" applyFont="1" applyBorder="1" applyAlignment="1">
      <alignment horizontal="center" vertical="center"/>
    </xf>
    <xf numFmtId="0" fontId="25" fillId="0" borderId="29" xfId="23" applyFont="1" applyFill="1" applyBorder="1"/>
    <xf numFmtId="177" fontId="29" fillId="0" borderId="29" xfId="23" applyNumberFormat="1" applyFont="1" applyFill="1" applyBorder="1" applyAlignment="1">
      <alignment vertical="center"/>
    </xf>
    <xf numFmtId="0" fontId="26" fillId="0" borderId="30" xfId="25" applyFont="1" applyFill="1" applyBorder="1" applyAlignment="1">
      <alignment horizontal="right" vertical="center"/>
    </xf>
    <xf numFmtId="164" fontId="22" fillId="0" borderId="5" xfId="24" applyNumberFormat="1" applyFont="1" applyBorder="1" applyAlignment="1">
      <alignment horizontal="center" vertical="center"/>
    </xf>
    <xf numFmtId="0" fontId="33" fillId="0" borderId="0" xfId="23" applyFont="1" applyAlignment="1"/>
    <xf numFmtId="0" fontId="33" fillId="0" borderId="0" xfId="23" applyFont="1" applyAlignment="1">
      <alignment horizontal="center"/>
    </xf>
    <xf numFmtId="0" fontId="34" fillId="0" borderId="0" xfId="0" applyFont="1" applyAlignment="1">
      <alignment vertical="center"/>
    </xf>
    <xf numFmtId="0" fontId="0" fillId="0" borderId="0" xfId="0" applyFont="1" applyAlignment="1"/>
    <xf numFmtId="0" fontId="34" fillId="0" borderId="0" xfId="0" applyFont="1" applyAlignment="1">
      <alignment horizontal="left" vertical="center"/>
    </xf>
    <xf numFmtId="0" fontId="35" fillId="0" borderId="0" xfId="0" applyFont="1" applyAlignment="1">
      <alignment vertical="center"/>
    </xf>
    <xf numFmtId="0" fontId="36" fillId="0" borderId="0" xfId="0" applyFont="1"/>
    <xf numFmtId="0" fontId="37" fillId="0" borderId="0" xfId="0" applyFont="1" applyAlignment="1">
      <alignment horizontal="left" vertical="center"/>
    </xf>
    <xf numFmtId="0" fontId="38" fillId="0" borderId="0" xfId="0" applyFont="1" applyAlignment="1">
      <alignment horizontal="right"/>
    </xf>
    <xf numFmtId="14" fontId="39" fillId="0" borderId="0" xfId="0" applyNumberFormat="1" applyFont="1" applyAlignment="1">
      <alignment horizontal="right" vertical="center"/>
    </xf>
    <xf numFmtId="14" fontId="40" fillId="0" borderId="0" xfId="0" applyNumberFormat="1" applyFont="1" applyAlignment="1">
      <alignment horizontal="right" vertical="center"/>
    </xf>
    <xf numFmtId="0" fontId="38" fillId="0" borderId="0" xfId="0" applyFont="1" applyAlignment="1">
      <alignment vertical="center"/>
    </xf>
    <xf numFmtId="0" fontId="38" fillId="0" borderId="31" xfId="0" applyFont="1" applyBorder="1" applyAlignment="1">
      <alignment horizontal="center"/>
    </xf>
    <xf numFmtId="0" fontId="38" fillId="5" borderId="1" xfId="0" applyFont="1" applyFill="1" applyBorder="1" applyAlignment="1">
      <alignment horizontal="center" vertical="center" wrapText="1"/>
    </xf>
    <xf numFmtId="0" fontId="0" fillId="0" borderId="1" xfId="0" applyFont="1" applyBorder="1" applyAlignment="1">
      <alignment vertical="center"/>
    </xf>
    <xf numFmtId="0" fontId="0" fillId="0" borderId="1" xfId="0" applyFont="1" applyBorder="1" applyAlignment="1">
      <alignment horizontal="center" vertical="center"/>
    </xf>
    <xf numFmtId="43" fontId="0" fillId="0" borderId="1" xfId="0" applyNumberFormat="1" applyFont="1" applyBorder="1" applyAlignment="1">
      <alignment horizontal="right" vertical="center"/>
    </xf>
    <xf numFmtId="1" fontId="0" fillId="0" borderId="1" xfId="0" applyNumberFormat="1" applyFont="1" applyBorder="1" applyAlignment="1">
      <alignment horizontal="right" vertical="center"/>
    </xf>
    <xf numFmtId="1" fontId="42" fillId="0" borderId="1" xfId="0" applyNumberFormat="1" applyFont="1" applyBorder="1" applyAlignment="1">
      <alignment horizontal="right" vertical="center"/>
    </xf>
    <xf numFmtId="2" fontId="42" fillId="0" borderId="1" xfId="0" applyNumberFormat="1" applyFont="1" applyBorder="1" applyAlignment="1">
      <alignment horizontal="right" vertical="center"/>
    </xf>
    <xf numFmtId="1" fontId="14" fillId="0" borderId="1" xfId="0" applyNumberFormat="1" applyFont="1" applyBorder="1" applyAlignment="1">
      <alignment horizontal="right" vertical="center"/>
    </xf>
    <xf numFmtId="1" fontId="44" fillId="0" borderId="1" xfId="0" applyNumberFormat="1" applyFont="1" applyBorder="1" applyAlignment="1">
      <alignment horizontal="right" vertical="center"/>
    </xf>
    <xf numFmtId="43" fontId="44" fillId="7" borderId="1" xfId="0" applyNumberFormat="1" applyFont="1" applyFill="1" applyBorder="1" applyAlignment="1">
      <alignment horizontal="right" vertical="center"/>
    </xf>
    <xf numFmtId="0" fontId="38" fillId="8" borderId="2" xfId="0" applyFont="1" applyFill="1" applyBorder="1" applyAlignment="1">
      <alignment vertical="center"/>
    </xf>
    <xf numFmtId="182" fontId="45" fillId="8" borderId="1" xfId="0" applyNumberFormat="1" applyFont="1" applyFill="1" applyBorder="1" applyAlignment="1">
      <alignment horizontal="center" vertical="center"/>
    </xf>
    <xf numFmtId="182" fontId="45" fillId="0" borderId="1" xfId="0" applyNumberFormat="1" applyFont="1" applyBorder="1" applyAlignment="1">
      <alignment horizontal="center" vertical="center"/>
    </xf>
    <xf numFmtId="0" fontId="0" fillId="0" borderId="2" xfId="0" applyFont="1" applyBorder="1" applyAlignment="1">
      <alignment vertical="center"/>
    </xf>
    <xf numFmtId="1" fontId="38" fillId="0" borderId="32" xfId="0" applyNumberFormat="1" applyFont="1" applyBorder="1" applyAlignment="1">
      <alignment horizontal="center" vertical="center"/>
    </xf>
    <xf numFmtId="1" fontId="38" fillId="9" borderId="1" xfId="0" applyNumberFormat="1" applyFont="1" applyFill="1" applyBorder="1" applyAlignment="1">
      <alignment horizontal="center" vertical="center"/>
    </xf>
    <xf numFmtId="0" fontId="38" fillId="9" borderId="2" xfId="0" applyFont="1" applyFill="1" applyBorder="1" applyAlignment="1">
      <alignment horizontal="center" vertical="center"/>
    </xf>
    <xf numFmtId="0" fontId="39" fillId="9" borderId="1" xfId="0" applyFont="1" applyFill="1" applyBorder="1" applyAlignment="1">
      <alignment horizontal="center" vertical="center"/>
    </xf>
    <xf numFmtId="0" fontId="38" fillId="9" borderId="4" xfId="0" applyFont="1" applyFill="1" applyBorder="1" applyAlignment="1">
      <alignment horizontal="center" vertical="center"/>
    </xf>
    <xf numFmtId="164" fontId="46" fillId="10" borderId="1" xfId="0" applyNumberFormat="1" applyFont="1" applyFill="1" applyBorder="1"/>
    <xf numFmtId="164" fontId="0" fillId="9" borderId="1" xfId="0" applyNumberFormat="1" applyFont="1" applyFill="1" applyBorder="1"/>
    <xf numFmtId="182" fontId="42" fillId="9" borderId="1" xfId="0" applyNumberFormat="1" applyFont="1" applyFill="1" applyBorder="1" applyAlignment="1">
      <alignment horizontal="left" vertical="center"/>
    </xf>
    <xf numFmtId="0" fontId="38" fillId="0" borderId="35" xfId="0" applyFont="1" applyBorder="1" applyAlignment="1">
      <alignment horizontal="left" vertical="center"/>
    </xf>
    <xf numFmtId="0" fontId="38" fillId="0" borderId="1" xfId="0" applyFont="1" applyBorder="1" applyAlignment="1">
      <alignment vertical="center"/>
    </xf>
    <xf numFmtId="0" fontId="38" fillId="0" borderId="36" xfId="0" applyFont="1" applyBorder="1" applyAlignment="1">
      <alignment horizontal="center" vertical="center"/>
    </xf>
    <xf numFmtId="0" fontId="38" fillId="0" borderId="2" xfId="0" applyFont="1" applyBorder="1" applyAlignment="1">
      <alignment vertical="center"/>
    </xf>
    <xf numFmtId="164" fontId="14" fillId="11" borderId="1" xfId="0" applyNumberFormat="1" applyFont="1" applyFill="1" applyBorder="1" applyAlignment="1">
      <alignment horizontal="center"/>
    </xf>
    <xf numFmtId="164" fontId="0" fillId="11" borderId="1" xfId="0" applyNumberFormat="1" applyFont="1" applyFill="1" applyBorder="1" applyAlignment="1">
      <alignment horizontal="center"/>
    </xf>
    <xf numFmtId="182" fontId="0" fillId="11" borderId="1" xfId="0" applyNumberFormat="1" applyFont="1" applyFill="1" applyBorder="1" applyAlignment="1">
      <alignment vertical="center"/>
    </xf>
    <xf numFmtId="43" fontId="0" fillId="11" borderId="1" xfId="0" applyNumberFormat="1" applyFont="1" applyFill="1" applyBorder="1" applyAlignment="1">
      <alignment vertical="center"/>
    </xf>
    <xf numFmtId="43" fontId="44" fillId="11" borderId="1" xfId="0" applyNumberFormat="1" applyFont="1" applyFill="1" applyBorder="1" applyAlignment="1">
      <alignment vertical="center"/>
    </xf>
    <xf numFmtId="182" fontId="44" fillId="11" borderId="1" xfId="0" applyNumberFormat="1" applyFont="1" applyFill="1" applyBorder="1"/>
    <xf numFmtId="43" fontId="44" fillId="11" borderId="1" xfId="0" applyNumberFormat="1" applyFont="1" applyFill="1" applyBorder="1"/>
    <xf numFmtId="43" fontId="44" fillId="0" borderId="1" xfId="0" applyNumberFormat="1" applyFont="1" applyBorder="1"/>
    <xf numFmtId="171" fontId="38" fillId="0" borderId="1" xfId="0" applyNumberFormat="1" applyFont="1" applyBorder="1" applyAlignment="1">
      <alignment vertical="center"/>
    </xf>
    <xf numFmtId="171" fontId="38" fillId="0" borderId="1" xfId="0" applyNumberFormat="1" applyFont="1" applyBorder="1"/>
    <xf numFmtId="43" fontId="38" fillId="0" borderId="1" xfId="0" applyNumberFormat="1" applyFont="1" applyBorder="1"/>
    <xf numFmtId="182" fontId="38" fillId="9" borderId="1" xfId="0" applyNumberFormat="1" applyFont="1" applyFill="1" applyBorder="1" applyAlignment="1">
      <alignment vertical="center"/>
    </xf>
    <xf numFmtId="43" fontId="0" fillId="0" borderId="1" xfId="0" applyNumberFormat="1" applyFont="1" applyBorder="1" applyAlignment="1">
      <alignment vertical="center"/>
    </xf>
    <xf numFmtId="171" fontId="0" fillId="0" borderId="1" xfId="0" applyNumberFormat="1" applyFont="1" applyBorder="1" applyAlignment="1">
      <alignment vertical="center"/>
    </xf>
    <xf numFmtId="0" fontId="38" fillId="6" borderId="2" xfId="0" applyFont="1" applyFill="1" applyBorder="1" applyAlignment="1">
      <alignment vertical="center"/>
    </xf>
    <xf numFmtId="0" fontId="0" fillId="6" borderId="3" xfId="0" applyFont="1" applyFill="1" applyBorder="1" applyAlignment="1">
      <alignment horizontal="center"/>
    </xf>
    <xf numFmtId="0" fontId="0" fillId="6" borderId="3" xfId="0" applyFont="1" applyFill="1" applyBorder="1"/>
    <xf numFmtId="0" fontId="47" fillId="6" borderId="3" xfId="0" applyFont="1" applyFill="1" applyBorder="1"/>
    <xf numFmtId="0" fontId="43" fillId="6" borderId="3" xfId="0" applyFont="1" applyFill="1" applyBorder="1"/>
    <xf numFmtId="43" fontId="43" fillId="5" borderId="1" xfId="0" applyNumberFormat="1" applyFont="1" applyFill="1" applyBorder="1" applyAlignment="1">
      <alignment vertical="center"/>
    </xf>
    <xf numFmtId="0" fontId="48" fillId="0" borderId="0" xfId="0" applyFont="1"/>
    <xf numFmtId="170" fontId="48" fillId="0" borderId="0" xfId="0" applyNumberFormat="1" applyFont="1"/>
    <xf numFmtId="0" fontId="30" fillId="0" borderId="5" xfId="0" applyFont="1" applyFill="1" applyBorder="1" applyAlignment="1">
      <alignment horizontal="left" vertical="top"/>
    </xf>
    <xf numFmtId="0" fontId="41" fillId="5" borderId="2" xfId="0" applyFont="1" applyFill="1" applyBorder="1" applyAlignment="1">
      <alignment vertical="center"/>
    </xf>
    <xf numFmtId="0" fontId="42" fillId="0" borderId="3" xfId="0" applyFont="1" applyBorder="1" applyAlignment="1"/>
    <xf numFmtId="0" fontId="42" fillId="0" borderId="4" xfId="0" applyFont="1" applyBorder="1" applyAlignment="1"/>
    <xf numFmtId="0" fontId="30" fillId="0" borderId="0" xfId="0" applyFont="1" applyAlignment="1">
      <alignment horizontal="center"/>
    </xf>
    <xf numFmtId="0" fontId="30" fillId="0" borderId="0" xfId="0" applyFont="1" applyAlignment="1"/>
    <xf numFmtId="182" fontId="48" fillId="0" borderId="0" xfId="0" applyNumberFormat="1" applyFont="1"/>
    <xf numFmtId="0" fontId="39" fillId="12" borderId="1" xfId="0" applyFont="1" applyFill="1" applyBorder="1" applyAlignment="1">
      <alignment horizontal="center" vertical="center"/>
    </xf>
    <xf numFmtId="0" fontId="0" fillId="12" borderId="1" xfId="0" applyFont="1" applyFill="1" applyBorder="1" applyAlignment="1">
      <alignment horizontal="center" vertical="center"/>
    </xf>
    <xf numFmtId="43" fontId="0" fillId="12" borderId="1" xfId="0" applyNumberFormat="1" applyFont="1" applyFill="1" applyBorder="1" applyAlignment="1">
      <alignment horizontal="right" vertical="center"/>
    </xf>
    <xf numFmtId="1" fontId="44" fillId="12" borderId="1" xfId="0" applyNumberFormat="1" applyFont="1" applyFill="1" applyBorder="1" applyAlignment="1">
      <alignment horizontal="right" vertical="center"/>
    </xf>
    <xf numFmtId="0" fontId="0" fillId="0" borderId="0" xfId="0" applyAlignment="1"/>
    <xf numFmtId="182" fontId="45" fillId="8" borderId="33" xfId="0" applyNumberFormat="1" applyFont="1" applyFill="1" applyBorder="1" applyAlignment="1">
      <alignment horizontal="center" vertical="center"/>
    </xf>
    <xf numFmtId="43" fontId="0" fillId="0" borderId="0" xfId="0" applyNumberFormat="1" applyFont="1" applyAlignment="1"/>
    <xf numFmtId="2" fontId="14" fillId="0" borderId="1" xfId="0" applyNumberFormat="1" applyFont="1" applyBorder="1" applyAlignment="1">
      <alignment horizontal="right" vertical="center"/>
    </xf>
    <xf numFmtId="164" fontId="22" fillId="0" borderId="0" xfId="21" applyNumberFormat="1" applyFont="1" applyAlignment="1">
      <alignment vertical="center"/>
    </xf>
    <xf numFmtId="14" fontId="40" fillId="0" borderId="0" xfId="0" applyNumberFormat="1" applyFont="1" applyAlignment="1">
      <alignment horizontal="left" vertical="center"/>
    </xf>
    <xf numFmtId="0" fontId="41" fillId="5" borderId="7" xfId="0" applyFont="1" applyFill="1" applyBorder="1" applyAlignment="1">
      <alignment vertical="center"/>
    </xf>
    <xf numFmtId="0" fontId="41" fillId="5" borderId="21" xfId="0" applyFont="1" applyFill="1" applyBorder="1" applyAlignment="1">
      <alignment vertical="center"/>
    </xf>
    <xf numFmtId="0" fontId="41" fillId="5" borderId="8" xfId="0" applyFont="1" applyFill="1" applyBorder="1" applyAlignment="1">
      <alignment vertical="center"/>
    </xf>
    <xf numFmtId="0" fontId="0" fillId="0" borderId="0" xfId="0"/>
    <xf numFmtId="0" fontId="52" fillId="0" borderId="5" xfId="0" applyFont="1" applyBorder="1" applyAlignment="1">
      <alignment horizontal="center" vertical="center"/>
    </xf>
    <xf numFmtId="0" fontId="52" fillId="0" borderId="5" xfId="0" applyFont="1" applyBorder="1" applyAlignment="1">
      <alignment horizontal="center" vertical="center" wrapText="1"/>
    </xf>
    <xf numFmtId="0" fontId="53" fillId="13" borderId="7" xfId="0" applyFont="1" applyFill="1" applyBorder="1" applyAlignment="1">
      <alignment vertical="center"/>
    </xf>
    <xf numFmtId="0" fontId="54" fillId="13" borderId="21" xfId="0" applyFont="1" applyFill="1" applyBorder="1" applyAlignment="1">
      <alignment vertical="center"/>
    </xf>
    <xf numFmtId="0" fontId="0" fillId="13" borderId="0" xfId="0" applyFill="1" applyAlignment="1">
      <alignment horizontal="center" vertical="top"/>
    </xf>
    <xf numFmtId="0" fontId="55" fillId="0" borderId="5" xfId="0" applyFont="1" applyBorder="1" applyAlignment="1">
      <alignment horizontal="center"/>
    </xf>
    <xf numFmtId="0" fontId="56" fillId="0" borderId="5" xfId="0" applyFont="1" applyBorder="1"/>
    <xf numFmtId="181" fontId="56" fillId="0" borderId="5" xfId="0" applyNumberFormat="1" applyFont="1" applyBorder="1" applyAlignment="1">
      <alignment horizontal="center"/>
    </xf>
    <xf numFmtId="0" fontId="56" fillId="0" borderId="5" xfId="0" applyFont="1" applyBorder="1" applyAlignment="1">
      <alignment horizontal="center"/>
    </xf>
    <xf numFmtId="2" fontId="55" fillId="0" borderId="5" xfId="0" applyNumberFormat="1" applyFont="1" applyBorder="1" applyAlignment="1">
      <alignment horizontal="center"/>
    </xf>
    <xf numFmtId="170" fontId="57" fillId="14" borderId="5" xfId="0" applyNumberFormat="1" applyFont="1" applyFill="1" applyBorder="1" applyAlignment="1">
      <alignment horizontal="center"/>
    </xf>
    <xf numFmtId="0" fontId="58" fillId="14" borderId="0" xfId="0" applyFont="1" applyFill="1"/>
    <xf numFmtId="0" fontId="59" fillId="0" borderId="0" xfId="28" applyFont="1" applyAlignment="1">
      <alignment horizontal="center" vertical="center"/>
    </xf>
    <xf numFmtId="43" fontId="59" fillId="0" borderId="0" xfId="15" applyFont="1" applyAlignment="1">
      <alignment horizontal="center" vertical="center" wrapText="1"/>
    </xf>
    <xf numFmtId="0" fontId="59" fillId="0" borderId="0" xfId="28" applyFont="1" applyAlignment="1">
      <alignment horizontal="right" vertical="center"/>
    </xf>
    <xf numFmtId="0" fontId="59" fillId="0" borderId="0" xfId="28" applyFont="1" applyAlignment="1">
      <alignment horizontal="center" vertical="center" wrapText="1"/>
    </xf>
    <xf numFmtId="0" fontId="59" fillId="0" borderId="0" xfId="28" applyFont="1" applyAlignment="1">
      <alignment vertical="center"/>
    </xf>
    <xf numFmtId="0" fontId="60" fillId="0" borderId="0" xfId="28" applyFont="1" applyAlignment="1">
      <alignment horizontal="left" vertical="center"/>
    </xf>
    <xf numFmtId="0" fontId="60" fillId="0" borderId="0" xfId="28" applyFont="1" applyAlignment="1">
      <alignment horizontal="right" vertical="center" indent="2"/>
    </xf>
    <xf numFmtId="0" fontId="60" fillId="0" borderId="0" xfId="28" applyFont="1" applyAlignment="1">
      <alignment vertical="center"/>
    </xf>
    <xf numFmtId="43" fontId="60" fillId="0" borderId="0" xfId="15" applyFont="1" applyAlignment="1">
      <alignment horizontal="center" vertical="center"/>
    </xf>
    <xf numFmtId="0" fontId="60" fillId="0" borderId="0" xfId="28" applyFont="1" applyAlignment="1">
      <alignment horizontal="center" vertical="center"/>
    </xf>
    <xf numFmtId="0" fontId="59" fillId="0" borderId="0" xfId="28" applyFont="1" applyAlignment="1">
      <alignment vertical="center" wrapText="1"/>
    </xf>
    <xf numFmtId="0" fontId="59" fillId="0" borderId="0" xfId="28" applyFont="1" applyAlignment="1">
      <alignment horizontal="left" vertical="center"/>
    </xf>
    <xf numFmtId="0" fontId="0" fillId="0" borderId="5" xfId="0" applyBorder="1"/>
    <xf numFmtId="0" fontId="49" fillId="0" borderId="5" xfId="0" applyFont="1" applyBorder="1" applyAlignment="1">
      <alignment horizontal="center" vertical="center" wrapText="1"/>
    </xf>
    <xf numFmtId="0" fontId="50" fillId="0" borderId="5" xfId="0" applyFont="1" applyBorder="1" applyAlignment="1">
      <alignment horizontal="center" vertical="center"/>
    </xf>
    <xf numFmtId="0" fontId="55" fillId="0" borderId="5" xfId="0" applyFont="1" applyBorder="1" applyAlignment="1">
      <alignment horizontal="center" vertical="center"/>
    </xf>
    <xf numFmtId="0" fontId="56" fillId="0" borderId="5" xfId="0" applyFont="1" applyBorder="1" applyAlignment="1">
      <alignment vertical="center" wrapText="1"/>
    </xf>
    <xf numFmtId="0" fontId="56" fillId="0" borderId="5" xfId="0" applyFont="1" applyBorder="1" applyAlignment="1">
      <alignment horizontal="center" vertical="center"/>
    </xf>
    <xf numFmtId="2" fontId="55" fillId="0" borderId="5" xfId="0" applyNumberFormat="1" applyFont="1" applyBorder="1" applyAlignment="1">
      <alignment horizontal="center" vertical="center"/>
    </xf>
    <xf numFmtId="0" fontId="0" fillId="0" borderId="0" xfId="0" applyAlignment="1">
      <alignment vertical="center"/>
    </xf>
    <xf numFmtId="0" fontId="59" fillId="0" borderId="0" xfId="28" applyFont="1" applyAlignment="1">
      <alignment horizontal="left" vertical="center" indent="3"/>
    </xf>
    <xf numFmtId="43" fontId="59" fillId="0" borderId="0" xfId="15" applyFont="1" applyAlignment="1">
      <alignment horizontal="left" vertical="center" wrapText="1" indent="3"/>
    </xf>
    <xf numFmtId="0" fontId="20" fillId="0" borderId="0" xfId="10" applyFont="1" applyAlignment="1">
      <alignment horizontal="center" vertical="center"/>
    </xf>
    <xf numFmtId="0" fontId="21" fillId="0" borderId="0" xfId="10" applyFont="1" applyAlignment="1">
      <alignment horizontal="left" vertical="center"/>
    </xf>
    <xf numFmtId="0" fontId="23" fillId="0" borderId="11" xfId="21" applyFont="1" applyBorder="1" applyAlignment="1">
      <alignment horizontal="center" vertical="center" wrapText="1"/>
    </xf>
    <xf numFmtId="0" fontId="65" fillId="0" borderId="0" xfId="0" applyFont="1" applyFill="1" applyBorder="1" applyAlignment="1">
      <alignment horizontal="left" vertical="center" wrapText="1"/>
    </xf>
    <xf numFmtId="0" fontId="66" fillId="0" borderId="0" xfId="0" applyFont="1" applyFill="1" applyBorder="1" applyAlignment="1">
      <alignment horizontal="left" vertical="center" wrapText="1"/>
    </xf>
    <xf numFmtId="0" fontId="63" fillId="0" borderId="0" xfId="0" applyFont="1" applyFill="1" applyBorder="1" applyAlignment="1">
      <alignment horizontal="left" vertical="center" wrapText="1"/>
    </xf>
    <xf numFmtId="0" fontId="64" fillId="0" borderId="0" xfId="0" applyFont="1" applyFill="1" applyBorder="1" applyAlignment="1">
      <alignment horizontal="left" vertical="center" wrapText="1"/>
    </xf>
    <xf numFmtId="0" fontId="66" fillId="0" borderId="47" xfId="0" applyFont="1" applyFill="1" applyBorder="1" applyAlignment="1">
      <alignment horizontal="left" vertical="center" wrapText="1"/>
    </xf>
    <xf numFmtId="0" fontId="67" fillId="0" borderId="45" xfId="0" applyFont="1" applyFill="1" applyBorder="1" applyAlignment="1">
      <alignment horizontal="left" vertical="center" wrapText="1" indent="1"/>
    </xf>
    <xf numFmtId="0" fontId="67" fillId="0" borderId="45" xfId="0" applyFont="1" applyFill="1" applyBorder="1" applyAlignment="1">
      <alignment horizontal="left" vertical="center" wrapText="1"/>
    </xf>
    <xf numFmtId="0" fontId="67" fillId="0" borderId="45" xfId="0" applyFont="1" applyFill="1" applyBorder="1" applyAlignment="1">
      <alignment horizontal="left" vertical="center" wrapText="1" indent="3"/>
    </xf>
    <xf numFmtId="0" fontId="70" fillId="0" borderId="46" xfId="0" applyFont="1" applyFill="1" applyBorder="1" applyAlignment="1">
      <alignment horizontal="left" vertical="center" wrapText="1"/>
    </xf>
    <xf numFmtId="0" fontId="65" fillId="0" borderId="42" xfId="0" applyFont="1" applyFill="1" applyBorder="1" applyAlignment="1">
      <alignment horizontal="left" vertical="center" wrapText="1" indent="2"/>
    </xf>
    <xf numFmtId="0" fontId="70" fillId="0" borderId="47" xfId="0" applyFont="1" applyFill="1" applyBorder="1" applyAlignment="1">
      <alignment horizontal="left" vertical="center" wrapText="1"/>
    </xf>
    <xf numFmtId="0" fontId="65" fillId="0" borderId="45" xfId="0" applyFont="1" applyFill="1" applyBorder="1" applyAlignment="1">
      <alignment horizontal="left" vertical="center" wrapText="1" indent="2"/>
    </xf>
    <xf numFmtId="0" fontId="70" fillId="0" borderId="45" xfId="0" applyFont="1" applyFill="1" applyBorder="1" applyAlignment="1">
      <alignment horizontal="left" vertical="center" wrapText="1"/>
    </xf>
    <xf numFmtId="0" fontId="67" fillId="0" borderId="54" xfId="0" applyFont="1" applyFill="1" applyBorder="1" applyAlignment="1">
      <alignment vertical="center" wrapText="1"/>
    </xf>
    <xf numFmtId="0" fontId="65" fillId="0" borderId="42" xfId="0" applyFont="1" applyFill="1" applyBorder="1" applyAlignment="1">
      <alignment horizontal="left" vertical="center" wrapText="1"/>
    </xf>
    <xf numFmtId="0" fontId="66" fillId="0" borderId="41" xfId="0" applyFont="1" applyFill="1" applyBorder="1" applyAlignment="1">
      <alignment horizontal="left" vertical="center"/>
    </xf>
    <xf numFmtId="0" fontId="63" fillId="0" borderId="41" xfId="0" applyFont="1" applyFill="1" applyBorder="1" applyAlignment="1">
      <alignment horizontal="left" vertical="center" wrapText="1"/>
    </xf>
    <xf numFmtId="2" fontId="65" fillId="0" borderId="42" xfId="0" applyNumberFormat="1" applyFont="1" applyFill="1" applyBorder="1" applyAlignment="1">
      <alignment horizontal="center" vertical="center" wrapText="1"/>
    </xf>
    <xf numFmtId="43" fontId="77" fillId="0" borderId="45" xfId="35" applyFont="1" applyFill="1" applyBorder="1" applyAlignment="1">
      <alignment horizontal="center" vertical="center" wrapText="1"/>
    </xf>
    <xf numFmtId="0" fontId="6" fillId="2" borderId="2" xfId="0" applyFont="1" applyFill="1" applyBorder="1" applyAlignment="1">
      <alignment horizontal="left" vertical="top" wrapText="1"/>
    </xf>
    <xf numFmtId="0" fontId="6" fillId="2" borderId="3" xfId="0" applyFont="1" applyFill="1" applyBorder="1" applyAlignment="1">
      <alignment horizontal="left" vertical="top" wrapText="1"/>
    </xf>
    <xf numFmtId="0" fontId="6" fillId="2" borderId="4" xfId="0" applyFont="1" applyFill="1" applyBorder="1" applyAlignment="1">
      <alignment horizontal="left" vertical="top" wrapText="1"/>
    </xf>
    <xf numFmtId="0" fontId="9" fillId="0" borderId="2" xfId="0" applyFont="1" applyFill="1" applyBorder="1" applyAlignment="1">
      <alignment horizontal="left" vertical="top" wrapText="1"/>
    </xf>
    <xf numFmtId="0" fontId="9" fillId="0" borderId="3" xfId="0" applyFont="1" applyFill="1" applyBorder="1" applyAlignment="1">
      <alignment horizontal="left" vertical="top" wrapText="1"/>
    </xf>
    <xf numFmtId="0" fontId="9" fillId="0" borderId="4" xfId="0" applyFont="1" applyFill="1" applyBorder="1" applyAlignment="1">
      <alignment horizontal="left" vertical="top" wrapText="1"/>
    </xf>
    <xf numFmtId="0" fontId="0" fillId="0" borderId="2" xfId="0" applyFill="1" applyBorder="1" applyAlignment="1">
      <alignment horizontal="center" vertical="top" wrapText="1"/>
    </xf>
    <xf numFmtId="0" fontId="0" fillId="0" borderId="3" xfId="0" applyFill="1" applyBorder="1" applyAlignment="1">
      <alignment horizontal="center" vertical="top" wrapText="1"/>
    </xf>
    <xf numFmtId="0" fontId="0" fillId="0" borderId="4" xfId="0" applyFill="1" applyBorder="1" applyAlignment="1">
      <alignment horizontal="center" vertical="top" wrapText="1"/>
    </xf>
    <xf numFmtId="0" fontId="20" fillId="0" borderId="0" xfId="10" applyFont="1" applyAlignment="1">
      <alignment horizontal="center" vertical="center"/>
    </xf>
    <xf numFmtId="0" fontId="21" fillId="0" borderId="0" xfId="10" applyFont="1" applyAlignment="1">
      <alignment horizontal="left" vertical="center"/>
    </xf>
    <xf numFmtId="0" fontId="23" fillId="0" borderId="0" xfId="21" applyFont="1" applyAlignment="1">
      <alignment horizontal="left" vertical="center"/>
    </xf>
    <xf numFmtId="175" fontId="21" fillId="0" borderId="0" xfId="10" applyNumberFormat="1" applyFont="1" applyAlignment="1">
      <alignment horizontal="left" vertical="center"/>
    </xf>
    <xf numFmtId="0" fontId="27" fillId="0" borderId="28" xfId="25" applyFont="1" applyFill="1" applyBorder="1" applyAlignment="1">
      <alignment horizontal="left" vertical="center"/>
    </xf>
    <xf numFmtId="0" fontId="27" fillId="0" borderId="29" xfId="25" applyFont="1" applyFill="1" applyBorder="1" applyAlignment="1">
      <alignment horizontal="left" vertical="center"/>
    </xf>
    <xf numFmtId="14" fontId="21" fillId="0" borderId="0" xfId="10" applyNumberFormat="1" applyFont="1" applyAlignment="1">
      <alignment horizontal="left" vertical="center"/>
    </xf>
    <xf numFmtId="0" fontId="20" fillId="0" borderId="13" xfId="10" applyFont="1" applyBorder="1" applyAlignment="1">
      <alignment horizontal="left" vertical="center"/>
    </xf>
    <xf numFmtId="0" fontId="22" fillId="0" borderId="0" xfId="21" applyFont="1" applyBorder="1" applyAlignment="1">
      <alignment horizontal="left" vertical="center"/>
    </xf>
    <xf numFmtId="0" fontId="20" fillId="0" borderId="0" xfId="10" applyFont="1" applyBorder="1" applyAlignment="1">
      <alignment horizontal="left" vertical="center"/>
    </xf>
    <xf numFmtId="0" fontId="23" fillId="0" borderId="14" xfId="21" applyFont="1" applyBorder="1" applyAlignment="1">
      <alignment horizontal="center" vertical="center" wrapText="1"/>
    </xf>
    <xf numFmtId="0" fontId="23" fillId="0" borderId="15" xfId="21" applyFont="1" applyBorder="1" applyAlignment="1">
      <alignment horizontal="center" vertical="center" wrapText="1"/>
    </xf>
    <xf numFmtId="0" fontId="23" fillId="0" borderId="18" xfId="21" applyFont="1" applyBorder="1" applyAlignment="1">
      <alignment horizontal="center" vertical="center" wrapText="1"/>
    </xf>
    <xf numFmtId="0" fontId="23" fillId="0" borderId="26" xfId="21" applyFont="1" applyBorder="1" applyAlignment="1">
      <alignment horizontal="center" vertical="center" wrapText="1"/>
    </xf>
    <xf numFmtId="0" fontId="23" fillId="0" borderId="19" xfId="21" applyFont="1" applyBorder="1" applyAlignment="1">
      <alignment horizontal="center" vertical="center" wrapText="1"/>
    </xf>
    <xf numFmtId="0" fontId="23" fillId="0" borderId="11" xfId="21" applyFont="1" applyBorder="1" applyAlignment="1">
      <alignment horizontal="center" vertical="center" wrapText="1"/>
    </xf>
    <xf numFmtId="0" fontId="23" fillId="0" borderId="20" xfId="21" applyFont="1" applyBorder="1" applyAlignment="1">
      <alignment horizontal="center" vertical="center" wrapText="1"/>
    </xf>
    <xf numFmtId="0" fontId="23" fillId="0" borderId="12" xfId="21" applyFont="1" applyBorder="1" applyAlignment="1">
      <alignment horizontal="center" vertical="center" wrapText="1"/>
    </xf>
    <xf numFmtId="0" fontId="21" fillId="0" borderId="0" xfId="10" applyFont="1" applyAlignment="1">
      <alignment horizontal="left" vertical="top"/>
    </xf>
    <xf numFmtId="0" fontId="23" fillId="0" borderId="0" xfId="21" applyFont="1" applyAlignment="1">
      <alignment horizontal="left" vertical="top"/>
    </xf>
    <xf numFmtId="0" fontId="21" fillId="0" borderId="0" xfId="22" applyFont="1" applyAlignment="1">
      <alignment horizontal="left" vertical="top" wrapText="1"/>
    </xf>
    <xf numFmtId="0" fontId="23" fillId="0" borderId="0" xfId="21" applyFont="1" applyAlignment="1">
      <alignment horizontal="left" vertical="top" wrapText="1"/>
    </xf>
    <xf numFmtId="0" fontId="38" fillId="5" borderId="33" xfId="0" applyFont="1" applyFill="1" applyBorder="1" applyAlignment="1">
      <alignment horizontal="center" vertical="center"/>
    </xf>
    <xf numFmtId="0" fontId="42" fillId="0" borderId="34" xfId="0" applyFont="1" applyBorder="1"/>
    <xf numFmtId="0" fontId="38" fillId="6" borderId="32" xfId="0" applyFont="1" applyFill="1" applyBorder="1" applyAlignment="1">
      <alignment horizontal="center" vertical="center" wrapText="1"/>
    </xf>
    <xf numFmtId="0" fontId="38" fillId="6" borderId="33" xfId="0" applyFont="1" applyFill="1" applyBorder="1" applyAlignment="1">
      <alignment horizontal="center" vertical="center" wrapText="1"/>
    </xf>
    <xf numFmtId="0" fontId="38" fillId="5" borderId="33" xfId="0" applyFont="1" applyFill="1" applyBorder="1" applyAlignment="1">
      <alignment horizontal="center" vertical="center" wrapText="1"/>
    </xf>
    <xf numFmtId="0" fontId="43" fillId="5" borderId="6" xfId="0" applyFont="1" applyFill="1" applyBorder="1" applyAlignment="1">
      <alignment horizontal="center" vertical="center"/>
    </xf>
    <xf numFmtId="0" fontId="42" fillId="0" borderId="31" xfId="0" applyFont="1" applyBorder="1"/>
    <xf numFmtId="0" fontId="57" fillId="14" borderId="7" xfId="0" applyFont="1" applyFill="1" applyBorder="1" applyAlignment="1">
      <alignment horizontal="right"/>
    </xf>
    <xf numFmtId="0" fontId="57" fillId="14" borderId="21" xfId="0" applyFont="1" applyFill="1" applyBorder="1" applyAlignment="1">
      <alignment horizontal="right"/>
    </xf>
    <xf numFmtId="0" fontId="49" fillId="0" borderId="5" xfId="0" applyFont="1" applyBorder="1" applyAlignment="1">
      <alignment horizontal="center" vertical="center" wrapText="1"/>
    </xf>
    <xf numFmtId="0" fontId="50" fillId="0" borderId="5" xfId="0" applyFont="1" applyBorder="1" applyAlignment="1">
      <alignment horizontal="center" vertical="center"/>
    </xf>
    <xf numFmtId="0" fontId="51" fillId="0" borderId="7" xfId="0" applyFont="1" applyBorder="1" applyAlignment="1">
      <alignment horizontal="center" vertical="center"/>
    </xf>
    <xf numFmtId="0" fontId="51" fillId="0" borderId="21" xfId="0" applyFont="1" applyBorder="1" applyAlignment="1">
      <alignment horizontal="center" vertical="center"/>
    </xf>
    <xf numFmtId="0" fontId="51" fillId="0" borderId="8" xfId="0" applyFont="1" applyBorder="1" applyAlignment="1">
      <alignment horizontal="center" vertical="center"/>
    </xf>
    <xf numFmtId="0" fontId="59" fillId="0" borderId="0" xfId="28" applyFont="1" applyAlignment="1">
      <alignment horizontal="right" vertical="center"/>
    </xf>
    <xf numFmtId="0" fontId="59" fillId="0" borderId="0" xfId="28" applyFont="1" applyAlignment="1">
      <alignment horizontal="left" vertical="center" indent="3"/>
    </xf>
    <xf numFmtId="0" fontId="57" fillId="14" borderId="8" xfId="0" applyFont="1" applyFill="1" applyBorder="1" applyAlignment="1">
      <alignment horizontal="right"/>
    </xf>
    <xf numFmtId="0" fontId="60" fillId="0" borderId="0" xfId="28" applyFont="1" applyAlignment="1">
      <alignment horizontal="right" vertical="center" indent="2"/>
    </xf>
    <xf numFmtId="0" fontId="60" fillId="0" borderId="0" xfId="28" applyFont="1" applyAlignment="1">
      <alignment horizontal="left" vertical="center" indent="5"/>
    </xf>
    <xf numFmtId="0" fontId="38" fillId="5" borderId="32" xfId="0" applyFont="1" applyFill="1" applyBorder="1" applyAlignment="1">
      <alignment horizontal="center" vertical="center"/>
    </xf>
    <xf numFmtId="0" fontId="38" fillId="5" borderId="32" xfId="0" applyFont="1" applyFill="1" applyBorder="1" applyAlignment="1">
      <alignment horizontal="center" vertical="center" wrapText="1"/>
    </xf>
    <xf numFmtId="0" fontId="43" fillId="5" borderId="2" xfId="0" applyFont="1" applyFill="1" applyBorder="1" applyAlignment="1">
      <alignment horizontal="center" vertical="center"/>
    </xf>
    <xf numFmtId="0" fontId="42" fillId="0" borderId="3" xfId="0" applyFont="1" applyBorder="1"/>
    <xf numFmtId="0" fontId="62" fillId="0" borderId="44" xfId="0" applyFont="1" applyFill="1" applyBorder="1" applyAlignment="1">
      <alignment horizontal="center" vertical="center"/>
    </xf>
    <xf numFmtId="0" fontId="66" fillId="0" borderId="0" xfId="0" applyFont="1" applyFill="1" applyBorder="1" applyAlignment="1">
      <alignment horizontal="center" vertical="center" wrapText="1"/>
    </xf>
    <xf numFmtId="0" fontId="66" fillId="0" borderId="42" xfId="0" applyFont="1" applyFill="1" applyBorder="1" applyAlignment="1">
      <alignment horizontal="center" vertical="center" wrapText="1"/>
    </xf>
    <xf numFmtId="0" fontId="66" fillId="0" borderId="44" xfId="0" applyFont="1" applyFill="1" applyBorder="1" applyAlignment="1">
      <alignment horizontal="center" vertical="center" wrapText="1"/>
    </xf>
    <xf numFmtId="0" fontId="66" fillId="0" borderId="45" xfId="0" applyFont="1" applyFill="1" applyBorder="1" applyAlignment="1">
      <alignment horizontal="center" vertical="center" wrapText="1"/>
    </xf>
    <xf numFmtId="0" fontId="67" fillId="0" borderId="52" xfId="0" applyFont="1" applyFill="1" applyBorder="1" applyAlignment="1">
      <alignment horizontal="left" vertical="center" wrapText="1"/>
    </xf>
    <xf numFmtId="0" fontId="67" fillId="0" borderId="53" xfId="0" applyFont="1" applyFill="1" applyBorder="1" applyAlignment="1">
      <alignment horizontal="left" vertical="center" wrapText="1"/>
    </xf>
    <xf numFmtId="0" fontId="67" fillId="0" borderId="54" xfId="0" applyFont="1" applyFill="1" applyBorder="1" applyAlignment="1">
      <alignment horizontal="left" vertical="center" wrapText="1"/>
    </xf>
    <xf numFmtId="0" fontId="67" fillId="0" borderId="0" xfId="0" applyFont="1" applyFill="1" applyBorder="1" applyAlignment="1">
      <alignment horizontal="center" vertical="center"/>
    </xf>
    <xf numFmtId="0" fontId="70" fillId="0" borderId="39" xfId="0" applyFont="1" applyFill="1" applyBorder="1" applyAlignment="1">
      <alignment horizontal="left" vertical="center" wrapText="1"/>
    </xf>
    <xf numFmtId="0" fontId="70" fillId="0" borderId="0" xfId="0" applyFont="1" applyFill="1" applyBorder="1" applyAlignment="1">
      <alignment horizontal="left" vertical="center" wrapText="1"/>
    </xf>
    <xf numFmtId="0" fontId="70" fillId="0" borderId="44" xfId="0" applyFont="1" applyFill="1" applyBorder="1" applyAlignment="1">
      <alignment horizontal="left" vertical="center" wrapText="1"/>
    </xf>
    <xf numFmtId="0" fontId="75" fillId="0" borderId="40" xfId="0" applyFont="1" applyFill="1" applyBorder="1" applyAlignment="1">
      <alignment horizontal="left" vertical="center" wrapText="1" indent="5"/>
    </xf>
    <xf numFmtId="0" fontId="75" fillId="0" borderId="42" xfId="0" applyFont="1" applyFill="1" applyBorder="1" applyAlignment="1">
      <alignment horizontal="left" vertical="center" wrapText="1" indent="5"/>
    </xf>
    <xf numFmtId="0" fontId="75" fillId="0" borderId="45" xfId="0" applyFont="1" applyFill="1" applyBorder="1" applyAlignment="1">
      <alignment horizontal="left" vertical="center" wrapText="1" indent="5"/>
    </xf>
    <xf numFmtId="0" fontId="63" fillId="0" borderId="41" xfId="0" applyFont="1" applyFill="1" applyBorder="1" applyAlignment="1">
      <alignment horizontal="left" vertical="center" wrapText="1"/>
    </xf>
    <xf numFmtId="0" fontId="72" fillId="0" borderId="41" xfId="0" applyFont="1" applyFill="1" applyBorder="1" applyAlignment="1">
      <alignment horizontal="left" vertical="center" wrapText="1"/>
    </xf>
    <xf numFmtId="0" fontId="72" fillId="0" borderId="0" xfId="0" applyFont="1" applyFill="1" applyBorder="1" applyAlignment="1">
      <alignment horizontal="left" vertical="center" wrapText="1"/>
    </xf>
    <xf numFmtId="0" fontId="72" fillId="0" borderId="42" xfId="0" applyFont="1" applyFill="1" applyBorder="1" applyAlignment="1">
      <alignment horizontal="left" vertical="center" wrapText="1"/>
    </xf>
    <xf numFmtId="0" fontId="0" fillId="0" borderId="41" xfId="0" applyFill="1" applyBorder="1" applyAlignment="1">
      <alignment horizontal="left" vertical="top" wrapText="1"/>
    </xf>
    <xf numFmtId="0" fontId="0" fillId="0" borderId="0" xfId="0" applyFill="1" applyBorder="1" applyAlignment="1">
      <alignment horizontal="left" vertical="top" wrapText="1"/>
    </xf>
    <xf numFmtId="0" fontId="0" fillId="0" borderId="42" xfId="0" applyFill="1" applyBorder="1" applyAlignment="1">
      <alignment horizontal="left" vertical="top" wrapText="1"/>
    </xf>
    <xf numFmtId="0" fontId="73" fillId="0" borderId="48" xfId="0" applyFont="1" applyFill="1" applyBorder="1" applyAlignment="1">
      <alignment horizontal="left" vertical="center" wrapText="1"/>
    </xf>
    <xf numFmtId="0" fontId="73" fillId="0" borderId="44" xfId="0" applyFont="1" applyFill="1" applyBorder="1" applyAlignment="1">
      <alignment horizontal="left" vertical="center" wrapText="1"/>
    </xf>
    <xf numFmtId="0" fontId="73" fillId="0" borderId="45" xfId="0" applyFont="1" applyFill="1" applyBorder="1" applyAlignment="1">
      <alignment horizontal="left" vertical="center" wrapText="1"/>
    </xf>
    <xf numFmtId="0" fontId="76" fillId="0" borderId="38" xfId="0" applyFont="1" applyFill="1" applyBorder="1" applyAlignment="1">
      <alignment horizontal="center" vertical="center" wrapText="1"/>
    </xf>
    <xf numFmtId="0" fontId="76" fillId="0" borderId="39" xfId="0" applyFont="1" applyFill="1" applyBorder="1" applyAlignment="1">
      <alignment horizontal="center" vertical="center" wrapText="1"/>
    </xf>
    <xf numFmtId="0" fontId="76" fillId="0" borderId="40" xfId="0" applyFont="1" applyFill="1" applyBorder="1" applyAlignment="1">
      <alignment horizontal="center" vertical="center" wrapText="1"/>
    </xf>
    <xf numFmtId="0" fontId="65" fillId="0" borderId="41" xfId="0" applyFont="1" applyFill="1" applyBorder="1" applyAlignment="1">
      <alignment horizontal="left" vertical="center" wrapText="1"/>
    </xf>
    <xf numFmtId="0" fontId="65" fillId="0" borderId="0" xfId="0" applyFont="1" applyFill="1" applyBorder="1" applyAlignment="1">
      <alignment horizontal="left" vertical="center" wrapText="1"/>
    </xf>
    <xf numFmtId="0" fontId="65" fillId="0" borderId="42" xfId="0" applyFont="1" applyFill="1" applyBorder="1" applyAlignment="1">
      <alignment horizontal="left" vertical="center" wrapText="1"/>
    </xf>
    <xf numFmtId="0" fontId="67" fillId="0" borderId="48" xfId="0" applyFont="1" applyFill="1" applyBorder="1" applyAlignment="1">
      <alignment horizontal="left" vertical="center" wrapText="1" indent="15"/>
    </xf>
    <xf numFmtId="0" fontId="67" fillId="0" borderId="44" xfId="0" applyFont="1" applyFill="1" applyBorder="1" applyAlignment="1">
      <alignment horizontal="left" vertical="center" wrapText="1" indent="15"/>
    </xf>
    <xf numFmtId="0" fontId="67" fillId="0" borderId="45" xfId="0" applyFont="1" applyFill="1" applyBorder="1" applyAlignment="1">
      <alignment horizontal="left" vertical="center" wrapText="1" indent="15"/>
    </xf>
    <xf numFmtId="0" fontId="67" fillId="0" borderId="41" xfId="0" applyFont="1" applyFill="1" applyBorder="1" applyAlignment="1">
      <alignment horizontal="left" vertical="center" wrapText="1"/>
    </xf>
    <xf numFmtId="0" fontId="67" fillId="0" borderId="0" xfId="0" applyFont="1" applyFill="1" applyBorder="1" applyAlignment="1">
      <alignment horizontal="left" vertical="center" wrapText="1"/>
    </xf>
    <xf numFmtId="0" fontId="76" fillId="0" borderId="49" xfId="0" applyFont="1" applyFill="1" applyBorder="1" applyAlignment="1">
      <alignment horizontal="right" vertical="center" wrapText="1" indent="15"/>
    </xf>
    <xf numFmtId="0" fontId="76" fillId="0" borderId="43" xfId="0" applyFont="1" applyFill="1" applyBorder="1" applyAlignment="1">
      <alignment horizontal="right" vertical="center" wrapText="1" indent="15"/>
    </xf>
    <xf numFmtId="0" fontId="70" fillId="0" borderId="49" xfId="0" applyFont="1" applyFill="1" applyBorder="1" applyAlignment="1">
      <alignment horizontal="left" vertical="center" wrapText="1"/>
    </xf>
    <xf numFmtId="0" fontId="70" fillId="0" borderId="43" xfId="0" applyFont="1" applyFill="1" applyBorder="1" applyAlignment="1">
      <alignment horizontal="left" vertical="center" wrapText="1"/>
    </xf>
    <xf numFmtId="0" fontId="67" fillId="0" borderId="38" xfId="0" applyFont="1" applyFill="1" applyBorder="1" applyAlignment="1">
      <alignment horizontal="left" vertical="center" wrapText="1"/>
    </xf>
    <xf numFmtId="0" fontId="67" fillId="0" borderId="39" xfId="0" applyFont="1" applyFill="1" applyBorder="1" applyAlignment="1">
      <alignment horizontal="left" vertical="center" wrapText="1"/>
    </xf>
    <xf numFmtId="0" fontId="76" fillId="0" borderId="41" xfId="0" applyFont="1" applyFill="1" applyBorder="1" applyAlignment="1">
      <alignment horizontal="left" vertical="center" wrapText="1"/>
    </xf>
    <xf numFmtId="0" fontId="76" fillId="0" borderId="0" xfId="0" applyFont="1" applyFill="1" applyBorder="1" applyAlignment="1">
      <alignment horizontal="left" vertical="center" wrapText="1"/>
    </xf>
    <xf numFmtId="0" fontId="75" fillId="0" borderId="41" xfId="0" applyFont="1" applyFill="1" applyBorder="1" applyAlignment="1">
      <alignment horizontal="left" vertical="center" wrapText="1"/>
    </xf>
    <xf numFmtId="0" fontId="75" fillId="0" borderId="0" xfId="0" applyFont="1" applyFill="1" applyBorder="1" applyAlignment="1">
      <alignment horizontal="left" vertical="center" wrapText="1"/>
    </xf>
    <xf numFmtId="0" fontId="70" fillId="0" borderId="41" xfId="0" applyFont="1" applyFill="1" applyBorder="1" applyAlignment="1">
      <alignment horizontal="left" vertical="center" wrapText="1"/>
    </xf>
    <xf numFmtId="0" fontId="70" fillId="0" borderId="42" xfId="0" applyFont="1" applyFill="1" applyBorder="1" applyAlignment="1">
      <alignment horizontal="left" vertical="center" wrapText="1"/>
    </xf>
    <xf numFmtId="0" fontId="70" fillId="0" borderId="48" xfId="0" applyFont="1" applyFill="1" applyBorder="1" applyAlignment="1">
      <alignment horizontal="left" vertical="center" wrapText="1"/>
    </xf>
    <xf numFmtId="0" fontId="70" fillId="0" borderId="45" xfId="0" applyFont="1" applyFill="1" applyBorder="1" applyAlignment="1">
      <alignment horizontal="left" vertical="center" wrapText="1"/>
    </xf>
    <xf numFmtId="0" fontId="74" fillId="0" borderId="41" xfId="0" applyFont="1" applyFill="1" applyBorder="1" applyAlignment="1">
      <alignment horizontal="right" vertical="center" wrapText="1" indent="15"/>
    </xf>
    <xf numFmtId="0" fontId="74" fillId="0" borderId="42" xfId="0" applyFont="1" applyFill="1" applyBorder="1" applyAlignment="1">
      <alignment horizontal="right" vertical="center" wrapText="1" indent="15"/>
    </xf>
    <xf numFmtId="0" fontId="75" fillId="0" borderId="42" xfId="0" applyFont="1" applyFill="1" applyBorder="1" applyAlignment="1">
      <alignment horizontal="left" vertical="center" wrapText="1"/>
    </xf>
    <xf numFmtId="0" fontId="0" fillId="0" borderId="48" xfId="0" applyFill="1" applyBorder="1" applyAlignment="1">
      <alignment horizontal="left" vertical="top" wrapText="1"/>
    </xf>
    <xf numFmtId="0" fontId="0" fillId="0" borderId="45" xfId="0" applyFill="1" applyBorder="1" applyAlignment="1">
      <alignment horizontal="left" vertical="top" wrapText="1"/>
    </xf>
    <xf numFmtId="0" fontId="67" fillId="0" borderId="38" xfId="0" applyFont="1" applyFill="1" applyBorder="1" applyAlignment="1">
      <alignment horizontal="center" vertical="center" wrapText="1"/>
    </xf>
    <xf numFmtId="0" fontId="67" fillId="0" borderId="40" xfId="0" applyFont="1" applyFill="1" applyBorder="1" applyAlignment="1">
      <alignment horizontal="center" vertical="center" wrapText="1"/>
    </xf>
    <xf numFmtId="0" fontId="67" fillId="0" borderId="41" xfId="0" applyFont="1" applyFill="1" applyBorder="1" applyAlignment="1">
      <alignment horizontal="center" vertical="center" wrapText="1"/>
    </xf>
    <xf numFmtId="0" fontId="67" fillId="0" borderId="42" xfId="0" applyFont="1" applyFill="1" applyBorder="1" applyAlignment="1">
      <alignment horizontal="center" vertical="center" wrapText="1"/>
    </xf>
    <xf numFmtId="0" fontId="70" fillId="0" borderId="37" xfId="0" applyFont="1" applyFill="1" applyBorder="1" applyAlignment="1">
      <alignment horizontal="left" vertical="center" wrapText="1"/>
    </xf>
    <xf numFmtId="0" fontId="70" fillId="0" borderId="46" xfId="0" applyFont="1" applyFill="1" applyBorder="1" applyAlignment="1">
      <alignment horizontal="left" vertical="center" wrapText="1"/>
    </xf>
    <xf numFmtId="0" fontId="70" fillId="0" borderId="47" xfId="0" applyFont="1" applyFill="1" applyBorder="1" applyAlignment="1">
      <alignment horizontal="left" vertical="center" wrapText="1"/>
    </xf>
    <xf numFmtId="0" fontId="67" fillId="0" borderId="48" xfId="0" applyFont="1" applyFill="1" applyBorder="1" applyAlignment="1">
      <alignment horizontal="center" vertical="center" wrapText="1"/>
    </xf>
    <xf numFmtId="0" fontId="67" fillId="0" borderId="45" xfId="0" applyFont="1" applyFill="1" applyBorder="1" applyAlignment="1">
      <alignment horizontal="center" vertical="center" wrapText="1"/>
    </xf>
    <xf numFmtId="0" fontId="67" fillId="0" borderId="48" xfId="0" applyFont="1" applyFill="1" applyBorder="1" applyAlignment="1">
      <alignment horizontal="left" vertical="center" wrapText="1"/>
    </xf>
    <xf numFmtId="0" fontId="67" fillId="0" borderId="45" xfId="0" applyFont="1" applyFill="1" applyBorder="1" applyAlignment="1">
      <alignment horizontal="left" vertical="center" wrapText="1"/>
    </xf>
    <xf numFmtId="0" fontId="67" fillId="0" borderId="48" xfId="0" applyFont="1" applyFill="1" applyBorder="1" applyAlignment="1">
      <alignment horizontal="left" vertical="center" wrapText="1" indent="2"/>
    </xf>
    <xf numFmtId="0" fontId="67" fillId="0" borderId="45" xfId="0" applyFont="1" applyFill="1" applyBorder="1" applyAlignment="1">
      <alignment horizontal="left" vertical="center" wrapText="1" indent="2"/>
    </xf>
    <xf numFmtId="0" fontId="66" fillId="0" borderId="37" xfId="0" applyFont="1" applyFill="1" applyBorder="1" applyAlignment="1">
      <alignment horizontal="left" vertical="center" wrapText="1"/>
    </xf>
    <xf numFmtId="0" fontId="66" fillId="0" borderId="46" xfId="0" applyFont="1" applyFill="1" applyBorder="1" applyAlignment="1">
      <alignment horizontal="left" vertical="center" wrapText="1"/>
    </xf>
    <xf numFmtId="0" fontId="65" fillId="0" borderId="38" xfId="0" applyFont="1" applyFill="1" applyBorder="1" applyAlignment="1">
      <alignment horizontal="left" vertical="center" wrapText="1"/>
    </xf>
    <xf numFmtId="0" fontId="65" fillId="0" borderId="40" xfId="0" applyFont="1" applyFill="1" applyBorder="1" applyAlignment="1">
      <alignment horizontal="left" vertical="center" wrapText="1"/>
    </xf>
    <xf numFmtId="0" fontId="10" fillId="0" borderId="41" xfId="0" applyFont="1" applyFill="1" applyBorder="1" applyAlignment="1">
      <alignment horizontal="left" vertical="center" wrapText="1"/>
    </xf>
    <xf numFmtId="0" fontId="10" fillId="0" borderId="42" xfId="0" applyFont="1" applyFill="1" applyBorder="1" applyAlignment="1">
      <alignment horizontal="left" vertical="center" wrapText="1"/>
    </xf>
    <xf numFmtId="0" fontId="70" fillId="0" borderId="38" xfId="0" applyFont="1" applyFill="1" applyBorder="1" applyAlignment="1">
      <alignment horizontal="left" vertical="center" wrapText="1"/>
    </xf>
    <xf numFmtId="0" fontId="70" fillId="0" borderId="40" xfId="0" applyFont="1" applyFill="1" applyBorder="1" applyAlignment="1">
      <alignment horizontal="left" vertical="center" wrapText="1"/>
    </xf>
    <xf numFmtId="0" fontId="65" fillId="0" borderId="37" xfId="0" applyFont="1" applyFill="1" applyBorder="1" applyAlignment="1">
      <alignment horizontal="center" vertical="center" wrapText="1"/>
    </xf>
    <xf numFmtId="0" fontId="65" fillId="0" borderId="46" xfId="0" applyFont="1" applyFill="1" applyBorder="1" applyAlignment="1">
      <alignment horizontal="center" vertical="center" wrapText="1"/>
    </xf>
    <xf numFmtId="0" fontId="66" fillId="0" borderId="48" xfId="0" applyFont="1" applyFill="1" applyBorder="1" applyAlignment="1">
      <alignment horizontal="left" vertical="center" wrapText="1"/>
    </xf>
    <xf numFmtId="0" fontId="66" fillId="0" borderId="44" xfId="0" applyFont="1" applyFill="1" applyBorder="1" applyAlignment="1">
      <alignment horizontal="left" vertical="center" wrapText="1"/>
    </xf>
    <xf numFmtId="0" fontId="71" fillId="0" borderId="41" xfId="0" applyFont="1" applyFill="1" applyBorder="1" applyAlignment="1">
      <alignment horizontal="left" vertical="center" wrapText="1"/>
    </xf>
    <xf numFmtId="0" fontId="71" fillId="0" borderId="0" xfId="0" applyFont="1" applyFill="1" applyBorder="1" applyAlignment="1">
      <alignment horizontal="left" vertical="center" wrapText="1"/>
    </xf>
    <xf numFmtId="0" fontId="71" fillId="0" borderId="42" xfId="0" applyFont="1" applyFill="1" applyBorder="1" applyAlignment="1">
      <alignment horizontal="left" vertical="center" wrapText="1"/>
    </xf>
    <xf numFmtId="0" fontId="72" fillId="0" borderId="38" xfId="0" applyFont="1" applyFill="1" applyBorder="1" applyAlignment="1">
      <alignment horizontal="left" vertical="center" wrapText="1"/>
    </xf>
    <xf numFmtId="0" fontId="72" fillId="0" borderId="39" xfId="0" applyFont="1" applyFill="1" applyBorder="1" applyAlignment="1">
      <alignment horizontal="left" vertical="center" wrapText="1"/>
    </xf>
    <xf numFmtId="0" fontId="72" fillId="0" borderId="40" xfId="0" applyFont="1" applyFill="1" applyBorder="1" applyAlignment="1">
      <alignment horizontal="left" vertical="center" wrapText="1"/>
    </xf>
    <xf numFmtId="0" fontId="73" fillId="0" borderId="50" xfId="0" applyFont="1" applyFill="1" applyBorder="1" applyAlignment="1">
      <alignment horizontal="left" vertical="center" wrapText="1"/>
    </xf>
    <xf numFmtId="0" fontId="73" fillId="0" borderId="9" xfId="0" applyFont="1" applyFill="1" applyBorder="1" applyAlignment="1">
      <alignment horizontal="left" vertical="center" wrapText="1"/>
    </xf>
    <xf numFmtId="0" fontId="73" fillId="0" borderId="51" xfId="0" applyFont="1" applyFill="1" applyBorder="1" applyAlignment="1">
      <alignment horizontal="left" vertical="center" wrapText="1"/>
    </xf>
    <xf numFmtId="0" fontId="70" fillId="0" borderId="50" xfId="0" applyFont="1" applyFill="1" applyBorder="1" applyAlignment="1">
      <alignment horizontal="left" vertical="center" wrapText="1"/>
    </xf>
    <xf numFmtId="0" fontId="70" fillId="0" borderId="9" xfId="0" applyFont="1" applyFill="1" applyBorder="1" applyAlignment="1">
      <alignment horizontal="left" vertical="center" wrapText="1"/>
    </xf>
    <xf numFmtId="0" fontId="70" fillId="0" borderId="51" xfId="0" applyFont="1" applyFill="1" applyBorder="1" applyAlignment="1">
      <alignment horizontal="left" vertical="center" wrapText="1"/>
    </xf>
    <xf numFmtId="0" fontId="66" fillId="0" borderId="41" xfId="0" applyFont="1" applyFill="1" applyBorder="1" applyAlignment="1">
      <alignment horizontal="left" vertical="center" wrapText="1"/>
    </xf>
    <xf numFmtId="0" fontId="66" fillId="0" borderId="0" xfId="0" applyFont="1" applyFill="1" applyBorder="1" applyAlignment="1">
      <alignment horizontal="left" vertical="center" wrapText="1"/>
    </xf>
    <xf numFmtId="0" fontId="66" fillId="0" borderId="42" xfId="0" applyFont="1" applyFill="1" applyBorder="1" applyAlignment="1">
      <alignment horizontal="left" vertical="center" wrapText="1"/>
    </xf>
    <xf numFmtId="0" fontId="69" fillId="0" borderId="48" xfId="0" applyFont="1" applyFill="1" applyBorder="1" applyAlignment="1">
      <alignment horizontal="left" vertical="center" wrapText="1"/>
    </xf>
    <xf numFmtId="0" fontId="69" fillId="0" borderId="44" xfId="0" applyFont="1" applyFill="1" applyBorder="1" applyAlignment="1">
      <alignment horizontal="left" vertical="center" wrapText="1"/>
    </xf>
    <xf numFmtId="0" fontId="69" fillId="0" borderId="45" xfId="0" applyFont="1" applyFill="1" applyBorder="1" applyAlignment="1">
      <alignment horizontal="left" vertical="center" wrapText="1"/>
    </xf>
    <xf numFmtId="0" fontId="67" fillId="0" borderId="40" xfId="0" applyFont="1" applyFill="1" applyBorder="1" applyAlignment="1">
      <alignment horizontal="left" vertical="center" wrapText="1"/>
    </xf>
    <xf numFmtId="0" fontId="68" fillId="0" borderId="48" xfId="0" applyFont="1" applyFill="1" applyBorder="1" applyAlignment="1">
      <alignment horizontal="left" vertical="center" wrapText="1"/>
    </xf>
    <xf numFmtId="0" fontId="68" fillId="0" borderId="44" xfId="0" applyFont="1" applyFill="1" applyBorder="1" applyAlignment="1">
      <alignment horizontal="left" vertical="center" wrapText="1"/>
    </xf>
    <xf numFmtId="0" fontId="68" fillId="0" borderId="45" xfId="0" applyFont="1" applyFill="1" applyBorder="1" applyAlignment="1">
      <alignment horizontal="left" vertical="center" wrapText="1"/>
    </xf>
    <xf numFmtId="0" fontId="66" fillId="0" borderId="45" xfId="0" applyFont="1" applyFill="1" applyBorder="1" applyAlignment="1">
      <alignment horizontal="left" vertical="center" wrapText="1"/>
    </xf>
    <xf numFmtId="0" fontId="65" fillId="0" borderId="39" xfId="0" applyFont="1" applyFill="1" applyBorder="1" applyAlignment="1">
      <alignment horizontal="left" vertical="center" wrapText="1"/>
    </xf>
    <xf numFmtId="0" fontId="58" fillId="0" borderId="41" xfId="0" applyFont="1" applyFill="1" applyBorder="1" applyAlignment="1">
      <alignment horizontal="left" vertical="top" wrapText="1"/>
    </xf>
    <xf numFmtId="0" fontId="65" fillId="0" borderId="48" xfId="0" applyFont="1" applyFill="1" applyBorder="1" applyAlignment="1">
      <alignment horizontal="left" vertical="center" wrapText="1"/>
    </xf>
    <xf numFmtId="0" fontId="65" fillId="0" borderId="44" xfId="0" applyFont="1" applyFill="1" applyBorder="1" applyAlignment="1">
      <alignment horizontal="left" vertical="center" wrapText="1"/>
    </xf>
    <xf numFmtId="0" fontId="65" fillId="0" borderId="45" xfId="0" applyFont="1" applyFill="1" applyBorder="1" applyAlignment="1">
      <alignment horizontal="left" vertical="center" wrapText="1"/>
    </xf>
    <xf numFmtId="15" fontId="65" fillId="0" borderId="48" xfId="0" applyNumberFormat="1" applyFont="1" applyFill="1" applyBorder="1" applyAlignment="1">
      <alignment horizontal="left" vertical="center" wrapText="1"/>
    </xf>
    <xf numFmtId="15" fontId="65" fillId="0" borderId="44" xfId="0" applyNumberFormat="1" applyFont="1" applyFill="1" applyBorder="1" applyAlignment="1">
      <alignment horizontal="left" vertical="center" wrapText="1"/>
    </xf>
    <xf numFmtId="15" fontId="65" fillId="0" borderId="45" xfId="0" applyNumberFormat="1" applyFont="1" applyFill="1" applyBorder="1" applyAlignment="1">
      <alignment horizontal="left" vertical="center" wrapText="1"/>
    </xf>
    <xf numFmtId="0" fontId="58" fillId="0" borderId="0" xfId="0" applyFont="1" applyFill="1" applyBorder="1" applyAlignment="1">
      <alignment horizontal="left" vertical="top" wrapText="1"/>
    </xf>
    <xf numFmtId="0" fontId="58" fillId="0" borderId="42" xfId="0" applyFont="1" applyFill="1" applyBorder="1" applyAlignment="1">
      <alignment horizontal="left" vertical="top" wrapText="1"/>
    </xf>
  </cellXfs>
  <cellStyles count="36">
    <cellStyle name="Comma" xfId="35" builtinId="3"/>
    <cellStyle name="Comma 10" xfId="15"/>
    <cellStyle name="Comma 10 2 2" xfId="17"/>
    <cellStyle name="Comma 10 3" xfId="29"/>
    <cellStyle name="Comma 11 2 3" xfId="14"/>
    <cellStyle name="Comma 2" xfId="3"/>
    <cellStyle name="Comma 2 10" xfId="6"/>
    <cellStyle name="Comma 2 16" xfId="18"/>
    <cellStyle name="Comma 2 3 3 2 2 2 2" xfId="12"/>
    <cellStyle name="Comma 2 5 3" xfId="8"/>
    <cellStyle name="Comma 25 2 2 2 2" xfId="13"/>
    <cellStyle name="Comma 3" xfId="16"/>
    <cellStyle name="Comma 4" xfId="24"/>
    <cellStyle name="Comma 52" xfId="11"/>
    <cellStyle name="Comma 56" xfId="2"/>
    <cellStyle name="Normal" xfId="0" builtinId="0"/>
    <cellStyle name="Normal - Style1 3" xfId="10"/>
    <cellStyle name="Normal 10 10" xfId="33"/>
    <cellStyle name="Normal 10 11" xfId="28"/>
    <cellStyle name="Normal 12" xfId="1"/>
    <cellStyle name="Normal 2" xfId="9"/>
    <cellStyle name="Normal 2 10" xfId="26"/>
    <cellStyle name="Normal 2 2 10" xfId="30"/>
    <cellStyle name="Normal 2 2 2 2 2 2 2" xfId="32"/>
    <cellStyle name="Normal 28" xfId="23"/>
    <cellStyle name="Normal 3" xfId="19"/>
    <cellStyle name="Normal 3 2" xfId="5"/>
    <cellStyle name="Normal 3 4 2 2 7" xfId="25"/>
    <cellStyle name="Normal 36 2" xfId="22"/>
    <cellStyle name="Normal 4" xfId="20"/>
    <cellStyle name="Normal 40" xfId="31"/>
    <cellStyle name="Normal 40 3" xfId="7"/>
    <cellStyle name="Normal 44" xfId="34"/>
    <cellStyle name="Normal 5" xfId="27"/>
    <cellStyle name="Normal 53" xfId="21"/>
    <cellStyle name="Normal 7" xfId="4"/>
  </cellStyles>
  <dxfs count="0"/>
  <tableStyles count="0" defaultTableStyle="TableStyleMedium9" defaultPivotStyle="PivotStyleLight16"/>
  <colors>
    <mruColors>
      <color rgb="FFECF47E"/>
      <color rgb="FF94FA78"/>
      <color rgb="FFA4F6B4"/>
      <color rgb="FFFFFF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6.xml"/><Relationship Id="rId21" Type="http://schemas.openxmlformats.org/officeDocument/2006/relationships/externalLink" Target="externalLinks/externalLink10.xml"/><Relationship Id="rId42" Type="http://schemas.openxmlformats.org/officeDocument/2006/relationships/externalLink" Target="externalLinks/externalLink31.xml"/><Relationship Id="rId63" Type="http://schemas.openxmlformats.org/officeDocument/2006/relationships/externalLink" Target="externalLinks/externalLink52.xml"/><Relationship Id="rId84" Type="http://schemas.openxmlformats.org/officeDocument/2006/relationships/externalLink" Target="externalLinks/externalLink73.xml"/><Relationship Id="rId138" Type="http://schemas.openxmlformats.org/officeDocument/2006/relationships/externalLink" Target="externalLinks/externalLink127.xml"/><Relationship Id="rId159" Type="http://schemas.openxmlformats.org/officeDocument/2006/relationships/externalLink" Target="externalLinks/externalLink148.xml"/><Relationship Id="rId170" Type="http://schemas.openxmlformats.org/officeDocument/2006/relationships/externalLink" Target="externalLinks/externalLink159.xml"/><Relationship Id="rId191" Type="http://schemas.openxmlformats.org/officeDocument/2006/relationships/externalLink" Target="externalLinks/externalLink180.xml"/><Relationship Id="rId107" Type="http://schemas.openxmlformats.org/officeDocument/2006/relationships/externalLink" Target="externalLinks/externalLink96.xml"/><Relationship Id="rId11" Type="http://schemas.openxmlformats.org/officeDocument/2006/relationships/worksheet" Target="worksheets/sheet11.xml"/><Relationship Id="rId32" Type="http://schemas.openxmlformats.org/officeDocument/2006/relationships/externalLink" Target="externalLinks/externalLink21.xml"/><Relationship Id="rId53" Type="http://schemas.openxmlformats.org/officeDocument/2006/relationships/externalLink" Target="externalLinks/externalLink42.xml"/><Relationship Id="rId74" Type="http://schemas.openxmlformats.org/officeDocument/2006/relationships/externalLink" Target="externalLinks/externalLink63.xml"/><Relationship Id="rId128" Type="http://schemas.openxmlformats.org/officeDocument/2006/relationships/externalLink" Target="externalLinks/externalLink117.xml"/><Relationship Id="rId149" Type="http://schemas.openxmlformats.org/officeDocument/2006/relationships/externalLink" Target="externalLinks/externalLink138.xml"/><Relationship Id="rId5" Type="http://schemas.openxmlformats.org/officeDocument/2006/relationships/worksheet" Target="worksheets/sheet5.xml"/><Relationship Id="rId95" Type="http://schemas.openxmlformats.org/officeDocument/2006/relationships/externalLink" Target="externalLinks/externalLink84.xml"/><Relationship Id="rId160" Type="http://schemas.openxmlformats.org/officeDocument/2006/relationships/externalLink" Target="externalLinks/externalLink149.xml"/><Relationship Id="rId181" Type="http://schemas.openxmlformats.org/officeDocument/2006/relationships/externalLink" Target="externalLinks/externalLink170.xml"/><Relationship Id="rId22" Type="http://schemas.openxmlformats.org/officeDocument/2006/relationships/externalLink" Target="externalLinks/externalLink11.xml"/><Relationship Id="rId43" Type="http://schemas.openxmlformats.org/officeDocument/2006/relationships/externalLink" Target="externalLinks/externalLink32.xml"/><Relationship Id="rId64" Type="http://schemas.openxmlformats.org/officeDocument/2006/relationships/externalLink" Target="externalLinks/externalLink53.xml"/><Relationship Id="rId118" Type="http://schemas.openxmlformats.org/officeDocument/2006/relationships/externalLink" Target="externalLinks/externalLink107.xml"/><Relationship Id="rId139" Type="http://schemas.openxmlformats.org/officeDocument/2006/relationships/externalLink" Target="externalLinks/externalLink128.xml"/><Relationship Id="rId85" Type="http://schemas.openxmlformats.org/officeDocument/2006/relationships/externalLink" Target="externalLinks/externalLink74.xml"/><Relationship Id="rId150" Type="http://schemas.openxmlformats.org/officeDocument/2006/relationships/externalLink" Target="externalLinks/externalLink139.xml"/><Relationship Id="rId171" Type="http://schemas.openxmlformats.org/officeDocument/2006/relationships/externalLink" Target="externalLinks/externalLink160.xml"/><Relationship Id="rId192" Type="http://schemas.openxmlformats.org/officeDocument/2006/relationships/externalLink" Target="externalLinks/externalLink181.xml"/><Relationship Id="rId12" Type="http://schemas.openxmlformats.org/officeDocument/2006/relationships/externalLink" Target="externalLinks/externalLink1.xml"/><Relationship Id="rId33" Type="http://schemas.openxmlformats.org/officeDocument/2006/relationships/externalLink" Target="externalLinks/externalLink22.xml"/><Relationship Id="rId108" Type="http://schemas.openxmlformats.org/officeDocument/2006/relationships/externalLink" Target="externalLinks/externalLink97.xml"/><Relationship Id="rId129" Type="http://schemas.openxmlformats.org/officeDocument/2006/relationships/externalLink" Target="externalLinks/externalLink118.xml"/><Relationship Id="rId54" Type="http://schemas.openxmlformats.org/officeDocument/2006/relationships/externalLink" Target="externalLinks/externalLink43.xml"/><Relationship Id="rId75" Type="http://schemas.openxmlformats.org/officeDocument/2006/relationships/externalLink" Target="externalLinks/externalLink64.xml"/><Relationship Id="rId96" Type="http://schemas.openxmlformats.org/officeDocument/2006/relationships/externalLink" Target="externalLinks/externalLink85.xml"/><Relationship Id="rId140" Type="http://schemas.openxmlformats.org/officeDocument/2006/relationships/externalLink" Target="externalLinks/externalLink129.xml"/><Relationship Id="rId161" Type="http://schemas.openxmlformats.org/officeDocument/2006/relationships/externalLink" Target="externalLinks/externalLink150.xml"/><Relationship Id="rId182" Type="http://schemas.openxmlformats.org/officeDocument/2006/relationships/externalLink" Target="externalLinks/externalLink171.xml"/><Relationship Id="rId6" Type="http://schemas.openxmlformats.org/officeDocument/2006/relationships/worksheet" Target="worksheets/sheet6.xml"/><Relationship Id="rId23" Type="http://schemas.openxmlformats.org/officeDocument/2006/relationships/externalLink" Target="externalLinks/externalLink12.xml"/><Relationship Id="rId119" Type="http://schemas.openxmlformats.org/officeDocument/2006/relationships/externalLink" Target="externalLinks/externalLink108.xml"/><Relationship Id="rId44" Type="http://schemas.openxmlformats.org/officeDocument/2006/relationships/externalLink" Target="externalLinks/externalLink33.xml"/><Relationship Id="rId65" Type="http://schemas.openxmlformats.org/officeDocument/2006/relationships/externalLink" Target="externalLinks/externalLink54.xml"/><Relationship Id="rId86" Type="http://schemas.openxmlformats.org/officeDocument/2006/relationships/externalLink" Target="externalLinks/externalLink75.xml"/><Relationship Id="rId130" Type="http://schemas.openxmlformats.org/officeDocument/2006/relationships/externalLink" Target="externalLinks/externalLink119.xml"/><Relationship Id="rId151" Type="http://schemas.openxmlformats.org/officeDocument/2006/relationships/externalLink" Target="externalLinks/externalLink140.xml"/><Relationship Id="rId172" Type="http://schemas.openxmlformats.org/officeDocument/2006/relationships/externalLink" Target="externalLinks/externalLink161.xml"/><Relationship Id="rId193" Type="http://schemas.openxmlformats.org/officeDocument/2006/relationships/externalLink" Target="externalLinks/externalLink182.xml"/><Relationship Id="rId13" Type="http://schemas.openxmlformats.org/officeDocument/2006/relationships/externalLink" Target="externalLinks/externalLink2.xml"/><Relationship Id="rId109" Type="http://schemas.openxmlformats.org/officeDocument/2006/relationships/externalLink" Target="externalLinks/externalLink98.xml"/><Relationship Id="rId34" Type="http://schemas.openxmlformats.org/officeDocument/2006/relationships/externalLink" Target="externalLinks/externalLink23.xml"/><Relationship Id="rId55" Type="http://schemas.openxmlformats.org/officeDocument/2006/relationships/externalLink" Target="externalLinks/externalLink44.xml"/><Relationship Id="rId76" Type="http://schemas.openxmlformats.org/officeDocument/2006/relationships/externalLink" Target="externalLinks/externalLink65.xml"/><Relationship Id="rId97" Type="http://schemas.openxmlformats.org/officeDocument/2006/relationships/externalLink" Target="externalLinks/externalLink86.xml"/><Relationship Id="rId120" Type="http://schemas.openxmlformats.org/officeDocument/2006/relationships/externalLink" Target="externalLinks/externalLink109.xml"/><Relationship Id="rId141" Type="http://schemas.openxmlformats.org/officeDocument/2006/relationships/externalLink" Target="externalLinks/externalLink130.xml"/><Relationship Id="rId7" Type="http://schemas.openxmlformats.org/officeDocument/2006/relationships/worksheet" Target="worksheets/sheet7.xml"/><Relationship Id="rId162" Type="http://schemas.openxmlformats.org/officeDocument/2006/relationships/externalLink" Target="externalLinks/externalLink151.xml"/><Relationship Id="rId183" Type="http://schemas.openxmlformats.org/officeDocument/2006/relationships/externalLink" Target="externalLinks/externalLink172.xml"/><Relationship Id="rId2" Type="http://schemas.openxmlformats.org/officeDocument/2006/relationships/worksheet" Target="worksheets/sheet2.xml"/><Relationship Id="rId29" Type="http://schemas.openxmlformats.org/officeDocument/2006/relationships/externalLink" Target="externalLinks/externalLink18.xml"/><Relationship Id="rId24" Type="http://schemas.openxmlformats.org/officeDocument/2006/relationships/externalLink" Target="externalLinks/externalLink13.xml"/><Relationship Id="rId40" Type="http://schemas.openxmlformats.org/officeDocument/2006/relationships/externalLink" Target="externalLinks/externalLink29.xml"/><Relationship Id="rId45" Type="http://schemas.openxmlformats.org/officeDocument/2006/relationships/externalLink" Target="externalLinks/externalLink34.xml"/><Relationship Id="rId66" Type="http://schemas.openxmlformats.org/officeDocument/2006/relationships/externalLink" Target="externalLinks/externalLink55.xml"/><Relationship Id="rId87" Type="http://schemas.openxmlformats.org/officeDocument/2006/relationships/externalLink" Target="externalLinks/externalLink76.xml"/><Relationship Id="rId110" Type="http://schemas.openxmlformats.org/officeDocument/2006/relationships/externalLink" Target="externalLinks/externalLink99.xml"/><Relationship Id="rId115" Type="http://schemas.openxmlformats.org/officeDocument/2006/relationships/externalLink" Target="externalLinks/externalLink104.xml"/><Relationship Id="rId131" Type="http://schemas.openxmlformats.org/officeDocument/2006/relationships/externalLink" Target="externalLinks/externalLink120.xml"/><Relationship Id="rId136" Type="http://schemas.openxmlformats.org/officeDocument/2006/relationships/externalLink" Target="externalLinks/externalLink125.xml"/><Relationship Id="rId157" Type="http://schemas.openxmlformats.org/officeDocument/2006/relationships/externalLink" Target="externalLinks/externalLink146.xml"/><Relationship Id="rId178" Type="http://schemas.openxmlformats.org/officeDocument/2006/relationships/externalLink" Target="externalLinks/externalLink167.xml"/><Relationship Id="rId61" Type="http://schemas.openxmlformats.org/officeDocument/2006/relationships/externalLink" Target="externalLinks/externalLink50.xml"/><Relationship Id="rId82" Type="http://schemas.openxmlformats.org/officeDocument/2006/relationships/externalLink" Target="externalLinks/externalLink71.xml"/><Relationship Id="rId152" Type="http://schemas.openxmlformats.org/officeDocument/2006/relationships/externalLink" Target="externalLinks/externalLink141.xml"/><Relationship Id="rId173" Type="http://schemas.openxmlformats.org/officeDocument/2006/relationships/externalLink" Target="externalLinks/externalLink162.xml"/><Relationship Id="rId194" Type="http://schemas.openxmlformats.org/officeDocument/2006/relationships/externalLink" Target="externalLinks/externalLink183.xml"/><Relationship Id="rId199" Type="http://schemas.openxmlformats.org/officeDocument/2006/relationships/theme" Target="theme/theme1.xml"/><Relationship Id="rId19" Type="http://schemas.openxmlformats.org/officeDocument/2006/relationships/externalLink" Target="externalLinks/externalLink8.xml"/><Relationship Id="rId14" Type="http://schemas.openxmlformats.org/officeDocument/2006/relationships/externalLink" Target="externalLinks/externalLink3.xml"/><Relationship Id="rId30" Type="http://schemas.openxmlformats.org/officeDocument/2006/relationships/externalLink" Target="externalLinks/externalLink19.xml"/><Relationship Id="rId35" Type="http://schemas.openxmlformats.org/officeDocument/2006/relationships/externalLink" Target="externalLinks/externalLink24.xml"/><Relationship Id="rId56" Type="http://schemas.openxmlformats.org/officeDocument/2006/relationships/externalLink" Target="externalLinks/externalLink45.xml"/><Relationship Id="rId77" Type="http://schemas.openxmlformats.org/officeDocument/2006/relationships/externalLink" Target="externalLinks/externalLink66.xml"/><Relationship Id="rId100" Type="http://schemas.openxmlformats.org/officeDocument/2006/relationships/externalLink" Target="externalLinks/externalLink89.xml"/><Relationship Id="rId105" Type="http://schemas.openxmlformats.org/officeDocument/2006/relationships/externalLink" Target="externalLinks/externalLink94.xml"/><Relationship Id="rId126" Type="http://schemas.openxmlformats.org/officeDocument/2006/relationships/externalLink" Target="externalLinks/externalLink115.xml"/><Relationship Id="rId147" Type="http://schemas.openxmlformats.org/officeDocument/2006/relationships/externalLink" Target="externalLinks/externalLink136.xml"/><Relationship Id="rId168" Type="http://schemas.openxmlformats.org/officeDocument/2006/relationships/externalLink" Target="externalLinks/externalLink157.xml"/><Relationship Id="rId8" Type="http://schemas.openxmlformats.org/officeDocument/2006/relationships/worksheet" Target="worksheets/sheet8.xml"/><Relationship Id="rId51" Type="http://schemas.openxmlformats.org/officeDocument/2006/relationships/externalLink" Target="externalLinks/externalLink40.xml"/><Relationship Id="rId72" Type="http://schemas.openxmlformats.org/officeDocument/2006/relationships/externalLink" Target="externalLinks/externalLink61.xml"/><Relationship Id="rId93" Type="http://schemas.openxmlformats.org/officeDocument/2006/relationships/externalLink" Target="externalLinks/externalLink82.xml"/><Relationship Id="rId98" Type="http://schemas.openxmlformats.org/officeDocument/2006/relationships/externalLink" Target="externalLinks/externalLink87.xml"/><Relationship Id="rId121" Type="http://schemas.openxmlformats.org/officeDocument/2006/relationships/externalLink" Target="externalLinks/externalLink110.xml"/><Relationship Id="rId142" Type="http://schemas.openxmlformats.org/officeDocument/2006/relationships/externalLink" Target="externalLinks/externalLink131.xml"/><Relationship Id="rId163" Type="http://schemas.openxmlformats.org/officeDocument/2006/relationships/externalLink" Target="externalLinks/externalLink152.xml"/><Relationship Id="rId184" Type="http://schemas.openxmlformats.org/officeDocument/2006/relationships/externalLink" Target="externalLinks/externalLink173.xml"/><Relationship Id="rId189" Type="http://schemas.openxmlformats.org/officeDocument/2006/relationships/externalLink" Target="externalLinks/externalLink178.xml"/><Relationship Id="rId3" Type="http://schemas.openxmlformats.org/officeDocument/2006/relationships/worksheet" Target="worksheets/sheet3.xml"/><Relationship Id="rId25" Type="http://schemas.openxmlformats.org/officeDocument/2006/relationships/externalLink" Target="externalLinks/externalLink14.xml"/><Relationship Id="rId46" Type="http://schemas.openxmlformats.org/officeDocument/2006/relationships/externalLink" Target="externalLinks/externalLink35.xml"/><Relationship Id="rId67" Type="http://schemas.openxmlformats.org/officeDocument/2006/relationships/externalLink" Target="externalLinks/externalLink56.xml"/><Relationship Id="rId116" Type="http://schemas.openxmlformats.org/officeDocument/2006/relationships/externalLink" Target="externalLinks/externalLink105.xml"/><Relationship Id="rId137" Type="http://schemas.openxmlformats.org/officeDocument/2006/relationships/externalLink" Target="externalLinks/externalLink126.xml"/><Relationship Id="rId158" Type="http://schemas.openxmlformats.org/officeDocument/2006/relationships/externalLink" Target="externalLinks/externalLink147.xml"/><Relationship Id="rId20" Type="http://schemas.openxmlformats.org/officeDocument/2006/relationships/externalLink" Target="externalLinks/externalLink9.xml"/><Relationship Id="rId41" Type="http://schemas.openxmlformats.org/officeDocument/2006/relationships/externalLink" Target="externalLinks/externalLink30.xml"/><Relationship Id="rId62" Type="http://schemas.openxmlformats.org/officeDocument/2006/relationships/externalLink" Target="externalLinks/externalLink51.xml"/><Relationship Id="rId83" Type="http://schemas.openxmlformats.org/officeDocument/2006/relationships/externalLink" Target="externalLinks/externalLink72.xml"/><Relationship Id="rId88" Type="http://schemas.openxmlformats.org/officeDocument/2006/relationships/externalLink" Target="externalLinks/externalLink77.xml"/><Relationship Id="rId111" Type="http://schemas.openxmlformats.org/officeDocument/2006/relationships/externalLink" Target="externalLinks/externalLink100.xml"/><Relationship Id="rId132" Type="http://schemas.openxmlformats.org/officeDocument/2006/relationships/externalLink" Target="externalLinks/externalLink121.xml"/><Relationship Id="rId153" Type="http://schemas.openxmlformats.org/officeDocument/2006/relationships/externalLink" Target="externalLinks/externalLink142.xml"/><Relationship Id="rId174" Type="http://schemas.openxmlformats.org/officeDocument/2006/relationships/externalLink" Target="externalLinks/externalLink163.xml"/><Relationship Id="rId179" Type="http://schemas.openxmlformats.org/officeDocument/2006/relationships/externalLink" Target="externalLinks/externalLink168.xml"/><Relationship Id="rId195" Type="http://schemas.openxmlformats.org/officeDocument/2006/relationships/externalLink" Target="externalLinks/externalLink184.xml"/><Relationship Id="rId190" Type="http://schemas.openxmlformats.org/officeDocument/2006/relationships/externalLink" Target="externalLinks/externalLink179.xml"/><Relationship Id="rId15" Type="http://schemas.openxmlformats.org/officeDocument/2006/relationships/externalLink" Target="externalLinks/externalLink4.xml"/><Relationship Id="rId36" Type="http://schemas.openxmlformats.org/officeDocument/2006/relationships/externalLink" Target="externalLinks/externalLink25.xml"/><Relationship Id="rId57" Type="http://schemas.openxmlformats.org/officeDocument/2006/relationships/externalLink" Target="externalLinks/externalLink46.xml"/><Relationship Id="rId106" Type="http://schemas.openxmlformats.org/officeDocument/2006/relationships/externalLink" Target="externalLinks/externalLink95.xml"/><Relationship Id="rId127" Type="http://schemas.openxmlformats.org/officeDocument/2006/relationships/externalLink" Target="externalLinks/externalLink116.xml"/><Relationship Id="rId10" Type="http://schemas.openxmlformats.org/officeDocument/2006/relationships/worksheet" Target="worksheets/sheet10.xml"/><Relationship Id="rId31" Type="http://schemas.openxmlformats.org/officeDocument/2006/relationships/externalLink" Target="externalLinks/externalLink20.xml"/><Relationship Id="rId52" Type="http://schemas.openxmlformats.org/officeDocument/2006/relationships/externalLink" Target="externalLinks/externalLink41.xml"/><Relationship Id="rId73" Type="http://schemas.openxmlformats.org/officeDocument/2006/relationships/externalLink" Target="externalLinks/externalLink62.xml"/><Relationship Id="rId78" Type="http://schemas.openxmlformats.org/officeDocument/2006/relationships/externalLink" Target="externalLinks/externalLink67.xml"/><Relationship Id="rId94" Type="http://schemas.openxmlformats.org/officeDocument/2006/relationships/externalLink" Target="externalLinks/externalLink83.xml"/><Relationship Id="rId99" Type="http://schemas.openxmlformats.org/officeDocument/2006/relationships/externalLink" Target="externalLinks/externalLink88.xml"/><Relationship Id="rId101" Type="http://schemas.openxmlformats.org/officeDocument/2006/relationships/externalLink" Target="externalLinks/externalLink90.xml"/><Relationship Id="rId122" Type="http://schemas.openxmlformats.org/officeDocument/2006/relationships/externalLink" Target="externalLinks/externalLink111.xml"/><Relationship Id="rId143" Type="http://schemas.openxmlformats.org/officeDocument/2006/relationships/externalLink" Target="externalLinks/externalLink132.xml"/><Relationship Id="rId148" Type="http://schemas.openxmlformats.org/officeDocument/2006/relationships/externalLink" Target="externalLinks/externalLink137.xml"/><Relationship Id="rId164" Type="http://schemas.openxmlformats.org/officeDocument/2006/relationships/externalLink" Target="externalLinks/externalLink153.xml"/><Relationship Id="rId169" Type="http://schemas.openxmlformats.org/officeDocument/2006/relationships/externalLink" Target="externalLinks/externalLink158.xml"/><Relationship Id="rId185" Type="http://schemas.openxmlformats.org/officeDocument/2006/relationships/externalLink" Target="externalLinks/externalLink174.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69.xml"/><Relationship Id="rId26" Type="http://schemas.openxmlformats.org/officeDocument/2006/relationships/externalLink" Target="externalLinks/externalLink15.xml"/><Relationship Id="rId47" Type="http://schemas.openxmlformats.org/officeDocument/2006/relationships/externalLink" Target="externalLinks/externalLink36.xml"/><Relationship Id="rId68" Type="http://schemas.openxmlformats.org/officeDocument/2006/relationships/externalLink" Target="externalLinks/externalLink57.xml"/><Relationship Id="rId89" Type="http://schemas.openxmlformats.org/officeDocument/2006/relationships/externalLink" Target="externalLinks/externalLink78.xml"/><Relationship Id="rId112" Type="http://schemas.openxmlformats.org/officeDocument/2006/relationships/externalLink" Target="externalLinks/externalLink101.xml"/><Relationship Id="rId133" Type="http://schemas.openxmlformats.org/officeDocument/2006/relationships/externalLink" Target="externalLinks/externalLink122.xml"/><Relationship Id="rId154" Type="http://schemas.openxmlformats.org/officeDocument/2006/relationships/externalLink" Target="externalLinks/externalLink143.xml"/><Relationship Id="rId175" Type="http://schemas.openxmlformats.org/officeDocument/2006/relationships/externalLink" Target="externalLinks/externalLink164.xml"/><Relationship Id="rId196" Type="http://schemas.openxmlformats.org/officeDocument/2006/relationships/externalLink" Target="externalLinks/externalLink185.xml"/><Relationship Id="rId200" Type="http://schemas.openxmlformats.org/officeDocument/2006/relationships/styles" Target="styles.xml"/><Relationship Id="rId16" Type="http://schemas.openxmlformats.org/officeDocument/2006/relationships/externalLink" Target="externalLinks/externalLink5.xml"/><Relationship Id="rId37" Type="http://schemas.openxmlformats.org/officeDocument/2006/relationships/externalLink" Target="externalLinks/externalLink26.xml"/><Relationship Id="rId58" Type="http://schemas.openxmlformats.org/officeDocument/2006/relationships/externalLink" Target="externalLinks/externalLink47.xml"/><Relationship Id="rId79" Type="http://schemas.openxmlformats.org/officeDocument/2006/relationships/externalLink" Target="externalLinks/externalLink68.xml"/><Relationship Id="rId102" Type="http://schemas.openxmlformats.org/officeDocument/2006/relationships/externalLink" Target="externalLinks/externalLink91.xml"/><Relationship Id="rId123" Type="http://schemas.openxmlformats.org/officeDocument/2006/relationships/externalLink" Target="externalLinks/externalLink112.xml"/><Relationship Id="rId144" Type="http://schemas.openxmlformats.org/officeDocument/2006/relationships/externalLink" Target="externalLinks/externalLink133.xml"/><Relationship Id="rId90" Type="http://schemas.openxmlformats.org/officeDocument/2006/relationships/externalLink" Target="externalLinks/externalLink79.xml"/><Relationship Id="rId165" Type="http://schemas.openxmlformats.org/officeDocument/2006/relationships/externalLink" Target="externalLinks/externalLink154.xml"/><Relationship Id="rId186" Type="http://schemas.openxmlformats.org/officeDocument/2006/relationships/externalLink" Target="externalLinks/externalLink175.xml"/><Relationship Id="rId27" Type="http://schemas.openxmlformats.org/officeDocument/2006/relationships/externalLink" Target="externalLinks/externalLink16.xml"/><Relationship Id="rId48" Type="http://schemas.openxmlformats.org/officeDocument/2006/relationships/externalLink" Target="externalLinks/externalLink37.xml"/><Relationship Id="rId69" Type="http://schemas.openxmlformats.org/officeDocument/2006/relationships/externalLink" Target="externalLinks/externalLink58.xml"/><Relationship Id="rId113" Type="http://schemas.openxmlformats.org/officeDocument/2006/relationships/externalLink" Target="externalLinks/externalLink102.xml"/><Relationship Id="rId134" Type="http://schemas.openxmlformats.org/officeDocument/2006/relationships/externalLink" Target="externalLinks/externalLink123.xml"/><Relationship Id="rId80" Type="http://schemas.openxmlformats.org/officeDocument/2006/relationships/externalLink" Target="externalLinks/externalLink69.xml"/><Relationship Id="rId155" Type="http://schemas.openxmlformats.org/officeDocument/2006/relationships/externalLink" Target="externalLinks/externalLink144.xml"/><Relationship Id="rId176" Type="http://schemas.openxmlformats.org/officeDocument/2006/relationships/externalLink" Target="externalLinks/externalLink165.xml"/><Relationship Id="rId197" Type="http://schemas.openxmlformats.org/officeDocument/2006/relationships/externalLink" Target="externalLinks/externalLink186.xml"/><Relationship Id="rId201" Type="http://schemas.openxmlformats.org/officeDocument/2006/relationships/sharedStrings" Target="sharedStrings.xml"/><Relationship Id="rId17" Type="http://schemas.openxmlformats.org/officeDocument/2006/relationships/externalLink" Target="externalLinks/externalLink6.xml"/><Relationship Id="rId38" Type="http://schemas.openxmlformats.org/officeDocument/2006/relationships/externalLink" Target="externalLinks/externalLink27.xml"/><Relationship Id="rId59" Type="http://schemas.openxmlformats.org/officeDocument/2006/relationships/externalLink" Target="externalLinks/externalLink48.xml"/><Relationship Id="rId103" Type="http://schemas.openxmlformats.org/officeDocument/2006/relationships/externalLink" Target="externalLinks/externalLink92.xml"/><Relationship Id="rId124" Type="http://schemas.openxmlformats.org/officeDocument/2006/relationships/externalLink" Target="externalLinks/externalLink113.xml"/><Relationship Id="rId70" Type="http://schemas.openxmlformats.org/officeDocument/2006/relationships/externalLink" Target="externalLinks/externalLink59.xml"/><Relationship Id="rId91" Type="http://schemas.openxmlformats.org/officeDocument/2006/relationships/externalLink" Target="externalLinks/externalLink80.xml"/><Relationship Id="rId145" Type="http://schemas.openxmlformats.org/officeDocument/2006/relationships/externalLink" Target="externalLinks/externalLink134.xml"/><Relationship Id="rId166" Type="http://schemas.openxmlformats.org/officeDocument/2006/relationships/externalLink" Target="externalLinks/externalLink155.xml"/><Relationship Id="rId187" Type="http://schemas.openxmlformats.org/officeDocument/2006/relationships/externalLink" Target="externalLinks/externalLink176.xml"/><Relationship Id="rId1" Type="http://schemas.openxmlformats.org/officeDocument/2006/relationships/worksheet" Target="worksheets/sheet1.xml"/><Relationship Id="rId28" Type="http://schemas.openxmlformats.org/officeDocument/2006/relationships/externalLink" Target="externalLinks/externalLink17.xml"/><Relationship Id="rId49" Type="http://schemas.openxmlformats.org/officeDocument/2006/relationships/externalLink" Target="externalLinks/externalLink38.xml"/><Relationship Id="rId114" Type="http://schemas.openxmlformats.org/officeDocument/2006/relationships/externalLink" Target="externalLinks/externalLink103.xml"/><Relationship Id="rId60" Type="http://schemas.openxmlformats.org/officeDocument/2006/relationships/externalLink" Target="externalLinks/externalLink49.xml"/><Relationship Id="rId81" Type="http://schemas.openxmlformats.org/officeDocument/2006/relationships/externalLink" Target="externalLinks/externalLink70.xml"/><Relationship Id="rId135" Type="http://schemas.openxmlformats.org/officeDocument/2006/relationships/externalLink" Target="externalLinks/externalLink124.xml"/><Relationship Id="rId156" Type="http://schemas.openxmlformats.org/officeDocument/2006/relationships/externalLink" Target="externalLinks/externalLink145.xml"/><Relationship Id="rId177" Type="http://schemas.openxmlformats.org/officeDocument/2006/relationships/externalLink" Target="externalLinks/externalLink166.xml"/><Relationship Id="rId198" Type="http://schemas.openxmlformats.org/officeDocument/2006/relationships/externalLink" Target="externalLinks/externalLink187.xml"/><Relationship Id="rId202" Type="http://schemas.openxmlformats.org/officeDocument/2006/relationships/calcChain" Target="calcChain.xml"/><Relationship Id="rId18" Type="http://schemas.openxmlformats.org/officeDocument/2006/relationships/externalLink" Target="externalLinks/externalLink7.xml"/><Relationship Id="rId39" Type="http://schemas.openxmlformats.org/officeDocument/2006/relationships/externalLink" Target="externalLinks/externalLink28.xml"/><Relationship Id="rId50" Type="http://schemas.openxmlformats.org/officeDocument/2006/relationships/externalLink" Target="externalLinks/externalLink39.xml"/><Relationship Id="rId104" Type="http://schemas.openxmlformats.org/officeDocument/2006/relationships/externalLink" Target="externalLinks/externalLink93.xml"/><Relationship Id="rId125" Type="http://schemas.openxmlformats.org/officeDocument/2006/relationships/externalLink" Target="externalLinks/externalLink114.xml"/><Relationship Id="rId146" Type="http://schemas.openxmlformats.org/officeDocument/2006/relationships/externalLink" Target="externalLinks/externalLink135.xml"/><Relationship Id="rId167" Type="http://schemas.openxmlformats.org/officeDocument/2006/relationships/externalLink" Target="externalLinks/externalLink156.xml"/><Relationship Id="rId188" Type="http://schemas.openxmlformats.org/officeDocument/2006/relationships/externalLink" Target="externalLinks/externalLink177.xml"/><Relationship Id="rId71" Type="http://schemas.openxmlformats.org/officeDocument/2006/relationships/externalLink" Target="externalLinks/externalLink60.xml"/><Relationship Id="rId92" Type="http://schemas.openxmlformats.org/officeDocument/2006/relationships/externalLink" Target="externalLinks/externalLink8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10</xdr:col>
      <xdr:colOff>100639</xdr:colOff>
      <xdr:row>0</xdr:row>
      <xdr:rowOff>45141</xdr:rowOff>
    </xdr:from>
    <xdr:to>
      <xdr:col>11</xdr:col>
      <xdr:colOff>817712</xdr:colOff>
      <xdr:row>3</xdr:row>
      <xdr:rowOff>17433</xdr:rowOff>
    </xdr:to>
    <xdr:pic>
      <xdr:nvPicPr>
        <xdr:cNvPr id="2" name="Picture 1">
          <a:extLst>
            <a:ext uri="{FF2B5EF4-FFF2-40B4-BE49-F238E27FC236}">
              <a16:creationId xmlns:a16="http://schemas.microsoft.com/office/drawing/2014/main" id="{0EDE867B-889E-4B42-A1DF-05F40E2373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320714" y="45141"/>
          <a:ext cx="1364773" cy="4580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76200</xdr:colOff>
      <xdr:row>0</xdr:row>
      <xdr:rowOff>140391</xdr:rowOff>
    </xdr:from>
    <xdr:to>
      <xdr:col>12</xdr:col>
      <xdr:colOff>1051886</xdr:colOff>
      <xdr:row>0</xdr:row>
      <xdr:rowOff>504825</xdr:rowOff>
    </xdr:to>
    <xdr:pic>
      <xdr:nvPicPr>
        <xdr:cNvPr id="2" name="Picture 1">
          <a:extLst>
            <a:ext uri="{FF2B5EF4-FFF2-40B4-BE49-F238E27FC236}">
              <a16:creationId xmlns:a16="http://schemas.microsoft.com/office/drawing/2014/main" id="{07407D0A-0DFA-401B-81D0-2D95CAE7C7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34525" y="140391"/>
          <a:ext cx="975686" cy="3644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0</xdr:rowOff>
    </xdr:from>
    <xdr:to>
      <xdr:col>0</xdr:col>
      <xdr:colOff>523875</xdr:colOff>
      <xdr:row>30</xdr:row>
      <xdr:rowOff>0</xdr:rowOff>
    </xdr:to>
    <xdr:grpSp>
      <xdr:nvGrpSpPr>
        <xdr:cNvPr id="3073" name="Group 1"/>
        <xdr:cNvGrpSpPr>
          <a:grpSpLocks/>
        </xdr:cNvGrpSpPr>
      </xdr:nvGrpSpPr>
      <xdr:grpSpPr bwMode="auto">
        <a:xfrm>
          <a:off x="0" y="7239000"/>
          <a:ext cx="523875" cy="0"/>
          <a:chOff x="0" y="0"/>
          <a:chExt cx="820" cy="2"/>
        </a:xfrm>
      </xdr:grpSpPr>
      <xdr:sp macro="" textlink="">
        <xdr:nvSpPr>
          <xdr:cNvPr id="3074" name="Line 2"/>
          <xdr:cNvSpPr>
            <a:spLocks noChangeShapeType="1"/>
          </xdr:cNvSpPr>
        </xdr:nvSpPr>
        <xdr:spPr bwMode="auto">
          <a:xfrm>
            <a:off x="0" y="0"/>
            <a:ext cx="820" cy="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30</xdr:row>
      <xdr:rowOff>0</xdr:rowOff>
    </xdr:from>
    <xdr:to>
      <xdr:col>0</xdr:col>
      <xdr:colOff>523875</xdr:colOff>
      <xdr:row>30</xdr:row>
      <xdr:rowOff>0</xdr:rowOff>
    </xdr:to>
    <xdr:grpSp>
      <xdr:nvGrpSpPr>
        <xdr:cNvPr id="2" name="Group 1"/>
        <xdr:cNvGrpSpPr>
          <a:grpSpLocks/>
        </xdr:cNvGrpSpPr>
      </xdr:nvGrpSpPr>
      <xdr:grpSpPr bwMode="auto">
        <a:xfrm>
          <a:off x="0" y="7277100"/>
          <a:ext cx="523875" cy="0"/>
          <a:chOff x="0" y="0"/>
          <a:chExt cx="820" cy="2"/>
        </a:xfrm>
      </xdr:grpSpPr>
      <xdr:sp macro="" textlink="">
        <xdr:nvSpPr>
          <xdr:cNvPr id="3" name="Line 2"/>
          <xdr:cNvSpPr>
            <a:spLocks noChangeShapeType="1"/>
          </xdr:cNvSpPr>
        </xdr:nvSpPr>
        <xdr:spPr bwMode="auto">
          <a:xfrm>
            <a:off x="0" y="0"/>
            <a:ext cx="820" cy="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anish\network-mani\My%20Documents\Book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oss3\d\WINDOWS\DESKTOP\All_NCB_Ph2\All_NCB_Tr.III\Documents\M5\BOQ_M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el-lbg2xp\PKG%20I\Shared%20for%20All\MHPatil\DATA\Bank\Final%20Detailed%20Project%20Report\Volume%20V%20Rate%20Analysis\Rate%20Analysis%20%20%20MP-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es-del-pc-193\D\%23rajib\modfly\TRANS\500\DETAIL.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ks\c\nilesh\nilesh\Budget\final-bud\planing.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ks\c\ALKM\Excel\RA\ra2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bhilash\shared\Shared\Others\Samples\Copy%20of%20QTY.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Venkat\D\u8%20mpr\WINDOWS\Desktop\NRB\naneen%20backup\FORMATS\Lab\Alp-ca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51076;&#51456;&#54861;\D\My%20Documents\DOGONG\BJH\&#49444;&#44228;&#48320;&#44221;\'2000\2000&#48156;&#51452;\&#51456;&#44277;\&#51221;&#54872;\&#46020;&#44553;\2&#52264;&#48516;\1&#52264;&#48320;&#44221;\&#49688;&#47049;&#49328;&#52636;.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elh-fs-01\Transportation\PROJECTS\2008%20Project\DD%20-%20Pre%20bid%20advisory\DD;%20John%20Liang;%20Labad%20-%20Jaora\Lebad%20-%20Jaora%20;%20Final%20report%20for%20client\analysis_of_rates_Nagpur%20Seoni.xls"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REF"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Evaluate"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sai\E%20SAI\SAI%20General\I%20P%20C\IPC%2011%20FEB'08\SOR%20Narmada%202004-05\final3.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Planning\D\Jitendra\1\AMC\AMC_Storm%20Water_WZ1-R2.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tsclient\C\CHIRAG\park2\PLANNING\INFBD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Quality\c\My%20Documents\My%20Documents\Jhankar-2\WINDOWS\Desktop\NRB\naneen%20backup\FORMATS\Lab\Alp-cal.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Qs\D\u8%20mpr\WINDOWS\Desktop\NRB\naneen%20backup\FORMATS\Lab\Alp-cal.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30.2.1.203\BUDGETFORMS\WINDOWS\TEMP\KGT\YR98-99\BHANDUP.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R:\KGT\YR98-99\BHANDUP.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J:\amol\IPC-2001\IPC-3(Nov)\R.A-3.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Tender\Backbone\NHPC-Sewa\LOT-1%20Backbone\LOT-1%20Backbone\ANAL-LOT-SW1.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A:\tender%20bid\TEHRI-KOTESHWARHYDROPOWER%20PROJECT\Koteshwar-II\Koteshwar-Old\WORKING.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Eest_west_Package\NHAI_ADB_Pac_2\WORKING_2.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Knr1\c\My%20Documents\Nellore\programme\NK-PROJECT-s-curve.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Procurement\d-drv\Procurement\Phase_II\NCB_Tranche_6\Procurement\Estimates\M%2033.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Naresh\e\naresh%20format\My%20Documents\Shoulder-4.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0877-com-01\MONTHLY%20PAPER%20RVNL%20876-878\APOLLO\BILLS\Submitted\R.A%20BILL%20-%206\22-02-02\Main%20Building.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Drawing\DATAOLD%20(D)\Documents%20and%20Settings\IVRCL\My%20Documents\NS40\My%20Documents\Voucher%20paid%20KR3.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el-fs-01\Projects\Projects\IQQ%20747\BOQ%20&amp;%20Estimate\Final_30-12-09\Details%20of%20Qnty-%20Dismantling%20&amp;%20Site%20Clearance.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Qs1\D\Manoj\Contract%20Cell-Tenders\Punjab-ROB\Pkg.A-PNB\FinBid-PKG%20A-PNB-Jan06.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Jmcrdp\e\u8%20mpr\WINDOWS\Desktop\NRB\naneen%20backup\FORMATS\Lab\Alp-cal.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A:\Book2.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Qs\d\1Jitendra\WB\strplnf.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Sujit\C\Sujit\RAB%20submitted%2010B\ra%20BILL%2003rd%20ra%20submitted.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Sys-6\d\Ramesh\Urban%20Transport\FINAL%20ESTIMATES%20AND%20RATE%20ANALYSIS\Dandeli\Tender%20Purpose\Road%20Works%20-%20Dandeli%20(Phase1)_R5_30.03.05.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A:\Tender\Tender%20Analysis\Road%20work%20Analysis\NHAI-Coachin%20Port\WORKING.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A:\My%20Documents\Koteshwar%20Hydroelectric%20Project\MSRDC-CONCRETE.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Spv-d8c7328e520\Atanu\Data%20From%20Billing\Client%20Bill\Client%20Bill%20Nov%2009\Planning\IPC\GIPL\Jinesh\All%20sites\CAP\CTP%20Draft%20Mob\CIAL%20Mobilisation%20Budget-with%20latest%20rate09_07_05.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CES-DEL-PC-054\C\SHANT\pr\BOXTRNS.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shish\d\Documents%20and%20Settings\Customer\Desktop\Final\BOQ%20Seoni%20&#8211;%20Chiraidongari%20(SH-11A)%20-%20Final%201.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shaajain\KINGSTON%20(G)\stage%204%20after%206.04.%2010\road%2021%20sundra%20semaria\Stage%203\Vinay%20Mishra\Estimates\New\Estimate%20Hata%20-%20Dargawan.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Ashaajain\KINGSTON%20(G)\stage%204%20after%206.04.%2010\road%2021%20sundra%20semaria\ROAD%20FINAL\04.01.10\From%20VM,%20Revised%20Estimates,%2026.11.09\20A.%20Amarpatan%20Badera\Estimate%20Amarpatan%20Badera%20Final.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Ashaajain\KINGSTON%20(G)\stage%204%20after%206.04.%2010\road%2021%20sundra%20semaria\ROAD%2013%20BADI%20BUDNI.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System11\D\05.05.10\of%20stage%204%20after%20meeting%20on%203rd&amp;4th%20mayfrom%20pen\road%2015%20hata%20dargawan\ROAD%2013%20BADI%20BUDNI.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Ashaajain\KINGSTON%20(G)\stage%204%20after%206.04.%2010\road%2021%20sundra%20semaria\ROAD%2015.%20Hata%20-%20Dargawan.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shaajain\KINGSTON%20(G)\stage%204%20after%206.04.%2010\road%2021%20sundra%20semaria\Road%2020%20B%20INDWARTALA%20PARASIA.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Ashaajain\KINGSTON%20(G)\stage%204%20after%206.04.%2010\road%2021%20sundra%20semaria\ROAD%2016%20RAHATGARH%20KHURAI%20KHIMLASA.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System11\D\ESTIMATAE%20JBP%20ADB%204.06.10\R2\road%2021%20sundra%20semaria\Stage%20%204%20as%20printed\road%2020B%20Indwar%20Tala%20Parasia\Documents%20and%20Settings\a\Desktop\Stage%203\Vinay%20Mishra\Estimates\New\Estimate%20Indwar%20Parasi.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shaajain\KINGSTON%20(G)\stage%204%20after%206.04.%2010\road%2021%20sundra%20semaria\Stage%20%204%20as%20printed\road%2017%20Damoh%20Hirapur\FINAL%20ESTIMATE%20FOR%20PRINT\17%20%20DAMOH%20HIRAPUR\Estimate%20Damoh%20-%20Hirapur.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Ashaajain\KINGSTON%20(G)\stage%204%20after%206.04.%2010\road%2021%20sundra%20semaria\Stage%20%204%20as%20printed\road%2013%20badi%20budhni%20estimate\KINGSTON%20(G)\VM\Azad%20Jain\QTY\15.%20Hata%20Dargawan\Estimate%20Hata%20-%20Dargawan.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shaajain\KINGSTON%20(G)\stage%204%20after%206.04.%2010\road%2021%20sundra%20semaria\Stage%20%204%20as%20printed\road%2018%20Damoh%20Ghaisabad\VM\Azad%20Jain\QTY\15.%20Hata%20Dargawan\Estimate%20Hata%20-%20Dargawan.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System11\D\ESTIMATAE%20JBP%20ADB%204.06.10\R2\road%2021%20sundra%20semaria\Stage%20%204%20as%20printed\road%2020B%20Indwar%20Tala%20Parasia\From%20VM,%20Revised%20Estimates,%2026.11.09\20B.%20Indwar%20Parasi\Estimate%20Indwar%20Parasi.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System11\D\ESTIMATAE%20JBP%20ADB%204.06.10\R2\road%2021%20sundra%20semaria\Stage%20%204%20as%20printed\road%2020B%20Indwar%20Tala%20Parasia\VM\Azad%20Jain\QTY\15.%20Hata%20Dargawan\Estimate%20Hata%20-%20Dargawan.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FFD0CA62\Estimate%20Badi%20-%20Budni.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Ashaajain\KINGSTON%20(G)\stage%204%20after%206.04.%2010\road%2021%20sundra%20semaria\Stage%20%204%20as%20printed\road%2013%20badi%20budhni%20estimate\From%20VM,%20Revised%20Estimates,%2026.11.09\13.%20Badi%20-%20Budni\Revised%20Estimate%20Badi%20-%20Budni.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FCACFCD4\Revised%20Estimate%20Badi%20-%20Budni.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582793C9\Estimate%20Damoh%20Gaisabad.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Ashaajain\KINGSTON%20(G)\stage%204%20after%206.04.%2010\road%2021%20sundra%20semaria\ROAD%20FINAL\FINAL%20ESTIMATE%20FOR%20PRINT\19%20HATA%20SIHORA\Documents%20and%20Settings\a\Desktop\Stage%203\Vinay%20Mishra\Estimates\New\Estimate%20Badi%20-%20Budni.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shaajain\KINGSTON%20(G)\stage%204%20after%206.04.%2010\road%2021%20sundra%20semaria\ROAD%2020%20A%20AMARPATAN-%20BADERA.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Ashaajain\KINGSTON%20(G)\stage%204%20after%206.04.%2010\road%2021%20sundra%20semaria\Stage%20%204%20as%20printed\road%2017%20Damoh%20Hirapur\Documents%20and%20Settings\a\Desktop\Stage%203\Vinay%20Mishra\Estimates\New\Estimate%20Badi%20-%20Budni.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Ashaajain\KINGSTON%20(G)\stage%204%20after%206.04.%2010\road%2021%20sundra%20semaria\Stage%20%204%20as%20printed\road%2018%20Damoh%20Ghaisabad\Documents%20and%20Settings\a\Desktop\Stage%203\Vinay%20Mishra\Estimates\New\Estimate%20Badi%20-%20Budni.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System11\D\05.05.10\of%20stage%204%20after%20meeting%20on%203rd&amp;4th%20mayfrom%20pen\road%2015%20hata%20dargawan\Documents%20and%20Settings\a\Desktop\Stage%203\Vinay%20Mishra\Estimates\New\Estimate%20Badi%20-%20Budni.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Ashaajain\KINGSTON%20(G)\stage%204%20after%206.04.%2010\road%2021%20sundra%20semaria\Documents%20and%20Settings\a\Desktop\Stage%203\Vinay%20Mishra\Estimates\New\Estimate%20Badi%20-%20Budni.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System11\D\ESTIMATAE%20JBP%20ADB%204.06.10\R2\road%2021%20sundra%20semaria\Stage%20%204%20as%20printed\road%2020B%20Indwar%20Tala%20Parasia\Documents%20and%20Settings\a\Desktop\Stage%203\Vinay%20Mishra\Estimates\New\Estimate%20Badi%20-%20Budni.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System11\D\05.05.10\of%20stage%204%20after%20meeting%20on%203rd&amp;4th%20mayfrom%20pen\road%2015%20hata%20dargawan\Stage%20%204%20as%20printed\road%2013%20badi%20budhni%20estimate\KINGSTON%20(G)\VM\Azad%20Jain\QTY\15.%20Hata%20Dargawan\Estimate%20Hata%20-%20Dargawan.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A:\amol\IPC-2001\IPC-3(Nov)\R.A-3.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51060;&#51221;&#54788;\D\2002&#45380;\&#50668;&#44148;&#48372;&#44256;\&#52509;&#49324;&#50629;&#48708;&#48320;&#44221;(&#45236;&#45800;2&#44368;&#48143;&#45800;&#44396;1&#44368;)\&#48320;&#44221;\3&#44396;&#51312;&#47932;&#44277;\&#45236;&#45800;2&#44368;\abut\&#49688;&#47049;-&#44368;&#45824;-&#45236;&#45800;2&#44368;.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Butola\commercial\My%20Documents\300\30014\300145\GoldenEnclave.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Butola\commercial\30014\300145\DLF\RwoodRev.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Laptop\D\Orrisa%20Project\Working%20folder\Est%20Economic%20Viability\Project_2\My%20Documents\Works%20Branch.I\IRQP%20-%202002-03\Rourkela%20241%20-%20269\Analysis%20New%20Data%20Book.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Mitrakant\PICTORIAL\Pictorial%20Presentation_c.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Qs3\D\Dpr\Jan.2009\7A%20&amp;%20B%20DPR%20for%20Jan.2009.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sgahlot\SHARED\PROJECTS\Jharkhand%20Project\FINAL%20PPR\Bridge-%20Package%20IV(transfered%20to%20sonia)\PROJECTS\Jharkhand%20Project\FINAL%20PPR\Bridges-Package%20III\Br.-%2062.98.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Omi\d\Jharkhand(draft%20dpr)\Package%20III\Bridges\Br.19.285(rev).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Mathpal\from%20mathpal\My%20Documents\ge.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1035-com-01\d\DOCUME~1\knishad\LOCALS~1\Temp\Rar$DI00.969\rajesh%20billing%20work\draw\MPR_Jan-07\Amit\RFI\Agu\Assam\AS-8\AS-8%20Monthwise%20Schedule.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1035-com-01\d\DOCUME~1\knishad\LOCALS~1\Temp\Rar$DI00.969\Documents%20and%20Settings\USER\My%20Documents\K.D%20PANDEY\6th%20RA%20BILL.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Procurement\d-drv\Procurement\NH7\NH-7%20BoQ%2008-06-2004\M%2016.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211D3737\6th%20RA%20BILL.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Eibuserver\domcont\Resmy\UCIL\Cost\CIVIL-PGCIL-REV0.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Tsprasad\f\4.0%20TENDERS-BIDDING\1.DATA\Equipment\Equipment%20Analysis%20SKLM%20May04%20use.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Billing\d\nilesh%20computer\nilesh\nilesh\Budget\final-bud\mul-tender-bud2.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Procurement\d-drv\Procurement\NH7\NH-7%20BoQ%2008-06-2004\M%2014.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Drawing\DATAOLD%20(D)\ANALYSIS\MP_UP-1%20Analysis_B.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0798-com-01\D\Documents%20and%20Settings\USER\My%20Documents\K.D%20PANDEY\6th%20RA%20BILL.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Mathpal\from%20mathpal\My%20Documents\300\Hotel\StarHotel1.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C:\Users\Admin\Desktop\October-2017%20latest\Users\admin\AppData\Roaming\Microsoft\Excel\GHV%20Dhule%20NH6%20Project\Planning\Dhule%20DPR\June-16\Financial%20DPR\WINDOWS\TEMP\WINDOWS\TEMP\q1%202004%20forecast%20ii.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Tsprasad\e-tenders\WINDOWS\Desktop\THOPARGHAT.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lanning\d\SQS_CBILL\CLAIMED\IPC%2014\NUM2TXT.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130.2.2.75\c\1Jitendra\WB\strplnf.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Naresh\e\naresh%20format\My%20Documents\Shoulder-3.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Chandrabose\SHARED\APURMS\Bhainsa\Rate%20Analysis\Rate%20Analysis%20-%20Bhainsa\final_datas_of_Bhainsa_2004-05_-new_print%20out.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36E09EC\Workdone_Feb%20'07%20(PCA%20&amp;%20BOQ%20).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nmurty\d\SITES\Nandi\base.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C:\Users\Admin\Desktop\October-2017%20latest\Users\admin\AppData\Roaming\Microsoft\Excel\GHV%20Dhule%20NH6%20Project\Planning\Dhule%20DPR\June-16\Financial%20DPR\Users\Nikhil\Downloads\Projects\Pune-solapur\boq%20TOTAL.xlsb"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Mathpal\from%20mathpal\My%20Documents\Comm.multi\ggp1.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Rameshkumar\C\0798\JUNE2006\6th%20RA%20BILL.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del-fs-01\Projects\Parwanoo%20-%20Solan\BOQ-Parwanoo-Solan%20(Rao)\Breakup%20Quantity%20for%20Viaduct%20NH-22.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A:\1.Santosh\Rate%20Analysis\General\WORKING.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Butola\commercial\My%20Documents\300\30014\300145\Unitech\global.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C:\Users\Admin\Desktop\October-2017%20latest\Users\admin\AppData\Roaming\Microsoft\Excel\GHV%20Dhule%20NH6%20Project\Planning\Dhule%20DPR\June-16\Financial%20DPR\CEC-Pune-Solapur\Production%20site\daily%20reports.xlsx"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Ap-17\c\My%20Documents\Ap-17-staff\ap-17-office\RKSINGH%20FORMAT\404-Apr-04\APR%20-%2004%20-%20Progress\Venkat\MONTHLY%20PROGRESS\Jan%202002-%20copy\AP-18\Mpr-Jan-Revised\Mpr-Jan-Revised\1-Ex%20summary\formats.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51076;&#51456;&#54861;\D\user\KJS\&#44277;&#49324;&#44288;&#47144;\&#50668;&#44148;&#48372;&#44256;\&#52280;&#44256;\&#51221;&#54872;\&#46020;&#44553;\2&#52264;&#48516;\1&#52264;&#48320;&#44221;\&#49688;&#47049;&#49328;&#52636;.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Nks\PROGRESS%20REPORTS\MPR_HO\mpr\Revised%20MPR\Documents%20and%20Settings\Administrator.AKHIL_GUPTA\Desktop\Amul_230406\Assam\AS-8\AS-8%20Monthwise%20Schedule.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Vkm\DESKTOP\WINDOWS\DESKTOP\Procurement\Phase_II\ICB\ICB_Bid%2005.08.02\U6\Vol-3\U6%20Cost.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54728;&#45224;&#53468;_PC\D\1Kdm\DWG-FILE\1999\&#52380;&#50504;-&#45436;&#49328;(&#49457;&#48372;&#44060;&#48156;)\excel\&#48512;&#49328;&#52397;\&#51064;&#52380;&#54617;&#51061;&#46041;%20&#46041;&#50500;&#54413;&#47548;&#50500;&#54028;&#53944;&#54788;&#5110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msr\E\Mahwa%20-%20Jaipur%20Project\Work%20Programme\Transportation%20rate%20analysis-total.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del-fs-01\Projects\Documents%20and%20Settings\venkateswar.BCEOM-INDIA\My%20Documents\PROJECT%20WORKS\RAJKOT-JAMNAGAR\Sanjoy%20Datta%20Office\Sanjoy%20Datta\Belgaum%20M.%20R.%20P\BMRP%20(Received)\Analysis-Dharwad-Rigid+flexi%20-%20PLL.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sadakat\Contractor%20Bill\Billing\Ipc-15\Claculation%20Sheet%20LHS%20&amp;%20RHS.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Prashant\documents\Billing\IPC-14\Claculation%20Sheet%20LHS%20&amp;%20RHS.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Butola\commercial\My%20Documents\300\30014\300145\Unitech\ggp1.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Tsprasad\e-tenders\WINDOWS\Desktop\Access%20to%20GQ.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48149;&#51652;&#49437;\C\WINDOWS\9605G\DS-LOAD.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Boiler\c\BUDGET\FORM6.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1035-com-01\d\DOCUME~1\knishad\LOCALS~1\Temp\Rar$DI00.969\MY%20DOCUMENTS\K.D%20PANDEY\4th%20RA%20APRIL-06.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51076;&#51456;&#54861;\D\&#48169;&#52840;&#48320;&#44221;\&#46020;&#47196;&#44277;&#49324;\&#52265;&#51456;&#44277;&#44228;\95&#51456;&#44277;.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Node\c\Engineering\TECHNICAL%20FOLDER\R.O%20REPORT%20ITEMS%20-%20FOLDER\TECHNICAL%20FOLDER\PLANNING\SCOPE.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R:\KGT\YR98-99\DPR_9697\PLAN1697.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autocad1\anand\GROUP%201%20QUANTITY%20CALCULATIONS\ODR%20-%20ver-1104.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autocad1\anand\GROUP%201%20QUANTITY%20CALCULATIONS\Causeway\pipe%20culvert%2018.06.07.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130.2.2.75\c\Annual%20BUDGET%202003-04\BUDGETFORMS%202003-2004.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130.2.1.203\BUDGETFORMS\WINDOWS\TEMP\KGT\YR98-99\DPR_9697\PLAN1697.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Moss3\d\WINDOWS\DESKTOP\All_NCB_Ph2\All_NCB_Tr.III\Documents\M7\BOQ_M7.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C:\Users\Admin\Desktop\October-2017%20latest\Users\admin\AppData\Roaming\Microsoft\Excel\Projects\Tamilnadu\2647%20Group%20-%201\ref\ODR%20-%20ver-1104.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autocad1\anand\GROUP%201%20QUANTITY%20CALCULATIONS\Vetri\Pipe%20culvert\pipe%20culvert%2018.06.07.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WIN3KSERVER\stupdata\DIV%20-%20III\AFEEFUDDIN%20Sir\KUKATPALLY\KUKATPALLY%20%20ROB%20DETAILED%20INFORMATION\Ranjani\Misc\ARRR-ver-1104.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A:\1.Santosh\Tendering\Tender%20Software\THANEM~1\MSRDC-CONCRETE.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A:\SONJH\XLS\&#50668;&#44148;&#48372;&#44256;\97-2&#45380;\&#51648;&#44060;BOX\&#51648;&#44060;BOX.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1035-com-01\d\DOCUME~1\knishad\LOCALS~1\Temp\Rar$DI00.969\rajesh%20billing%20work\draw\MPR_Jan-07\Amit\RFI\Agu\Assam\Monthly%20Progress%20Report%20(Revised).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1035-com-01\d\DOCUME~1\knishad\LOCALS~1\Temp\Rar$DI00.969\TVSingh\March'08\Birla%20Tyre\Documents%20and%20Settings\USER\My%20Documents\K.D%20PANDEY\6th%20RA%20BILL.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Kmc-3\C\BACKUP\Muthu\ABP\BUDJET\Book1.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0950-com-2\d\Documents%20and%20Settings\USER\My%20Documents\K.D%20PANDEY\6th%20RA%20BILL.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48149;&#49345;&#50865;\&#44277;&#50976;(&#54644;&#53664;&#54016;)\won\&#44204;&#51201;%20&#48143;%20PQ&#44288;&#47144;\&#44204;&#51201;%20&#48143;%20&#51077;&#52272;%20&#44288;&#47144;\India\Lucknow-Muzaffarpur\&#51060;&#45824;&#47532;\Documents%20and%20Settings\ssy\My%20Documents\ISLEE\00Inbac&#51088;&#47308;\INBAC&#54788;&#51109;%20&#51452;&#50836;&#51088;&#47308;\&#44277;&#47924;&#51088;&#47308;\Cost&#48143;&#45800;&#44032;\Sub-Contractor%20List.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Mathpal\from%20mathpal\My%20Documents\Unitech\PalmV.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51076;&#51456;&#54861;\D\&#48149;&#51456;&#49457;\&#49884;&#46356;&#48149;\&#50668;&#44148;&#48372;&#44256;(2000&#45380;)\&#53685;&#49888;&#44288;&#47196;&#44277;&#49324;\&#53685;&#49888;&#44288;&#47196;6&#44277;&#44396;.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Pll-nks\PROGRESS%20REPORTS\MPR_HO\mpr\Revised%20MPR\Documents%20and%20Settings\Administrator.AKHIL_GUPTA\Desktop\Amul_230406\Assam\AS-8\AS-8%20Monthwise%20Schedule.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Moss3\d\WINDOWS\DESKTOP\All_NCB_Ph2\All_NCB_Tr.III\Documents\M5\BOQ_M26.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Ces_server4\inter-dept\Public\Bridge\BOQ-2002085-05.10.04\Culverts\culverts_Pkg_I.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Bahadurgarh-2\era-hngl\RA%20BILLS\7th%20RA%20Bill.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office\PRASAD\Documents%20and%20Settings\VRK\Desktop\Book1.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Qs\D\1Jitendra\Reports\Structures\StrStatusq.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192.168.10.10\e\IPC-%20Bills%20Package-3\IPC-15%20(75%25)\IPC-13\amiya1\hdd-d\EXCEL\BILL\ECERT14.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Ue\PACKAGE%202\Documents%20and%20Settings\lbg\My%20Documents\anish\IPC\IPC23\PRASAD\Progress%20Report\S.SARA\WORK%20PROGRAMME.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A:\dhiman_mpe\Dhiman\dhiman%20backup%20290500\dhiman\B9798-D4.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account\DPR\WINDOWS\TEMP\SC%20BILL%20ABSTRACT%20FINAL.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Planning\D\Jitendra\1\AMC\Ganesh\TENDERS\BHOPAL%20Sewerage\users\infrastructure\sulay\Tender\Tenders\2.%20BOT%20Projects\MP%20-%20Lakhnadon%20-%20Annuity\BOQ%20-%20SAI\CD_JMC_28-2-06\RA%20and%20Esti"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Keyur\e\BOT%20LAKHANDON\Estimate\Rate%20Analysis%20(nh%206).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Aks\c\ALKM\Excel\RA\oral-mdf\summ.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80521005\IPC-2%20-%20Measurement.xlsx"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Hcc-wb2-laptop\c\WINDOWS\Desktop\NRB\naneen%20backup\FORMATS\Lab\Alp-cal.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3D564348\Summary%20Revised%20Programme%2023.11.09.xlsx"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C:\Users\Admin\Desktop\October-2017%20latest\Users\admin\AppData\Roaming\Microsoft\Excel\Documents%20and%20Settings\shivananniys\Desktop\plg-43.5m-3lane.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Qssodhi\clb$\3555\02%20Client%20Bill\RA-23\SH-6%20RA-12.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C:\Users\Admin\Desktop\October-2017%20latest\Users\admin\AppData\Roaming\Microsoft\Excel\GHV%20Dhule%20NH6%20Project\Planning\Dhule%20DPR\June-16\Financial%20DPR\Planning\IPC%20Bill%20002\Reconciliation%20RA-23.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Vinod\Shared%20Documents\QS\01%20Survey%20Data\04%20Reconciliation\Reconciliation%20RA-24.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Butola\d\My%20Documents\My%20Documents\300\30014\300145\Unitech\global.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Moss3\d\Kpcc\Procurement\Phase_II\ICB\Bid\Documents\U6\U6%20Cost.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spv-3\E\S%20A%20SURAES\Daily%20workdone\Feb-07\Workdone_Feb%20'07%20(PCA%20&amp;%20BOQ%20).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Jmccds\d\users\dz\tapp\prm.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Nks\PROGRESS%20REPORTS\MPR_Client\MPR_HO\mpr\Revised%20MPR\Agu\Assam\Monthly%20Progress%20Report%20(Revised).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51076;&#51456;&#54861;\D\&#44221;&#48512;H-WA\&#45236;&#50669;&#47448;\BOOK2.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51076;&#51456;&#54861;\D\&#49324;&#50629;&#49548;%2099\&#54252;&#51109;&#44277;\&#51208;&#49457;\&#48169;&#51020;&#48317;\&#54364;&#51648;.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51076;&#51456;&#54861;\D\MJU\EX\GISUNG\KWOAN\&#44592;&#49457;&#45236;&#50669;.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A:\&#46020;&#47196;&#44277;&#49324;\&#49328;&#52636;&#49436;\5&#48512;&#45824;&#44277;\&#46020;&#47196;&#44277;&#49324;\&#52265;&#51456;&#44277;&#44228;\95&#51456;&#44277;.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A:\&#51088;&#44552;&#52397;&#44396;\C0000.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52572;&#49849;&#50865;\&#51064;&#54728;&#44032;\&#46020;&#47196;&#44277;&#49324;\&#52265;&#51456;&#44277;&#44228;\95&#51456;&#44277;.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B:\XLS\&#49444;&#44228;\2&#52264;(2&#52264;&#48516;)\&#49444;&#44228;2&#52264;.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A:\&#45236;&#50669;&#47784;&#51020;\1&#52264;&#45236;&#50669;.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A:\&#44204;&#51201;\&#44305;&#51452;\&#50857;&#51064;\&#50689;&#46041;8\&#50689;&#46041;&#44160;&#53664;.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48149;&#51652;&#49437;\C\MSOffice\Excel\9706F\IL-3.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44608;&#51228;&#50724;\05.&#48156;&#51452;&#49444;&#44228;&#48320;&#44221;\&#45824;&#44396;&#54252;&#54637;\&#47932;&#44032;&#49345;&#49849;\2002&#45380;1&#50900;\My%20Documents\dacom\&#50896;&#51452;~&#51228;&#52380;\&#50896;&#51452;&#52572;&#51333;\&#50696;&#49328;&#45236;~1.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A:\&#50668;&#52380;.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49849;&#54872;\&#44396;&#48120;&#54788;&#51109;\MJU\EX\GISUNG\KWOAN\&#44592;&#49457;&#45236;&#50669;.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51076;&#51456;&#54861;\D\My%20Documents\DOGONG\BJH\&#49444;&#44228;&#48320;&#44221;\'2000\2000&#48156;&#51452;\&#51456;&#44277;\&#44204;&#51201;\&#44305;&#51452;\&#50857;&#51064;\&#50689;&#46041;8\&#50689;&#46041;&#44160;&#53664;.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A:\KJS\new\&#52572;&#44540;\KJS\&#50668;&#44148;&#48372;&#44256;&#44608;\&#44221;&#48512;H-WA\&#45236;&#50669;&#47448;\BOOK2.XLS" TargetMode="External"/></Relationships>
</file>

<file path=xl/externalLinks/_rels/externalLink176.xml.rels><?xml version="1.0" encoding="UTF-8" standalone="yes"?>
<Relationships xmlns="http://schemas.openxmlformats.org/package/2006/relationships"><Relationship Id="rId1" Type="http://schemas.microsoft.com/office/2006/relationships/xlExternalLinkPath/xlStartup" Target="IC&#49688;&#47049;/&#48176;&#49688;&#44288;&#44277;(IC).xls" TargetMode="External"/></Relationships>
</file>

<file path=xl/externalLinks/_rels/externalLink177.xml.rels><?xml version="1.0" encoding="UTF-8" standalone="yes"?>
<Relationships xmlns="http://schemas.openxmlformats.org/package/2006/relationships"><Relationship Id="rId1" Type="http://schemas.microsoft.com/office/2006/relationships/xlExternalLinkPath/xlPathMissing" Target="Worksheet%20in%20C:%20Documents%20and%20Settings%20ssy%20Desktop%20Bakori%20stock%20For%20March-09%20bakori%20stock%20D%2018-3-09.dwg"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B:\15.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B:\BOOK2.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A:\user\KJS\&#49892;&#51221;&#48372;&#44256;\&#44221;&#48512;H-WA\&#45236;&#50669;&#47448;\BOOK2.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A:\5&#44277;&#44396;\&#50668;&#44148;&#48372;&#44256;\&#48176;&#49688;&#44277;\&#50516;&#44144;&#48320;&#44221;.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49849;&#54872;\&#44396;&#48120;&#54788;&#51109;\My%20Documents\DOGONG\&#51068;&#48152;\DOGONG\BJH\GISUNG\&#44221;&#48512;H-WA\&#45236;&#50669;&#47448;\BOOK2.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B:\&#48169;&#52840;&#48320;&#44221;\&#46020;&#47196;&#44277;&#49324;\&#52265;&#51456;&#44277;&#44228;\95&#51456;&#44277;.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B:\95&#51312;&#44221;&#44277;.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A:\MJU\&#44277;&#49324;&#51068;&#51648;\&#48320;&#44221;&#44277;&#49324;.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A:\MJU\&#51105;&#46041;\&#47928;.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48149;&#47928;&#48276;\C\data\2000&#45380;\&#53664;&#44277;\2000&#53664;&#51201;&#5436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_rageG"/>
      <sheetName val="S Curve"/>
      <sheetName val="procurement"/>
      <sheetName val="As per PCA"/>
      <sheetName val="EPC  PAYMENTS"/>
      <sheetName val="Appendix"/>
      <sheetName val="BOQ"/>
      <sheetName val="SOR"/>
      <sheetName val="PROG_DATA"/>
      <sheetName val="BOQ-"/>
      <sheetName val="PLAN_FEB97"/>
      <sheetName val="Material "/>
      <sheetName val="MRATES"/>
      <sheetName val="SITE DATA"/>
      <sheetName val="Bar Budget"/>
      <sheetName val="Final Qty"/>
      <sheetName val="Machine HC - 19.08 "/>
      <sheetName val="PNM Justi"/>
      <sheetName val="Analysed rate"/>
      <sheetName val="Shutter"/>
      <sheetName val="BOQ Backup"/>
      <sheetName val="Sheet7"/>
      <sheetName val="Boiler&amp;TG"/>
      <sheetName val="A"/>
      <sheetName val="PROCTOR"/>
      <sheetName val="RIP1"/>
      <sheetName val="流程編號"/>
      <sheetName val="BHANDUP"/>
      <sheetName val="(31)"/>
      <sheetName val="horizontal"/>
      <sheetName val="Not found as per ground reality"/>
      <sheetName val="BOQ-Road"/>
      <sheetName val="UNP-NCW "/>
      <sheetName val="Book1"/>
      <sheetName val="#REF"/>
      <sheetName val="Bridges"/>
      <sheetName val="Bridges (Abst)"/>
      <sheetName val="Overpass"/>
      <sheetName val="Slab Culvert"/>
      <sheetName val="Underpass"/>
      <sheetName val="Abstract"/>
      <sheetName val="Lead 1"/>
      <sheetName val="Lead 2"/>
      <sheetName val="Lead 3"/>
      <sheetName val="RMR HMP 1"/>
      <sheetName val="RMR HMP 2"/>
      <sheetName val="RMR HMP 3"/>
      <sheetName val="RMR DIR 1"/>
      <sheetName val="RMR DIR 2"/>
      <sheetName val="RMR DIR 3"/>
      <sheetName val="Basic_Mat. rates 2"/>
      <sheetName val="Basic_Mat. rates 3"/>
      <sheetName val="Borrow 1"/>
      <sheetName val="Borrow 2"/>
      <sheetName val="Borrow 3"/>
      <sheetName val="Material Haulage 1"/>
      <sheetName val="Material Haulage 2"/>
      <sheetName val="Material Haulage 3"/>
      <sheetName val="m_c rate"/>
      <sheetName val="Basic_Mat. rates 1"/>
      <sheetName val="RA 1"/>
      <sheetName val="Summary 1"/>
      <sheetName val="_x000a_ԉ_x0006__x0000__x0001_瀇☕"/>
      <sheetName val="TCS"/>
      <sheetName val="Rate Analysis"/>
      <sheetName val="Measurment"/>
      <sheetName val="ENCL10-C"/>
      <sheetName val="ETC Plant Cost"/>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our &amp; Plant"/>
      <sheetName val="Material "/>
      <sheetName val=" Analysis"/>
      <sheetName val="BOQ "/>
      <sheetName val="Sheet1"/>
      <sheetName val="DWR"/>
      <sheetName val="Priced_DWR "/>
      <sheetName val="Rates2001"/>
      <sheetName val="Labour _ Plant"/>
      <sheetName val="DWR(Priced)"/>
      <sheetName val=" AnalysisPCC"/>
      <sheetName val=" AnalysisNH"/>
      <sheetName val="Estimates"/>
      <sheetName val="05"/>
      <sheetName val="Analysis"/>
      <sheetName val="Steel-Circular"/>
      <sheetName val="ANAL"/>
      <sheetName val="ANNEXURE-A"/>
      <sheetName val="Summary"/>
      <sheetName val="loadcal"/>
      <sheetName val="gen"/>
      <sheetName val="REL"/>
      <sheetName val="COLUMN"/>
      <sheetName val="PROCTOR"/>
      <sheetName val="Voucher"/>
      <sheetName val="horizontal"/>
      <sheetName val="Site Dev BOQ"/>
      <sheetName val="Cal"/>
      <sheetName val="Data"/>
      <sheetName val="INPUT SHEET"/>
      <sheetName val="Basement Budget"/>
      <sheetName val="Extra Item"/>
      <sheetName val="RES-PLANNING"/>
      <sheetName val="Lead"/>
      <sheetName val="Intro"/>
      <sheetName val="Break up Sheet"/>
      <sheetName val="Headings"/>
      <sheetName val="Mix Design"/>
      <sheetName val="Sheet2 (2)"/>
      <sheetName val="concrete"/>
      <sheetName val="Rate Analysis"/>
      <sheetName val="Back_Cal_for OMC"/>
      <sheetName val="Electrical"/>
      <sheetName val="Detail"/>
      <sheetName val="CFForecast detail"/>
      <sheetName val="Pay_Sep06"/>
      <sheetName val="IO LIST"/>
      <sheetName val="Fill this out first..."/>
      <sheetName val="Formula"/>
      <sheetName val="sq ftg detail"/>
      <sheetName val="lookup"/>
      <sheetName val="Hotel Info Input"/>
      <sheetName val="strand"/>
      <sheetName val="Comparative"/>
      <sheetName val="Quotation"/>
      <sheetName val="sqn_ldr_3 Unit_2_"/>
      <sheetName val="girder"/>
      <sheetName val="OHT_Abs"/>
      <sheetName val="Retainingwall_f"/>
      <sheetName val="Materials Cost"/>
      <sheetName val="basic-data"/>
      <sheetName val="mem-property"/>
      <sheetName val="entitlements"/>
      <sheetName val="Labour_&amp;_Plant"/>
      <sheetName val="Material_"/>
      <sheetName val="_Analysis"/>
      <sheetName val="BOQ_"/>
      <sheetName val="Priced_DWR_"/>
      <sheetName val="Labour___Plant"/>
      <sheetName val="_AnalysisPCC"/>
      <sheetName val="_AnalysisNH"/>
      <sheetName val="Mix_Design"/>
      <sheetName val="Rate_Analysis"/>
      <sheetName val="Basicrates"/>
      <sheetName val="maingirder"/>
      <sheetName val="Tubi"/>
      <sheetName val="BOQ-Part1"/>
      <sheetName val="LOCAL RATES"/>
      <sheetName val="Diesel Analysis"/>
      <sheetName val="Rates Basic"/>
      <sheetName val="BHANDUP"/>
      <sheetName val="BM_SF"/>
      <sheetName val="basdat"/>
      <sheetName val="Vehicles"/>
      <sheetName val="Basic Resources"/>
      <sheetName val="factors"/>
      <sheetName val="PROG_DATA"/>
      <sheetName val="Approved MTD Proj #'s"/>
      <sheetName val="ABB"/>
      <sheetName val="Estimate"/>
      <sheetName val="Basic Rates"/>
      <sheetName val="INPUT"/>
      <sheetName val="Site_Dev_BOQ"/>
      <sheetName val="INPUT_SHEET"/>
      <sheetName val="Basement_Budget"/>
      <sheetName val="Extra_Item"/>
      <sheetName val="Break_up_Sheet"/>
      <sheetName val="Rocker"/>
      <sheetName val="1.Civil-RA"/>
      <sheetName val="mem_property"/>
      <sheetName val="basic_data"/>
      <sheetName val="conc-foot-gradeslab"/>
      <sheetName val="ABSTRACT"/>
      <sheetName val="Evaluate"/>
      <sheetName val="Debit_Transit"/>
      <sheetName val="Material"/>
      <sheetName val="Labour"/>
      <sheetName val="Plant &amp;  Machinery"/>
      <sheetName val="CrRajWMM"/>
      <sheetName val="Sheet4"/>
      <sheetName val="RMC_Debit_Panjar_MB"/>
      <sheetName val="RMC_Debit"/>
      <sheetName val="2.2"/>
      <sheetName val="Details_RMC"/>
      <sheetName val="220 17.6 BS "/>
      <sheetName val="Annex"/>
      <sheetName val="FORM-W3"/>
      <sheetName val="Lead Statement"/>
      <sheetName val="12"/>
      <sheetName val="8"/>
      <sheetName val="master"/>
      <sheetName val="Non debit-RMC"/>
      <sheetName val="MAIN"/>
      <sheetName val="9.Major Bridge"/>
      <sheetName val="8. ROB"/>
      <sheetName val="10.Minor Structure"/>
      <sheetName val="7. FLYOVER"/>
      <sheetName val="2. Earthwork"/>
      <sheetName val="Rate"/>
      <sheetName val="maing1"/>
      <sheetName val="Final Basic rate"/>
      <sheetName val="03"/>
      <sheetName val="04"/>
      <sheetName val="01"/>
      <sheetName val="02"/>
      <sheetName val="Materials "/>
      <sheetName val="MAchinery(R1)"/>
      <sheetName val="RATE COMPILATION"/>
      <sheetName val="Debit_RMC"/>
      <sheetName val="NAME"/>
      <sheetName val="70R"/>
      <sheetName val="NonSSR"/>
      <sheetName val="Debit_Pump"/>
      <sheetName val="Details_Transit"/>
      <sheetName val="(31)"/>
      <sheetName val="Sheet2"/>
      <sheetName val="C1C2"/>
      <sheetName val="LIFE &amp; REP PROVN"/>
      <sheetName val="O&amp;M CREW"/>
      <sheetName val="Cost of O &amp; O"/>
      <sheetName val="Qty SR"/>
      <sheetName val="EW SR"/>
      <sheetName val="2.civil-RA"/>
      <sheetName val="PLAN_FEB97"/>
      <sheetName val="DATA-DEP.(13-17)"/>
      <sheetName val="DATA-KBPL(17-25)"/>
      <sheetName val="DATA-GCC(25-34.7)"/>
      <sheetName val="St.-Con(0-17)"/>
      <sheetName val="St.-Con.(17-34)"/>
      <sheetName val="Package-2"/>
      <sheetName val="precast RC element"/>
      <sheetName val="macros"/>
      <sheetName val="JCR TOP(ITEM)-KTRP"/>
      <sheetName val="Sqn-Abs(G+6) "/>
      <sheetName val="WO-Abs (G+2) 6 DUs"/>
      <sheetName val="Air-Abs(G+6) 23 DUs"/>
      <sheetName val="Machinery"/>
      <sheetName val="Supply_RMC"/>
      <sheetName val="SKMD  32"/>
      <sheetName val="BITUMEN"/>
      <sheetName val="DIR USED ITEMS"/>
      <sheetName val="1"/>
      <sheetName val="2"/>
      <sheetName val="3"/>
      <sheetName val="4"/>
      <sheetName val="5"/>
      <sheetName val="6"/>
      <sheetName val="7"/>
      <sheetName val="9"/>
      <sheetName val="10"/>
      <sheetName val="11"/>
      <sheetName val="13"/>
      <sheetName val="14"/>
      <sheetName val="15"/>
      <sheetName val="16"/>
      <sheetName val="12.8 I (M-40)"/>
      <sheetName val="Balancesheet"/>
      <sheetName val="Results"/>
      <sheetName val="P-Ins &amp; Bonds"/>
      <sheetName val="UNP-NCW "/>
      <sheetName val="Labour_&amp;_Plant2"/>
      <sheetName val="Material_2"/>
      <sheetName val="_Analysis2"/>
      <sheetName val="BOQ_2"/>
      <sheetName val="Priced_DWR_2"/>
      <sheetName val="Labour___Plant2"/>
      <sheetName val="_AnalysisPCC2"/>
      <sheetName val="_AnalysisNH2"/>
      <sheetName val="Mix_Design2"/>
      <sheetName val="Site_Dev_BOQ2"/>
      <sheetName val="INPUT_SHEET2"/>
      <sheetName val="Basement_Budget2"/>
      <sheetName val="Extra_Item2"/>
      <sheetName val="Break_up_Sheet2"/>
      <sheetName val="Sheet2_(2)1"/>
      <sheetName val="Rate_Analysis2"/>
      <sheetName val="Back_Cal_for_OMC1"/>
      <sheetName val="CFForecast_detail1"/>
      <sheetName val="IO_LIST1"/>
      <sheetName val="Fill_this_out_first___1"/>
      <sheetName val="sq_ftg_detail1"/>
      <sheetName val="Hotel_Info_Input1"/>
      <sheetName val="sqn_ldr_3_Unit_2_1"/>
      <sheetName val="Materials_Cost1"/>
      <sheetName val="Basic_Resources1"/>
      <sheetName val="Approved_MTD_Proj_#'s1"/>
      <sheetName val="Basic_Rates1"/>
      <sheetName val="LOCAL_RATES1"/>
      <sheetName val="Diesel_Analysis1"/>
      <sheetName val="Rates_Basic1"/>
      <sheetName val="Lead_Statement1"/>
      <sheetName val="Plant_&amp;__Machinery1"/>
      <sheetName val="2_21"/>
      <sheetName val="Non_debit-RMC1"/>
      <sheetName val="9_Major_Bridge1"/>
      <sheetName val="8__ROB1"/>
      <sheetName val="10_Minor_Structure1"/>
      <sheetName val="7__FLYOVER1"/>
      <sheetName val="2__Earthwork1"/>
      <sheetName val="Final_Basic_rate1"/>
      <sheetName val="Materials_1"/>
      <sheetName val="RATE_COMPILATION1"/>
      <sheetName val="1_Civil-RA1"/>
      <sheetName val="Qty_SR1"/>
      <sheetName val="EW_SR1"/>
      <sheetName val="LIFE_&amp;_REP_PROVN1"/>
      <sheetName val="O&amp;M_CREW1"/>
      <sheetName val="2_civil-RA1"/>
      <sheetName val="220_17_6_BS_1"/>
      <sheetName val="Cost_of_O_&amp;_O1"/>
      <sheetName val="Labour_&amp;_Plant1"/>
      <sheetName val="Material_1"/>
      <sheetName val="_Analysis1"/>
      <sheetName val="BOQ_1"/>
      <sheetName val="Priced_DWR_1"/>
      <sheetName val="Labour___Plant1"/>
      <sheetName val="_AnalysisPCC1"/>
      <sheetName val="_AnalysisNH1"/>
      <sheetName val="Mix_Design1"/>
      <sheetName val="Site_Dev_BOQ1"/>
      <sheetName val="INPUT_SHEET1"/>
      <sheetName val="Basement_Budget1"/>
      <sheetName val="Extra_Item1"/>
      <sheetName val="Break_up_Sheet1"/>
      <sheetName val="Sheet2_(2)"/>
      <sheetName val="Rate_Analysis1"/>
      <sheetName val="Back_Cal_for_OMC"/>
      <sheetName val="CFForecast_detail"/>
      <sheetName val="IO_LIST"/>
      <sheetName val="Fill_this_out_first___"/>
      <sheetName val="sq_ftg_detail"/>
      <sheetName val="Hotel_Info_Input"/>
      <sheetName val="sqn_ldr_3_Unit_2_"/>
      <sheetName val="Materials_Cost"/>
      <sheetName val="Basic_Resources"/>
      <sheetName val="Approved_MTD_Proj_#'s"/>
      <sheetName val="Basic_Rates"/>
      <sheetName val="LOCAL_RATES"/>
      <sheetName val="Diesel_Analysis"/>
      <sheetName val="Rates_Basic"/>
      <sheetName val="Lead_Statement"/>
      <sheetName val="220_17_6_BS_"/>
      <sheetName val="Plant_&amp;__Machinery"/>
      <sheetName val="2_2"/>
      <sheetName val="Non_debit-RMC"/>
      <sheetName val="9_Major_Bridge"/>
      <sheetName val="8__ROB"/>
      <sheetName val="10_Minor_Structure"/>
      <sheetName val="7__FLYOVER"/>
      <sheetName val="2__Earthwork"/>
      <sheetName val="Final_Basic_rate"/>
      <sheetName val="Materials_"/>
      <sheetName val="RATE_COMPILATION"/>
      <sheetName val="1_Civil-RA"/>
      <sheetName val="Cost_of_O_&amp;_O"/>
      <sheetName val="LIFE_&amp;_REP_PROVN"/>
      <sheetName val="O&amp;M_CREW"/>
      <sheetName val="Qty_SR"/>
      <sheetName val="EW_SR"/>
      <sheetName val="2_civil-RA"/>
      <sheetName val="Labour_&amp;_Plant3"/>
      <sheetName val="Material_3"/>
      <sheetName val="_Analysis3"/>
      <sheetName val="BOQ_3"/>
      <sheetName val="Priced_DWR_3"/>
      <sheetName val="Labour___Plant3"/>
      <sheetName val="_AnalysisPCC3"/>
      <sheetName val="_AnalysisNH3"/>
      <sheetName val="Mix_Design3"/>
      <sheetName val="Site_Dev_BOQ3"/>
      <sheetName val="INPUT_SHEET3"/>
      <sheetName val="Basement_Budget3"/>
      <sheetName val="Extra_Item3"/>
      <sheetName val="Break_up_Sheet3"/>
      <sheetName val="Sheet2_(2)2"/>
      <sheetName val="Rate_Analysis3"/>
      <sheetName val="Back_Cal_for_OMC2"/>
      <sheetName val="CFForecast_detail2"/>
      <sheetName val="IO_LIST2"/>
      <sheetName val="Fill_this_out_first___2"/>
      <sheetName val="sq_ftg_detail2"/>
      <sheetName val="Hotel_Info_Input2"/>
      <sheetName val="sqn_ldr_3_Unit_2_2"/>
      <sheetName val="Materials_Cost2"/>
      <sheetName val="Basic_Resources2"/>
      <sheetName val="Approved_MTD_Proj_#'s2"/>
      <sheetName val="Basic_Rates2"/>
      <sheetName val="LOCAL_RATES2"/>
      <sheetName val="Diesel_Analysis2"/>
      <sheetName val="Rates_Basic2"/>
      <sheetName val="Lead_Statement2"/>
      <sheetName val="220_17_6_BS_2"/>
      <sheetName val="Plant_&amp;__Machinery2"/>
      <sheetName val="2_22"/>
      <sheetName val="Non_debit-RMC2"/>
      <sheetName val="9_Major_Bridge2"/>
      <sheetName val="8__ROB2"/>
      <sheetName val="10_Minor_Structure2"/>
      <sheetName val="7__FLYOVER2"/>
      <sheetName val="2__Earthwork2"/>
      <sheetName val="Final_Basic_rate2"/>
      <sheetName val="Materials_2"/>
      <sheetName val="RATE_COMPILATION2"/>
      <sheetName val="1_Civil-RA2"/>
      <sheetName val="Cost_of_O_&amp;_O2"/>
      <sheetName val="LIFE_&amp;_REP_PROVN2"/>
      <sheetName val="O&amp;M_CREW2"/>
      <sheetName val="Qty_SR2"/>
      <sheetName val="EW_SR2"/>
      <sheetName val="2_civil-RA2"/>
      <sheetName val="In Word"/>
      <sheetName val="ABSTRACT-IPC"/>
      <sheetName val="ABSTRACT-IPA"/>
      <sheetName val="Bill To Submit -8"/>
      <sheetName val="Bill To Submit"/>
      <sheetName val="Price Adj."/>
      <sheetName val="EW,GSB,Other"/>
      <sheetName val="VG"/>
      <sheetName val="CuLVERT Minor Bdg &amp; Str"/>
      <sheetName val="Major BrdG &amp; Str."/>
      <sheetName val="Indices Sign"/>
      <sheetName val="COS-08"/>
      <sheetName val=" EW"/>
      <sheetName val="GSB "/>
      <sheetName val="WMM "/>
      <sheetName val="WMM Top "/>
      <sheetName val=" DBM Top"/>
      <sheetName val="SHOULDER"/>
      <sheetName val="BC AMBAJI"/>
      <sheetName val="Foundation"/>
      <sheetName val="SubStructure"/>
      <sheetName val="Super Structure"/>
      <sheetName val="RE-WALL"/>
      <sheetName val="Widening of Pipe Culverts"/>
      <sheetName val="New Pipe Culvert"/>
      <sheetName val="Culverts"/>
      <sheetName val="C-vii-Rcc Drain"/>
      <sheetName val="Other works."/>
      <sheetName val="Royalty Sign"/>
      <sheetName val="Total Deduction "/>
      <sheetName val="Retaining wall"/>
      <sheetName val="Diversion"/>
      <sheetName val="Drain"/>
      <sheetName val="I.P.C.-04"/>
      <sheetName val="STR"/>
      <sheetName val="Material Abstract"/>
      <sheetName val="Bitumen-Invoices"/>
      <sheetName val="Emulsion Invoice"/>
      <sheetName val="Cement Invoice"/>
      <sheetName val="Steel Invoice"/>
      <sheetName val="WMM"/>
      <sheetName val="DBM"/>
      <sheetName val="BC"/>
      <sheetName val="Dayworks Bill"/>
      <sheetName val="Bills of Quantities"/>
      <sheetName val="Abutment "/>
      <sheetName val="ncp"/>
      <sheetName val="C &amp; G RHS"/>
      <sheetName val="Monthly Turnover (Final)"/>
      <sheetName val="Monthly Programme"/>
      <sheetName val="BOQ"/>
      <sheetName val="3. GSB-WMM-SHLD"/>
      <sheetName val="SOR"/>
      <sheetName val="B2.MB_Deck"/>
      <sheetName val="Labour_&amp;_Plant4"/>
      <sheetName val="Material_4"/>
      <sheetName val="_Analysis4"/>
      <sheetName val="BOQ_4"/>
      <sheetName val="Priced_DWR_4"/>
      <sheetName val="_AnalysisPCC4"/>
      <sheetName val="_AnalysisNH4"/>
      <sheetName val="Labour___Plant4"/>
      <sheetName val="Materials Cost(PCC)"/>
      <sheetName val="Basis"/>
      <sheetName val="發包單價差-車站組鋼筋"/>
      <sheetName val="Sqn-Abs(G+6)_"/>
      <sheetName val="WO-Abs_(G+2)_6_DUs"/>
      <sheetName val="Air-Abs(G+6)_23_DUs"/>
      <sheetName val="DATA-DEP_(13-17)"/>
      <sheetName val="DATA-GCC(25-34_7)"/>
      <sheetName val="St_-Con(0-17)"/>
      <sheetName val="St_-Con_(17-34)"/>
      <sheetName val="precast_RC_element"/>
      <sheetName val="JCR_TOP(ITEM)-KTRP"/>
      <sheetName val="자바라1"/>
      <sheetName val="#REF"/>
      <sheetName val="해외 연수비용 계산-삭제"/>
      <sheetName val="BOQ_M5"/>
      <sheetName val="해외 기술훈련비 (합계)"/>
      <sheetName val="Labour_&amp;_Plant7"/>
      <sheetName val="Material_7"/>
      <sheetName val="_Analysis7"/>
      <sheetName val="BOQ_7"/>
      <sheetName val="Priced_DWR_7"/>
      <sheetName val="_AnalysisPCC7"/>
      <sheetName val="_AnalysisNH7"/>
      <sheetName val="Labour_&amp;_Plant6"/>
      <sheetName val="Material_6"/>
      <sheetName val="_Analysis6"/>
      <sheetName val="BOQ_6"/>
      <sheetName val="Priced_DWR_6"/>
      <sheetName val="_AnalysisPCC6"/>
      <sheetName val="_AnalysisNH6"/>
      <sheetName val="Labour_&amp;_Plant5"/>
      <sheetName val="Material_5"/>
      <sheetName val="_Analysis5"/>
      <sheetName val="BOQ_5"/>
      <sheetName val="Priced_DWR_5"/>
      <sheetName val="_AnalysisPCC5"/>
      <sheetName val="_AnalysisNH5"/>
      <sheetName val="p&amp;m"/>
      <sheetName val="Valves"/>
      <sheetName val="MS Rates"/>
      <sheetName val="Analysis-NH-Roads"/>
      <sheetName val="Aggragate"/>
      <sheetName val="LTG-STG"/>
      <sheetName val="BATCHING PLANT PRO"/>
      <sheetName val="STR Span"/>
      <sheetName val="TCS"/>
      <sheetName val="Structure"/>
      <sheetName val="TCS-Without Taper"/>
      <sheetName val="TCS Final"/>
      <sheetName val="SR"/>
      <sheetName val="Levels"/>
      <sheetName val="Revised Levels"/>
      <sheetName val="DATA_PILE_BG"/>
      <sheetName val="DATA_PCC"/>
      <sheetName val="DATA_PILECAP"/>
      <sheetName val="DATA_PILE_RT1 "/>
      <sheetName val="DATA_PILE_RT2"/>
      <sheetName val="DATA_PILE _SM"/>
      <sheetName val="DATA SHEET"/>
      <sheetName val="TBAL9697 -group wise  sdpl"/>
      <sheetName val="Reinforcement_Input"/>
      <sheetName val="4+511(1x45M) (2)"/>
      <sheetName val="4+511(1x45S) (2)"/>
      <sheetName val="List_MNB"/>
      <sheetName val="6A Minor Bridge"/>
      <sheetName val="2+900 (1x26)"/>
      <sheetName val="6+984 (1x20)"/>
      <sheetName val="4+511(1x45M)"/>
      <sheetName val="4+511(1x45S)"/>
      <sheetName val="16+000(1x30MCW)"/>
      <sheetName val="16+000(1x30S)"/>
      <sheetName val="24+200 (1x20MCW)"/>
      <sheetName val="24+200 (1x20SR)"/>
      <sheetName val="MNB_1 Nos(1x30M) (2)"/>
      <sheetName val="70+153(1x50)"/>
      <sheetName val="SPT vs PHI"/>
      <sheetName val="27+741(1x12)"/>
      <sheetName val="EW"/>
      <sheetName val="Doq"/>
      <sheetName val="Existing"/>
      <sheetName val="proposed"/>
      <sheetName val="abst-of -cost"/>
      <sheetName val="basdat-f"/>
      <sheetName val="ENCL9"/>
      <sheetName val="ENCL10-C"/>
      <sheetName val="Qty Report"/>
      <sheetName val="procurement"/>
      <sheetName val="Clause 9"/>
      <sheetName val="Interest Payment"/>
      <sheetName val="FT-05-02IsoBOM"/>
      <sheetName val="6 A Mn bridges"/>
      <sheetName val="Design"/>
      <sheetName val="app2"/>
      <sheetName val="MRATES"/>
      <sheetName val="Data validation"/>
      <sheetName val="BOQ Details"/>
      <sheetName val="hyperstatic"/>
      <sheetName val="FORM7"/>
      <sheetName val="Details"/>
      <sheetName val="detail in door stad"/>
      <sheetName val="est"/>
      <sheetName val="TASK"/>
      <sheetName val="TASKPRED"/>
      <sheetName val="PROJCOST"/>
      <sheetName val="RSRC"/>
      <sheetName val="TASKRSRC"/>
      <sheetName val="USERDATA"/>
      <sheetName val="Sqn-Abs(G+6)_2"/>
      <sheetName val="WO-Abs_(G+2)_6_DUs2"/>
      <sheetName val="Air-Abs(G+6)_23_DUs2"/>
      <sheetName val="DATA-DEP_(13-17)2"/>
      <sheetName val="DATA-GCC(25-34_7)2"/>
      <sheetName val="St_-Con(0-17)2"/>
      <sheetName val="St_-Con_(17-34)2"/>
      <sheetName val="precast_RC_element2"/>
      <sheetName val="JCR_TOP(ITEM)-KTRP2"/>
      <sheetName val="DATA_PILE_RT1_1"/>
      <sheetName val="DATA_PILE__SM1"/>
      <sheetName val="DATA_SHEET1"/>
      <sheetName val="TBAL9697_-group_wise__sdpl1"/>
      <sheetName val="Dayworks_Bill1"/>
      <sheetName val="Bills_of_Quantities1"/>
      <sheetName val="Abutment_1"/>
      <sheetName val="STR_Span1"/>
      <sheetName val="TCS-Without_Taper1"/>
      <sheetName val="TCS_Final1"/>
      <sheetName val="Revised_Levels1"/>
      <sheetName val="Sqn-Abs(G+6)_1"/>
      <sheetName val="WO-Abs_(G+2)_6_DUs1"/>
      <sheetName val="Air-Abs(G+6)_23_DUs1"/>
      <sheetName val="DATA-DEP_(13-17)1"/>
      <sheetName val="DATA-GCC(25-34_7)1"/>
      <sheetName val="St_-Con(0-17)1"/>
      <sheetName val="St_-Con_(17-34)1"/>
      <sheetName val="precast_RC_element1"/>
      <sheetName val="JCR_TOP(ITEM)-KTRP1"/>
      <sheetName val="DATA_PILE_RT1_"/>
      <sheetName val="DATA_PILE__SM"/>
      <sheetName val="DATA_SHEET"/>
      <sheetName val="TBAL9697_-group_wise__sdpl"/>
      <sheetName val="Dayworks_Bill"/>
      <sheetName val="Bills_of_Quantities"/>
      <sheetName val="Abutment_"/>
      <sheetName val="STR_Span"/>
      <sheetName val="TCS-Without_Taper"/>
      <sheetName val="TCS_Final"/>
      <sheetName val="Revised_Levels"/>
      <sheetName val="Mix_Design4"/>
      <sheetName val="Rate_Analysis4"/>
      <sheetName val="Back_Cal_for_OMC3"/>
      <sheetName val="Site_Dev_BOQ4"/>
      <sheetName val="INPUT_SHEET4"/>
      <sheetName val="Basement_Budget4"/>
      <sheetName val="Extra_Item4"/>
      <sheetName val="Break_up_Sheet4"/>
      <sheetName val="CFForecast_detail3"/>
      <sheetName val="IO_LIST3"/>
      <sheetName val="Fill_this_out_first___3"/>
      <sheetName val="sq_ftg_detail3"/>
      <sheetName val="Hotel_Info_Input3"/>
      <sheetName val="Sheet2_(2)3"/>
      <sheetName val="sqn_ldr_3_Unit_2_3"/>
      <sheetName val="Materials_Cost3"/>
      <sheetName val="Basic_Resources3"/>
      <sheetName val="Approved_MTD_Proj_#'s3"/>
      <sheetName val="Basic_Rates3"/>
      <sheetName val="Rates_Basic3"/>
      <sheetName val="Plant_&amp;__Machinery3"/>
      <sheetName val="2_23"/>
      <sheetName val="220_17_6_BS_3"/>
      <sheetName val="Non_debit-RMC3"/>
      <sheetName val="9_Major_Bridge3"/>
      <sheetName val="8__ROB3"/>
      <sheetName val="10_Minor_Structure3"/>
      <sheetName val="7__FLYOVER3"/>
      <sheetName val="2__Earthwork3"/>
      <sheetName val="Lead_Statement3"/>
      <sheetName val="1_Civil-RA3"/>
      <sheetName val="Cost_of_O_&amp;_O3"/>
      <sheetName val="Final_Basic_rate3"/>
      <sheetName val="LIFE_&amp;_REP_PROVN3"/>
      <sheetName val="O&amp;M_CREW3"/>
      <sheetName val="Materials_3"/>
      <sheetName val="Sqn-Abs(G+6)_3"/>
      <sheetName val="WO-Abs_(G+2)_6_DUs3"/>
      <sheetName val="Air-Abs(G+6)_23_DUs3"/>
      <sheetName val="RATE_COMPILATION3"/>
      <sheetName val="DATA-DEP_(13-17)3"/>
      <sheetName val="DATA-GCC(25-34_7)3"/>
      <sheetName val="St_-Con(0-17)3"/>
      <sheetName val="St_-Con_(17-34)3"/>
      <sheetName val="2_civil-RA3"/>
      <sheetName val="precast_RC_element3"/>
      <sheetName val="JCR_TOP(ITEM)-KTRP3"/>
      <sheetName val="DATA_PILE_RT1_2"/>
      <sheetName val="DATA_PILE__SM2"/>
      <sheetName val="DATA_SHEET2"/>
      <sheetName val="TBAL9697_-group_wise__sdpl2"/>
      <sheetName val="Dayworks_Bill2"/>
      <sheetName val="Bills_of_Quantities2"/>
      <sheetName val="Abutment_2"/>
      <sheetName val="PC -L&amp;T"/>
      <sheetName val="PC(Main)"/>
      <sheetName val="PC(Extra)"/>
      <sheetName val="Sum-ESC"/>
      <sheetName val="ESC- Backup"/>
      <sheetName val="Sumary Abstract"/>
      <sheetName val="Abs-Extra item"/>
      <sheetName val="Abstract (wbhdcl)"/>
      <sheetName val="MS-1.1"/>
      <sheetName val="MS-1.2010"/>
      <sheetName val="MS-1.2020"/>
      <sheetName val="MS-1.2030"/>
      <sheetName val="MS-1.2040"/>
      <sheetName val="MS-1.2100"/>
      <sheetName val="MS-1.3"/>
      <sheetName val="MS-2.1100-2.1200"/>
      <sheetName val="MS-2.2100-2.2300"/>
      <sheetName val="MS-2.3000"/>
      <sheetName val="MS-2.4100"/>
      <sheetName val="MS-3.1000"/>
      <sheetName val="MS-3.2000"/>
      <sheetName val="MS-4.1000"/>
      <sheetName val="MS-4.3200"/>
      <sheetName val="MS-5.02"/>
      <sheetName val="MS-5.0310"/>
      <sheetName val="MS-5.0510"/>
      <sheetName val="MS-5.0520"/>
      <sheetName val="MS-5.0600"/>
      <sheetName val="MS-5.1300"/>
      <sheetName val="MS-6.102"/>
      <sheetName val="MS-6.11"/>
      <sheetName val="MS-7.0100"/>
      <sheetName val="MS-7.0410"/>
      <sheetName val="MS-7.0600"/>
      <sheetName val="MS -11.0400"/>
      <sheetName val="MS -11.0500"/>
      <sheetName val="MS -11.0600"/>
      <sheetName val="MS -11.0700"/>
      <sheetName val="MS-12.4100  "/>
      <sheetName val="MS -12.6000"/>
      <sheetName val="Elect- Mat"/>
      <sheetName val="Elect- Lab"/>
      <sheetName val="EX- MS TS Post (BP)"/>
      <sheetName val="Ex -MS TS Post (JIS) "/>
      <sheetName val="Dis- BP"/>
      <sheetName val="Dis- JIS"/>
      <sheetName val="Iswar Gupta Statue"/>
      <sheetName val="Cul_detail"/>
      <sheetName val="Config"/>
      <sheetName val="Schedule-G"/>
      <sheetName val="SPT_vs_PHI"/>
      <sheetName val="SPT_vs_PHI1"/>
      <sheetName val="COMPLEXALL"/>
      <sheetName val="4 Annex 1 Basic rate"/>
      <sheetName val="102-25.01.17"/>
      <sheetName val="Labour___Plant5"/>
      <sheetName val="LOCAL_RATES3"/>
      <sheetName val="Diesel_Analysis3"/>
      <sheetName val="C_&amp;_G_RHS"/>
      <sheetName val="Qty_SR3"/>
      <sheetName val="EW_SR3"/>
      <sheetName val="해외_연수비용_계산-삭제"/>
      <sheetName val="해외_기술훈련비_(합계)"/>
      <sheetName val="Monthly_Turnover_(Final)"/>
      <sheetName val="Monthly_Programme"/>
      <sheetName val="3__GSB-WMM-SHLD"/>
      <sheetName val="B2_MB_Deck"/>
      <sheetName val="P-Ins_&amp;_Bonds"/>
      <sheetName val="UNP-NCW_"/>
      <sheetName val="4+511(1x45M)_(2)"/>
      <sheetName val="4+511(1x45S)_(2)"/>
      <sheetName val="6A_Minor_Bridge"/>
      <sheetName val="2+900_(1x26)"/>
      <sheetName val="6+984_(1x20)"/>
      <sheetName val="24+200_(1x20MCW)"/>
      <sheetName val="24+200_(1x20SR)"/>
      <sheetName val="MNB_1_Nos(1x30M)_(2)"/>
      <sheetName val="abst-of_-cost"/>
      <sheetName val="BATCHING_PLANT_PRO"/>
      <sheetName val="Materials_Cost(PCC)"/>
      <sheetName val="Rates_PVC"/>
      <sheetName val="CD Data"/>
      <sheetName val="工地管理費"/>
      <sheetName val="Steel_Circular"/>
      <sheetName val="Site_Dev_BOQ5"/>
      <sheetName val="INPUT_SHEET5"/>
      <sheetName val="Basement_Budget5"/>
      <sheetName val="Extra_Item5"/>
      <sheetName val="Break_up_Sheet5"/>
      <sheetName val="Mix_Design5"/>
      <sheetName val="Sheet2_(2)4"/>
      <sheetName val="Rate_Analysis5"/>
      <sheetName val="Back_Cal_for_OMC4"/>
      <sheetName val="CFForecast_detail4"/>
      <sheetName val="IO_LIST4"/>
      <sheetName val="Fill_this_out_first___4"/>
      <sheetName val="sq_ftg_detail4"/>
      <sheetName val="Hotel_Info_Input4"/>
      <sheetName val="sqn_ldr_3_Unit_2_4"/>
      <sheetName val="Materials_Cost4"/>
      <sheetName val="Basic_Resources4"/>
      <sheetName val="Approved_MTD_Proj_#'s4"/>
      <sheetName val="Basic_Rates4"/>
      <sheetName val="LOCAL_RATES4"/>
      <sheetName val="Diesel_Analysis4"/>
      <sheetName val="Rates_Basic4"/>
      <sheetName val="Lead_Statement4"/>
      <sheetName val="Plant_&amp;__Machinery4"/>
      <sheetName val="2_24"/>
      <sheetName val="Non_debit-RMC4"/>
      <sheetName val="9_Major_Bridge4"/>
      <sheetName val="8__ROB4"/>
      <sheetName val="10_Minor_Structure4"/>
      <sheetName val="7__FLYOVER4"/>
      <sheetName val="2__Earthwork4"/>
      <sheetName val="Final_Basic_rate4"/>
      <sheetName val="Materials_4"/>
      <sheetName val="RATE_COMPILATION4"/>
      <sheetName val="1_Civil-RA4"/>
      <sheetName val="220_17_6_BS_4"/>
      <sheetName val="LIFE_&amp;_REP_PROVN4"/>
      <sheetName val="O&amp;M_CREW4"/>
      <sheetName val="Cost_of_O_&amp;_O4"/>
      <sheetName val="Qty_SR4"/>
      <sheetName val="EW_SR4"/>
      <sheetName val="2_civil-RA4"/>
      <sheetName val="P-Ins_&amp;_Bonds1"/>
      <sheetName val="UNP-NCW_1"/>
      <sheetName val="C_&amp;_G_RHS1"/>
      <sheetName val="해외_연수비용_계산-삭제1"/>
      <sheetName val="해외_기술훈련비_(합계)1"/>
      <sheetName val="Monthly_Turnover_(Final)1"/>
      <sheetName val="Monthly_Programme1"/>
      <sheetName val="3__GSB-WMM-SHLD1"/>
      <sheetName val="B2_MB_Deck1"/>
      <sheetName val="abst-of_-cost1"/>
      <sheetName val="Labour___Plant6"/>
      <sheetName val="Mix_Design6"/>
      <sheetName val="Site_Dev_BOQ6"/>
      <sheetName val="INPUT_SHEET6"/>
      <sheetName val="Basement_Budget6"/>
      <sheetName val="Extra_Item6"/>
      <sheetName val="Break_up_Sheet6"/>
      <sheetName val="Sheet2_(2)5"/>
      <sheetName val="Rate_Analysis6"/>
      <sheetName val="Back_Cal_for_OMC5"/>
      <sheetName val="CFForecast_detail5"/>
      <sheetName val="IO_LIST5"/>
      <sheetName val="Fill_this_out_first___5"/>
      <sheetName val="sq_ftg_detail5"/>
      <sheetName val="Hotel_Info_Input5"/>
      <sheetName val="sqn_ldr_3_Unit_2_5"/>
      <sheetName val="Materials_Cost5"/>
      <sheetName val="Basic_Resources5"/>
      <sheetName val="Approved_MTD_Proj_#'s5"/>
      <sheetName val="Basic_Rates5"/>
      <sheetName val="LOCAL_RATES5"/>
      <sheetName val="Diesel_Analysis5"/>
      <sheetName val="Rates_Basic5"/>
      <sheetName val="Lead_Statement5"/>
      <sheetName val="Plant_&amp;__Machinery5"/>
      <sheetName val="2_25"/>
      <sheetName val="Non_debit-RMC5"/>
      <sheetName val="9_Major_Bridge5"/>
      <sheetName val="8__ROB5"/>
      <sheetName val="10_Minor_Structure5"/>
      <sheetName val="7__FLYOVER5"/>
      <sheetName val="2__Earthwork5"/>
      <sheetName val="Final_Basic_rate5"/>
      <sheetName val="Materials_5"/>
      <sheetName val="RATE_COMPILATION5"/>
      <sheetName val="220_17_6_BS_5"/>
      <sheetName val="1_Civil-RA5"/>
      <sheetName val="Cost_of_O_&amp;_O5"/>
      <sheetName val="LIFE_&amp;_REP_PROVN5"/>
      <sheetName val="O&amp;M_CREW5"/>
      <sheetName val="Qty_SR5"/>
      <sheetName val="EW_SR5"/>
      <sheetName val="2_civil-RA5"/>
      <sheetName val="P-Ins_&amp;_Bonds2"/>
      <sheetName val="UNP-NCW_2"/>
      <sheetName val="C_&amp;_G_RHS2"/>
      <sheetName val="해외_연수비용_계산-삭제2"/>
      <sheetName val="해외_기술훈련비_(합계)2"/>
      <sheetName val="Monthly_Turnover_(Final)2"/>
      <sheetName val="Monthly_Programme2"/>
      <sheetName val="3__GSB-WMM-SHLD2"/>
      <sheetName val="B2_MB_Deck2"/>
      <sheetName val="abst-of_-cost2"/>
      <sheetName val="Cash2"/>
      <sheetName val="Z"/>
      <sheetName val="SPT_vs_PHI2"/>
      <sheetName val="Execution Plan"/>
      <sheetName val="222"/>
      <sheetName val="Building 1"/>
      <sheetName val="CFForecast_detail6"/>
      <sheetName val="IO_LIST6"/>
      <sheetName val="Fill_this_out_first___6"/>
      <sheetName val="sq_ftg_detail6"/>
      <sheetName val="Hotel_Info_Input6"/>
      <sheetName val="Basic_Resources6"/>
      <sheetName val="Approved_MTD_Proj_#'s6"/>
      <sheetName val="Basic_Rates6"/>
      <sheetName val="sqn_ldr_3_Unit_2_6"/>
      <sheetName val="Materials_Cost6"/>
      <sheetName val="Site_Dev_BOQ7"/>
      <sheetName val="INPUT_SHEET7"/>
      <sheetName val="Basement_Budget7"/>
      <sheetName val="Extra_Item7"/>
      <sheetName val="Break_up_Sheet7"/>
      <sheetName val="CFForecast_detail7"/>
      <sheetName val="IO_LIST7"/>
      <sheetName val="Fill_this_out_first___7"/>
      <sheetName val="Labour___Plant7"/>
      <sheetName val="sq_ftg_detail7"/>
      <sheetName val="Hotel_Info_Input7"/>
      <sheetName val="Basic_Resources7"/>
      <sheetName val="Approved_MTD_Proj_#'s7"/>
      <sheetName val="Basic_Rates7"/>
      <sheetName val="sqn_ldr_3_Unit_2_7"/>
      <sheetName val="Materials_Cost7"/>
      <sheetName val="Labour_&amp;_Plant8"/>
      <sheetName val="Material_8"/>
      <sheetName val="_Analysis8"/>
      <sheetName val="BOQ_8"/>
      <sheetName val="Priced_DWR_8"/>
      <sheetName val="_AnalysisPCC8"/>
      <sheetName val="_AnalysisNH8"/>
      <sheetName val="Site_Dev_BOQ8"/>
      <sheetName val="INPUT_SHEET8"/>
      <sheetName val="Basement_Budget8"/>
      <sheetName val="Extra_Item8"/>
      <sheetName val="Break_up_Sheet8"/>
      <sheetName val="CFForecast_detail8"/>
      <sheetName val="IO_LIST8"/>
      <sheetName val="Fill_this_out_first___8"/>
      <sheetName val="Labour___Plant8"/>
      <sheetName val="sq_ftg_detail8"/>
      <sheetName val="Hotel_Info_Input8"/>
      <sheetName val="Basic_Resources8"/>
      <sheetName val="Approved_MTD_Proj_#'s8"/>
      <sheetName val="Basic_Rates8"/>
      <sheetName val="sqn_ldr_3_Unit_2_8"/>
      <sheetName val="Materials_Cost8"/>
      <sheetName val="Block A - BOQ"/>
      <sheetName val="Labour_&amp;_Plant14"/>
      <sheetName val="Material_14"/>
      <sheetName val="_Analysis14"/>
      <sheetName val="BOQ_14"/>
      <sheetName val="Priced_DWR_14"/>
      <sheetName val="_AnalysisPCC14"/>
      <sheetName val="_AnalysisNH14"/>
      <sheetName val="Site_Dev_BOQ14"/>
      <sheetName val="INPUT_SHEET14"/>
      <sheetName val="Basement_Budget14"/>
      <sheetName val="Extra_Item14"/>
      <sheetName val="Break_up_Sheet14"/>
      <sheetName val="CFForecast_detail14"/>
      <sheetName val="IO_LIST14"/>
      <sheetName val="Fill_this_out_first___14"/>
      <sheetName val="Labour___Plant14"/>
      <sheetName val="sq_ftg_detail14"/>
      <sheetName val="Hotel_Info_Input14"/>
      <sheetName val="Basic_Resources14"/>
      <sheetName val="Approved_MTD_Proj_#'s14"/>
      <sheetName val="Basic_Rates14"/>
      <sheetName val="sqn_ldr_3_Unit_2_14"/>
      <sheetName val="Materials_Cost14"/>
      <sheetName val="Labour_&amp;_Plant10"/>
      <sheetName val="Material_10"/>
      <sheetName val="_Analysis10"/>
      <sheetName val="BOQ_10"/>
      <sheetName val="Priced_DWR_10"/>
      <sheetName val="_AnalysisPCC10"/>
      <sheetName val="_AnalysisNH10"/>
      <sheetName val="Site_Dev_BOQ10"/>
      <sheetName val="INPUT_SHEET10"/>
      <sheetName val="Basement_Budget10"/>
      <sheetName val="Extra_Item10"/>
      <sheetName val="Break_up_Sheet10"/>
      <sheetName val="CFForecast_detail10"/>
      <sheetName val="IO_LIST10"/>
      <sheetName val="Fill_this_out_first___10"/>
      <sheetName val="Labour___Plant10"/>
      <sheetName val="sq_ftg_detail10"/>
      <sheetName val="Hotel_Info_Input10"/>
      <sheetName val="Basic_Resources10"/>
      <sheetName val="Approved_MTD_Proj_#'s10"/>
      <sheetName val="Basic_Rates10"/>
      <sheetName val="sqn_ldr_3_Unit_2_10"/>
      <sheetName val="Materials_Cost10"/>
      <sheetName val="Labour_&amp;_Plant9"/>
      <sheetName val="Material_9"/>
      <sheetName val="_Analysis9"/>
      <sheetName val="BOQ_9"/>
      <sheetName val="Priced_DWR_9"/>
      <sheetName val="_AnalysisPCC9"/>
      <sheetName val="_AnalysisNH9"/>
      <sheetName val="Site_Dev_BOQ9"/>
      <sheetName val="INPUT_SHEET9"/>
      <sheetName val="Basement_Budget9"/>
      <sheetName val="Extra_Item9"/>
      <sheetName val="Break_up_Sheet9"/>
      <sheetName val="CFForecast_detail9"/>
      <sheetName val="IO_LIST9"/>
      <sheetName val="Fill_this_out_first___9"/>
      <sheetName val="Labour___Plant9"/>
      <sheetName val="sq_ftg_detail9"/>
      <sheetName val="Hotel_Info_Input9"/>
      <sheetName val="Basic_Resources9"/>
      <sheetName val="Approved_MTD_Proj_#'s9"/>
      <sheetName val="Basic_Rates9"/>
      <sheetName val="sqn_ldr_3_Unit_2_9"/>
      <sheetName val="Materials_Cost9"/>
      <sheetName val="Labour_&amp;_Plant11"/>
      <sheetName val="Material_11"/>
      <sheetName val="_Analysis11"/>
      <sheetName val="BOQ_11"/>
      <sheetName val="Priced_DWR_11"/>
      <sheetName val="_AnalysisPCC11"/>
      <sheetName val="_AnalysisNH11"/>
      <sheetName val="Site_Dev_BOQ11"/>
      <sheetName val="INPUT_SHEET11"/>
      <sheetName val="Basement_Budget11"/>
      <sheetName val="Extra_Item11"/>
      <sheetName val="Break_up_Sheet11"/>
      <sheetName val="CFForecast_detail11"/>
      <sheetName val="IO_LIST11"/>
      <sheetName val="Fill_this_out_first___11"/>
      <sheetName val="Labour___Plant11"/>
      <sheetName val="sq_ftg_detail11"/>
      <sheetName val="Hotel_Info_Input11"/>
      <sheetName val="Basic_Resources11"/>
      <sheetName val="Approved_MTD_Proj_#'s11"/>
      <sheetName val="Basic_Rates11"/>
      <sheetName val="sqn_ldr_3_Unit_2_11"/>
      <sheetName val="Materials_Cost11"/>
      <sheetName val="Labour_&amp;_Plant12"/>
      <sheetName val="Material_12"/>
      <sheetName val="_Analysis12"/>
      <sheetName val="BOQ_12"/>
      <sheetName val="Priced_DWR_12"/>
      <sheetName val="_AnalysisPCC12"/>
      <sheetName val="_AnalysisNH12"/>
      <sheetName val="Site_Dev_BOQ12"/>
      <sheetName val="INPUT_SHEET12"/>
      <sheetName val="Basement_Budget12"/>
      <sheetName val="Extra_Item12"/>
      <sheetName val="Break_up_Sheet12"/>
      <sheetName val="CFForecast_detail12"/>
      <sheetName val="IO_LIST12"/>
      <sheetName val="Fill_this_out_first___12"/>
      <sheetName val="Labour___Plant12"/>
      <sheetName val="sq_ftg_detail12"/>
      <sheetName val="Hotel_Info_Input12"/>
      <sheetName val="Basic_Resources12"/>
      <sheetName val="Approved_MTD_Proj_#'s12"/>
      <sheetName val="Basic_Rates12"/>
      <sheetName val="sqn_ldr_3_Unit_2_12"/>
      <sheetName val="Materials_Cost12"/>
      <sheetName val="Labour_&amp;_Plant13"/>
      <sheetName val="Material_13"/>
      <sheetName val="_Analysis13"/>
      <sheetName val="BOQ_13"/>
      <sheetName val="Priced_DWR_13"/>
      <sheetName val="_AnalysisPCC13"/>
      <sheetName val="_AnalysisNH13"/>
      <sheetName val="Site_Dev_BOQ13"/>
      <sheetName val="INPUT_SHEET13"/>
      <sheetName val="Basement_Budget13"/>
      <sheetName val="Extra_Item13"/>
      <sheetName val="Break_up_Sheet13"/>
      <sheetName val="CFForecast_detail13"/>
      <sheetName val="IO_LIST13"/>
      <sheetName val="Fill_this_out_first___13"/>
      <sheetName val="Labour___Plant13"/>
      <sheetName val="sq_ftg_detail13"/>
      <sheetName val="Hotel_Info_Input13"/>
      <sheetName val="Basic_Resources13"/>
      <sheetName val="Approved_MTD_Proj_#'s13"/>
      <sheetName val="Basic_Rates13"/>
      <sheetName val="sqn_ldr_3_Unit_2_13"/>
      <sheetName val="Materials_Cost13"/>
      <sheetName val="Labour_&amp;_Plant20"/>
      <sheetName val="Material_20"/>
      <sheetName val="_Analysis20"/>
      <sheetName val="BOQ_20"/>
      <sheetName val="Priced_DWR_20"/>
      <sheetName val="_AnalysisPCC20"/>
      <sheetName val="_AnalysisNH20"/>
      <sheetName val="Site_Dev_BOQ20"/>
      <sheetName val="INPUT_SHEET20"/>
      <sheetName val="Basement_Budget20"/>
      <sheetName val="Extra_Item20"/>
      <sheetName val="Break_up_Sheet20"/>
      <sheetName val="CFForecast_detail20"/>
      <sheetName val="IO_LIST20"/>
      <sheetName val="Fill_this_out_first___20"/>
      <sheetName val="Labour___Plant20"/>
      <sheetName val="sq_ftg_detail20"/>
      <sheetName val="Hotel_Info_Input20"/>
      <sheetName val="Basic_Resources20"/>
      <sheetName val="Approved_MTD_Proj_#'s20"/>
      <sheetName val="Basic_Rates20"/>
      <sheetName val="sqn_ldr_3_Unit_2_20"/>
      <sheetName val="Materials_Cost20"/>
      <sheetName val="Labour_&amp;_Plant15"/>
      <sheetName val="Material_15"/>
      <sheetName val="_Analysis15"/>
      <sheetName val="BOQ_15"/>
      <sheetName val="Priced_DWR_15"/>
      <sheetName val="_AnalysisPCC15"/>
      <sheetName val="_AnalysisNH15"/>
      <sheetName val="Site_Dev_BOQ15"/>
      <sheetName val="INPUT_SHEET15"/>
      <sheetName val="Basement_Budget15"/>
      <sheetName val="Extra_Item15"/>
      <sheetName val="Break_up_Sheet15"/>
      <sheetName val="CFForecast_detail15"/>
      <sheetName val="IO_LIST15"/>
      <sheetName val="Fill_this_out_first___15"/>
      <sheetName val="Labour___Plant15"/>
      <sheetName val="sq_ftg_detail15"/>
      <sheetName val="Hotel_Info_Input15"/>
      <sheetName val="Basic_Resources15"/>
      <sheetName val="Approved_MTD_Proj_#'s15"/>
      <sheetName val="Basic_Rates15"/>
      <sheetName val="sqn_ldr_3_Unit_2_15"/>
      <sheetName val="Materials_Cost15"/>
      <sheetName val="Labour_&amp;_Plant16"/>
      <sheetName val="Material_16"/>
      <sheetName val="_Analysis16"/>
      <sheetName val="BOQ_16"/>
      <sheetName val="Priced_DWR_16"/>
      <sheetName val="_AnalysisPCC16"/>
      <sheetName val="_AnalysisNH16"/>
      <sheetName val="Site_Dev_BOQ16"/>
      <sheetName val="INPUT_SHEET16"/>
      <sheetName val="Basement_Budget16"/>
      <sheetName val="Extra_Item16"/>
      <sheetName val="Break_up_Sheet16"/>
      <sheetName val="CFForecast_detail16"/>
      <sheetName val="IO_LIST16"/>
      <sheetName val="Fill_this_out_first___16"/>
      <sheetName val="Labour___Plant16"/>
      <sheetName val="sq_ftg_detail16"/>
      <sheetName val="Hotel_Info_Input16"/>
      <sheetName val="Basic_Resources16"/>
      <sheetName val="Approved_MTD_Proj_#'s16"/>
      <sheetName val="Basic_Rates16"/>
      <sheetName val="sqn_ldr_3_Unit_2_16"/>
      <sheetName val="Materials_Cost16"/>
      <sheetName val="Labour_&amp;_Plant17"/>
      <sheetName val="Material_17"/>
      <sheetName val="_Analysis17"/>
      <sheetName val="BOQ_17"/>
      <sheetName val="Priced_DWR_17"/>
      <sheetName val="_AnalysisPCC17"/>
      <sheetName val="_AnalysisNH17"/>
      <sheetName val="Site_Dev_BOQ17"/>
      <sheetName val="INPUT_SHEET17"/>
      <sheetName val="Basement_Budget17"/>
      <sheetName val="Extra_Item17"/>
      <sheetName val="Break_up_Sheet17"/>
      <sheetName val="CFForecast_detail17"/>
      <sheetName val="IO_LIST17"/>
      <sheetName val="Fill_this_out_first___17"/>
      <sheetName val="Labour___Plant17"/>
      <sheetName val="sq_ftg_detail17"/>
      <sheetName val="Hotel_Info_Input17"/>
      <sheetName val="Basic_Resources17"/>
      <sheetName val="Approved_MTD_Proj_#'s17"/>
      <sheetName val="Basic_Rates17"/>
      <sheetName val="sqn_ldr_3_Unit_2_17"/>
      <sheetName val="Materials_Cost17"/>
      <sheetName val="Labour_&amp;_Plant18"/>
      <sheetName val="Material_18"/>
      <sheetName val="_Analysis18"/>
      <sheetName val="BOQ_18"/>
      <sheetName val="Priced_DWR_18"/>
      <sheetName val="_AnalysisPCC18"/>
      <sheetName val="_AnalysisNH18"/>
      <sheetName val="Site_Dev_BOQ18"/>
      <sheetName val="INPUT_SHEET18"/>
      <sheetName val="Basement_Budget18"/>
      <sheetName val="Extra_Item18"/>
      <sheetName val="Break_up_Sheet18"/>
      <sheetName val="CFForecast_detail18"/>
      <sheetName val="IO_LIST18"/>
      <sheetName val="Fill_this_out_first___18"/>
      <sheetName val="Labour___Plant18"/>
      <sheetName val="sq_ftg_detail18"/>
      <sheetName val="Hotel_Info_Input18"/>
      <sheetName val="Basic_Resources18"/>
      <sheetName val="Approved_MTD_Proj_#'s18"/>
      <sheetName val="Basic_Rates18"/>
      <sheetName val="sqn_ldr_3_Unit_2_18"/>
      <sheetName val="Materials_Cost18"/>
      <sheetName val="Labour_&amp;_Plant19"/>
      <sheetName val="Material_19"/>
      <sheetName val="_Analysis19"/>
      <sheetName val="BOQ_19"/>
      <sheetName val="Priced_DWR_19"/>
      <sheetName val="_AnalysisPCC19"/>
      <sheetName val="_AnalysisNH19"/>
      <sheetName val="Site_Dev_BOQ19"/>
      <sheetName val="INPUT_SHEET19"/>
      <sheetName val="Basement_Budget19"/>
      <sheetName val="Extra_Item19"/>
      <sheetName val="Break_up_Sheet19"/>
      <sheetName val="CFForecast_detail19"/>
      <sheetName val="IO_LIST19"/>
      <sheetName val="Fill_this_out_first___19"/>
      <sheetName val="Labour___Plant19"/>
      <sheetName val="sq_ftg_detail19"/>
      <sheetName val="Hotel_Info_Input19"/>
      <sheetName val="Basic_Resources19"/>
      <sheetName val="Approved_MTD_Proj_#'s19"/>
      <sheetName val="Basic_Rates19"/>
      <sheetName val="sqn_ldr_3_Unit_2_19"/>
      <sheetName val="Materials_Cost19"/>
      <sheetName val="Labour_&amp;_Plant21"/>
      <sheetName val="Material_21"/>
      <sheetName val="_Analysis21"/>
      <sheetName val="BOQ_21"/>
      <sheetName val="Priced_DWR_21"/>
      <sheetName val="_AnalysisPCC21"/>
      <sheetName val="_AnalysisNH21"/>
      <sheetName val="Site_Dev_BOQ21"/>
      <sheetName val="INPUT_SHEET21"/>
      <sheetName val="Basement_Budget21"/>
      <sheetName val="Extra_Item21"/>
      <sheetName val="Break_up_Sheet21"/>
      <sheetName val="CFForecast_detail21"/>
      <sheetName val="IO_LIST21"/>
      <sheetName val="Fill_this_out_first___21"/>
      <sheetName val="Labour___Plant21"/>
      <sheetName val="sq_ftg_detail21"/>
      <sheetName val="Hotel_Info_Input21"/>
      <sheetName val="Basic_Resources21"/>
      <sheetName val="Approved_MTD_Proj_#'s21"/>
      <sheetName val="Basic_Rates21"/>
      <sheetName val="sqn_ldr_3_Unit_2_21"/>
      <sheetName val="Materials_Cost21"/>
      <sheetName val="Labour_&amp;_Plant22"/>
      <sheetName val="Material_22"/>
      <sheetName val="_Analysis22"/>
      <sheetName val="BOQ_22"/>
      <sheetName val="Priced_DWR_22"/>
      <sheetName val="_AnalysisPCC22"/>
      <sheetName val="_AnalysisNH22"/>
      <sheetName val="Site_Dev_BOQ22"/>
      <sheetName val="INPUT_SHEET22"/>
      <sheetName val="Basement_Budget22"/>
      <sheetName val="Extra_Item22"/>
      <sheetName val="Break_up_Sheet22"/>
      <sheetName val="CFForecast_detail22"/>
      <sheetName val="IO_LIST22"/>
      <sheetName val="Fill_this_out_first___22"/>
      <sheetName val="Labour___Plant22"/>
      <sheetName val="sq_ftg_detail22"/>
      <sheetName val="Hotel_Info_Input22"/>
      <sheetName val="Basic_Resources22"/>
      <sheetName val="Approved_MTD_Proj_#'s22"/>
      <sheetName val="Basic_Rates22"/>
      <sheetName val="sqn_ldr_3_Unit_2_22"/>
      <sheetName val="Materials_Cost22"/>
      <sheetName val="Codes"/>
      <sheetName val="inWords"/>
      <sheetName val="Modification (2 to 9 Floors)"/>
      <sheetName val="11-hsd"/>
      <sheetName val="13-septic"/>
      <sheetName val="7-ug"/>
      <sheetName val="2-utility"/>
      <sheetName val="18-misc"/>
      <sheetName val="5-pipe"/>
      <sheetName val="Construction"/>
      <sheetName val="BOQ (2)"/>
      <sheetName val="Elect."/>
      <sheetName val="data base"/>
      <sheetName val="Project Inf"/>
      <sheetName val="Spec"/>
      <sheetName val="state wmm"/>
      <sheetName val="Labour rates"/>
      <sheetName val="Ins &amp; Bonds"/>
      <sheetName val="A-3.1"/>
      <sheetName val="Client req"/>
      <sheetName val="Section_by_layers_old"/>
      <sheetName val="Improvements"/>
      <sheetName val="PNM Justi"/>
      <sheetName val="Bar"/>
      <sheetName val="Project Details.."/>
      <sheetName val="12. Ins &amp; Bonds"/>
      <sheetName val="3. Staff Facilities"/>
      <sheetName val="11. Clients Requirements"/>
      <sheetName val="r"/>
      <sheetName val="Report"/>
      <sheetName val="DATA-DEP_(13-17)4"/>
      <sheetName val="DATA-GCC(25-34_7)4"/>
      <sheetName val="St_-Con(0-17)4"/>
      <sheetName val="St_-Con_(17-34)4"/>
      <sheetName val="JCR_TOP(ITEM)-KTRP4"/>
      <sheetName val="precast_RC_element4"/>
      <sheetName val="DATA-DEP_(13-17)5"/>
      <sheetName val="DATA-GCC(25-34_7)5"/>
      <sheetName val="St_-Con(0-17)5"/>
      <sheetName val="St_-Con_(17-34)5"/>
      <sheetName val="JCR_TOP(ITEM)-KTRP5"/>
      <sheetName val="precast_RC_element5"/>
      <sheetName val="Dayworks_Bill3"/>
      <sheetName val="Bills_of_Quantities3"/>
      <sheetName val="SPT_vs_PHI3"/>
      <sheetName val="Mix_Design7"/>
      <sheetName val="Rate_Analysis7"/>
      <sheetName val="Back_Cal_for_OMC6"/>
      <sheetName val="Sheet2_(2)6"/>
      <sheetName val="Rates_Basic6"/>
      <sheetName val="Plant_&amp;__Machinery6"/>
      <sheetName val="2_26"/>
      <sheetName val="LIFE_&amp;_REP_PROVN6"/>
      <sheetName val="O&amp;M_CREW6"/>
      <sheetName val="RATE_COMPILATION6"/>
      <sheetName val="Non_debit-RMC6"/>
      <sheetName val="9_Major_Bridge6"/>
      <sheetName val="8__ROB6"/>
      <sheetName val="10_Minor_Structure6"/>
      <sheetName val="7__FLYOVER6"/>
      <sheetName val="2__Earthwork6"/>
      <sheetName val="220_17_6_BS_6"/>
      <sheetName val="1_Civil-RA6"/>
      <sheetName val="DATA-DEP_(13-17)6"/>
      <sheetName val="DATA-GCC(25-34_7)6"/>
      <sheetName val="St_-Con(0-17)6"/>
      <sheetName val="St_-Con_(17-34)6"/>
      <sheetName val="Materials_6"/>
      <sheetName val="2_civil-RA6"/>
      <sheetName val="JCR_TOP(ITEM)-KTRP6"/>
      <sheetName val="precast_RC_element6"/>
      <sheetName val="Cost_of_O_&amp;_O6"/>
      <sheetName val="Lead_Statement6"/>
      <sheetName val="Mix_Design8"/>
      <sheetName val="Rate_Analysis8"/>
      <sheetName val="Back_Cal_for_OMC7"/>
      <sheetName val="Sheet2_(2)7"/>
      <sheetName val="Rates_Basic7"/>
      <sheetName val="Plant_&amp;__Machinery7"/>
      <sheetName val="2_27"/>
      <sheetName val="LIFE_&amp;_REP_PROVN7"/>
      <sheetName val="O&amp;M_CREW7"/>
      <sheetName val="RATE_COMPILATION7"/>
      <sheetName val="Non_debit-RMC7"/>
      <sheetName val="9_Major_Bridge7"/>
      <sheetName val="8__ROB7"/>
      <sheetName val="10_Minor_Structure7"/>
      <sheetName val="7__FLYOVER7"/>
      <sheetName val="2__Earthwork7"/>
      <sheetName val="220_17_6_BS_7"/>
      <sheetName val="1_Civil-RA7"/>
      <sheetName val="DATA-DEP_(13-17)7"/>
      <sheetName val="DATA-GCC(25-34_7)7"/>
      <sheetName val="St_-Con(0-17)7"/>
      <sheetName val="St_-Con_(17-34)7"/>
      <sheetName val="Materials_7"/>
      <sheetName val="2_civil-RA7"/>
      <sheetName val="JCR_TOP(ITEM)-KTRP7"/>
      <sheetName val="precast_RC_element7"/>
      <sheetName val="Cost_of_O_&amp;_O7"/>
      <sheetName val="Lead_Statement7"/>
      <sheetName val="dBase"/>
      <sheetName val="Mix_Design9"/>
      <sheetName val="Rate_Analysis9"/>
      <sheetName val="Back_Cal_for_OMC8"/>
      <sheetName val="Sheet2_(2)8"/>
      <sheetName val="Rates_Basic8"/>
      <sheetName val="Plant_&amp;__Machinery8"/>
      <sheetName val="2_28"/>
      <sheetName val="LIFE_&amp;_REP_PROVN8"/>
      <sheetName val="O&amp;M_CREW8"/>
      <sheetName val="RATE_COMPILATION8"/>
      <sheetName val="Non_debit-RMC8"/>
      <sheetName val="9_Major_Bridge8"/>
      <sheetName val="8__ROB8"/>
      <sheetName val="10_Minor_Structure8"/>
      <sheetName val="7__FLYOVER8"/>
      <sheetName val="2__Earthwork8"/>
      <sheetName val="220_17_6_BS_8"/>
      <sheetName val="1_Civil-RA8"/>
      <sheetName val="DATA-DEP_(13-17)8"/>
      <sheetName val="DATA-GCC(25-34_7)8"/>
      <sheetName val="St_-Con(0-17)8"/>
      <sheetName val="St_-Con_(17-34)8"/>
      <sheetName val="Materials_8"/>
      <sheetName val="2_civil-RA8"/>
      <sheetName val="JCR_TOP(ITEM)-KTRP8"/>
      <sheetName val="precast_RC_element8"/>
      <sheetName val="Cost_of_O_&amp;_O8"/>
      <sheetName val="Lead_Statement8"/>
      <sheetName val="Mix_Design10"/>
      <sheetName val="Rate_Analysis10"/>
      <sheetName val="Back_Cal_for_OMC9"/>
      <sheetName val="Sheet2_(2)9"/>
      <sheetName val="Rates_Basic9"/>
      <sheetName val="Plant_&amp;__Machinery9"/>
      <sheetName val="2_29"/>
      <sheetName val="LIFE_&amp;_REP_PROVN9"/>
      <sheetName val="O&amp;M_CREW9"/>
      <sheetName val="RATE_COMPILATION9"/>
      <sheetName val="Non_debit-RMC9"/>
      <sheetName val="9_Major_Bridge9"/>
      <sheetName val="8__ROB9"/>
      <sheetName val="10_Minor_Structure9"/>
      <sheetName val="7__FLYOVER9"/>
      <sheetName val="2__Earthwork9"/>
      <sheetName val="220_17_6_BS_9"/>
      <sheetName val="1_Civil-RA9"/>
      <sheetName val="DATA-DEP_(13-17)9"/>
      <sheetName val="DATA-GCC(25-34_7)9"/>
      <sheetName val="St_-Con(0-17)9"/>
      <sheetName val="St_-Con_(17-34)9"/>
      <sheetName val="Materials_9"/>
      <sheetName val="2_civil-RA9"/>
      <sheetName val="JCR_TOP(ITEM)-KTRP9"/>
      <sheetName val="precast_RC_element9"/>
      <sheetName val="Cost_of_O_&amp;_O9"/>
      <sheetName val="Lead_Statement9"/>
      <sheetName val="Mix_Design11"/>
      <sheetName val="Rate_Analysis11"/>
      <sheetName val="Back_Cal_for_OMC10"/>
      <sheetName val="Sheet2_(2)10"/>
      <sheetName val="Rates_Basic10"/>
      <sheetName val="Plant_&amp;__Machinery10"/>
      <sheetName val="2_210"/>
      <sheetName val="LIFE_&amp;_REP_PROVN10"/>
      <sheetName val="O&amp;M_CREW10"/>
      <sheetName val="RATE_COMPILATION10"/>
      <sheetName val="Non_debit-RMC10"/>
      <sheetName val="9_Major_Bridge10"/>
      <sheetName val="8__ROB10"/>
      <sheetName val="10_Minor_Structure10"/>
      <sheetName val="7__FLYOVER10"/>
      <sheetName val="2__Earthwork10"/>
      <sheetName val="220_17_6_BS_10"/>
      <sheetName val="1_Civil-RA10"/>
      <sheetName val="DATA-DEP_(13-17)10"/>
      <sheetName val="DATA-GCC(25-34_7)10"/>
      <sheetName val="St_-Con(0-17)10"/>
      <sheetName val="St_-Con_(17-34)10"/>
      <sheetName val="Materials_10"/>
      <sheetName val="2_civil-RA10"/>
      <sheetName val="JCR_TOP(ITEM)-KTRP10"/>
      <sheetName val="precast_RC_element10"/>
      <sheetName val="Cost_of_O_&amp;_O10"/>
      <sheetName val="Lead_Statement10"/>
      <sheetName val="Dayworks_Bill4"/>
      <sheetName val="Bills_of_Quantities4"/>
      <sheetName val="SPT_vs_PHI4"/>
      <sheetName val="Sqn-Abs(G+6)_4"/>
      <sheetName val="WO-Abs_(G+2)_6_DUs4"/>
      <sheetName val="Air-Abs(G+6)_23_DUs4"/>
      <sheetName val="PC_-L&amp;T"/>
      <sheetName val="ESC-_Backup"/>
      <sheetName val="Sumary_Abstract"/>
      <sheetName val="Abs-Extra_item"/>
      <sheetName val="Abstract_(wbhdcl)"/>
      <sheetName val="MS-1_1"/>
      <sheetName val="MS-1_2010"/>
      <sheetName val="MS-1_2020"/>
      <sheetName val="MS-1_2030"/>
      <sheetName val="MS-1_2040"/>
      <sheetName val="MS-1_2100"/>
      <sheetName val="MS-1_3"/>
      <sheetName val="MS-2_1100-2_1200"/>
      <sheetName val="MS-2_2100-2_2300"/>
      <sheetName val="MS-2_3000"/>
      <sheetName val="MS-2_4100"/>
      <sheetName val="MS-3_1000"/>
      <sheetName val="MS-3_2000"/>
      <sheetName val="MS-4_1000"/>
      <sheetName val="MS-4_3200"/>
      <sheetName val="MS-5_02"/>
      <sheetName val="MS-5_0310"/>
      <sheetName val="MS-5_0510"/>
      <sheetName val="MS-5_0520"/>
      <sheetName val="MS-5_0600"/>
      <sheetName val="MS-5_1300"/>
      <sheetName val="MS-6_102"/>
      <sheetName val="MS-6_11"/>
      <sheetName val="MS-7_0100"/>
      <sheetName val="MS-7_0410"/>
      <sheetName val="MS-7_0600"/>
      <sheetName val="MS_-11_0400"/>
      <sheetName val="MS_-11_0500"/>
      <sheetName val="MS_-11_0600"/>
      <sheetName val="MS_-11_0700"/>
      <sheetName val="MS-12_4100__"/>
      <sheetName val="MS_-12_6000"/>
      <sheetName val="Elect-_Mat"/>
      <sheetName val="Elect-_Lab"/>
      <sheetName val="EX-_MS_TS_Post_(BP)"/>
      <sheetName val="Ex_-MS_TS_Post_(JIS)_"/>
      <sheetName val="Dis-_BP"/>
      <sheetName val="Dis-_JIS"/>
      <sheetName val="Iswar_Gupta_Statue"/>
      <sheetName val="Mix_Design12"/>
      <sheetName val="Rate_Analysis12"/>
      <sheetName val="Back_Cal_for_OMC11"/>
      <sheetName val="Sheet2_(2)11"/>
      <sheetName val="Rates_Basic11"/>
      <sheetName val="Plant_&amp;__Machinery11"/>
      <sheetName val="2_211"/>
      <sheetName val="LIFE_&amp;_REP_PROVN11"/>
      <sheetName val="O&amp;M_CREW11"/>
      <sheetName val="RATE_COMPILATION11"/>
      <sheetName val="Non_debit-RMC11"/>
      <sheetName val="9_Major_Bridge11"/>
      <sheetName val="8__ROB11"/>
      <sheetName val="10_Minor_Structure11"/>
      <sheetName val="7__FLYOVER11"/>
      <sheetName val="2__Earthwork11"/>
      <sheetName val="220_17_6_BS_11"/>
      <sheetName val="1_Civil-RA11"/>
      <sheetName val="DATA-DEP_(13-17)11"/>
      <sheetName val="DATA-GCC(25-34_7)11"/>
      <sheetName val="St_-Con(0-17)11"/>
      <sheetName val="St_-Con_(17-34)11"/>
      <sheetName val="Materials_11"/>
      <sheetName val="2_civil-RA11"/>
      <sheetName val="JCR_TOP(ITEM)-KTRP11"/>
      <sheetName val="precast_RC_element11"/>
      <sheetName val="Cost_of_O_&amp;_O11"/>
      <sheetName val="Lead_Statement11"/>
      <sheetName val="Final_Basic_rate6"/>
      <sheetName val="Dayworks_Bill5"/>
      <sheetName val="Bills_of_Quantities5"/>
      <sheetName val="SPT_vs_PHI5"/>
      <sheetName val="Sqn-Abs(G+6)_5"/>
      <sheetName val="WO-Abs_(G+2)_6_DUs5"/>
      <sheetName val="Air-Abs(G+6)_23_DUs5"/>
      <sheetName val="PC_-L&amp;T1"/>
      <sheetName val="ESC-_Backup1"/>
      <sheetName val="Sumary_Abstract1"/>
      <sheetName val="Abs-Extra_item1"/>
      <sheetName val="Abstract_(wbhdcl)1"/>
      <sheetName val="MS-1_11"/>
      <sheetName val="MS-1_20101"/>
      <sheetName val="MS-1_20201"/>
      <sheetName val="MS-1_20301"/>
      <sheetName val="MS-1_20401"/>
      <sheetName val="MS-1_21001"/>
      <sheetName val="MS-1_31"/>
      <sheetName val="MS-2_1100-2_12001"/>
      <sheetName val="MS-2_2100-2_23001"/>
      <sheetName val="MS-2_30001"/>
      <sheetName val="MS-2_41001"/>
      <sheetName val="MS-3_10001"/>
      <sheetName val="MS-3_20001"/>
      <sheetName val="MS-4_10001"/>
      <sheetName val="MS-4_32001"/>
      <sheetName val="MS-5_021"/>
      <sheetName val="MS-5_03101"/>
      <sheetName val="MS-5_05101"/>
      <sheetName val="MS-5_05201"/>
      <sheetName val="MS-5_06001"/>
      <sheetName val="MS-5_13001"/>
      <sheetName val="MS-6_1021"/>
      <sheetName val="MS-6_111"/>
      <sheetName val="MS-7_01001"/>
      <sheetName val="MS-7_04101"/>
      <sheetName val="MS-7_06001"/>
      <sheetName val="MS_-11_04001"/>
      <sheetName val="MS_-11_05001"/>
      <sheetName val="MS_-11_06001"/>
      <sheetName val="MS_-11_07001"/>
      <sheetName val="MS-12_4100__1"/>
      <sheetName val="MS_-12_60001"/>
      <sheetName val="Elect-_Mat1"/>
      <sheetName val="Elect-_Lab1"/>
      <sheetName val="EX-_MS_TS_Post_(BP)1"/>
      <sheetName val="Ex_-MS_TS_Post_(JIS)_1"/>
      <sheetName val="Dis-_BP1"/>
      <sheetName val="Dis-_JIS1"/>
      <sheetName val="Iswar_Gupta_Statue1"/>
      <sheetName val="Mix_Design13"/>
      <sheetName val="Rate_Analysis13"/>
      <sheetName val="Back_Cal_for_OMC12"/>
      <sheetName val="Sheet2_(2)12"/>
      <sheetName val="Rates_Basic12"/>
      <sheetName val="Plant_&amp;__Machinery12"/>
      <sheetName val="2_212"/>
      <sheetName val="LIFE_&amp;_REP_PROVN12"/>
      <sheetName val="O&amp;M_CREW12"/>
      <sheetName val="RATE_COMPILATION12"/>
      <sheetName val="Non_debit-RMC12"/>
      <sheetName val="9_Major_Bridge12"/>
      <sheetName val="8__ROB12"/>
      <sheetName val="10_Minor_Structure12"/>
      <sheetName val="7__FLYOVER12"/>
      <sheetName val="2__Earthwork12"/>
      <sheetName val="220_17_6_BS_12"/>
      <sheetName val="1_Civil-RA12"/>
      <sheetName val="DATA-DEP_(13-17)12"/>
      <sheetName val="DATA-GCC(25-34_7)12"/>
      <sheetName val="St_-Con(0-17)12"/>
      <sheetName val="St_-Con_(17-34)12"/>
      <sheetName val="Materials_12"/>
      <sheetName val="2_civil-RA12"/>
      <sheetName val="JCR_TOP(ITEM)-KTRP12"/>
      <sheetName val="precast_RC_element12"/>
      <sheetName val="Cost_of_O_&amp;_O12"/>
      <sheetName val="Lead_Statement12"/>
      <sheetName val="Final_Basic_rate7"/>
      <sheetName val="LOCAL_RATES6"/>
      <sheetName val="Diesel_Analysis6"/>
      <sheetName val="Dayworks_Bill6"/>
      <sheetName val="Bills_of_Quantities6"/>
      <sheetName val="SPT_vs_PHI6"/>
      <sheetName val="Sqn-Abs(G+6)_6"/>
      <sheetName val="WO-Abs_(G+2)_6_DUs6"/>
      <sheetName val="Air-Abs(G+6)_23_DUs6"/>
      <sheetName val="PC_-L&amp;T2"/>
      <sheetName val="ESC-_Backup2"/>
      <sheetName val="Sumary_Abstract2"/>
      <sheetName val="Abs-Extra_item2"/>
      <sheetName val="Abstract_(wbhdcl)2"/>
      <sheetName val="MS-1_12"/>
      <sheetName val="MS-1_20102"/>
      <sheetName val="MS-1_20202"/>
      <sheetName val="MS-1_20302"/>
      <sheetName val="MS-1_20402"/>
      <sheetName val="MS-1_21002"/>
      <sheetName val="MS-1_32"/>
      <sheetName val="MS-2_1100-2_12002"/>
      <sheetName val="MS-2_2100-2_23002"/>
      <sheetName val="MS-2_30002"/>
      <sheetName val="MS-2_41002"/>
      <sheetName val="MS-3_10002"/>
      <sheetName val="MS-3_20002"/>
      <sheetName val="MS-4_10002"/>
      <sheetName val="MS-4_32002"/>
      <sheetName val="MS-5_022"/>
      <sheetName val="MS-5_03102"/>
      <sheetName val="MS-5_05102"/>
      <sheetName val="MS-5_05202"/>
      <sheetName val="MS-5_06002"/>
      <sheetName val="MS-5_13002"/>
      <sheetName val="MS-6_1022"/>
      <sheetName val="MS-6_112"/>
      <sheetName val="MS-7_01002"/>
      <sheetName val="MS-7_04102"/>
      <sheetName val="MS-7_06002"/>
      <sheetName val="MS_-11_04002"/>
      <sheetName val="MS_-11_05002"/>
      <sheetName val="MS_-11_06002"/>
      <sheetName val="MS_-11_07002"/>
      <sheetName val="MS-12_4100__2"/>
      <sheetName val="MS_-12_60002"/>
      <sheetName val="Elect-_Mat2"/>
      <sheetName val="Elect-_Lab2"/>
      <sheetName val="EX-_MS_TS_Post_(BP)2"/>
      <sheetName val="Ex_-MS_TS_Post_(JIS)_2"/>
      <sheetName val="Dis-_BP2"/>
      <sheetName val="Dis-_JIS2"/>
      <sheetName val="Iswar_Gupta_Statue2"/>
      <sheetName val="Code"/>
      <sheetName val="Labour_&amp;_Plant23"/>
      <sheetName val="Material_23"/>
      <sheetName val="_Analysis23"/>
      <sheetName val="BOQ_23"/>
      <sheetName val="Priced_DWR_23"/>
      <sheetName val="_AnalysisPCC23"/>
      <sheetName val="_AnalysisNH23"/>
      <sheetName val="Site_Dev_BOQ23"/>
      <sheetName val="INPUT_SHEET23"/>
      <sheetName val="Basement_Budget23"/>
      <sheetName val="Extra_Item23"/>
      <sheetName val="Break_up_Sheet23"/>
      <sheetName val="CFForecast_detail23"/>
      <sheetName val="IO_LIST23"/>
      <sheetName val="Fill_this_out_first___23"/>
      <sheetName val="Labour___Plant23"/>
      <sheetName val="sq_ftg_detail23"/>
      <sheetName val="Hotel_Info_Input23"/>
      <sheetName val="Basic_Resources23"/>
      <sheetName val="Approved_MTD_Proj_#'s23"/>
      <sheetName val="Basic_Rates23"/>
      <sheetName val="sqn_ldr_3_Unit_2_23"/>
      <sheetName val="Materials_Cost23"/>
      <sheetName val="Labour_&amp;_Plant24"/>
      <sheetName val="Material_24"/>
      <sheetName val="_Analysis24"/>
      <sheetName val="BOQ_24"/>
      <sheetName val="Priced_DWR_24"/>
      <sheetName val="_AnalysisPCC24"/>
      <sheetName val="_AnalysisNH24"/>
      <sheetName val="Site_Dev_BOQ24"/>
      <sheetName val="INPUT_SHEET24"/>
      <sheetName val="Basement_Budget24"/>
      <sheetName val="Extra_Item24"/>
      <sheetName val="Break_up_Sheet24"/>
      <sheetName val="CFForecast_detail24"/>
      <sheetName val="IO_LIST24"/>
      <sheetName val="Fill_this_out_first___24"/>
      <sheetName val="Labour___Plant24"/>
      <sheetName val="sq_ftg_detail24"/>
      <sheetName val="Hotel_Info_Input24"/>
      <sheetName val="Basic_Resources24"/>
      <sheetName val="Approved_MTD_Proj_#'s24"/>
      <sheetName val="Basic_Rates24"/>
      <sheetName val="sqn_ldr_3_Unit_2_24"/>
      <sheetName val="Materials_Cost24"/>
      <sheetName val="item"/>
      <sheetName val="Wordsdata"/>
      <sheetName val="SC Cost FEB 03"/>
      <sheetName val="07.04.13"/>
      <sheetName val="E &amp; R"/>
      <sheetName val="radar"/>
      <sheetName val="UG"/>
      <sheetName val="BLK2"/>
      <sheetName val="BLK3"/>
      <sheetName val="SUB-GRADE"/>
      <sheetName val="Mix_Design14"/>
      <sheetName val="Rate_Analysis14"/>
      <sheetName val="Back_Cal_for_OMC13"/>
      <sheetName val="Sheet2_(2)13"/>
      <sheetName val="Rates_Basic13"/>
      <sheetName val="Plant_&amp;__Machinery13"/>
      <sheetName val="2_213"/>
      <sheetName val="LIFE_&amp;_REP_PROVN13"/>
      <sheetName val="O&amp;M_CREW13"/>
      <sheetName val="RATE_COMPILATION13"/>
      <sheetName val="Non_debit-RMC13"/>
      <sheetName val="9_Major_Bridge13"/>
      <sheetName val="8__ROB13"/>
      <sheetName val="10_Minor_Structure13"/>
      <sheetName val="7__FLYOVER13"/>
      <sheetName val="2__Earthwork13"/>
      <sheetName val="220_17_6_BS_13"/>
      <sheetName val="1_Civil-RA13"/>
      <sheetName val="DATA-DEP_(13-17)13"/>
      <sheetName val="DATA-GCC(25-34_7)13"/>
      <sheetName val="St_-Con(0-17)13"/>
      <sheetName val="St_-Con_(17-34)13"/>
      <sheetName val="Materials_13"/>
      <sheetName val="2_civil-RA13"/>
      <sheetName val="JCR_TOP(ITEM)-KTRP13"/>
      <sheetName val="precast_RC_element13"/>
      <sheetName val="Cost_of_O_&amp;_O13"/>
      <sheetName val="Lead_Statement13"/>
      <sheetName val="Final_Basic_rate8"/>
      <sheetName val="LOCAL_RATES7"/>
      <sheetName val="Diesel_Analysis7"/>
      <sheetName val="Dayworks_Bill7"/>
      <sheetName val="Bills_of_Quantities7"/>
      <sheetName val="SPT_vs_PHI7"/>
      <sheetName val="Sqn-Abs(G+6)_7"/>
      <sheetName val="WO-Abs_(G+2)_6_DUs7"/>
      <sheetName val="Air-Abs(G+6)_23_DUs7"/>
      <sheetName val="PC_-L&amp;T3"/>
      <sheetName val="ESC-_Backup3"/>
      <sheetName val="Sumary_Abstract3"/>
      <sheetName val="Abs-Extra_item3"/>
      <sheetName val="Abstract_(wbhdcl)3"/>
      <sheetName val="MS-1_13"/>
      <sheetName val="MS-1_20103"/>
      <sheetName val="MS-1_20203"/>
      <sheetName val="MS-1_20303"/>
      <sheetName val="MS-1_20403"/>
      <sheetName val="MS-1_21003"/>
      <sheetName val="MS-1_33"/>
      <sheetName val="MS-2_1100-2_12003"/>
      <sheetName val="MS-2_2100-2_23003"/>
      <sheetName val="MS-2_30003"/>
      <sheetName val="MS-2_41003"/>
      <sheetName val="MS-3_10003"/>
      <sheetName val="MS-3_20003"/>
      <sheetName val="MS-4_10003"/>
      <sheetName val="MS-4_32003"/>
      <sheetName val="MS-5_023"/>
      <sheetName val="MS-5_03103"/>
      <sheetName val="MS-5_05103"/>
      <sheetName val="MS-5_05203"/>
      <sheetName val="MS-5_06003"/>
      <sheetName val="MS-5_13003"/>
      <sheetName val="MS-6_1023"/>
      <sheetName val="MS-6_113"/>
      <sheetName val="MS-7_01003"/>
      <sheetName val="MS-7_04103"/>
      <sheetName val="MS-7_06003"/>
      <sheetName val="MS_-11_04003"/>
      <sheetName val="MS_-11_05003"/>
      <sheetName val="MS_-11_06003"/>
      <sheetName val="MS_-11_07003"/>
      <sheetName val="MS-12_4100__3"/>
      <sheetName val="MS_-12_60003"/>
      <sheetName val="Elect-_Mat3"/>
      <sheetName val="Elect-_Lab3"/>
      <sheetName val="EX-_MS_TS_Post_(BP)3"/>
      <sheetName val="Ex_-MS_TS_Post_(JIS)_3"/>
      <sheetName val="Dis-_BP3"/>
      <sheetName val="Dis-_JIS3"/>
      <sheetName val="Iswar_Gupta_Statue3"/>
      <sheetName val="C_&amp;_G_RHS3"/>
      <sheetName val="Abutment_3"/>
      <sheetName val="state_wmm"/>
      <sheetName val="state_wmm1"/>
      <sheetName val="Materials_Cost(PCC)1"/>
      <sheetName val="state_wmm2"/>
      <sheetName val="Materials_Cost(PCC)2"/>
      <sheetName val="P-Ins_&amp;_Bonds3"/>
      <sheetName val="Monthly_Turnover_(Final)3"/>
      <sheetName val="Monthly_Programme3"/>
      <sheetName val="3__GSB-WMM-SHLD3"/>
      <sheetName val="DATA_PILE_RT1_3"/>
      <sheetName val="DATA_PILE__SM3"/>
      <sheetName val="DATA_SHEET3"/>
      <sheetName val="TBAL9697_-group_wise__sdpl3"/>
      <sheetName val="state_wmm3"/>
      <sheetName val="Materials_Cost(PCC)3"/>
      <sheetName val="해외_연수비용_계산-삭제3"/>
      <sheetName val="해외_기술훈련비_(합계)3"/>
      <sheetName val="UNP-NCW_3"/>
      <sheetName val="basic-final"/>
      <sheetName val="Machinery-final"/>
      <sheetName val="Bituminous"/>
      <sheetName val="Earthwork"/>
      <sheetName val="Site clearance"/>
      <sheetName val="Subase"/>
      <sheetName val="june(SG)(Badnawar)"/>
      <sheetName val="Manpower"/>
      <sheetName val="Customers"/>
      <sheetName val="DETAILED  BOQ"/>
      <sheetName val="Sheet3"/>
    </sheetNames>
    <sheetDataSet>
      <sheetData sheetId="0" refreshError="1">
        <row r="14">
          <cell r="C14">
            <v>140</v>
          </cell>
        </row>
        <row r="15">
          <cell r="C15">
            <v>110</v>
          </cell>
        </row>
      </sheetData>
      <sheetData sheetId="1" refreshError="1">
        <row r="14">
          <cell r="C14">
            <v>140</v>
          </cell>
        </row>
        <row r="30">
          <cell r="G30">
            <v>710</v>
          </cell>
        </row>
        <row r="31">
          <cell r="G31">
            <v>24</v>
          </cell>
        </row>
        <row r="39">
          <cell r="G39">
            <v>65</v>
          </cell>
        </row>
        <row r="40">
          <cell r="G40">
            <v>10</v>
          </cell>
        </row>
        <row r="48">
          <cell r="G48">
            <v>3500</v>
          </cell>
        </row>
        <row r="49">
          <cell r="G49">
            <v>790</v>
          </cell>
        </row>
        <row r="50">
          <cell r="G50">
            <v>609</v>
          </cell>
        </row>
        <row r="51">
          <cell r="G51">
            <v>18</v>
          </cell>
        </row>
      </sheetData>
      <sheetData sheetId="2" refreshError="1"/>
      <sheetData sheetId="3" refreshError="1"/>
      <sheetData sheetId="4" refreshError="1"/>
      <sheetData sheetId="5" refreshError="1"/>
      <sheetData sheetId="6" refreshError="1"/>
      <sheetData sheetId="7" refreshError="1"/>
      <sheetData sheetId="8" refreshError="1">
        <row r="14">
          <cell r="C14">
            <v>140</v>
          </cell>
        </row>
      </sheetData>
      <sheetData sheetId="9" refreshError="1"/>
      <sheetData sheetId="10" refreshError="1"/>
      <sheetData sheetId="11">
        <row r="14">
          <cell r="C14">
            <v>140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ow r="14">
          <cell r="C14">
            <v>140</v>
          </cell>
        </row>
      </sheetData>
      <sheetData sheetId="46">
        <row r="14">
          <cell r="C14">
            <v>140</v>
          </cell>
        </row>
      </sheetData>
      <sheetData sheetId="47">
        <row r="14">
          <cell r="C14">
            <v>140</v>
          </cell>
        </row>
      </sheetData>
      <sheetData sheetId="48">
        <row r="14">
          <cell r="C14">
            <v>140</v>
          </cell>
        </row>
      </sheetData>
      <sheetData sheetId="49">
        <row r="14">
          <cell r="C14">
            <v>140</v>
          </cell>
        </row>
      </sheetData>
      <sheetData sheetId="50"/>
      <sheetData sheetId="51"/>
      <sheetData sheetId="52" refreshError="1"/>
      <sheetData sheetId="53" refreshError="1"/>
      <sheetData sheetId="54">
        <row r="14">
          <cell r="C14">
            <v>140</v>
          </cell>
        </row>
      </sheetData>
      <sheetData sheetId="55">
        <row r="14">
          <cell r="C14">
            <v>140</v>
          </cell>
        </row>
      </sheetData>
      <sheetData sheetId="56">
        <row r="14">
          <cell r="C14">
            <v>140</v>
          </cell>
        </row>
      </sheetData>
      <sheetData sheetId="57">
        <row r="14">
          <cell r="C14">
            <v>140</v>
          </cell>
        </row>
      </sheetData>
      <sheetData sheetId="58"/>
      <sheetData sheetId="59">
        <row r="14">
          <cell r="C14">
            <v>140</v>
          </cell>
        </row>
      </sheetData>
      <sheetData sheetId="60"/>
      <sheetData sheetId="61">
        <row r="14">
          <cell r="C14">
            <v>140</v>
          </cell>
        </row>
      </sheetData>
      <sheetData sheetId="62" refreshError="1"/>
      <sheetData sheetId="63" refreshError="1"/>
      <sheetData sheetId="64" refreshError="1"/>
      <sheetData sheetId="65" refreshError="1"/>
      <sheetData sheetId="66" refreshError="1"/>
      <sheetData sheetId="67">
        <row r="14">
          <cell r="C14">
            <v>140</v>
          </cell>
        </row>
      </sheetData>
      <sheetData sheetId="68">
        <row r="14">
          <cell r="C14">
            <v>140</v>
          </cell>
        </row>
      </sheetData>
      <sheetData sheetId="69">
        <row r="14">
          <cell r="C14">
            <v>140</v>
          </cell>
        </row>
      </sheetData>
      <sheetData sheetId="70">
        <row r="14">
          <cell r="C14">
            <v>140</v>
          </cell>
        </row>
      </sheetData>
      <sheetData sheetId="71">
        <row r="14">
          <cell r="C14">
            <v>140</v>
          </cell>
        </row>
      </sheetData>
      <sheetData sheetId="72">
        <row r="14">
          <cell r="C14">
            <v>140</v>
          </cell>
        </row>
      </sheetData>
      <sheetData sheetId="73">
        <row r="14">
          <cell r="C14">
            <v>140</v>
          </cell>
        </row>
      </sheetData>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ow r="14">
          <cell r="C14">
            <v>140</v>
          </cell>
        </row>
      </sheetData>
      <sheetData sheetId="91">
        <row r="14">
          <cell r="C14">
            <v>140</v>
          </cell>
        </row>
      </sheetData>
      <sheetData sheetId="92">
        <row r="14">
          <cell r="C14">
            <v>140</v>
          </cell>
        </row>
      </sheetData>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ow r="14">
          <cell r="C14">
            <v>140</v>
          </cell>
        </row>
      </sheetData>
      <sheetData sheetId="191">
        <row r="14">
          <cell r="C14">
            <v>140</v>
          </cell>
        </row>
      </sheetData>
      <sheetData sheetId="192">
        <row r="14">
          <cell r="C14">
            <v>140</v>
          </cell>
        </row>
      </sheetData>
      <sheetData sheetId="193">
        <row r="14">
          <cell r="C14">
            <v>140</v>
          </cell>
        </row>
      </sheetData>
      <sheetData sheetId="194">
        <row r="14">
          <cell r="C14">
            <v>140</v>
          </cell>
        </row>
      </sheetData>
      <sheetData sheetId="195">
        <row r="14">
          <cell r="C14">
            <v>140</v>
          </cell>
        </row>
      </sheetData>
      <sheetData sheetId="196">
        <row r="14">
          <cell r="C14">
            <v>140</v>
          </cell>
        </row>
      </sheetData>
      <sheetData sheetId="197">
        <row r="14">
          <cell r="C14">
            <v>140</v>
          </cell>
        </row>
      </sheetData>
      <sheetData sheetId="198">
        <row r="14">
          <cell r="C14">
            <v>140</v>
          </cell>
        </row>
      </sheetData>
      <sheetData sheetId="199">
        <row r="14">
          <cell r="C14">
            <v>140</v>
          </cell>
        </row>
      </sheetData>
      <sheetData sheetId="200">
        <row r="14">
          <cell r="C14">
            <v>140</v>
          </cell>
        </row>
      </sheetData>
      <sheetData sheetId="201">
        <row r="14">
          <cell r="C14">
            <v>140</v>
          </cell>
        </row>
      </sheetData>
      <sheetData sheetId="202">
        <row r="14">
          <cell r="C14">
            <v>140</v>
          </cell>
        </row>
      </sheetData>
      <sheetData sheetId="203">
        <row r="14">
          <cell r="C14">
            <v>140</v>
          </cell>
        </row>
      </sheetData>
      <sheetData sheetId="204">
        <row r="14">
          <cell r="C14">
            <v>140</v>
          </cell>
        </row>
      </sheetData>
      <sheetData sheetId="205">
        <row r="14">
          <cell r="C14">
            <v>140</v>
          </cell>
        </row>
      </sheetData>
      <sheetData sheetId="206">
        <row r="14">
          <cell r="C14">
            <v>140</v>
          </cell>
        </row>
      </sheetData>
      <sheetData sheetId="207">
        <row r="14">
          <cell r="C14">
            <v>140</v>
          </cell>
        </row>
      </sheetData>
      <sheetData sheetId="208">
        <row r="14">
          <cell r="C14">
            <v>140</v>
          </cell>
        </row>
      </sheetData>
      <sheetData sheetId="209">
        <row r="14">
          <cell r="C14">
            <v>140</v>
          </cell>
        </row>
      </sheetData>
      <sheetData sheetId="210">
        <row r="14">
          <cell r="C14">
            <v>140</v>
          </cell>
        </row>
      </sheetData>
      <sheetData sheetId="211">
        <row r="14">
          <cell r="C14">
            <v>140</v>
          </cell>
        </row>
      </sheetData>
      <sheetData sheetId="212">
        <row r="14">
          <cell r="C14">
            <v>140</v>
          </cell>
        </row>
      </sheetData>
      <sheetData sheetId="213">
        <row r="14">
          <cell r="C14">
            <v>140</v>
          </cell>
        </row>
      </sheetData>
      <sheetData sheetId="214">
        <row r="14">
          <cell r="C14">
            <v>140</v>
          </cell>
        </row>
      </sheetData>
      <sheetData sheetId="215">
        <row r="14">
          <cell r="C14">
            <v>140</v>
          </cell>
        </row>
      </sheetData>
      <sheetData sheetId="216">
        <row r="14">
          <cell r="C14">
            <v>140</v>
          </cell>
        </row>
      </sheetData>
      <sheetData sheetId="217">
        <row r="14">
          <cell r="C14">
            <v>140</v>
          </cell>
        </row>
      </sheetData>
      <sheetData sheetId="218">
        <row r="14">
          <cell r="C14">
            <v>140</v>
          </cell>
        </row>
      </sheetData>
      <sheetData sheetId="219">
        <row r="14">
          <cell r="C14">
            <v>140</v>
          </cell>
        </row>
      </sheetData>
      <sheetData sheetId="220">
        <row r="14">
          <cell r="C14">
            <v>140</v>
          </cell>
        </row>
      </sheetData>
      <sheetData sheetId="221">
        <row r="14">
          <cell r="C14">
            <v>140</v>
          </cell>
        </row>
      </sheetData>
      <sheetData sheetId="222">
        <row r="14">
          <cell r="C14">
            <v>140</v>
          </cell>
        </row>
      </sheetData>
      <sheetData sheetId="223">
        <row r="14">
          <cell r="C14">
            <v>140</v>
          </cell>
        </row>
      </sheetData>
      <sheetData sheetId="224">
        <row r="14">
          <cell r="C14">
            <v>140</v>
          </cell>
        </row>
      </sheetData>
      <sheetData sheetId="225">
        <row r="14">
          <cell r="C14">
            <v>140</v>
          </cell>
        </row>
      </sheetData>
      <sheetData sheetId="226">
        <row r="14">
          <cell r="C14">
            <v>140</v>
          </cell>
        </row>
      </sheetData>
      <sheetData sheetId="227">
        <row r="14">
          <cell r="C14">
            <v>140</v>
          </cell>
        </row>
      </sheetData>
      <sheetData sheetId="228">
        <row r="14">
          <cell r="C14">
            <v>140</v>
          </cell>
        </row>
      </sheetData>
      <sheetData sheetId="229">
        <row r="14">
          <cell r="C14">
            <v>140</v>
          </cell>
        </row>
      </sheetData>
      <sheetData sheetId="230">
        <row r="14">
          <cell r="C14">
            <v>140</v>
          </cell>
        </row>
      </sheetData>
      <sheetData sheetId="231">
        <row r="14">
          <cell r="C14">
            <v>140</v>
          </cell>
        </row>
      </sheetData>
      <sheetData sheetId="232">
        <row r="14">
          <cell r="C14">
            <v>140</v>
          </cell>
        </row>
      </sheetData>
      <sheetData sheetId="233">
        <row r="14">
          <cell r="C14">
            <v>140</v>
          </cell>
        </row>
      </sheetData>
      <sheetData sheetId="234">
        <row r="14">
          <cell r="C14">
            <v>140</v>
          </cell>
        </row>
      </sheetData>
      <sheetData sheetId="235">
        <row r="14">
          <cell r="C14">
            <v>140</v>
          </cell>
        </row>
      </sheetData>
      <sheetData sheetId="236">
        <row r="14">
          <cell r="C14">
            <v>140</v>
          </cell>
        </row>
      </sheetData>
      <sheetData sheetId="237">
        <row r="14">
          <cell r="C14">
            <v>140</v>
          </cell>
        </row>
      </sheetData>
      <sheetData sheetId="238">
        <row r="14">
          <cell r="C14">
            <v>140</v>
          </cell>
        </row>
      </sheetData>
      <sheetData sheetId="239">
        <row r="14">
          <cell r="C14">
            <v>140</v>
          </cell>
        </row>
      </sheetData>
      <sheetData sheetId="240">
        <row r="14">
          <cell r="C14">
            <v>140</v>
          </cell>
        </row>
      </sheetData>
      <sheetData sheetId="241">
        <row r="14">
          <cell r="C14">
            <v>140</v>
          </cell>
        </row>
      </sheetData>
      <sheetData sheetId="242">
        <row r="14">
          <cell r="C14">
            <v>140</v>
          </cell>
        </row>
      </sheetData>
      <sheetData sheetId="243">
        <row r="14">
          <cell r="C14">
            <v>140</v>
          </cell>
        </row>
      </sheetData>
      <sheetData sheetId="244">
        <row r="14">
          <cell r="C14">
            <v>140</v>
          </cell>
        </row>
      </sheetData>
      <sheetData sheetId="245">
        <row r="14">
          <cell r="C14">
            <v>140</v>
          </cell>
        </row>
      </sheetData>
      <sheetData sheetId="246">
        <row r="14">
          <cell r="C14">
            <v>140</v>
          </cell>
        </row>
      </sheetData>
      <sheetData sheetId="247">
        <row r="14">
          <cell r="C14">
            <v>140</v>
          </cell>
        </row>
      </sheetData>
      <sheetData sheetId="248">
        <row r="14">
          <cell r="C14">
            <v>140</v>
          </cell>
        </row>
      </sheetData>
      <sheetData sheetId="249">
        <row r="14">
          <cell r="C14">
            <v>140</v>
          </cell>
        </row>
      </sheetData>
      <sheetData sheetId="250">
        <row r="14">
          <cell r="C14">
            <v>140</v>
          </cell>
        </row>
      </sheetData>
      <sheetData sheetId="251">
        <row r="14">
          <cell r="C14">
            <v>140</v>
          </cell>
        </row>
      </sheetData>
      <sheetData sheetId="252">
        <row r="14">
          <cell r="C14">
            <v>140</v>
          </cell>
        </row>
      </sheetData>
      <sheetData sheetId="253">
        <row r="14">
          <cell r="C14">
            <v>140</v>
          </cell>
        </row>
      </sheetData>
      <sheetData sheetId="254">
        <row r="14">
          <cell r="C14">
            <v>140</v>
          </cell>
        </row>
      </sheetData>
      <sheetData sheetId="255">
        <row r="14">
          <cell r="C14">
            <v>140</v>
          </cell>
        </row>
      </sheetData>
      <sheetData sheetId="256">
        <row r="14">
          <cell r="C14">
            <v>140</v>
          </cell>
        </row>
      </sheetData>
      <sheetData sheetId="257">
        <row r="14">
          <cell r="C14">
            <v>140</v>
          </cell>
        </row>
      </sheetData>
      <sheetData sheetId="258">
        <row r="14">
          <cell r="C14">
            <v>140</v>
          </cell>
        </row>
      </sheetData>
      <sheetData sheetId="259">
        <row r="14">
          <cell r="C14">
            <v>140</v>
          </cell>
        </row>
      </sheetData>
      <sheetData sheetId="260">
        <row r="14">
          <cell r="C14">
            <v>140</v>
          </cell>
        </row>
      </sheetData>
      <sheetData sheetId="261">
        <row r="14">
          <cell r="C14">
            <v>140</v>
          </cell>
        </row>
      </sheetData>
      <sheetData sheetId="262">
        <row r="14">
          <cell r="C14">
            <v>140</v>
          </cell>
        </row>
      </sheetData>
      <sheetData sheetId="263">
        <row r="14">
          <cell r="C14" t="str">
            <v>PCC M20</v>
          </cell>
        </row>
      </sheetData>
      <sheetData sheetId="264">
        <row r="14">
          <cell r="C14">
            <v>140</v>
          </cell>
        </row>
      </sheetData>
      <sheetData sheetId="265">
        <row r="14">
          <cell r="C14">
            <v>140</v>
          </cell>
        </row>
      </sheetData>
      <sheetData sheetId="266">
        <row r="14">
          <cell r="C14">
            <v>140</v>
          </cell>
        </row>
      </sheetData>
      <sheetData sheetId="267">
        <row r="14">
          <cell r="C14">
            <v>140</v>
          </cell>
        </row>
      </sheetData>
      <sheetData sheetId="268">
        <row r="14">
          <cell r="C14">
            <v>140</v>
          </cell>
        </row>
      </sheetData>
      <sheetData sheetId="269">
        <row r="14">
          <cell r="C14">
            <v>140</v>
          </cell>
        </row>
      </sheetData>
      <sheetData sheetId="270">
        <row r="14">
          <cell r="C14">
            <v>140</v>
          </cell>
        </row>
      </sheetData>
      <sheetData sheetId="271">
        <row r="14">
          <cell r="C14">
            <v>140</v>
          </cell>
        </row>
      </sheetData>
      <sheetData sheetId="272">
        <row r="14">
          <cell r="C14">
            <v>140</v>
          </cell>
        </row>
      </sheetData>
      <sheetData sheetId="273">
        <row r="14">
          <cell r="C14">
            <v>140</v>
          </cell>
        </row>
      </sheetData>
      <sheetData sheetId="274">
        <row r="14">
          <cell r="C14">
            <v>140</v>
          </cell>
        </row>
      </sheetData>
      <sheetData sheetId="275">
        <row r="14">
          <cell r="C14">
            <v>140</v>
          </cell>
        </row>
      </sheetData>
      <sheetData sheetId="276">
        <row r="14">
          <cell r="C14">
            <v>140</v>
          </cell>
        </row>
      </sheetData>
      <sheetData sheetId="277">
        <row r="14">
          <cell r="C14">
            <v>140</v>
          </cell>
        </row>
      </sheetData>
      <sheetData sheetId="278">
        <row r="14">
          <cell r="C14">
            <v>140</v>
          </cell>
        </row>
      </sheetData>
      <sheetData sheetId="279">
        <row r="14">
          <cell r="C14">
            <v>140</v>
          </cell>
        </row>
      </sheetData>
      <sheetData sheetId="280">
        <row r="14">
          <cell r="C14">
            <v>140</v>
          </cell>
        </row>
      </sheetData>
      <sheetData sheetId="281">
        <row r="14">
          <cell r="C14">
            <v>140</v>
          </cell>
        </row>
      </sheetData>
      <sheetData sheetId="282">
        <row r="14">
          <cell r="C14">
            <v>140</v>
          </cell>
        </row>
      </sheetData>
      <sheetData sheetId="283">
        <row r="14">
          <cell r="C14">
            <v>140</v>
          </cell>
        </row>
      </sheetData>
      <sheetData sheetId="284">
        <row r="14">
          <cell r="C14">
            <v>140</v>
          </cell>
        </row>
      </sheetData>
      <sheetData sheetId="285">
        <row r="14">
          <cell r="C14">
            <v>140</v>
          </cell>
        </row>
      </sheetData>
      <sheetData sheetId="286">
        <row r="14">
          <cell r="C14">
            <v>140</v>
          </cell>
        </row>
      </sheetData>
      <sheetData sheetId="287">
        <row r="14">
          <cell r="C14">
            <v>140</v>
          </cell>
        </row>
      </sheetData>
      <sheetData sheetId="288">
        <row r="14">
          <cell r="C14">
            <v>140</v>
          </cell>
        </row>
      </sheetData>
      <sheetData sheetId="289">
        <row r="14">
          <cell r="C14">
            <v>140</v>
          </cell>
        </row>
      </sheetData>
      <sheetData sheetId="290">
        <row r="14">
          <cell r="C14">
            <v>140</v>
          </cell>
        </row>
      </sheetData>
      <sheetData sheetId="291">
        <row r="14">
          <cell r="C14">
            <v>140</v>
          </cell>
        </row>
      </sheetData>
      <sheetData sheetId="292">
        <row r="14">
          <cell r="C14">
            <v>140</v>
          </cell>
        </row>
      </sheetData>
      <sheetData sheetId="293">
        <row r="14">
          <cell r="C14">
            <v>140</v>
          </cell>
        </row>
      </sheetData>
      <sheetData sheetId="294">
        <row r="14">
          <cell r="C14">
            <v>140</v>
          </cell>
        </row>
      </sheetData>
      <sheetData sheetId="295">
        <row r="14">
          <cell r="C14">
            <v>140</v>
          </cell>
        </row>
      </sheetData>
      <sheetData sheetId="296">
        <row r="14">
          <cell r="C14">
            <v>140</v>
          </cell>
        </row>
      </sheetData>
      <sheetData sheetId="297">
        <row r="14">
          <cell r="C14">
            <v>140</v>
          </cell>
        </row>
      </sheetData>
      <sheetData sheetId="298">
        <row r="14">
          <cell r="C14">
            <v>140</v>
          </cell>
        </row>
      </sheetData>
      <sheetData sheetId="299">
        <row r="14">
          <cell r="C14">
            <v>140</v>
          </cell>
        </row>
      </sheetData>
      <sheetData sheetId="300">
        <row r="14">
          <cell r="C14">
            <v>140</v>
          </cell>
        </row>
      </sheetData>
      <sheetData sheetId="301">
        <row r="14">
          <cell r="C14">
            <v>140</v>
          </cell>
        </row>
      </sheetData>
      <sheetData sheetId="302">
        <row r="14">
          <cell r="C14">
            <v>140</v>
          </cell>
        </row>
      </sheetData>
      <sheetData sheetId="303">
        <row r="14">
          <cell r="C14">
            <v>140</v>
          </cell>
        </row>
      </sheetData>
      <sheetData sheetId="304">
        <row r="14">
          <cell r="C14">
            <v>140</v>
          </cell>
        </row>
      </sheetData>
      <sheetData sheetId="305">
        <row r="14">
          <cell r="C14">
            <v>140</v>
          </cell>
        </row>
      </sheetData>
      <sheetData sheetId="306">
        <row r="14">
          <cell r="C14">
            <v>140</v>
          </cell>
        </row>
      </sheetData>
      <sheetData sheetId="307">
        <row r="14">
          <cell r="C14">
            <v>140</v>
          </cell>
        </row>
      </sheetData>
      <sheetData sheetId="308">
        <row r="14">
          <cell r="C14">
            <v>140</v>
          </cell>
        </row>
      </sheetData>
      <sheetData sheetId="309">
        <row r="14">
          <cell r="C14">
            <v>140</v>
          </cell>
        </row>
      </sheetData>
      <sheetData sheetId="310">
        <row r="14">
          <cell r="C14">
            <v>140</v>
          </cell>
        </row>
      </sheetData>
      <sheetData sheetId="311">
        <row r="14">
          <cell r="C14">
            <v>140</v>
          </cell>
        </row>
      </sheetData>
      <sheetData sheetId="312">
        <row r="14">
          <cell r="C14">
            <v>140</v>
          </cell>
        </row>
      </sheetData>
      <sheetData sheetId="313">
        <row r="14">
          <cell r="C14">
            <v>140</v>
          </cell>
        </row>
      </sheetData>
      <sheetData sheetId="314">
        <row r="14">
          <cell r="C14">
            <v>140</v>
          </cell>
        </row>
      </sheetData>
      <sheetData sheetId="315">
        <row r="14">
          <cell r="C14">
            <v>140</v>
          </cell>
        </row>
      </sheetData>
      <sheetData sheetId="316">
        <row r="14">
          <cell r="C14">
            <v>140</v>
          </cell>
        </row>
      </sheetData>
      <sheetData sheetId="317">
        <row r="14">
          <cell r="C14">
            <v>140</v>
          </cell>
        </row>
      </sheetData>
      <sheetData sheetId="318">
        <row r="14">
          <cell r="C14">
            <v>140</v>
          </cell>
        </row>
      </sheetData>
      <sheetData sheetId="319">
        <row r="14">
          <cell r="C14">
            <v>140</v>
          </cell>
        </row>
      </sheetData>
      <sheetData sheetId="320">
        <row r="14">
          <cell r="C14">
            <v>140</v>
          </cell>
        </row>
      </sheetData>
      <sheetData sheetId="321">
        <row r="14">
          <cell r="C14">
            <v>140</v>
          </cell>
        </row>
      </sheetData>
      <sheetData sheetId="322">
        <row r="14">
          <cell r="C14">
            <v>140</v>
          </cell>
        </row>
      </sheetData>
      <sheetData sheetId="323">
        <row r="14">
          <cell r="C14">
            <v>140</v>
          </cell>
        </row>
      </sheetData>
      <sheetData sheetId="324">
        <row r="14">
          <cell r="C14">
            <v>140</v>
          </cell>
        </row>
      </sheetData>
      <sheetData sheetId="325">
        <row r="14">
          <cell r="C14">
            <v>140</v>
          </cell>
        </row>
      </sheetData>
      <sheetData sheetId="326">
        <row r="14">
          <cell r="C14">
            <v>140</v>
          </cell>
        </row>
      </sheetData>
      <sheetData sheetId="327">
        <row r="14">
          <cell r="C14">
            <v>140</v>
          </cell>
        </row>
      </sheetData>
      <sheetData sheetId="328">
        <row r="14">
          <cell r="C14">
            <v>140</v>
          </cell>
        </row>
      </sheetData>
      <sheetData sheetId="329">
        <row r="14">
          <cell r="C14">
            <v>140</v>
          </cell>
        </row>
      </sheetData>
      <sheetData sheetId="330">
        <row r="14">
          <cell r="C14">
            <v>140</v>
          </cell>
        </row>
      </sheetData>
      <sheetData sheetId="331">
        <row r="14">
          <cell r="C14">
            <v>140</v>
          </cell>
        </row>
      </sheetData>
      <sheetData sheetId="332">
        <row r="14">
          <cell r="C14">
            <v>140</v>
          </cell>
        </row>
      </sheetData>
      <sheetData sheetId="333">
        <row r="14">
          <cell r="C14">
            <v>140</v>
          </cell>
        </row>
      </sheetData>
      <sheetData sheetId="334">
        <row r="14">
          <cell r="C14">
            <v>140</v>
          </cell>
        </row>
      </sheetData>
      <sheetData sheetId="335">
        <row r="14">
          <cell r="C14">
            <v>140</v>
          </cell>
        </row>
      </sheetData>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ow r="14">
          <cell r="C14">
            <v>140</v>
          </cell>
        </row>
      </sheetData>
      <sheetData sheetId="392">
        <row r="14">
          <cell r="C14">
            <v>140</v>
          </cell>
        </row>
      </sheetData>
      <sheetData sheetId="393">
        <row r="14">
          <cell r="C14">
            <v>140</v>
          </cell>
        </row>
      </sheetData>
      <sheetData sheetId="394">
        <row r="14">
          <cell r="C14">
            <v>140</v>
          </cell>
        </row>
      </sheetData>
      <sheetData sheetId="395">
        <row r="14">
          <cell r="C14">
            <v>140</v>
          </cell>
        </row>
      </sheetData>
      <sheetData sheetId="396">
        <row r="14">
          <cell r="C14">
            <v>140</v>
          </cell>
        </row>
      </sheetData>
      <sheetData sheetId="397">
        <row r="14">
          <cell r="C14">
            <v>140</v>
          </cell>
        </row>
      </sheetData>
      <sheetData sheetId="398">
        <row r="14">
          <cell r="C14">
            <v>150051</v>
          </cell>
        </row>
      </sheetData>
      <sheetData sheetId="399">
        <row r="14">
          <cell r="C14">
            <v>140</v>
          </cell>
        </row>
      </sheetData>
      <sheetData sheetId="400" refreshError="1"/>
      <sheetData sheetId="401" refreshError="1"/>
      <sheetData sheetId="402">
        <row r="14">
          <cell r="C14">
            <v>140</v>
          </cell>
        </row>
      </sheetData>
      <sheetData sheetId="403" refreshError="1"/>
      <sheetData sheetId="404" refreshError="1"/>
      <sheetData sheetId="405" refreshError="1"/>
      <sheetData sheetId="406" refreshError="1"/>
      <sheetData sheetId="407">
        <row r="14">
          <cell r="C14">
            <v>140</v>
          </cell>
        </row>
      </sheetData>
      <sheetData sheetId="408" refreshError="1"/>
      <sheetData sheetId="409" refreshError="1"/>
      <sheetData sheetId="410">
        <row r="14">
          <cell r="C14">
            <v>140</v>
          </cell>
        </row>
      </sheetData>
      <sheetData sheetId="411">
        <row r="14">
          <cell r="C14">
            <v>140</v>
          </cell>
        </row>
      </sheetData>
      <sheetData sheetId="412">
        <row r="14">
          <cell r="C14">
            <v>150051</v>
          </cell>
        </row>
      </sheetData>
      <sheetData sheetId="413">
        <row r="14">
          <cell r="C14">
            <v>140</v>
          </cell>
        </row>
      </sheetData>
      <sheetData sheetId="414">
        <row r="14">
          <cell r="C14">
            <v>140</v>
          </cell>
        </row>
      </sheetData>
      <sheetData sheetId="415" refreshError="1"/>
      <sheetData sheetId="416">
        <row r="14">
          <cell r="C14">
            <v>140</v>
          </cell>
        </row>
      </sheetData>
      <sheetData sheetId="417">
        <row r="14">
          <cell r="C14">
            <v>140</v>
          </cell>
        </row>
      </sheetData>
      <sheetData sheetId="418">
        <row r="14">
          <cell r="C14">
            <v>140</v>
          </cell>
        </row>
      </sheetData>
      <sheetData sheetId="419">
        <row r="14">
          <cell r="C14">
            <v>140</v>
          </cell>
        </row>
      </sheetData>
      <sheetData sheetId="420">
        <row r="14">
          <cell r="C14">
            <v>140</v>
          </cell>
        </row>
      </sheetData>
      <sheetData sheetId="421">
        <row r="14">
          <cell r="C14">
            <v>140</v>
          </cell>
        </row>
      </sheetData>
      <sheetData sheetId="422">
        <row r="14">
          <cell r="C14">
            <v>140</v>
          </cell>
        </row>
      </sheetData>
      <sheetData sheetId="423">
        <row r="14">
          <cell r="C14">
            <v>140</v>
          </cell>
        </row>
      </sheetData>
      <sheetData sheetId="424">
        <row r="14">
          <cell r="C14">
            <v>140</v>
          </cell>
        </row>
      </sheetData>
      <sheetData sheetId="425">
        <row r="14">
          <cell r="C14">
            <v>140</v>
          </cell>
        </row>
      </sheetData>
      <sheetData sheetId="426">
        <row r="14">
          <cell r="C14">
            <v>140</v>
          </cell>
        </row>
      </sheetData>
      <sheetData sheetId="427" refreshError="1"/>
      <sheetData sheetId="428" refreshError="1"/>
      <sheetData sheetId="429">
        <row r="14">
          <cell r="C14">
            <v>140</v>
          </cell>
        </row>
      </sheetData>
      <sheetData sheetId="430">
        <row r="14">
          <cell r="C14">
            <v>140</v>
          </cell>
        </row>
      </sheetData>
      <sheetData sheetId="431">
        <row r="14">
          <cell r="C14">
            <v>140</v>
          </cell>
        </row>
      </sheetData>
      <sheetData sheetId="432">
        <row r="14">
          <cell r="C14">
            <v>140</v>
          </cell>
        </row>
      </sheetData>
      <sheetData sheetId="433">
        <row r="14">
          <cell r="C14">
            <v>140</v>
          </cell>
        </row>
      </sheetData>
      <sheetData sheetId="434">
        <row r="14">
          <cell r="C14" t="str">
            <v>PCC M20</v>
          </cell>
        </row>
      </sheetData>
      <sheetData sheetId="435">
        <row r="14">
          <cell r="C14">
            <v>140</v>
          </cell>
        </row>
      </sheetData>
      <sheetData sheetId="436">
        <row r="14">
          <cell r="C14">
            <v>140</v>
          </cell>
        </row>
      </sheetData>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ow r="14">
          <cell r="C14">
            <v>140</v>
          </cell>
        </row>
      </sheetData>
      <sheetData sheetId="450">
        <row r="14">
          <cell r="C14">
            <v>140</v>
          </cell>
        </row>
      </sheetData>
      <sheetData sheetId="451">
        <row r="14">
          <cell r="C14">
            <v>140</v>
          </cell>
        </row>
      </sheetData>
      <sheetData sheetId="452">
        <row r="14">
          <cell r="C14">
            <v>150051</v>
          </cell>
        </row>
      </sheetData>
      <sheetData sheetId="453">
        <row r="14">
          <cell r="C14">
            <v>140</v>
          </cell>
        </row>
      </sheetData>
      <sheetData sheetId="454">
        <row r="14">
          <cell r="C14">
            <v>150051</v>
          </cell>
        </row>
      </sheetData>
      <sheetData sheetId="455">
        <row r="14">
          <cell r="C14">
            <v>140</v>
          </cell>
        </row>
      </sheetData>
      <sheetData sheetId="456">
        <row r="14">
          <cell r="C14">
            <v>140</v>
          </cell>
        </row>
      </sheetData>
      <sheetData sheetId="457" refreshError="1"/>
      <sheetData sheetId="458">
        <row r="14">
          <cell r="C14">
            <v>140</v>
          </cell>
        </row>
      </sheetData>
      <sheetData sheetId="459">
        <row r="14">
          <cell r="C14">
            <v>140</v>
          </cell>
        </row>
      </sheetData>
      <sheetData sheetId="460">
        <row r="14">
          <cell r="C14">
            <v>140</v>
          </cell>
        </row>
      </sheetData>
      <sheetData sheetId="461">
        <row r="14">
          <cell r="C14" t="str">
            <v>PCC M20</v>
          </cell>
        </row>
      </sheetData>
      <sheetData sheetId="462">
        <row r="14">
          <cell r="C14">
            <v>140</v>
          </cell>
        </row>
      </sheetData>
      <sheetData sheetId="463">
        <row r="14">
          <cell r="C14">
            <v>140</v>
          </cell>
        </row>
      </sheetData>
      <sheetData sheetId="464">
        <row r="14">
          <cell r="C14">
            <v>140</v>
          </cell>
        </row>
      </sheetData>
      <sheetData sheetId="465">
        <row r="14">
          <cell r="C14">
            <v>140</v>
          </cell>
        </row>
      </sheetData>
      <sheetData sheetId="466">
        <row r="14">
          <cell r="C14" t="str">
            <v>PCC M20</v>
          </cell>
        </row>
      </sheetData>
      <sheetData sheetId="467">
        <row r="14">
          <cell r="C14">
            <v>140</v>
          </cell>
        </row>
      </sheetData>
      <sheetData sheetId="468">
        <row r="14">
          <cell r="C14">
            <v>140</v>
          </cell>
        </row>
      </sheetData>
      <sheetData sheetId="469">
        <row r="14">
          <cell r="C14">
            <v>140</v>
          </cell>
        </row>
      </sheetData>
      <sheetData sheetId="470">
        <row r="14">
          <cell r="C14">
            <v>140</v>
          </cell>
        </row>
      </sheetData>
      <sheetData sheetId="471">
        <row r="14">
          <cell r="C14">
            <v>140</v>
          </cell>
        </row>
      </sheetData>
      <sheetData sheetId="472">
        <row r="14">
          <cell r="C14">
            <v>140</v>
          </cell>
        </row>
      </sheetData>
      <sheetData sheetId="473">
        <row r="14">
          <cell r="C14" t="str">
            <v>PCC M20</v>
          </cell>
        </row>
      </sheetData>
      <sheetData sheetId="474">
        <row r="14">
          <cell r="C14">
            <v>140</v>
          </cell>
        </row>
      </sheetData>
      <sheetData sheetId="475">
        <row r="14">
          <cell r="C14">
            <v>140</v>
          </cell>
        </row>
      </sheetData>
      <sheetData sheetId="476"/>
      <sheetData sheetId="477"/>
      <sheetData sheetId="478"/>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ow r="14">
          <cell r="C14" t="str">
            <v>Front end-loader 1 cum bucket capacity @ 25 cum/hour</v>
          </cell>
        </row>
      </sheetData>
      <sheetData sheetId="546">
        <row r="14">
          <cell r="C14">
            <v>140</v>
          </cell>
        </row>
      </sheetData>
      <sheetData sheetId="547">
        <row r="14">
          <cell r="C14">
            <v>140</v>
          </cell>
        </row>
      </sheetData>
      <sheetData sheetId="548">
        <row r="14">
          <cell r="C14">
            <v>140</v>
          </cell>
        </row>
      </sheetData>
      <sheetData sheetId="549">
        <row r="14">
          <cell r="C14">
            <v>140</v>
          </cell>
        </row>
      </sheetData>
      <sheetData sheetId="550">
        <row r="14">
          <cell r="C14">
            <v>140</v>
          </cell>
        </row>
      </sheetData>
      <sheetData sheetId="551">
        <row r="14">
          <cell r="C14">
            <v>140</v>
          </cell>
        </row>
      </sheetData>
      <sheetData sheetId="552">
        <row r="14">
          <cell r="C14">
            <v>140</v>
          </cell>
        </row>
      </sheetData>
      <sheetData sheetId="553">
        <row r="14">
          <cell r="C14" t="str">
            <v>Front end-loader 1 cum bucket capacity @ 25 cum/hour</v>
          </cell>
        </row>
      </sheetData>
      <sheetData sheetId="554">
        <row r="14">
          <cell r="C14">
            <v>140</v>
          </cell>
        </row>
      </sheetData>
      <sheetData sheetId="555">
        <row r="14">
          <cell r="C14">
            <v>140</v>
          </cell>
        </row>
      </sheetData>
      <sheetData sheetId="556">
        <row r="14">
          <cell r="C14">
            <v>140</v>
          </cell>
        </row>
      </sheetData>
      <sheetData sheetId="557">
        <row r="14">
          <cell r="C14">
            <v>140</v>
          </cell>
        </row>
      </sheetData>
      <sheetData sheetId="558">
        <row r="14">
          <cell r="C14">
            <v>140</v>
          </cell>
        </row>
      </sheetData>
      <sheetData sheetId="559">
        <row r="14">
          <cell r="C14">
            <v>140</v>
          </cell>
        </row>
      </sheetData>
      <sheetData sheetId="560">
        <row r="14">
          <cell r="C14">
            <v>140</v>
          </cell>
        </row>
      </sheetData>
      <sheetData sheetId="561">
        <row r="14">
          <cell r="C14" t="str">
            <v>PCC M20</v>
          </cell>
        </row>
      </sheetData>
      <sheetData sheetId="562">
        <row r="14">
          <cell r="C14">
            <v>140</v>
          </cell>
        </row>
      </sheetData>
      <sheetData sheetId="563">
        <row r="14">
          <cell r="C14">
            <v>140</v>
          </cell>
        </row>
      </sheetData>
      <sheetData sheetId="564">
        <row r="14">
          <cell r="C14" t="str">
            <v>Front end-loader 1 cum bucket capacity @ 25 cum/hour</v>
          </cell>
        </row>
      </sheetData>
      <sheetData sheetId="565">
        <row r="14">
          <cell r="C14">
            <v>140</v>
          </cell>
        </row>
      </sheetData>
      <sheetData sheetId="566">
        <row r="14">
          <cell r="C14">
            <v>140</v>
          </cell>
        </row>
      </sheetData>
      <sheetData sheetId="567">
        <row r="14">
          <cell r="C14">
            <v>140</v>
          </cell>
        </row>
      </sheetData>
      <sheetData sheetId="568">
        <row r="14">
          <cell r="C14">
            <v>140</v>
          </cell>
        </row>
      </sheetData>
      <sheetData sheetId="569">
        <row r="14">
          <cell r="C14">
            <v>140</v>
          </cell>
        </row>
      </sheetData>
      <sheetData sheetId="570">
        <row r="14">
          <cell r="C14">
            <v>140</v>
          </cell>
        </row>
      </sheetData>
      <sheetData sheetId="571">
        <row r="14">
          <cell r="C14">
            <v>140</v>
          </cell>
        </row>
      </sheetData>
      <sheetData sheetId="572">
        <row r="14">
          <cell r="C14" t="str">
            <v>PCC M20</v>
          </cell>
        </row>
      </sheetData>
      <sheetData sheetId="573">
        <row r="14">
          <cell r="C14">
            <v>140</v>
          </cell>
        </row>
      </sheetData>
      <sheetData sheetId="574">
        <row r="14">
          <cell r="C14">
            <v>140</v>
          </cell>
        </row>
      </sheetData>
      <sheetData sheetId="575">
        <row r="14">
          <cell r="C14">
            <v>140</v>
          </cell>
        </row>
      </sheetData>
      <sheetData sheetId="576">
        <row r="14">
          <cell r="C14">
            <v>140</v>
          </cell>
        </row>
      </sheetData>
      <sheetData sheetId="577">
        <row r="14">
          <cell r="C14">
            <v>140</v>
          </cell>
        </row>
      </sheetData>
      <sheetData sheetId="578">
        <row r="14">
          <cell r="C14">
            <v>140</v>
          </cell>
        </row>
      </sheetData>
      <sheetData sheetId="579">
        <row r="14">
          <cell r="C14">
            <v>140</v>
          </cell>
        </row>
      </sheetData>
      <sheetData sheetId="580">
        <row r="14">
          <cell r="C14">
            <v>140</v>
          </cell>
        </row>
      </sheetData>
      <sheetData sheetId="581">
        <row r="14">
          <cell r="C14">
            <v>140</v>
          </cell>
        </row>
      </sheetData>
      <sheetData sheetId="582">
        <row r="14">
          <cell r="C14">
            <v>140</v>
          </cell>
        </row>
      </sheetData>
      <sheetData sheetId="583">
        <row r="14">
          <cell r="C14">
            <v>140</v>
          </cell>
        </row>
      </sheetData>
      <sheetData sheetId="584">
        <row r="14">
          <cell r="C14">
            <v>140</v>
          </cell>
        </row>
      </sheetData>
      <sheetData sheetId="585">
        <row r="14">
          <cell r="C14">
            <v>140</v>
          </cell>
        </row>
      </sheetData>
      <sheetData sheetId="586">
        <row r="14">
          <cell r="C14">
            <v>140</v>
          </cell>
        </row>
      </sheetData>
      <sheetData sheetId="587">
        <row r="14">
          <cell r="C14">
            <v>140</v>
          </cell>
        </row>
      </sheetData>
      <sheetData sheetId="588">
        <row r="14">
          <cell r="C14">
            <v>140</v>
          </cell>
        </row>
      </sheetData>
      <sheetData sheetId="589">
        <row r="14">
          <cell r="C14">
            <v>140</v>
          </cell>
        </row>
      </sheetData>
      <sheetData sheetId="590">
        <row r="14">
          <cell r="C14">
            <v>140</v>
          </cell>
        </row>
      </sheetData>
      <sheetData sheetId="591">
        <row r="14">
          <cell r="C14">
            <v>140</v>
          </cell>
        </row>
      </sheetData>
      <sheetData sheetId="592">
        <row r="14">
          <cell r="C14">
            <v>140</v>
          </cell>
        </row>
      </sheetData>
      <sheetData sheetId="593">
        <row r="14">
          <cell r="C14">
            <v>140</v>
          </cell>
        </row>
      </sheetData>
      <sheetData sheetId="594">
        <row r="14">
          <cell r="C14">
            <v>140</v>
          </cell>
        </row>
      </sheetData>
      <sheetData sheetId="595">
        <row r="14">
          <cell r="C14">
            <v>140</v>
          </cell>
        </row>
      </sheetData>
      <sheetData sheetId="596">
        <row r="14">
          <cell r="C14">
            <v>140</v>
          </cell>
        </row>
      </sheetData>
      <sheetData sheetId="597">
        <row r="14">
          <cell r="C14">
            <v>140</v>
          </cell>
        </row>
      </sheetData>
      <sheetData sheetId="598">
        <row r="14">
          <cell r="C14">
            <v>140</v>
          </cell>
        </row>
      </sheetData>
      <sheetData sheetId="599">
        <row r="14">
          <cell r="C14">
            <v>140</v>
          </cell>
        </row>
      </sheetData>
      <sheetData sheetId="600">
        <row r="14">
          <cell r="C14">
            <v>140</v>
          </cell>
        </row>
      </sheetData>
      <sheetData sheetId="601">
        <row r="14">
          <cell r="C14">
            <v>140</v>
          </cell>
        </row>
      </sheetData>
      <sheetData sheetId="602">
        <row r="14">
          <cell r="C14">
            <v>140</v>
          </cell>
        </row>
      </sheetData>
      <sheetData sheetId="603">
        <row r="14">
          <cell r="C14">
            <v>140</v>
          </cell>
        </row>
      </sheetData>
      <sheetData sheetId="604">
        <row r="14">
          <cell r="C14">
            <v>140</v>
          </cell>
        </row>
      </sheetData>
      <sheetData sheetId="605">
        <row r="14">
          <cell r="C14">
            <v>140</v>
          </cell>
        </row>
      </sheetData>
      <sheetData sheetId="606">
        <row r="14">
          <cell r="C14">
            <v>140</v>
          </cell>
        </row>
      </sheetData>
      <sheetData sheetId="607">
        <row r="14">
          <cell r="C14">
            <v>140</v>
          </cell>
        </row>
      </sheetData>
      <sheetData sheetId="608">
        <row r="14">
          <cell r="C14">
            <v>140</v>
          </cell>
        </row>
      </sheetData>
      <sheetData sheetId="609" refreshError="1"/>
      <sheetData sheetId="610" refreshError="1"/>
      <sheetData sheetId="611">
        <row r="14">
          <cell r="C14">
            <v>140</v>
          </cell>
        </row>
      </sheetData>
      <sheetData sheetId="612" refreshError="1"/>
      <sheetData sheetId="613" refreshError="1"/>
      <sheetData sheetId="614">
        <row r="14">
          <cell r="C14">
            <v>140</v>
          </cell>
        </row>
      </sheetData>
      <sheetData sheetId="615" refreshError="1"/>
      <sheetData sheetId="616" refreshError="1"/>
      <sheetData sheetId="617" refreshError="1"/>
      <sheetData sheetId="618">
        <row r="14">
          <cell r="C14">
            <v>140</v>
          </cell>
        </row>
      </sheetData>
      <sheetData sheetId="619">
        <row r="14">
          <cell r="C14">
            <v>140</v>
          </cell>
        </row>
      </sheetData>
      <sheetData sheetId="620">
        <row r="14">
          <cell r="C14">
            <v>140</v>
          </cell>
        </row>
      </sheetData>
      <sheetData sheetId="621">
        <row r="14">
          <cell r="C14">
            <v>140</v>
          </cell>
        </row>
      </sheetData>
      <sheetData sheetId="622">
        <row r="14">
          <cell r="C14">
            <v>140</v>
          </cell>
        </row>
      </sheetData>
      <sheetData sheetId="623">
        <row r="14">
          <cell r="C14">
            <v>140</v>
          </cell>
        </row>
      </sheetData>
      <sheetData sheetId="624">
        <row r="14">
          <cell r="C14">
            <v>140</v>
          </cell>
        </row>
      </sheetData>
      <sheetData sheetId="625">
        <row r="14">
          <cell r="C14">
            <v>140</v>
          </cell>
        </row>
      </sheetData>
      <sheetData sheetId="626">
        <row r="14">
          <cell r="C14">
            <v>140</v>
          </cell>
        </row>
      </sheetData>
      <sheetData sheetId="627">
        <row r="14">
          <cell r="C14">
            <v>140</v>
          </cell>
        </row>
      </sheetData>
      <sheetData sheetId="628">
        <row r="14">
          <cell r="C14">
            <v>140</v>
          </cell>
        </row>
      </sheetData>
      <sheetData sheetId="629">
        <row r="14">
          <cell r="C14">
            <v>140</v>
          </cell>
        </row>
      </sheetData>
      <sheetData sheetId="630">
        <row r="14">
          <cell r="C14">
            <v>140</v>
          </cell>
        </row>
      </sheetData>
      <sheetData sheetId="631">
        <row r="14">
          <cell r="C14">
            <v>140</v>
          </cell>
        </row>
      </sheetData>
      <sheetData sheetId="632">
        <row r="14">
          <cell r="C14">
            <v>140</v>
          </cell>
        </row>
      </sheetData>
      <sheetData sheetId="633">
        <row r="14">
          <cell r="C14">
            <v>140</v>
          </cell>
        </row>
      </sheetData>
      <sheetData sheetId="634">
        <row r="14">
          <cell r="C14">
            <v>140</v>
          </cell>
        </row>
      </sheetData>
      <sheetData sheetId="635">
        <row r="14">
          <cell r="C14">
            <v>140</v>
          </cell>
        </row>
      </sheetData>
      <sheetData sheetId="636">
        <row r="14">
          <cell r="C14" t="str">
            <v>PCC M20</v>
          </cell>
        </row>
      </sheetData>
      <sheetData sheetId="637">
        <row r="14">
          <cell r="C14">
            <v>140</v>
          </cell>
        </row>
      </sheetData>
      <sheetData sheetId="638">
        <row r="14">
          <cell r="C14">
            <v>140</v>
          </cell>
        </row>
      </sheetData>
      <sheetData sheetId="639">
        <row r="14">
          <cell r="C14">
            <v>140</v>
          </cell>
        </row>
      </sheetData>
      <sheetData sheetId="640">
        <row r="14">
          <cell r="C14">
            <v>140</v>
          </cell>
        </row>
      </sheetData>
      <sheetData sheetId="641">
        <row r="14">
          <cell r="C14">
            <v>140</v>
          </cell>
        </row>
      </sheetData>
      <sheetData sheetId="642">
        <row r="14">
          <cell r="C14">
            <v>140</v>
          </cell>
        </row>
      </sheetData>
      <sheetData sheetId="643">
        <row r="14">
          <cell r="C14">
            <v>140</v>
          </cell>
        </row>
      </sheetData>
      <sheetData sheetId="644">
        <row r="14">
          <cell r="C14">
            <v>140</v>
          </cell>
        </row>
      </sheetData>
      <sheetData sheetId="645">
        <row r="14">
          <cell r="C14">
            <v>140</v>
          </cell>
        </row>
      </sheetData>
      <sheetData sheetId="646">
        <row r="14">
          <cell r="C14">
            <v>140</v>
          </cell>
        </row>
      </sheetData>
      <sheetData sheetId="647">
        <row r="14">
          <cell r="C14">
            <v>140</v>
          </cell>
        </row>
      </sheetData>
      <sheetData sheetId="648">
        <row r="14">
          <cell r="C14">
            <v>140</v>
          </cell>
        </row>
      </sheetData>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ow r="14">
          <cell r="C14">
            <v>140</v>
          </cell>
        </row>
      </sheetData>
      <sheetData sheetId="661">
        <row r="14">
          <cell r="C14">
            <v>140</v>
          </cell>
        </row>
      </sheetData>
      <sheetData sheetId="662" refreshError="1"/>
      <sheetData sheetId="663">
        <row r="14">
          <cell r="C14">
            <v>140</v>
          </cell>
        </row>
      </sheetData>
      <sheetData sheetId="664">
        <row r="14">
          <cell r="C14">
            <v>140</v>
          </cell>
        </row>
      </sheetData>
      <sheetData sheetId="665">
        <row r="14">
          <cell r="C14">
            <v>140</v>
          </cell>
        </row>
      </sheetData>
      <sheetData sheetId="666">
        <row r="14">
          <cell r="C14">
            <v>140</v>
          </cell>
        </row>
      </sheetData>
      <sheetData sheetId="667">
        <row r="14">
          <cell r="C14">
            <v>140</v>
          </cell>
        </row>
      </sheetData>
      <sheetData sheetId="668">
        <row r="14">
          <cell r="C14">
            <v>140</v>
          </cell>
        </row>
      </sheetData>
      <sheetData sheetId="669">
        <row r="14">
          <cell r="C14">
            <v>140</v>
          </cell>
        </row>
      </sheetData>
      <sheetData sheetId="670">
        <row r="14">
          <cell r="C14">
            <v>140</v>
          </cell>
        </row>
      </sheetData>
      <sheetData sheetId="671">
        <row r="14">
          <cell r="C14">
            <v>140</v>
          </cell>
        </row>
      </sheetData>
      <sheetData sheetId="672">
        <row r="14">
          <cell r="C14">
            <v>140</v>
          </cell>
        </row>
      </sheetData>
      <sheetData sheetId="673">
        <row r="14">
          <cell r="C14">
            <v>140</v>
          </cell>
        </row>
      </sheetData>
      <sheetData sheetId="674">
        <row r="14">
          <cell r="C14" t="str">
            <v>PCC M20</v>
          </cell>
        </row>
      </sheetData>
      <sheetData sheetId="675">
        <row r="14">
          <cell r="C14" t="str">
            <v>PCC M20</v>
          </cell>
        </row>
      </sheetData>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ow r="14">
          <cell r="C14">
            <v>140</v>
          </cell>
        </row>
      </sheetData>
      <sheetData sheetId="689">
        <row r="14">
          <cell r="C14">
            <v>140</v>
          </cell>
        </row>
      </sheetData>
      <sheetData sheetId="690">
        <row r="14">
          <cell r="C14">
            <v>140</v>
          </cell>
        </row>
      </sheetData>
      <sheetData sheetId="691">
        <row r="14">
          <cell r="C14">
            <v>140</v>
          </cell>
        </row>
      </sheetData>
      <sheetData sheetId="692">
        <row r="14">
          <cell r="C14">
            <v>140</v>
          </cell>
        </row>
      </sheetData>
      <sheetData sheetId="693">
        <row r="14">
          <cell r="C14">
            <v>140</v>
          </cell>
        </row>
      </sheetData>
      <sheetData sheetId="694">
        <row r="14">
          <cell r="C14">
            <v>140</v>
          </cell>
        </row>
      </sheetData>
      <sheetData sheetId="695">
        <row r="14">
          <cell r="C14">
            <v>140</v>
          </cell>
        </row>
      </sheetData>
      <sheetData sheetId="696">
        <row r="14">
          <cell r="C14">
            <v>140</v>
          </cell>
        </row>
      </sheetData>
      <sheetData sheetId="697">
        <row r="14">
          <cell r="C14">
            <v>140</v>
          </cell>
        </row>
      </sheetData>
      <sheetData sheetId="698">
        <row r="14">
          <cell r="C14">
            <v>140</v>
          </cell>
        </row>
      </sheetData>
      <sheetData sheetId="699">
        <row r="14">
          <cell r="C14">
            <v>140</v>
          </cell>
        </row>
      </sheetData>
      <sheetData sheetId="700">
        <row r="14">
          <cell r="C14">
            <v>140</v>
          </cell>
        </row>
      </sheetData>
      <sheetData sheetId="701">
        <row r="14">
          <cell r="C14">
            <v>140</v>
          </cell>
        </row>
      </sheetData>
      <sheetData sheetId="702">
        <row r="14">
          <cell r="C14">
            <v>140</v>
          </cell>
        </row>
      </sheetData>
      <sheetData sheetId="703">
        <row r="14">
          <cell r="C14">
            <v>140</v>
          </cell>
        </row>
      </sheetData>
      <sheetData sheetId="704">
        <row r="14">
          <cell r="C14">
            <v>140</v>
          </cell>
        </row>
      </sheetData>
      <sheetData sheetId="705">
        <row r="14">
          <cell r="C14">
            <v>140</v>
          </cell>
        </row>
      </sheetData>
      <sheetData sheetId="706">
        <row r="14">
          <cell r="C14">
            <v>140</v>
          </cell>
        </row>
      </sheetData>
      <sheetData sheetId="707">
        <row r="14">
          <cell r="C14">
            <v>140</v>
          </cell>
        </row>
      </sheetData>
      <sheetData sheetId="708">
        <row r="14">
          <cell r="C14">
            <v>140</v>
          </cell>
        </row>
      </sheetData>
      <sheetData sheetId="709">
        <row r="14">
          <cell r="C14">
            <v>140</v>
          </cell>
        </row>
      </sheetData>
      <sheetData sheetId="710">
        <row r="14">
          <cell r="C14">
            <v>140</v>
          </cell>
        </row>
      </sheetData>
      <sheetData sheetId="711">
        <row r="14">
          <cell r="C14">
            <v>140</v>
          </cell>
        </row>
      </sheetData>
      <sheetData sheetId="712">
        <row r="14">
          <cell r="C14">
            <v>140</v>
          </cell>
        </row>
      </sheetData>
      <sheetData sheetId="713">
        <row r="14">
          <cell r="C14">
            <v>140</v>
          </cell>
        </row>
      </sheetData>
      <sheetData sheetId="714">
        <row r="14">
          <cell r="C14">
            <v>140</v>
          </cell>
        </row>
      </sheetData>
      <sheetData sheetId="715">
        <row r="14">
          <cell r="C14">
            <v>140</v>
          </cell>
        </row>
      </sheetData>
      <sheetData sheetId="716">
        <row r="14">
          <cell r="C14">
            <v>140</v>
          </cell>
        </row>
      </sheetData>
      <sheetData sheetId="717">
        <row r="14">
          <cell r="C14">
            <v>140</v>
          </cell>
        </row>
      </sheetData>
      <sheetData sheetId="718">
        <row r="14">
          <cell r="C14">
            <v>140</v>
          </cell>
        </row>
      </sheetData>
      <sheetData sheetId="719">
        <row r="14">
          <cell r="C14">
            <v>140</v>
          </cell>
        </row>
      </sheetData>
      <sheetData sheetId="720">
        <row r="14">
          <cell r="C14">
            <v>140</v>
          </cell>
        </row>
      </sheetData>
      <sheetData sheetId="721">
        <row r="14">
          <cell r="C14">
            <v>140</v>
          </cell>
        </row>
      </sheetData>
      <sheetData sheetId="722">
        <row r="14">
          <cell r="C14">
            <v>140</v>
          </cell>
        </row>
      </sheetData>
      <sheetData sheetId="723">
        <row r="14">
          <cell r="C14">
            <v>140</v>
          </cell>
        </row>
      </sheetData>
      <sheetData sheetId="724">
        <row r="14">
          <cell r="C14">
            <v>140</v>
          </cell>
        </row>
      </sheetData>
      <sheetData sheetId="725">
        <row r="14">
          <cell r="C14">
            <v>140</v>
          </cell>
        </row>
      </sheetData>
      <sheetData sheetId="726">
        <row r="14">
          <cell r="C14">
            <v>140</v>
          </cell>
        </row>
      </sheetData>
      <sheetData sheetId="727">
        <row r="14">
          <cell r="C14">
            <v>140</v>
          </cell>
        </row>
      </sheetData>
      <sheetData sheetId="728">
        <row r="14">
          <cell r="C14">
            <v>140</v>
          </cell>
        </row>
      </sheetData>
      <sheetData sheetId="729">
        <row r="14">
          <cell r="C14">
            <v>140</v>
          </cell>
        </row>
      </sheetData>
      <sheetData sheetId="730">
        <row r="14">
          <cell r="C14">
            <v>140</v>
          </cell>
        </row>
      </sheetData>
      <sheetData sheetId="731">
        <row r="14">
          <cell r="C14">
            <v>140</v>
          </cell>
        </row>
      </sheetData>
      <sheetData sheetId="732">
        <row r="14">
          <cell r="C14">
            <v>140</v>
          </cell>
        </row>
      </sheetData>
      <sheetData sheetId="733">
        <row r="14">
          <cell r="C14">
            <v>140</v>
          </cell>
        </row>
      </sheetData>
      <sheetData sheetId="734">
        <row r="14">
          <cell r="C14">
            <v>140</v>
          </cell>
        </row>
      </sheetData>
      <sheetData sheetId="735">
        <row r="14">
          <cell r="C14">
            <v>140</v>
          </cell>
        </row>
      </sheetData>
      <sheetData sheetId="736">
        <row r="14">
          <cell r="C14">
            <v>140</v>
          </cell>
        </row>
      </sheetData>
      <sheetData sheetId="737">
        <row r="14">
          <cell r="C14">
            <v>140</v>
          </cell>
        </row>
      </sheetData>
      <sheetData sheetId="738">
        <row r="14">
          <cell r="C14">
            <v>140</v>
          </cell>
        </row>
      </sheetData>
      <sheetData sheetId="739">
        <row r="14">
          <cell r="C14">
            <v>140</v>
          </cell>
        </row>
      </sheetData>
      <sheetData sheetId="740">
        <row r="14">
          <cell r="C14">
            <v>140</v>
          </cell>
        </row>
      </sheetData>
      <sheetData sheetId="741">
        <row r="14">
          <cell r="C14">
            <v>140</v>
          </cell>
        </row>
      </sheetData>
      <sheetData sheetId="742">
        <row r="14">
          <cell r="C14">
            <v>140</v>
          </cell>
        </row>
      </sheetData>
      <sheetData sheetId="743">
        <row r="14">
          <cell r="C14">
            <v>140</v>
          </cell>
        </row>
      </sheetData>
      <sheetData sheetId="744">
        <row r="14">
          <cell r="C14">
            <v>140</v>
          </cell>
        </row>
      </sheetData>
      <sheetData sheetId="745">
        <row r="14">
          <cell r="C14">
            <v>140</v>
          </cell>
        </row>
      </sheetData>
      <sheetData sheetId="746">
        <row r="14">
          <cell r="C14">
            <v>140</v>
          </cell>
        </row>
      </sheetData>
      <sheetData sheetId="747">
        <row r="14">
          <cell r="C14">
            <v>140</v>
          </cell>
        </row>
      </sheetData>
      <sheetData sheetId="748">
        <row r="14">
          <cell r="C14">
            <v>140</v>
          </cell>
        </row>
      </sheetData>
      <sheetData sheetId="749">
        <row r="14">
          <cell r="C14">
            <v>140</v>
          </cell>
        </row>
      </sheetData>
      <sheetData sheetId="750">
        <row r="14">
          <cell r="C14">
            <v>140</v>
          </cell>
        </row>
      </sheetData>
      <sheetData sheetId="751">
        <row r="14">
          <cell r="C14">
            <v>140</v>
          </cell>
        </row>
      </sheetData>
      <sheetData sheetId="752">
        <row r="14">
          <cell r="C14">
            <v>140</v>
          </cell>
        </row>
      </sheetData>
      <sheetData sheetId="753">
        <row r="14">
          <cell r="C14">
            <v>140</v>
          </cell>
        </row>
      </sheetData>
      <sheetData sheetId="754">
        <row r="14">
          <cell r="C14">
            <v>140</v>
          </cell>
        </row>
      </sheetData>
      <sheetData sheetId="755">
        <row r="14">
          <cell r="C14">
            <v>140</v>
          </cell>
        </row>
      </sheetData>
      <sheetData sheetId="756">
        <row r="14">
          <cell r="C14">
            <v>140</v>
          </cell>
        </row>
      </sheetData>
      <sheetData sheetId="757">
        <row r="14">
          <cell r="C14">
            <v>140</v>
          </cell>
        </row>
      </sheetData>
      <sheetData sheetId="758">
        <row r="14">
          <cell r="C14">
            <v>140</v>
          </cell>
        </row>
      </sheetData>
      <sheetData sheetId="759">
        <row r="14">
          <cell r="C14">
            <v>140</v>
          </cell>
        </row>
      </sheetData>
      <sheetData sheetId="760">
        <row r="14">
          <cell r="C14">
            <v>140</v>
          </cell>
        </row>
      </sheetData>
      <sheetData sheetId="761">
        <row r="14">
          <cell r="C14">
            <v>140</v>
          </cell>
        </row>
      </sheetData>
      <sheetData sheetId="762">
        <row r="14">
          <cell r="C14">
            <v>140</v>
          </cell>
        </row>
      </sheetData>
      <sheetData sheetId="763">
        <row r="14">
          <cell r="C14">
            <v>140</v>
          </cell>
        </row>
      </sheetData>
      <sheetData sheetId="764">
        <row r="14">
          <cell r="C14">
            <v>140</v>
          </cell>
        </row>
      </sheetData>
      <sheetData sheetId="765">
        <row r="14">
          <cell r="C14">
            <v>140</v>
          </cell>
        </row>
      </sheetData>
      <sheetData sheetId="766">
        <row r="14">
          <cell r="C14">
            <v>140</v>
          </cell>
        </row>
      </sheetData>
      <sheetData sheetId="767">
        <row r="14">
          <cell r="C14">
            <v>140</v>
          </cell>
        </row>
      </sheetData>
      <sheetData sheetId="768">
        <row r="14">
          <cell r="C14">
            <v>140</v>
          </cell>
        </row>
      </sheetData>
      <sheetData sheetId="769">
        <row r="14">
          <cell r="C14">
            <v>140</v>
          </cell>
        </row>
      </sheetData>
      <sheetData sheetId="770">
        <row r="14">
          <cell r="C14">
            <v>140</v>
          </cell>
        </row>
      </sheetData>
      <sheetData sheetId="771">
        <row r="14">
          <cell r="C14">
            <v>140</v>
          </cell>
        </row>
      </sheetData>
      <sheetData sheetId="772">
        <row r="14">
          <cell r="C14">
            <v>140</v>
          </cell>
        </row>
      </sheetData>
      <sheetData sheetId="773">
        <row r="14">
          <cell r="C14">
            <v>140</v>
          </cell>
        </row>
      </sheetData>
      <sheetData sheetId="774">
        <row r="14">
          <cell r="C14">
            <v>140</v>
          </cell>
        </row>
      </sheetData>
      <sheetData sheetId="775">
        <row r="14">
          <cell r="C14">
            <v>140</v>
          </cell>
        </row>
      </sheetData>
      <sheetData sheetId="776">
        <row r="14">
          <cell r="C14">
            <v>140</v>
          </cell>
        </row>
      </sheetData>
      <sheetData sheetId="777">
        <row r="14">
          <cell r="C14">
            <v>140</v>
          </cell>
        </row>
      </sheetData>
      <sheetData sheetId="778">
        <row r="14">
          <cell r="C14">
            <v>140</v>
          </cell>
        </row>
      </sheetData>
      <sheetData sheetId="779">
        <row r="14">
          <cell r="C14">
            <v>140</v>
          </cell>
        </row>
      </sheetData>
      <sheetData sheetId="780">
        <row r="14">
          <cell r="C14">
            <v>140</v>
          </cell>
        </row>
      </sheetData>
      <sheetData sheetId="781">
        <row r="14">
          <cell r="C14">
            <v>140</v>
          </cell>
        </row>
      </sheetData>
      <sheetData sheetId="782">
        <row r="14">
          <cell r="C14">
            <v>140</v>
          </cell>
        </row>
      </sheetData>
      <sheetData sheetId="783">
        <row r="14">
          <cell r="C14">
            <v>140</v>
          </cell>
        </row>
      </sheetData>
      <sheetData sheetId="784">
        <row r="14">
          <cell r="C14">
            <v>140</v>
          </cell>
        </row>
      </sheetData>
      <sheetData sheetId="785">
        <row r="14">
          <cell r="C14">
            <v>140</v>
          </cell>
        </row>
      </sheetData>
      <sheetData sheetId="786">
        <row r="14">
          <cell r="C14">
            <v>140</v>
          </cell>
        </row>
      </sheetData>
      <sheetData sheetId="787">
        <row r="14">
          <cell r="C14">
            <v>140</v>
          </cell>
        </row>
      </sheetData>
      <sheetData sheetId="788">
        <row r="14">
          <cell r="C14">
            <v>140</v>
          </cell>
        </row>
      </sheetData>
      <sheetData sheetId="789">
        <row r="14">
          <cell r="C14">
            <v>140</v>
          </cell>
        </row>
      </sheetData>
      <sheetData sheetId="790">
        <row r="14">
          <cell r="C14">
            <v>140</v>
          </cell>
        </row>
      </sheetData>
      <sheetData sheetId="791">
        <row r="14">
          <cell r="C14">
            <v>140</v>
          </cell>
        </row>
      </sheetData>
      <sheetData sheetId="792">
        <row r="14">
          <cell r="C14">
            <v>140</v>
          </cell>
        </row>
      </sheetData>
      <sheetData sheetId="793" refreshError="1"/>
      <sheetData sheetId="794" refreshError="1"/>
      <sheetData sheetId="795">
        <row r="14">
          <cell r="C14">
            <v>140</v>
          </cell>
        </row>
      </sheetData>
      <sheetData sheetId="796" refreshError="1"/>
      <sheetData sheetId="797" refreshError="1"/>
      <sheetData sheetId="798">
        <row r="14">
          <cell r="C14">
            <v>140</v>
          </cell>
        </row>
      </sheetData>
      <sheetData sheetId="799">
        <row r="14">
          <cell r="C14">
            <v>140</v>
          </cell>
        </row>
      </sheetData>
      <sheetData sheetId="800">
        <row r="14">
          <cell r="C14">
            <v>140</v>
          </cell>
        </row>
      </sheetData>
      <sheetData sheetId="801">
        <row r="14">
          <cell r="C14">
            <v>140</v>
          </cell>
        </row>
      </sheetData>
      <sheetData sheetId="802">
        <row r="14">
          <cell r="C14">
            <v>140</v>
          </cell>
        </row>
      </sheetData>
      <sheetData sheetId="803">
        <row r="14">
          <cell r="C14">
            <v>140</v>
          </cell>
        </row>
      </sheetData>
      <sheetData sheetId="804">
        <row r="14">
          <cell r="C14">
            <v>140</v>
          </cell>
        </row>
      </sheetData>
      <sheetData sheetId="805">
        <row r="14">
          <cell r="C14">
            <v>140</v>
          </cell>
        </row>
      </sheetData>
      <sheetData sheetId="806">
        <row r="14">
          <cell r="C14">
            <v>140</v>
          </cell>
        </row>
      </sheetData>
      <sheetData sheetId="807">
        <row r="14">
          <cell r="C14">
            <v>140</v>
          </cell>
        </row>
      </sheetData>
      <sheetData sheetId="808">
        <row r="14">
          <cell r="C14">
            <v>140</v>
          </cell>
        </row>
      </sheetData>
      <sheetData sheetId="809">
        <row r="14">
          <cell r="C14">
            <v>140</v>
          </cell>
        </row>
      </sheetData>
      <sheetData sheetId="810">
        <row r="14">
          <cell r="C14">
            <v>140</v>
          </cell>
        </row>
      </sheetData>
      <sheetData sheetId="811">
        <row r="14">
          <cell r="C14">
            <v>140</v>
          </cell>
        </row>
      </sheetData>
      <sheetData sheetId="812">
        <row r="14">
          <cell r="C14">
            <v>140</v>
          </cell>
        </row>
      </sheetData>
      <sheetData sheetId="813">
        <row r="14">
          <cell r="C14">
            <v>140</v>
          </cell>
        </row>
      </sheetData>
      <sheetData sheetId="814">
        <row r="14">
          <cell r="C14">
            <v>140</v>
          </cell>
        </row>
      </sheetData>
      <sheetData sheetId="815">
        <row r="14">
          <cell r="C14">
            <v>140</v>
          </cell>
        </row>
      </sheetData>
      <sheetData sheetId="816">
        <row r="14">
          <cell r="C14">
            <v>140</v>
          </cell>
        </row>
      </sheetData>
      <sheetData sheetId="817">
        <row r="14">
          <cell r="C14">
            <v>140</v>
          </cell>
        </row>
      </sheetData>
      <sheetData sheetId="818">
        <row r="14">
          <cell r="C14">
            <v>140</v>
          </cell>
        </row>
      </sheetData>
      <sheetData sheetId="819">
        <row r="14">
          <cell r="C14">
            <v>140</v>
          </cell>
        </row>
      </sheetData>
      <sheetData sheetId="820">
        <row r="14">
          <cell r="C14">
            <v>140</v>
          </cell>
        </row>
      </sheetData>
      <sheetData sheetId="821">
        <row r="14">
          <cell r="C14">
            <v>140</v>
          </cell>
        </row>
      </sheetData>
      <sheetData sheetId="822">
        <row r="14">
          <cell r="C14">
            <v>140</v>
          </cell>
        </row>
      </sheetData>
      <sheetData sheetId="823">
        <row r="14">
          <cell r="C14">
            <v>140</v>
          </cell>
        </row>
      </sheetData>
      <sheetData sheetId="824">
        <row r="14">
          <cell r="C14">
            <v>140</v>
          </cell>
        </row>
      </sheetData>
      <sheetData sheetId="825">
        <row r="14">
          <cell r="C14">
            <v>140</v>
          </cell>
        </row>
      </sheetData>
      <sheetData sheetId="826">
        <row r="14">
          <cell r="C14">
            <v>140</v>
          </cell>
        </row>
      </sheetData>
      <sheetData sheetId="827">
        <row r="14">
          <cell r="C14">
            <v>140</v>
          </cell>
        </row>
      </sheetData>
      <sheetData sheetId="828">
        <row r="14">
          <cell r="C14">
            <v>140</v>
          </cell>
        </row>
      </sheetData>
      <sheetData sheetId="829">
        <row r="14">
          <cell r="C14">
            <v>140</v>
          </cell>
        </row>
      </sheetData>
      <sheetData sheetId="830">
        <row r="14">
          <cell r="C14">
            <v>140</v>
          </cell>
        </row>
      </sheetData>
      <sheetData sheetId="831">
        <row r="14">
          <cell r="C14">
            <v>140</v>
          </cell>
        </row>
      </sheetData>
      <sheetData sheetId="832">
        <row r="14">
          <cell r="C14">
            <v>140</v>
          </cell>
        </row>
      </sheetData>
      <sheetData sheetId="833">
        <row r="14">
          <cell r="C14">
            <v>140</v>
          </cell>
        </row>
      </sheetData>
      <sheetData sheetId="834">
        <row r="14">
          <cell r="C14">
            <v>140</v>
          </cell>
        </row>
      </sheetData>
      <sheetData sheetId="835">
        <row r="14">
          <cell r="C14">
            <v>140</v>
          </cell>
        </row>
      </sheetData>
      <sheetData sheetId="836">
        <row r="14">
          <cell r="C14">
            <v>140</v>
          </cell>
        </row>
      </sheetData>
      <sheetData sheetId="837">
        <row r="14">
          <cell r="C14">
            <v>140</v>
          </cell>
        </row>
      </sheetData>
      <sheetData sheetId="838">
        <row r="14">
          <cell r="C14">
            <v>140</v>
          </cell>
        </row>
      </sheetData>
      <sheetData sheetId="839">
        <row r="14">
          <cell r="C14">
            <v>140</v>
          </cell>
        </row>
      </sheetData>
      <sheetData sheetId="840">
        <row r="14">
          <cell r="C14">
            <v>140</v>
          </cell>
        </row>
      </sheetData>
      <sheetData sheetId="841">
        <row r="14">
          <cell r="C14">
            <v>140</v>
          </cell>
        </row>
      </sheetData>
      <sheetData sheetId="842">
        <row r="14">
          <cell r="C14">
            <v>140</v>
          </cell>
        </row>
      </sheetData>
      <sheetData sheetId="843">
        <row r="14">
          <cell r="C14">
            <v>140</v>
          </cell>
        </row>
      </sheetData>
      <sheetData sheetId="844">
        <row r="14">
          <cell r="C14">
            <v>140</v>
          </cell>
        </row>
      </sheetData>
      <sheetData sheetId="845">
        <row r="14">
          <cell r="C14">
            <v>140</v>
          </cell>
        </row>
      </sheetData>
      <sheetData sheetId="846">
        <row r="14">
          <cell r="C14">
            <v>140</v>
          </cell>
        </row>
      </sheetData>
      <sheetData sheetId="847">
        <row r="14">
          <cell r="C14">
            <v>140</v>
          </cell>
        </row>
      </sheetData>
      <sheetData sheetId="848">
        <row r="14">
          <cell r="C14">
            <v>140</v>
          </cell>
        </row>
      </sheetData>
      <sheetData sheetId="849">
        <row r="14">
          <cell r="C14">
            <v>140</v>
          </cell>
        </row>
      </sheetData>
      <sheetData sheetId="850">
        <row r="14">
          <cell r="C14">
            <v>140</v>
          </cell>
        </row>
      </sheetData>
      <sheetData sheetId="851">
        <row r="14">
          <cell r="C14">
            <v>140</v>
          </cell>
        </row>
      </sheetData>
      <sheetData sheetId="852">
        <row r="14">
          <cell r="C14">
            <v>140</v>
          </cell>
        </row>
      </sheetData>
      <sheetData sheetId="853">
        <row r="14">
          <cell r="C14">
            <v>140</v>
          </cell>
        </row>
      </sheetData>
      <sheetData sheetId="854">
        <row r="14">
          <cell r="C14">
            <v>140</v>
          </cell>
        </row>
      </sheetData>
      <sheetData sheetId="855">
        <row r="14">
          <cell r="C14">
            <v>140</v>
          </cell>
        </row>
      </sheetData>
      <sheetData sheetId="856">
        <row r="14">
          <cell r="C14">
            <v>140</v>
          </cell>
        </row>
      </sheetData>
      <sheetData sheetId="857">
        <row r="14">
          <cell r="C14">
            <v>140</v>
          </cell>
        </row>
      </sheetData>
      <sheetData sheetId="858">
        <row r="14">
          <cell r="C14">
            <v>140</v>
          </cell>
        </row>
      </sheetData>
      <sheetData sheetId="859">
        <row r="14">
          <cell r="C14">
            <v>140</v>
          </cell>
        </row>
      </sheetData>
      <sheetData sheetId="860">
        <row r="14">
          <cell r="C14">
            <v>140</v>
          </cell>
        </row>
      </sheetData>
      <sheetData sheetId="861">
        <row r="14">
          <cell r="C14">
            <v>140</v>
          </cell>
        </row>
      </sheetData>
      <sheetData sheetId="862">
        <row r="14">
          <cell r="C14">
            <v>140</v>
          </cell>
        </row>
      </sheetData>
      <sheetData sheetId="863">
        <row r="14">
          <cell r="C14">
            <v>140</v>
          </cell>
        </row>
      </sheetData>
      <sheetData sheetId="864">
        <row r="14">
          <cell r="C14">
            <v>140</v>
          </cell>
        </row>
      </sheetData>
      <sheetData sheetId="865">
        <row r="14">
          <cell r="C14">
            <v>140</v>
          </cell>
        </row>
      </sheetData>
      <sheetData sheetId="866">
        <row r="14">
          <cell r="C14">
            <v>140</v>
          </cell>
        </row>
      </sheetData>
      <sheetData sheetId="867">
        <row r="14">
          <cell r="C14">
            <v>140</v>
          </cell>
        </row>
      </sheetData>
      <sheetData sheetId="868">
        <row r="14">
          <cell r="C14">
            <v>140</v>
          </cell>
        </row>
      </sheetData>
      <sheetData sheetId="869">
        <row r="14">
          <cell r="C14">
            <v>140</v>
          </cell>
        </row>
      </sheetData>
      <sheetData sheetId="870">
        <row r="14">
          <cell r="C14">
            <v>140</v>
          </cell>
        </row>
      </sheetData>
      <sheetData sheetId="871">
        <row r="14">
          <cell r="C14">
            <v>140</v>
          </cell>
        </row>
      </sheetData>
      <sheetData sheetId="872">
        <row r="14">
          <cell r="C14">
            <v>140</v>
          </cell>
        </row>
      </sheetData>
      <sheetData sheetId="873">
        <row r="14">
          <cell r="C14">
            <v>140</v>
          </cell>
        </row>
      </sheetData>
      <sheetData sheetId="874">
        <row r="14">
          <cell r="C14">
            <v>140</v>
          </cell>
        </row>
      </sheetData>
      <sheetData sheetId="875">
        <row r="14">
          <cell r="C14">
            <v>140</v>
          </cell>
        </row>
      </sheetData>
      <sheetData sheetId="876">
        <row r="14">
          <cell r="C14">
            <v>140</v>
          </cell>
        </row>
      </sheetData>
      <sheetData sheetId="877">
        <row r="14">
          <cell r="C14">
            <v>140</v>
          </cell>
        </row>
      </sheetData>
      <sheetData sheetId="878">
        <row r="14">
          <cell r="C14">
            <v>140</v>
          </cell>
        </row>
      </sheetData>
      <sheetData sheetId="879">
        <row r="14">
          <cell r="C14">
            <v>140</v>
          </cell>
        </row>
      </sheetData>
      <sheetData sheetId="880">
        <row r="14">
          <cell r="C14">
            <v>140</v>
          </cell>
        </row>
      </sheetData>
      <sheetData sheetId="881">
        <row r="14">
          <cell r="C14">
            <v>140</v>
          </cell>
        </row>
      </sheetData>
      <sheetData sheetId="882">
        <row r="14">
          <cell r="C14">
            <v>140</v>
          </cell>
        </row>
      </sheetData>
      <sheetData sheetId="883">
        <row r="14">
          <cell r="C14">
            <v>140</v>
          </cell>
        </row>
      </sheetData>
      <sheetData sheetId="884">
        <row r="14">
          <cell r="C14">
            <v>140</v>
          </cell>
        </row>
      </sheetData>
      <sheetData sheetId="885">
        <row r="14">
          <cell r="C14">
            <v>140</v>
          </cell>
        </row>
      </sheetData>
      <sheetData sheetId="886">
        <row r="14">
          <cell r="C14">
            <v>140</v>
          </cell>
        </row>
      </sheetData>
      <sheetData sheetId="887">
        <row r="14">
          <cell r="C14">
            <v>140</v>
          </cell>
        </row>
      </sheetData>
      <sheetData sheetId="888">
        <row r="14">
          <cell r="C14">
            <v>140</v>
          </cell>
        </row>
      </sheetData>
      <sheetData sheetId="889">
        <row r="14">
          <cell r="C14">
            <v>140</v>
          </cell>
        </row>
      </sheetData>
      <sheetData sheetId="890">
        <row r="14">
          <cell r="C14">
            <v>140</v>
          </cell>
        </row>
      </sheetData>
      <sheetData sheetId="891">
        <row r="14">
          <cell r="C14">
            <v>140</v>
          </cell>
        </row>
      </sheetData>
      <sheetData sheetId="892">
        <row r="14">
          <cell r="C14">
            <v>140</v>
          </cell>
        </row>
      </sheetData>
      <sheetData sheetId="893">
        <row r="14">
          <cell r="C14">
            <v>140</v>
          </cell>
        </row>
      </sheetData>
      <sheetData sheetId="894">
        <row r="14">
          <cell r="C14">
            <v>140</v>
          </cell>
        </row>
      </sheetData>
      <sheetData sheetId="895">
        <row r="14">
          <cell r="C14">
            <v>140</v>
          </cell>
        </row>
      </sheetData>
      <sheetData sheetId="896">
        <row r="14">
          <cell r="C14">
            <v>140</v>
          </cell>
        </row>
      </sheetData>
      <sheetData sheetId="897">
        <row r="14">
          <cell r="C14">
            <v>140</v>
          </cell>
        </row>
      </sheetData>
      <sheetData sheetId="898">
        <row r="14">
          <cell r="C14">
            <v>140</v>
          </cell>
        </row>
      </sheetData>
      <sheetData sheetId="899">
        <row r="14">
          <cell r="C14">
            <v>140</v>
          </cell>
        </row>
      </sheetData>
      <sheetData sheetId="900">
        <row r="14">
          <cell r="C14">
            <v>140</v>
          </cell>
        </row>
      </sheetData>
      <sheetData sheetId="901">
        <row r="14">
          <cell r="C14">
            <v>140</v>
          </cell>
        </row>
      </sheetData>
      <sheetData sheetId="902">
        <row r="14">
          <cell r="C14">
            <v>140</v>
          </cell>
        </row>
      </sheetData>
      <sheetData sheetId="903">
        <row r="14">
          <cell r="C14">
            <v>140</v>
          </cell>
        </row>
      </sheetData>
      <sheetData sheetId="904">
        <row r="14">
          <cell r="C14">
            <v>140</v>
          </cell>
        </row>
      </sheetData>
      <sheetData sheetId="905">
        <row r="14">
          <cell r="C14">
            <v>140</v>
          </cell>
        </row>
      </sheetData>
      <sheetData sheetId="906">
        <row r="14">
          <cell r="C14">
            <v>140</v>
          </cell>
        </row>
      </sheetData>
      <sheetData sheetId="907">
        <row r="14">
          <cell r="C14">
            <v>140</v>
          </cell>
        </row>
      </sheetData>
      <sheetData sheetId="908">
        <row r="14">
          <cell r="C14">
            <v>140</v>
          </cell>
        </row>
      </sheetData>
      <sheetData sheetId="909">
        <row r="14">
          <cell r="C14">
            <v>140</v>
          </cell>
        </row>
      </sheetData>
      <sheetData sheetId="910">
        <row r="14">
          <cell r="C14">
            <v>140</v>
          </cell>
        </row>
      </sheetData>
      <sheetData sheetId="911">
        <row r="14">
          <cell r="C14">
            <v>140</v>
          </cell>
        </row>
      </sheetData>
      <sheetData sheetId="912">
        <row r="14">
          <cell r="C14">
            <v>140</v>
          </cell>
        </row>
      </sheetData>
      <sheetData sheetId="913">
        <row r="14">
          <cell r="C14">
            <v>140</v>
          </cell>
        </row>
      </sheetData>
      <sheetData sheetId="914">
        <row r="14">
          <cell r="C14">
            <v>140</v>
          </cell>
        </row>
      </sheetData>
      <sheetData sheetId="915">
        <row r="14">
          <cell r="C14">
            <v>140</v>
          </cell>
        </row>
      </sheetData>
      <sheetData sheetId="916">
        <row r="14">
          <cell r="C14">
            <v>140</v>
          </cell>
        </row>
      </sheetData>
      <sheetData sheetId="917">
        <row r="14">
          <cell r="C14">
            <v>140</v>
          </cell>
        </row>
      </sheetData>
      <sheetData sheetId="918">
        <row r="14">
          <cell r="C14">
            <v>140</v>
          </cell>
        </row>
      </sheetData>
      <sheetData sheetId="919">
        <row r="14">
          <cell r="C14">
            <v>140</v>
          </cell>
        </row>
      </sheetData>
      <sheetData sheetId="920">
        <row r="14">
          <cell r="C14">
            <v>140</v>
          </cell>
        </row>
      </sheetData>
      <sheetData sheetId="921">
        <row r="14">
          <cell r="C14">
            <v>140</v>
          </cell>
        </row>
      </sheetData>
      <sheetData sheetId="922">
        <row r="14">
          <cell r="C14">
            <v>140</v>
          </cell>
        </row>
      </sheetData>
      <sheetData sheetId="923">
        <row r="14">
          <cell r="C14">
            <v>140</v>
          </cell>
        </row>
      </sheetData>
      <sheetData sheetId="924">
        <row r="14">
          <cell r="C14">
            <v>140</v>
          </cell>
        </row>
      </sheetData>
      <sheetData sheetId="925">
        <row r="14">
          <cell r="C14">
            <v>140</v>
          </cell>
        </row>
      </sheetData>
      <sheetData sheetId="926">
        <row r="14">
          <cell r="C14">
            <v>140</v>
          </cell>
        </row>
      </sheetData>
      <sheetData sheetId="927">
        <row r="14">
          <cell r="C14">
            <v>140</v>
          </cell>
        </row>
      </sheetData>
      <sheetData sheetId="928">
        <row r="14">
          <cell r="C14">
            <v>140</v>
          </cell>
        </row>
      </sheetData>
      <sheetData sheetId="929">
        <row r="14">
          <cell r="C14">
            <v>140</v>
          </cell>
        </row>
      </sheetData>
      <sheetData sheetId="930">
        <row r="14">
          <cell r="C14">
            <v>140</v>
          </cell>
        </row>
      </sheetData>
      <sheetData sheetId="931">
        <row r="14">
          <cell r="C14">
            <v>140</v>
          </cell>
        </row>
      </sheetData>
      <sheetData sheetId="932">
        <row r="14">
          <cell r="C14">
            <v>140</v>
          </cell>
        </row>
      </sheetData>
      <sheetData sheetId="933">
        <row r="14">
          <cell r="C14">
            <v>140</v>
          </cell>
        </row>
      </sheetData>
      <sheetData sheetId="934">
        <row r="14">
          <cell r="C14">
            <v>140</v>
          </cell>
        </row>
      </sheetData>
      <sheetData sheetId="935">
        <row r="14">
          <cell r="C14">
            <v>140</v>
          </cell>
        </row>
      </sheetData>
      <sheetData sheetId="936">
        <row r="14">
          <cell r="C14">
            <v>140</v>
          </cell>
        </row>
      </sheetData>
      <sheetData sheetId="937">
        <row r="14">
          <cell r="C14">
            <v>140</v>
          </cell>
        </row>
      </sheetData>
      <sheetData sheetId="938">
        <row r="14">
          <cell r="C14">
            <v>140</v>
          </cell>
        </row>
      </sheetData>
      <sheetData sheetId="939">
        <row r="14">
          <cell r="C14">
            <v>140</v>
          </cell>
        </row>
      </sheetData>
      <sheetData sheetId="940">
        <row r="14">
          <cell r="C14">
            <v>140</v>
          </cell>
        </row>
      </sheetData>
      <sheetData sheetId="941">
        <row r="14">
          <cell r="C14">
            <v>140</v>
          </cell>
        </row>
      </sheetData>
      <sheetData sheetId="942">
        <row r="14">
          <cell r="C14">
            <v>140</v>
          </cell>
        </row>
      </sheetData>
      <sheetData sheetId="943">
        <row r="14">
          <cell r="C14">
            <v>140</v>
          </cell>
        </row>
      </sheetData>
      <sheetData sheetId="944">
        <row r="14">
          <cell r="C14">
            <v>140</v>
          </cell>
        </row>
      </sheetData>
      <sheetData sheetId="945">
        <row r="14">
          <cell r="C14">
            <v>140</v>
          </cell>
        </row>
      </sheetData>
      <sheetData sheetId="946">
        <row r="14">
          <cell r="C14">
            <v>140</v>
          </cell>
        </row>
      </sheetData>
      <sheetData sheetId="947">
        <row r="14">
          <cell r="C14">
            <v>140</v>
          </cell>
        </row>
      </sheetData>
      <sheetData sheetId="948">
        <row r="14">
          <cell r="C14">
            <v>140</v>
          </cell>
        </row>
      </sheetData>
      <sheetData sheetId="949">
        <row r="14">
          <cell r="C14">
            <v>140</v>
          </cell>
        </row>
      </sheetData>
      <sheetData sheetId="950">
        <row r="14">
          <cell r="C14">
            <v>140</v>
          </cell>
        </row>
      </sheetData>
      <sheetData sheetId="951" refreshError="1"/>
      <sheetData sheetId="952">
        <row r="14">
          <cell r="C14">
            <v>140</v>
          </cell>
        </row>
      </sheetData>
      <sheetData sheetId="953">
        <row r="14">
          <cell r="C14">
            <v>140</v>
          </cell>
        </row>
      </sheetData>
      <sheetData sheetId="954">
        <row r="14">
          <cell r="C14">
            <v>140</v>
          </cell>
        </row>
      </sheetData>
      <sheetData sheetId="955">
        <row r="14">
          <cell r="C14">
            <v>140</v>
          </cell>
        </row>
      </sheetData>
      <sheetData sheetId="956">
        <row r="14">
          <cell r="C14">
            <v>140</v>
          </cell>
        </row>
      </sheetData>
      <sheetData sheetId="957">
        <row r="14">
          <cell r="C14">
            <v>140</v>
          </cell>
        </row>
      </sheetData>
      <sheetData sheetId="958">
        <row r="14">
          <cell r="C14">
            <v>140</v>
          </cell>
        </row>
      </sheetData>
      <sheetData sheetId="959">
        <row r="14">
          <cell r="C14">
            <v>140</v>
          </cell>
        </row>
      </sheetData>
      <sheetData sheetId="960">
        <row r="14">
          <cell r="C14">
            <v>140</v>
          </cell>
        </row>
      </sheetData>
      <sheetData sheetId="961">
        <row r="14">
          <cell r="C14">
            <v>140</v>
          </cell>
        </row>
      </sheetData>
      <sheetData sheetId="962">
        <row r="14">
          <cell r="C14">
            <v>140</v>
          </cell>
        </row>
      </sheetData>
      <sheetData sheetId="963">
        <row r="14">
          <cell r="C14">
            <v>140</v>
          </cell>
        </row>
      </sheetData>
      <sheetData sheetId="964">
        <row r="14">
          <cell r="C14">
            <v>140</v>
          </cell>
        </row>
      </sheetData>
      <sheetData sheetId="965">
        <row r="14">
          <cell r="C14">
            <v>140</v>
          </cell>
        </row>
      </sheetData>
      <sheetData sheetId="966">
        <row r="14">
          <cell r="C14">
            <v>140</v>
          </cell>
        </row>
      </sheetData>
      <sheetData sheetId="967">
        <row r="14">
          <cell r="C14">
            <v>140</v>
          </cell>
        </row>
      </sheetData>
      <sheetData sheetId="968">
        <row r="14">
          <cell r="C14">
            <v>140</v>
          </cell>
        </row>
      </sheetData>
      <sheetData sheetId="969">
        <row r="14">
          <cell r="C14">
            <v>140</v>
          </cell>
        </row>
      </sheetData>
      <sheetData sheetId="970">
        <row r="14">
          <cell r="C14">
            <v>140</v>
          </cell>
        </row>
      </sheetData>
      <sheetData sheetId="971">
        <row r="14">
          <cell r="C14">
            <v>140</v>
          </cell>
        </row>
      </sheetData>
      <sheetData sheetId="972">
        <row r="14">
          <cell r="C14">
            <v>140</v>
          </cell>
        </row>
      </sheetData>
      <sheetData sheetId="973">
        <row r="14">
          <cell r="C14">
            <v>140</v>
          </cell>
        </row>
      </sheetData>
      <sheetData sheetId="974">
        <row r="14">
          <cell r="C14">
            <v>140</v>
          </cell>
        </row>
      </sheetData>
      <sheetData sheetId="975">
        <row r="14">
          <cell r="C14">
            <v>140</v>
          </cell>
        </row>
      </sheetData>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ow r="14">
          <cell r="C14">
            <v>140</v>
          </cell>
        </row>
      </sheetData>
      <sheetData sheetId="1201">
        <row r="14">
          <cell r="C14">
            <v>140</v>
          </cell>
        </row>
      </sheetData>
      <sheetData sheetId="1202">
        <row r="14">
          <cell r="C14">
            <v>140</v>
          </cell>
        </row>
      </sheetData>
      <sheetData sheetId="1203">
        <row r="14">
          <cell r="C14">
            <v>140</v>
          </cell>
        </row>
      </sheetData>
      <sheetData sheetId="1204">
        <row r="14">
          <cell r="C14">
            <v>140</v>
          </cell>
        </row>
      </sheetData>
      <sheetData sheetId="1205">
        <row r="14">
          <cell r="C14">
            <v>140</v>
          </cell>
        </row>
      </sheetData>
      <sheetData sheetId="1206">
        <row r="14">
          <cell r="C14">
            <v>140</v>
          </cell>
        </row>
      </sheetData>
      <sheetData sheetId="1207">
        <row r="14">
          <cell r="C14">
            <v>140</v>
          </cell>
        </row>
      </sheetData>
      <sheetData sheetId="1208">
        <row r="14">
          <cell r="C14">
            <v>140</v>
          </cell>
        </row>
      </sheetData>
      <sheetData sheetId="1209">
        <row r="14">
          <cell r="C14">
            <v>140</v>
          </cell>
        </row>
      </sheetData>
      <sheetData sheetId="1210">
        <row r="14">
          <cell r="C14">
            <v>140</v>
          </cell>
        </row>
      </sheetData>
      <sheetData sheetId="1211">
        <row r="14">
          <cell r="C14">
            <v>140</v>
          </cell>
        </row>
      </sheetData>
      <sheetData sheetId="1212">
        <row r="14">
          <cell r="C14">
            <v>140</v>
          </cell>
        </row>
      </sheetData>
      <sheetData sheetId="1213">
        <row r="14">
          <cell r="C14">
            <v>140</v>
          </cell>
        </row>
      </sheetData>
      <sheetData sheetId="1214">
        <row r="14">
          <cell r="C14">
            <v>140</v>
          </cell>
        </row>
      </sheetData>
      <sheetData sheetId="1215">
        <row r="14">
          <cell r="C14">
            <v>140</v>
          </cell>
        </row>
      </sheetData>
      <sheetData sheetId="1216">
        <row r="14">
          <cell r="C14">
            <v>140</v>
          </cell>
        </row>
      </sheetData>
      <sheetData sheetId="1217">
        <row r="14">
          <cell r="C14">
            <v>140</v>
          </cell>
        </row>
      </sheetData>
      <sheetData sheetId="1218">
        <row r="14">
          <cell r="C14">
            <v>140</v>
          </cell>
        </row>
      </sheetData>
      <sheetData sheetId="1219">
        <row r="14">
          <cell r="C14">
            <v>140</v>
          </cell>
        </row>
      </sheetData>
      <sheetData sheetId="1220">
        <row r="14">
          <cell r="C14">
            <v>140</v>
          </cell>
        </row>
      </sheetData>
      <sheetData sheetId="1221">
        <row r="14">
          <cell r="C14">
            <v>140</v>
          </cell>
        </row>
      </sheetData>
      <sheetData sheetId="1222">
        <row r="14">
          <cell r="C14">
            <v>140</v>
          </cell>
        </row>
      </sheetData>
      <sheetData sheetId="1223">
        <row r="14">
          <cell r="C14">
            <v>140</v>
          </cell>
        </row>
      </sheetData>
      <sheetData sheetId="1224">
        <row r="14">
          <cell r="C14">
            <v>140</v>
          </cell>
        </row>
      </sheetData>
      <sheetData sheetId="1225">
        <row r="14">
          <cell r="C14">
            <v>140</v>
          </cell>
        </row>
      </sheetData>
      <sheetData sheetId="1226">
        <row r="14">
          <cell r="C14">
            <v>140</v>
          </cell>
        </row>
      </sheetData>
      <sheetData sheetId="1227">
        <row r="14">
          <cell r="C14">
            <v>140</v>
          </cell>
        </row>
      </sheetData>
      <sheetData sheetId="1228">
        <row r="14">
          <cell r="C14">
            <v>140</v>
          </cell>
        </row>
      </sheetData>
      <sheetData sheetId="1229">
        <row r="14">
          <cell r="C14">
            <v>140</v>
          </cell>
        </row>
      </sheetData>
      <sheetData sheetId="1230">
        <row r="14">
          <cell r="C14">
            <v>140</v>
          </cell>
        </row>
      </sheetData>
      <sheetData sheetId="1231">
        <row r="14">
          <cell r="C14">
            <v>140</v>
          </cell>
        </row>
      </sheetData>
      <sheetData sheetId="1232">
        <row r="14">
          <cell r="C14">
            <v>140</v>
          </cell>
        </row>
      </sheetData>
      <sheetData sheetId="1233">
        <row r="14">
          <cell r="C14">
            <v>140</v>
          </cell>
        </row>
      </sheetData>
      <sheetData sheetId="1234">
        <row r="14">
          <cell r="C14">
            <v>140</v>
          </cell>
        </row>
      </sheetData>
      <sheetData sheetId="1235">
        <row r="14">
          <cell r="C14">
            <v>140</v>
          </cell>
        </row>
      </sheetData>
      <sheetData sheetId="1236">
        <row r="14">
          <cell r="C14">
            <v>140</v>
          </cell>
        </row>
      </sheetData>
      <sheetData sheetId="1237">
        <row r="14">
          <cell r="C14">
            <v>140</v>
          </cell>
        </row>
      </sheetData>
      <sheetData sheetId="1238">
        <row r="14">
          <cell r="C14">
            <v>140</v>
          </cell>
        </row>
      </sheetData>
      <sheetData sheetId="1239">
        <row r="14">
          <cell r="C14">
            <v>140</v>
          </cell>
        </row>
      </sheetData>
      <sheetData sheetId="1240">
        <row r="14">
          <cell r="C14">
            <v>140</v>
          </cell>
        </row>
      </sheetData>
      <sheetData sheetId="1241">
        <row r="14">
          <cell r="C14">
            <v>140</v>
          </cell>
        </row>
      </sheetData>
      <sheetData sheetId="1242">
        <row r="14">
          <cell r="C14">
            <v>140</v>
          </cell>
        </row>
      </sheetData>
      <sheetData sheetId="1243">
        <row r="14">
          <cell r="C14">
            <v>140</v>
          </cell>
        </row>
      </sheetData>
      <sheetData sheetId="1244">
        <row r="14">
          <cell r="C14">
            <v>140</v>
          </cell>
        </row>
      </sheetData>
      <sheetData sheetId="1245">
        <row r="14">
          <cell r="C14">
            <v>140</v>
          </cell>
        </row>
      </sheetData>
      <sheetData sheetId="1246">
        <row r="14">
          <cell r="C14">
            <v>140</v>
          </cell>
        </row>
      </sheetData>
      <sheetData sheetId="1247">
        <row r="14">
          <cell r="C14">
            <v>140</v>
          </cell>
        </row>
      </sheetData>
      <sheetData sheetId="1248">
        <row r="14">
          <cell r="C14">
            <v>140</v>
          </cell>
        </row>
      </sheetData>
      <sheetData sheetId="1249">
        <row r="14">
          <cell r="C14">
            <v>140</v>
          </cell>
        </row>
      </sheetData>
      <sheetData sheetId="1250">
        <row r="14">
          <cell r="C14">
            <v>140</v>
          </cell>
        </row>
      </sheetData>
      <sheetData sheetId="1251">
        <row r="14">
          <cell r="C14">
            <v>140</v>
          </cell>
        </row>
      </sheetData>
      <sheetData sheetId="1252">
        <row r="14">
          <cell r="C14">
            <v>140</v>
          </cell>
        </row>
      </sheetData>
      <sheetData sheetId="1253">
        <row r="14">
          <cell r="C14">
            <v>140</v>
          </cell>
        </row>
      </sheetData>
      <sheetData sheetId="1254">
        <row r="14">
          <cell r="C14">
            <v>140</v>
          </cell>
        </row>
      </sheetData>
      <sheetData sheetId="1255">
        <row r="14">
          <cell r="C14">
            <v>140</v>
          </cell>
        </row>
      </sheetData>
      <sheetData sheetId="1256">
        <row r="14">
          <cell r="C14">
            <v>140</v>
          </cell>
        </row>
      </sheetData>
      <sheetData sheetId="1257">
        <row r="14">
          <cell r="C14">
            <v>140</v>
          </cell>
        </row>
      </sheetData>
      <sheetData sheetId="1258">
        <row r="14">
          <cell r="C14">
            <v>140</v>
          </cell>
        </row>
      </sheetData>
      <sheetData sheetId="1259">
        <row r="14">
          <cell r="C14">
            <v>140</v>
          </cell>
        </row>
      </sheetData>
      <sheetData sheetId="1260">
        <row r="14">
          <cell r="C14">
            <v>140</v>
          </cell>
        </row>
      </sheetData>
      <sheetData sheetId="1261">
        <row r="14">
          <cell r="C14">
            <v>140</v>
          </cell>
        </row>
      </sheetData>
      <sheetData sheetId="1262">
        <row r="14">
          <cell r="C14">
            <v>140</v>
          </cell>
        </row>
      </sheetData>
      <sheetData sheetId="1263">
        <row r="14">
          <cell r="C14">
            <v>140</v>
          </cell>
        </row>
      </sheetData>
      <sheetData sheetId="1264">
        <row r="14">
          <cell r="C14">
            <v>140</v>
          </cell>
        </row>
      </sheetData>
      <sheetData sheetId="1265">
        <row r="14">
          <cell r="C14">
            <v>140</v>
          </cell>
        </row>
      </sheetData>
      <sheetData sheetId="1266">
        <row r="14">
          <cell r="C14">
            <v>140</v>
          </cell>
        </row>
      </sheetData>
      <sheetData sheetId="1267">
        <row r="14">
          <cell r="C14">
            <v>140</v>
          </cell>
        </row>
      </sheetData>
      <sheetData sheetId="1268">
        <row r="14">
          <cell r="C14">
            <v>140</v>
          </cell>
        </row>
      </sheetData>
      <sheetData sheetId="1269">
        <row r="14">
          <cell r="C14">
            <v>140</v>
          </cell>
        </row>
      </sheetData>
      <sheetData sheetId="1270">
        <row r="14">
          <cell r="C14">
            <v>140</v>
          </cell>
        </row>
      </sheetData>
      <sheetData sheetId="1271">
        <row r="14">
          <cell r="C14">
            <v>140</v>
          </cell>
        </row>
      </sheetData>
      <sheetData sheetId="1272">
        <row r="14">
          <cell r="C14">
            <v>140</v>
          </cell>
        </row>
      </sheetData>
      <sheetData sheetId="1273">
        <row r="14">
          <cell r="C14">
            <v>140</v>
          </cell>
        </row>
      </sheetData>
      <sheetData sheetId="1274">
        <row r="14">
          <cell r="C14">
            <v>140</v>
          </cell>
        </row>
      </sheetData>
      <sheetData sheetId="1275">
        <row r="14">
          <cell r="C14">
            <v>140</v>
          </cell>
        </row>
      </sheetData>
      <sheetData sheetId="1276">
        <row r="14">
          <cell r="C14">
            <v>140</v>
          </cell>
        </row>
      </sheetData>
      <sheetData sheetId="1277">
        <row r="14">
          <cell r="C14">
            <v>140</v>
          </cell>
        </row>
      </sheetData>
      <sheetData sheetId="1278">
        <row r="14">
          <cell r="C14">
            <v>140</v>
          </cell>
        </row>
      </sheetData>
      <sheetData sheetId="1279">
        <row r="14">
          <cell r="C14">
            <v>140</v>
          </cell>
        </row>
      </sheetData>
      <sheetData sheetId="1280">
        <row r="14">
          <cell r="C14">
            <v>140</v>
          </cell>
        </row>
      </sheetData>
      <sheetData sheetId="1281">
        <row r="14">
          <cell r="C14">
            <v>140</v>
          </cell>
        </row>
      </sheetData>
      <sheetData sheetId="1282">
        <row r="14">
          <cell r="C14">
            <v>140</v>
          </cell>
        </row>
      </sheetData>
      <sheetData sheetId="1283">
        <row r="14">
          <cell r="C14">
            <v>140</v>
          </cell>
        </row>
      </sheetData>
      <sheetData sheetId="1284">
        <row r="14">
          <cell r="C14">
            <v>140</v>
          </cell>
        </row>
      </sheetData>
      <sheetData sheetId="1285">
        <row r="14">
          <cell r="C14">
            <v>140</v>
          </cell>
        </row>
      </sheetData>
      <sheetData sheetId="1286">
        <row r="14">
          <cell r="C14">
            <v>140</v>
          </cell>
        </row>
      </sheetData>
      <sheetData sheetId="1287">
        <row r="14">
          <cell r="C14">
            <v>140</v>
          </cell>
        </row>
      </sheetData>
      <sheetData sheetId="1288">
        <row r="14">
          <cell r="C14">
            <v>140</v>
          </cell>
        </row>
      </sheetData>
      <sheetData sheetId="1289">
        <row r="14">
          <cell r="C14">
            <v>140</v>
          </cell>
        </row>
      </sheetData>
      <sheetData sheetId="1290">
        <row r="14">
          <cell r="C14">
            <v>140</v>
          </cell>
        </row>
      </sheetData>
      <sheetData sheetId="1291">
        <row r="14">
          <cell r="C14">
            <v>140</v>
          </cell>
        </row>
      </sheetData>
      <sheetData sheetId="1292">
        <row r="14">
          <cell r="C14">
            <v>140</v>
          </cell>
        </row>
      </sheetData>
      <sheetData sheetId="1293">
        <row r="14">
          <cell r="C14">
            <v>140</v>
          </cell>
        </row>
      </sheetData>
      <sheetData sheetId="1294">
        <row r="14">
          <cell r="C14">
            <v>140</v>
          </cell>
        </row>
      </sheetData>
      <sheetData sheetId="1295">
        <row r="14">
          <cell r="C14">
            <v>140</v>
          </cell>
        </row>
      </sheetData>
      <sheetData sheetId="1296">
        <row r="14">
          <cell r="C14">
            <v>140</v>
          </cell>
        </row>
      </sheetData>
      <sheetData sheetId="1297">
        <row r="14">
          <cell r="C14">
            <v>140</v>
          </cell>
        </row>
      </sheetData>
      <sheetData sheetId="1298">
        <row r="14">
          <cell r="C14">
            <v>140</v>
          </cell>
        </row>
      </sheetData>
      <sheetData sheetId="1299">
        <row r="14">
          <cell r="C14">
            <v>140</v>
          </cell>
        </row>
      </sheetData>
      <sheetData sheetId="1300">
        <row r="14">
          <cell r="C14">
            <v>140</v>
          </cell>
        </row>
      </sheetData>
      <sheetData sheetId="1301">
        <row r="14">
          <cell r="C14">
            <v>140</v>
          </cell>
        </row>
      </sheetData>
      <sheetData sheetId="1302">
        <row r="14">
          <cell r="C14">
            <v>140</v>
          </cell>
        </row>
      </sheetData>
      <sheetData sheetId="1303">
        <row r="14">
          <cell r="C14">
            <v>140</v>
          </cell>
        </row>
      </sheetData>
      <sheetData sheetId="1304">
        <row r="14">
          <cell r="C14">
            <v>140</v>
          </cell>
        </row>
      </sheetData>
      <sheetData sheetId="1305">
        <row r="14">
          <cell r="C14">
            <v>140</v>
          </cell>
        </row>
      </sheetData>
      <sheetData sheetId="1306">
        <row r="14">
          <cell r="C14">
            <v>140</v>
          </cell>
        </row>
      </sheetData>
      <sheetData sheetId="1307">
        <row r="14">
          <cell r="C14">
            <v>140</v>
          </cell>
        </row>
      </sheetData>
      <sheetData sheetId="1308">
        <row r="14">
          <cell r="C14">
            <v>140</v>
          </cell>
        </row>
      </sheetData>
      <sheetData sheetId="1309">
        <row r="14">
          <cell r="C14">
            <v>140</v>
          </cell>
        </row>
      </sheetData>
      <sheetData sheetId="1310">
        <row r="14">
          <cell r="C14">
            <v>140</v>
          </cell>
        </row>
      </sheetData>
      <sheetData sheetId="1311">
        <row r="14">
          <cell r="C14">
            <v>140</v>
          </cell>
        </row>
      </sheetData>
      <sheetData sheetId="1312">
        <row r="14">
          <cell r="C14">
            <v>140</v>
          </cell>
        </row>
      </sheetData>
      <sheetData sheetId="1313">
        <row r="14">
          <cell r="C14">
            <v>140</v>
          </cell>
        </row>
      </sheetData>
      <sheetData sheetId="1314">
        <row r="14">
          <cell r="C14">
            <v>140</v>
          </cell>
        </row>
      </sheetData>
      <sheetData sheetId="1315">
        <row r="14">
          <cell r="C14">
            <v>140</v>
          </cell>
        </row>
      </sheetData>
      <sheetData sheetId="1316">
        <row r="14">
          <cell r="C14">
            <v>140</v>
          </cell>
        </row>
      </sheetData>
      <sheetData sheetId="1317">
        <row r="14">
          <cell r="C14">
            <v>140</v>
          </cell>
        </row>
      </sheetData>
      <sheetData sheetId="1318">
        <row r="14">
          <cell r="C14">
            <v>140</v>
          </cell>
        </row>
      </sheetData>
      <sheetData sheetId="1319">
        <row r="14">
          <cell r="C14">
            <v>140</v>
          </cell>
        </row>
      </sheetData>
      <sheetData sheetId="1320">
        <row r="14">
          <cell r="C14">
            <v>140</v>
          </cell>
        </row>
      </sheetData>
      <sheetData sheetId="1321">
        <row r="14">
          <cell r="C14">
            <v>140</v>
          </cell>
        </row>
      </sheetData>
      <sheetData sheetId="1322">
        <row r="14">
          <cell r="C14">
            <v>140</v>
          </cell>
        </row>
      </sheetData>
      <sheetData sheetId="1323">
        <row r="14">
          <cell r="C14">
            <v>140</v>
          </cell>
        </row>
      </sheetData>
      <sheetData sheetId="1324">
        <row r="14">
          <cell r="C14">
            <v>140</v>
          </cell>
        </row>
      </sheetData>
      <sheetData sheetId="1325">
        <row r="14">
          <cell r="C14">
            <v>140</v>
          </cell>
        </row>
      </sheetData>
      <sheetData sheetId="1326">
        <row r="14">
          <cell r="C14">
            <v>140</v>
          </cell>
        </row>
      </sheetData>
      <sheetData sheetId="1327">
        <row r="14">
          <cell r="C14">
            <v>140</v>
          </cell>
        </row>
      </sheetData>
      <sheetData sheetId="1328">
        <row r="14">
          <cell r="C14">
            <v>140</v>
          </cell>
        </row>
      </sheetData>
      <sheetData sheetId="1329">
        <row r="14">
          <cell r="C14">
            <v>140</v>
          </cell>
        </row>
      </sheetData>
      <sheetData sheetId="1330">
        <row r="14">
          <cell r="C14">
            <v>140</v>
          </cell>
        </row>
      </sheetData>
      <sheetData sheetId="1331">
        <row r="14">
          <cell r="C14">
            <v>140</v>
          </cell>
        </row>
      </sheetData>
      <sheetData sheetId="1332">
        <row r="14">
          <cell r="C14">
            <v>140</v>
          </cell>
        </row>
      </sheetData>
      <sheetData sheetId="1333">
        <row r="14">
          <cell r="C14">
            <v>140</v>
          </cell>
        </row>
      </sheetData>
      <sheetData sheetId="1334">
        <row r="14">
          <cell r="C14">
            <v>140</v>
          </cell>
        </row>
      </sheetData>
      <sheetData sheetId="1335">
        <row r="14">
          <cell r="C14">
            <v>140</v>
          </cell>
        </row>
      </sheetData>
      <sheetData sheetId="1336">
        <row r="14">
          <cell r="C14">
            <v>140</v>
          </cell>
        </row>
      </sheetData>
      <sheetData sheetId="1337">
        <row r="14">
          <cell r="C14">
            <v>140</v>
          </cell>
        </row>
      </sheetData>
      <sheetData sheetId="1338">
        <row r="14">
          <cell r="C14">
            <v>140</v>
          </cell>
        </row>
      </sheetData>
      <sheetData sheetId="1339">
        <row r="14">
          <cell r="C14">
            <v>140</v>
          </cell>
        </row>
      </sheetData>
      <sheetData sheetId="1340">
        <row r="14">
          <cell r="C14">
            <v>140</v>
          </cell>
        </row>
      </sheetData>
      <sheetData sheetId="1341">
        <row r="14">
          <cell r="C14">
            <v>140</v>
          </cell>
        </row>
      </sheetData>
      <sheetData sheetId="1342">
        <row r="14">
          <cell r="C14">
            <v>140</v>
          </cell>
        </row>
      </sheetData>
      <sheetData sheetId="1343">
        <row r="14">
          <cell r="C14">
            <v>140</v>
          </cell>
        </row>
      </sheetData>
      <sheetData sheetId="1344">
        <row r="14">
          <cell r="C14">
            <v>140</v>
          </cell>
        </row>
      </sheetData>
      <sheetData sheetId="1345">
        <row r="14">
          <cell r="C14">
            <v>140</v>
          </cell>
        </row>
      </sheetData>
      <sheetData sheetId="1346">
        <row r="14">
          <cell r="C14">
            <v>140</v>
          </cell>
        </row>
      </sheetData>
      <sheetData sheetId="1347">
        <row r="14">
          <cell r="C14">
            <v>140</v>
          </cell>
        </row>
      </sheetData>
      <sheetData sheetId="1348">
        <row r="14">
          <cell r="C14">
            <v>140</v>
          </cell>
        </row>
      </sheetData>
      <sheetData sheetId="1349">
        <row r="14">
          <cell r="C14">
            <v>140</v>
          </cell>
        </row>
      </sheetData>
      <sheetData sheetId="1350">
        <row r="14">
          <cell r="C14">
            <v>140</v>
          </cell>
        </row>
      </sheetData>
      <sheetData sheetId="1351">
        <row r="14">
          <cell r="C14">
            <v>140</v>
          </cell>
        </row>
      </sheetData>
      <sheetData sheetId="1352">
        <row r="14">
          <cell r="C14">
            <v>140</v>
          </cell>
        </row>
      </sheetData>
      <sheetData sheetId="1353">
        <row r="14">
          <cell r="C14">
            <v>140</v>
          </cell>
        </row>
      </sheetData>
      <sheetData sheetId="1354">
        <row r="14">
          <cell r="C14">
            <v>140</v>
          </cell>
        </row>
      </sheetData>
      <sheetData sheetId="1355">
        <row r="14">
          <cell r="C14">
            <v>140</v>
          </cell>
        </row>
      </sheetData>
      <sheetData sheetId="1356">
        <row r="14">
          <cell r="C14">
            <v>140</v>
          </cell>
        </row>
      </sheetData>
      <sheetData sheetId="1357">
        <row r="14">
          <cell r="C14">
            <v>140</v>
          </cell>
        </row>
      </sheetData>
      <sheetData sheetId="1358">
        <row r="14">
          <cell r="C14">
            <v>140</v>
          </cell>
        </row>
      </sheetData>
      <sheetData sheetId="1359">
        <row r="14">
          <cell r="C14">
            <v>140</v>
          </cell>
        </row>
      </sheetData>
      <sheetData sheetId="1360">
        <row r="14">
          <cell r="C14">
            <v>140</v>
          </cell>
        </row>
      </sheetData>
      <sheetData sheetId="1361">
        <row r="14">
          <cell r="C14">
            <v>140</v>
          </cell>
        </row>
      </sheetData>
      <sheetData sheetId="1362">
        <row r="14">
          <cell r="C14">
            <v>140</v>
          </cell>
        </row>
      </sheetData>
      <sheetData sheetId="1363">
        <row r="14">
          <cell r="C14">
            <v>140</v>
          </cell>
        </row>
      </sheetData>
      <sheetData sheetId="1364">
        <row r="14">
          <cell r="C14">
            <v>140</v>
          </cell>
        </row>
      </sheetData>
      <sheetData sheetId="1365">
        <row r="14">
          <cell r="C14">
            <v>140</v>
          </cell>
        </row>
      </sheetData>
      <sheetData sheetId="1366">
        <row r="14">
          <cell r="C14">
            <v>140</v>
          </cell>
        </row>
      </sheetData>
      <sheetData sheetId="1367">
        <row r="14">
          <cell r="C14">
            <v>140</v>
          </cell>
        </row>
      </sheetData>
      <sheetData sheetId="1368">
        <row r="14">
          <cell r="C14">
            <v>140</v>
          </cell>
        </row>
      </sheetData>
      <sheetData sheetId="1369">
        <row r="14">
          <cell r="C14">
            <v>140</v>
          </cell>
        </row>
      </sheetData>
      <sheetData sheetId="1370">
        <row r="14">
          <cell r="C14">
            <v>140</v>
          </cell>
        </row>
      </sheetData>
      <sheetData sheetId="1371">
        <row r="14">
          <cell r="C14">
            <v>140</v>
          </cell>
        </row>
      </sheetData>
      <sheetData sheetId="1372">
        <row r="14">
          <cell r="C14">
            <v>140</v>
          </cell>
        </row>
      </sheetData>
      <sheetData sheetId="1373">
        <row r="14">
          <cell r="C14">
            <v>140</v>
          </cell>
        </row>
      </sheetData>
      <sheetData sheetId="1374">
        <row r="14">
          <cell r="C14">
            <v>140</v>
          </cell>
        </row>
      </sheetData>
      <sheetData sheetId="1375">
        <row r="14">
          <cell r="C14">
            <v>140</v>
          </cell>
        </row>
      </sheetData>
      <sheetData sheetId="1376">
        <row r="14">
          <cell r="C14">
            <v>140</v>
          </cell>
        </row>
      </sheetData>
      <sheetData sheetId="1377">
        <row r="14">
          <cell r="C14">
            <v>140</v>
          </cell>
        </row>
      </sheetData>
      <sheetData sheetId="1378">
        <row r="14">
          <cell r="C14">
            <v>140</v>
          </cell>
        </row>
      </sheetData>
      <sheetData sheetId="1379">
        <row r="14">
          <cell r="C14">
            <v>140</v>
          </cell>
        </row>
      </sheetData>
      <sheetData sheetId="1380">
        <row r="14">
          <cell r="C14">
            <v>140</v>
          </cell>
        </row>
      </sheetData>
      <sheetData sheetId="1381">
        <row r="14">
          <cell r="C14">
            <v>140</v>
          </cell>
        </row>
      </sheetData>
      <sheetData sheetId="1382">
        <row r="14">
          <cell r="C14">
            <v>140</v>
          </cell>
        </row>
      </sheetData>
      <sheetData sheetId="1383">
        <row r="14">
          <cell r="C14">
            <v>140</v>
          </cell>
        </row>
      </sheetData>
      <sheetData sheetId="1384">
        <row r="14">
          <cell r="C14">
            <v>140</v>
          </cell>
        </row>
      </sheetData>
      <sheetData sheetId="1385">
        <row r="14">
          <cell r="C14">
            <v>140</v>
          </cell>
        </row>
      </sheetData>
      <sheetData sheetId="1386">
        <row r="14">
          <cell r="C14">
            <v>140</v>
          </cell>
        </row>
      </sheetData>
      <sheetData sheetId="1387">
        <row r="14">
          <cell r="C14">
            <v>140</v>
          </cell>
        </row>
      </sheetData>
      <sheetData sheetId="1388">
        <row r="14">
          <cell r="C14">
            <v>140</v>
          </cell>
        </row>
      </sheetData>
      <sheetData sheetId="1389">
        <row r="14">
          <cell r="C14">
            <v>140</v>
          </cell>
        </row>
      </sheetData>
      <sheetData sheetId="1390">
        <row r="14">
          <cell r="C14">
            <v>140</v>
          </cell>
        </row>
      </sheetData>
      <sheetData sheetId="1391">
        <row r="14">
          <cell r="C14">
            <v>140</v>
          </cell>
        </row>
      </sheetData>
      <sheetData sheetId="1392">
        <row r="14">
          <cell r="C14">
            <v>140</v>
          </cell>
        </row>
      </sheetData>
      <sheetData sheetId="1393">
        <row r="14">
          <cell r="C14">
            <v>140</v>
          </cell>
        </row>
      </sheetData>
      <sheetData sheetId="1394">
        <row r="14">
          <cell r="C14">
            <v>140</v>
          </cell>
        </row>
      </sheetData>
      <sheetData sheetId="1395">
        <row r="14">
          <cell r="C14">
            <v>140</v>
          </cell>
        </row>
      </sheetData>
      <sheetData sheetId="1396">
        <row r="14">
          <cell r="C14">
            <v>140</v>
          </cell>
        </row>
      </sheetData>
      <sheetData sheetId="1397">
        <row r="14">
          <cell r="C14">
            <v>140</v>
          </cell>
        </row>
      </sheetData>
      <sheetData sheetId="1398">
        <row r="14">
          <cell r="C14">
            <v>140</v>
          </cell>
        </row>
      </sheetData>
      <sheetData sheetId="1399">
        <row r="14">
          <cell r="C14">
            <v>140</v>
          </cell>
        </row>
      </sheetData>
      <sheetData sheetId="1400">
        <row r="14">
          <cell r="C14">
            <v>140</v>
          </cell>
        </row>
      </sheetData>
      <sheetData sheetId="1401">
        <row r="14">
          <cell r="C14">
            <v>140</v>
          </cell>
        </row>
      </sheetData>
      <sheetData sheetId="1402">
        <row r="14">
          <cell r="C14">
            <v>140</v>
          </cell>
        </row>
      </sheetData>
      <sheetData sheetId="1403">
        <row r="14">
          <cell r="C14">
            <v>140</v>
          </cell>
        </row>
      </sheetData>
      <sheetData sheetId="1404">
        <row r="14">
          <cell r="C14">
            <v>140</v>
          </cell>
        </row>
      </sheetData>
      <sheetData sheetId="1405">
        <row r="14">
          <cell r="C14">
            <v>140</v>
          </cell>
        </row>
      </sheetData>
      <sheetData sheetId="1406">
        <row r="14">
          <cell r="C14">
            <v>140</v>
          </cell>
        </row>
      </sheetData>
      <sheetData sheetId="1407">
        <row r="14">
          <cell r="C14">
            <v>140</v>
          </cell>
        </row>
      </sheetData>
      <sheetData sheetId="1408">
        <row r="14">
          <cell r="C14">
            <v>140</v>
          </cell>
        </row>
      </sheetData>
      <sheetData sheetId="1409">
        <row r="14">
          <cell r="C14">
            <v>140</v>
          </cell>
        </row>
      </sheetData>
      <sheetData sheetId="1410">
        <row r="14">
          <cell r="C14">
            <v>140</v>
          </cell>
        </row>
      </sheetData>
      <sheetData sheetId="1411">
        <row r="14">
          <cell r="C14">
            <v>140</v>
          </cell>
        </row>
      </sheetData>
      <sheetData sheetId="1412">
        <row r="14">
          <cell r="C14">
            <v>140</v>
          </cell>
        </row>
      </sheetData>
      <sheetData sheetId="1413">
        <row r="14">
          <cell r="C14">
            <v>140</v>
          </cell>
        </row>
      </sheetData>
      <sheetData sheetId="1414">
        <row r="14">
          <cell r="C14">
            <v>140</v>
          </cell>
        </row>
      </sheetData>
      <sheetData sheetId="1415">
        <row r="14">
          <cell r="C14">
            <v>140</v>
          </cell>
        </row>
      </sheetData>
      <sheetData sheetId="1416">
        <row r="14">
          <cell r="C14">
            <v>140</v>
          </cell>
        </row>
      </sheetData>
      <sheetData sheetId="1417">
        <row r="14">
          <cell r="C14">
            <v>140</v>
          </cell>
        </row>
      </sheetData>
      <sheetData sheetId="1418">
        <row r="14">
          <cell r="C14">
            <v>140</v>
          </cell>
        </row>
      </sheetData>
      <sheetData sheetId="1419">
        <row r="14">
          <cell r="C14">
            <v>140</v>
          </cell>
        </row>
      </sheetData>
      <sheetData sheetId="1420">
        <row r="14">
          <cell r="C14">
            <v>140</v>
          </cell>
        </row>
      </sheetData>
      <sheetData sheetId="1421">
        <row r="14">
          <cell r="C14">
            <v>140</v>
          </cell>
        </row>
      </sheetData>
      <sheetData sheetId="1422">
        <row r="14">
          <cell r="C14">
            <v>140</v>
          </cell>
        </row>
      </sheetData>
      <sheetData sheetId="1423">
        <row r="14">
          <cell r="C14">
            <v>140</v>
          </cell>
        </row>
      </sheetData>
      <sheetData sheetId="1424">
        <row r="14">
          <cell r="C14">
            <v>140</v>
          </cell>
        </row>
      </sheetData>
      <sheetData sheetId="1425">
        <row r="14">
          <cell r="C14">
            <v>140</v>
          </cell>
        </row>
      </sheetData>
      <sheetData sheetId="1426">
        <row r="14">
          <cell r="C14">
            <v>140</v>
          </cell>
        </row>
      </sheetData>
      <sheetData sheetId="1427">
        <row r="14">
          <cell r="C14">
            <v>140</v>
          </cell>
        </row>
      </sheetData>
      <sheetData sheetId="1428">
        <row r="14">
          <cell r="C14">
            <v>140</v>
          </cell>
        </row>
      </sheetData>
      <sheetData sheetId="1429">
        <row r="14">
          <cell r="C14">
            <v>140</v>
          </cell>
        </row>
      </sheetData>
      <sheetData sheetId="1430">
        <row r="14">
          <cell r="C14">
            <v>140</v>
          </cell>
        </row>
      </sheetData>
      <sheetData sheetId="1431">
        <row r="14">
          <cell r="C14">
            <v>140</v>
          </cell>
        </row>
      </sheetData>
      <sheetData sheetId="1432">
        <row r="14">
          <cell r="C14">
            <v>140</v>
          </cell>
        </row>
      </sheetData>
      <sheetData sheetId="1433">
        <row r="14">
          <cell r="C14">
            <v>140</v>
          </cell>
        </row>
      </sheetData>
      <sheetData sheetId="1434">
        <row r="14">
          <cell r="C14">
            <v>140</v>
          </cell>
        </row>
      </sheetData>
      <sheetData sheetId="1435">
        <row r="14">
          <cell r="C14">
            <v>140</v>
          </cell>
        </row>
      </sheetData>
      <sheetData sheetId="1436">
        <row r="14">
          <cell r="C14">
            <v>140</v>
          </cell>
        </row>
      </sheetData>
      <sheetData sheetId="1437">
        <row r="14">
          <cell r="C14">
            <v>140</v>
          </cell>
        </row>
      </sheetData>
      <sheetData sheetId="1438">
        <row r="14">
          <cell r="C14">
            <v>140</v>
          </cell>
        </row>
      </sheetData>
      <sheetData sheetId="1439">
        <row r="14">
          <cell r="C14">
            <v>140</v>
          </cell>
        </row>
      </sheetData>
      <sheetData sheetId="1440">
        <row r="14">
          <cell r="C14">
            <v>140</v>
          </cell>
        </row>
      </sheetData>
      <sheetData sheetId="1441">
        <row r="14">
          <cell r="C14">
            <v>140</v>
          </cell>
        </row>
      </sheetData>
      <sheetData sheetId="1442">
        <row r="14">
          <cell r="C14">
            <v>140</v>
          </cell>
        </row>
      </sheetData>
      <sheetData sheetId="1443">
        <row r="14">
          <cell r="C14">
            <v>140</v>
          </cell>
        </row>
      </sheetData>
      <sheetData sheetId="1444">
        <row r="14">
          <cell r="C14">
            <v>140</v>
          </cell>
        </row>
      </sheetData>
      <sheetData sheetId="1445">
        <row r="14">
          <cell r="C14">
            <v>140</v>
          </cell>
        </row>
      </sheetData>
      <sheetData sheetId="1446">
        <row r="14">
          <cell r="C14">
            <v>140</v>
          </cell>
        </row>
      </sheetData>
      <sheetData sheetId="1447">
        <row r="14">
          <cell r="C14">
            <v>140</v>
          </cell>
        </row>
      </sheetData>
      <sheetData sheetId="1448">
        <row r="14">
          <cell r="C14">
            <v>140</v>
          </cell>
        </row>
      </sheetData>
      <sheetData sheetId="1449">
        <row r="14">
          <cell r="C14">
            <v>140</v>
          </cell>
        </row>
      </sheetData>
      <sheetData sheetId="1450">
        <row r="14">
          <cell r="C14">
            <v>140</v>
          </cell>
        </row>
      </sheetData>
      <sheetData sheetId="1451">
        <row r="14">
          <cell r="C14">
            <v>140</v>
          </cell>
        </row>
      </sheetData>
      <sheetData sheetId="1452">
        <row r="14">
          <cell r="C14">
            <v>140</v>
          </cell>
        </row>
      </sheetData>
      <sheetData sheetId="1453"/>
      <sheetData sheetId="1454">
        <row r="14">
          <cell r="C14">
            <v>140</v>
          </cell>
        </row>
      </sheetData>
      <sheetData sheetId="1455">
        <row r="14">
          <cell r="C14">
            <v>140</v>
          </cell>
        </row>
      </sheetData>
      <sheetData sheetId="1456">
        <row r="14">
          <cell r="C14">
            <v>140</v>
          </cell>
        </row>
      </sheetData>
      <sheetData sheetId="1457">
        <row r="14">
          <cell r="C14">
            <v>140</v>
          </cell>
        </row>
      </sheetData>
      <sheetData sheetId="1458">
        <row r="14">
          <cell r="C14">
            <v>140</v>
          </cell>
        </row>
      </sheetData>
      <sheetData sheetId="1459">
        <row r="14">
          <cell r="C14">
            <v>140</v>
          </cell>
        </row>
      </sheetData>
      <sheetData sheetId="1460">
        <row r="14">
          <cell r="C14">
            <v>140</v>
          </cell>
        </row>
      </sheetData>
      <sheetData sheetId="1461">
        <row r="14">
          <cell r="C14">
            <v>140</v>
          </cell>
        </row>
      </sheetData>
      <sheetData sheetId="1462">
        <row r="14">
          <cell r="C14">
            <v>140</v>
          </cell>
        </row>
      </sheetData>
      <sheetData sheetId="1463">
        <row r="14">
          <cell r="C14">
            <v>140</v>
          </cell>
        </row>
      </sheetData>
      <sheetData sheetId="1464">
        <row r="14">
          <cell r="C14">
            <v>140</v>
          </cell>
        </row>
      </sheetData>
      <sheetData sheetId="1465">
        <row r="14">
          <cell r="C14">
            <v>140</v>
          </cell>
        </row>
      </sheetData>
      <sheetData sheetId="1466">
        <row r="14">
          <cell r="C14">
            <v>140</v>
          </cell>
        </row>
      </sheetData>
      <sheetData sheetId="1467">
        <row r="14">
          <cell r="C14">
            <v>140</v>
          </cell>
        </row>
      </sheetData>
      <sheetData sheetId="1468">
        <row r="14">
          <cell r="C14">
            <v>140</v>
          </cell>
        </row>
      </sheetData>
      <sheetData sheetId="1469">
        <row r="14">
          <cell r="C14">
            <v>140</v>
          </cell>
        </row>
      </sheetData>
      <sheetData sheetId="1470">
        <row r="14">
          <cell r="C14">
            <v>140</v>
          </cell>
        </row>
      </sheetData>
      <sheetData sheetId="1471">
        <row r="14">
          <cell r="C14">
            <v>140</v>
          </cell>
        </row>
      </sheetData>
      <sheetData sheetId="1472">
        <row r="14">
          <cell r="C14">
            <v>140</v>
          </cell>
        </row>
      </sheetData>
      <sheetData sheetId="1473">
        <row r="14">
          <cell r="C14">
            <v>140</v>
          </cell>
        </row>
      </sheetData>
      <sheetData sheetId="1474">
        <row r="14">
          <cell r="C14">
            <v>140</v>
          </cell>
        </row>
      </sheetData>
      <sheetData sheetId="1475">
        <row r="14">
          <cell r="C14">
            <v>140</v>
          </cell>
        </row>
      </sheetData>
      <sheetData sheetId="1476">
        <row r="14">
          <cell r="C14">
            <v>140</v>
          </cell>
        </row>
      </sheetData>
      <sheetData sheetId="1477">
        <row r="14">
          <cell r="C14">
            <v>140</v>
          </cell>
        </row>
      </sheetData>
      <sheetData sheetId="1478"/>
      <sheetData sheetId="1479"/>
      <sheetData sheetId="1480"/>
      <sheetData sheetId="1481"/>
      <sheetData sheetId="1482"/>
      <sheetData sheetId="1483">
        <row r="14">
          <cell r="C14">
            <v>140</v>
          </cell>
        </row>
      </sheetData>
      <sheetData sheetId="1484"/>
      <sheetData sheetId="1485"/>
      <sheetData sheetId="1486">
        <row r="14">
          <cell r="C14">
            <v>140</v>
          </cell>
        </row>
      </sheetData>
      <sheetData sheetId="1487"/>
      <sheetData sheetId="1488"/>
      <sheetData sheetId="1489"/>
      <sheetData sheetId="1490"/>
      <sheetData sheetId="1491"/>
      <sheetData sheetId="1492"/>
      <sheetData sheetId="1493"/>
      <sheetData sheetId="1494"/>
      <sheetData sheetId="1495"/>
      <sheetData sheetId="1496">
        <row r="14">
          <cell r="C14">
            <v>140</v>
          </cell>
        </row>
      </sheetData>
      <sheetData sheetId="1497">
        <row r="14">
          <cell r="C14">
            <v>140</v>
          </cell>
        </row>
      </sheetData>
      <sheetData sheetId="1498"/>
      <sheetData sheetId="1499"/>
      <sheetData sheetId="1500"/>
      <sheetData sheetId="1501"/>
      <sheetData sheetId="1502"/>
      <sheetData sheetId="1503">
        <row r="14">
          <cell r="C14">
            <v>140</v>
          </cell>
        </row>
      </sheetData>
      <sheetData sheetId="1504">
        <row r="14">
          <cell r="C14">
            <v>140</v>
          </cell>
        </row>
      </sheetData>
      <sheetData sheetId="1505">
        <row r="14">
          <cell r="C14">
            <v>140</v>
          </cell>
        </row>
      </sheetData>
      <sheetData sheetId="1506">
        <row r="14">
          <cell r="C14">
            <v>140</v>
          </cell>
        </row>
      </sheetData>
      <sheetData sheetId="1507">
        <row r="14">
          <cell r="C14">
            <v>140</v>
          </cell>
        </row>
      </sheetData>
      <sheetData sheetId="1508">
        <row r="14">
          <cell r="C14">
            <v>140</v>
          </cell>
        </row>
      </sheetData>
      <sheetData sheetId="1509">
        <row r="14">
          <cell r="C14">
            <v>140</v>
          </cell>
        </row>
      </sheetData>
      <sheetData sheetId="1510">
        <row r="14">
          <cell r="C14">
            <v>140</v>
          </cell>
        </row>
      </sheetData>
      <sheetData sheetId="1511">
        <row r="14">
          <cell r="C14">
            <v>140</v>
          </cell>
        </row>
      </sheetData>
      <sheetData sheetId="1512"/>
      <sheetData sheetId="1513">
        <row r="14">
          <cell r="C14">
            <v>140</v>
          </cell>
        </row>
      </sheetData>
      <sheetData sheetId="1514">
        <row r="14">
          <cell r="C14">
            <v>140</v>
          </cell>
        </row>
      </sheetData>
      <sheetData sheetId="1515"/>
      <sheetData sheetId="1516"/>
      <sheetData sheetId="1517"/>
      <sheetData sheetId="1518"/>
      <sheetData sheetId="1519"/>
      <sheetData sheetId="1520"/>
      <sheetData sheetId="1521"/>
      <sheetData sheetId="1522">
        <row r="14">
          <cell r="C14">
            <v>140</v>
          </cell>
        </row>
      </sheetData>
      <sheetData sheetId="1523">
        <row r="14">
          <cell r="C14">
            <v>140</v>
          </cell>
        </row>
      </sheetData>
      <sheetData sheetId="1524">
        <row r="14">
          <cell r="C14">
            <v>140</v>
          </cell>
        </row>
      </sheetData>
      <sheetData sheetId="1525">
        <row r="14">
          <cell r="C14">
            <v>140</v>
          </cell>
        </row>
      </sheetData>
      <sheetData sheetId="1526">
        <row r="14">
          <cell r="C14">
            <v>140</v>
          </cell>
        </row>
      </sheetData>
      <sheetData sheetId="1527">
        <row r="14">
          <cell r="C14">
            <v>140</v>
          </cell>
        </row>
      </sheetData>
      <sheetData sheetId="1528"/>
      <sheetData sheetId="1529"/>
      <sheetData sheetId="1530"/>
      <sheetData sheetId="1531"/>
      <sheetData sheetId="1532"/>
      <sheetData sheetId="1533"/>
      <sheetData sheetId="1534"/>
      <sheetData sheetId="1535">
        <row r="14">
          <cell r="C14">
            <v>140</v>
          </cell>
        </row>
      </sheetData>
      <sheetData sheetId="1536">
        <row r="14">
          <cell r="C14">
            <v>140</v>
          </cell>
        </row>
      </sheetData>
      <sheetData sheetId="1537">
        <row r="14">
          <cell r="C14">
            <v>140</v>
          </cell>
        </row>
      </sheetData>
      <sheetData sheetId="1538">
        <row r="14">
          <cell r="C14">
            <v>140</v>
          </cell>
        </row>
      </sheetData>
      <sheetData sheetId="1539">
        <row r="14">
          <cell r="C14">
            <v>140</v>
          </cell>
        </row>
      </sheetData>
      <sheetData sheetId="1540">
        <row r="14">
          <cell r="C14">
            <v>140</v>
          </cell>
        </row>
      </sheetData>
      <sheetData sheetId="1541">
        <row r="14">
          <cell r="C14">
            <v>140</v>
          </cell>
        </row>
      </sheetData>
      <sheetData sheetId="1542">
        <row r="14">
          <cell r="C14">
            <v>140</v>
          </cell>
        </row>
      </sheetData>
      <sheetData sheetId="1543"/>
      <sheetData sheetId="1544"/>
      <sheetData sheetId="1545">
        <row r="14">
          <cell r="C14">
            <v>140</v>
          </cell>
        </row>
      </sheetData>
      <sheetData sheetId="1546">
        <row r="14">
          <cell r="C14">
            <v>140</v>
          </cell>
        </row>
      </sheetData>
      <sheetData sheetId="1547">
        <row r="14">
          <cell r="C14">
            <v>140</v>
          </cell>
        </row>
      </sheetData>
      <sheetData sheetId="1548"/>
      <sheetData sheetId="1549"/>
      <sheetData sheetId="1550">
        <row r="14">
          <cell r="C14">
            <v>140</v>
          </cell>
        </row>
      </sheetData>
      <sheetData sheetId="1551">
        <row r="14">
          <cell r="C14">
            <v>140</v>
          </cell>
        </row>
      </sheetData>
      <sheetData sheetId="1552">
        <row r="14">
          <cell r="C14">
            <v>140</v>
          </cell>
        </row>
      </sheetData>
      <sheetData sheetId="1553">
        <row r="14">
          <cell r="C14">
            <v>140</v>
          </cell>
        </row>
      </sheetData>
      <sheetData sheetId="1554">
        <row r="14">
          <cell r="C14">
            <v>140</v>
          </cell>
        </row>
      </sheetData>
      <sheetData sheetId="1555">
        <row r="14">
          <cell r="C14">
            <v>140</v>
          </cell>
        </row>
      </sheetData>
      <sheetData sheetId="1556">
        <row r="14">
          <cell r="C14">
            <v>140</v>
          </cell>
        </row>
      </sheetData>
      <sheetData sheetId="1557"/>
      <sheetData sheetId="1558"/>
      <sheetData sheetId="1559"/>
      <sheetData sheetId="1560"/>
      <sheetData sheetId="1561"/>
      <sheetData sheetId="1562"/>
      <sheetData sheetId="1563"/>
      <sheetData sheetId="1564">
        <row r="14">
          <cell r="C14">
            <v>140</v>
          </cell>
        </row>
      </sheetData>
      <sheetData sheetId="1565"/>
      <sheetData sheetId="1566"/>
      <sheetData sheetId="1567" refreshError="1"/>
      <sheetData sheetId="1568" refreshError="1"/>
      <sheetData sheetId="1569" refreshError="1"/>
      <sheetData sheetId="1570"/>
      <sheetData sheetId="1571"/>
      <sheetData sheetId="1572">
        <row r="14">
          <cell r="C14">
            <v>140</v>
          </cell>
        </row>
      </sheetData>
      <sheetData sheetId="1573">
        <row r="14">
          <cell r="C14">
            <v>140</v>
          </cell>
        </row>
      </sheetData>
      <sheetData sheetId="1574">
        <row r="14">
          <cell r="C14">
            <v>140</v>
          </cell>
        </row>
      </sheetData>
      <sheetData sheetId="1575">
        <row r="14">
          <cell r="C14">
            <v>140</v>
          </cell>
        </row>
      </sheetData>
      <sheetData sheetId="1576">
        <row r="14">
          <cell r="C14">
            <v>140</v>
          </cell>
        </row>
      </sheetData>
      <sheetData sheetId="1577">
        <row r="14">
          <cell r="C14">
            <v>140</v>
          </cell>
        </row>
      </sheetData>
      <sheetData sheetId="1578">
        <row r="14">
          <cell r="C14">
            <v>140</v>
          </cell>
        </row>
      </sheetData>
      <sheetData sheetId="1579">
        <row r="14">
          <cell r="C14">
            <v>140</v>
          </cell>
        </row>
      </sheetData>
      <sheetData sheetId="1580">
        <row r="14">
          <cell r="C14">
            <v>140</v>
          </cell>
        </row>
      </sheetData>
      <sheetData sheetId="1581">
        <row r="14">
          <cell r="C14">
            <v>140</v>
          </cell>
        </row>
      </sheetData>
      <sheetData sheetId="1582">
        <row r="14">
          <cell r="C14">
            <v>140</v>
          </cell>
        </row>
      </sheetData>
      <sheetData sheetId="1583">
        <row r="14">
          <cell r="C14">
            <v>140</v>
          </cell>
        </row>
      </sheetData>
      <sheetData sheetId="1584">
        <row r="14">
          <cell r="C14">
            <v>140</v>
          </cell>
        </row>
      </sheetData>
      <sheetData sheetId="1585">
        <row r="14">
          <cell r="C14">
            <v>140</v>
          </cell>
        </row>
      </sheetData>
      <sheetData sheetId="1586">
        <row r="14">
          <cell r="C14">
            <v>140</v>
          </cell>
        </row>
      </sheetData>
      <sheetData sheetId="1587">
        <row r="14">
          <cell r="C14">
            <v>140</v>
          </cell>
        </row>
      </sheetData>
      <sheetData sheetId="1588">
        <row r="14">
          <cell r="C14">
            <v>140</v>
          </cell>
        </row>
      </sheetData>
      <sheetData sheetId="1589"/>
      <sheetData sheetId="1590"/>
      <sheetData sheetId="1591"/>
      <sheetData sheetId="1592"/>
      <sheetData sheetId="1593">
        <row r="14">
          <cell r="C14">
            <v>140</v>
          </cell>
        </row>
      </sheetData>
      <sheetData sheetId="1594"/>
      <sheetData sheetId="1595"/>
      <sheetData sheetId="1596"/>
      <sheetData sheetId="1597"/>
      <sheetData sheetId="1598">
        <row r="14">
          <cell r="C14">
            <v>140</v>
          </cell>
        </row>
      </sheetData>
      <sheetData sheetId="1599"/>
      <sheetData sheetId="1600"/>
      <sheetData sheetId="1601">
        <row r="14">
          <cell r="C14">
            <v>140</v>
          </cell>
        </row>
      </sheetData>
      <sheetData sheetId="1602"/>
      <sheetData sheetId="1603"/>
      <sheetData sheetId="1604"/>
      <sheetData sheetId="1605"/>
      <sheetData sheetId="1606"/>
      <sheetData sheetId="1607"/>
      <sheetData sheetId="1608"/>
      <sheetData sheetId="1609"/>
      <sheetData sheetId="1610"/>
      <sheetData sheetId="1611"/>
      <sheetData sheetId="1612" refreshError="1"/>
      <sheetData sheetId="1613" refreshError="1"/>
      <sheetData sheetId="1614" refreshError="1"/>
      <sheetData sheetId="1615" refreshError="1"/>
      <sheetData sheetId="1616" refreshError="1"/>
      <sheetData sheetId="1617">
        <row r="14">
          <cell r="C14">
            <v>140</v>
          </cell>
        </row>
      </sheetData>
      <sheetData sheetId="1618" refreshError="1"/>
      <sheetData sheetId="1619" refreshError="1"/>
      <sheetData sheetId="1620" refreshError="1"/>
      <sheetData sheetId="1621" refreshError="1"/>
      <sheetData sheetId="1622" refreshError="1"/>
      <sheetData sheetId="1623" refreshError="1"/>
      <sheetData sheetId="1624">
        <row r="14">
          <cell r="C14">
            <v>140</v>
          </cell>
        </row>
      </sheetData>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sicrates"/>
      <sheetName val="Carriage"/>
      <sheetName val="SiteClear"/>
      <sheetName val="EW"/>
      <sheetName val="SBase"/>
      <sheetName val="Bit-Base"/>
      <sheetName val="CC Pave"/>
      <sheetName val="REW"/>
      <sheetName val="TSigns"/>
      <sheetName val="PC"/>
      <sheetName val="Maint."/>
      <sheetName val="horti"/>
      <sheetName val="Found"/>
      <sheetName val="SubS"/>
      <sheetName val="SupS"/>
      <sheetName val="PW"/>
      <sheetName val="Abstract"/>
      <sheetName val="CC_Pave"/>
      <sheetName val="Maint_"/>
      <sheetName val="CC_Pave1"/>
      <sheetName val="Maint_1"/>
      <sheetName val="01"/>
      <sheetName val="02"/>
      <sheetName val="03"/>
      <sheetName val="04"/>
      <sheetName val="Machinery"/>
      <sheetName val="Steel-Circular"/>
      <sheetName val="ANNEXURE-A"/>
      <sheetName val="Material"/>
      <sheetName val="Assmpns"/>
      <sheetName val="CC_Pave2"/>
      <sheetName val="Maint_2"/>
      <sheetName val="Machinary_Road Work"/>
      <sheetName val="Major Quantities"/>
      <sheetName val="Batching&amp;Pil POL"/>
      <sheetName val="Pil"/>
      <sheetName val="Steel Piling_POL"/>
      <sheetName val="COST"/>
      <sheetName val="Intro"/>
      <sheetName val="BOQ (2)"/>
      <sheetName val="Summary"/>
      <sheetName val="PROCTOR"/>
      <sheetName val="FORM-W3"/>
      <sheetName val="RMC production"/>
      <sheetName val="Payment Schedule"/>
      <sheetName val="Mix Design"/>
      <sheetName val="std-rates"/>
      <sheetName val="Material "/>
      <sheetName val="Labour &amp; Plant"/>
      <sheetName val="(31)"/>
      <sheetName val="Materials Cost"/>
      <sheetName val="Lead Statement"/>
      <sheetName val="Sheet1"/>
      <sheetName val="12"/>
      <sheetName val="8"/>
      <sheetName val="Ave.wtd.rates"/>
      <sheetName val=" AnalysisPCC"/>
      <sheetName val="BHANDUP"/>
      <sheetName val="INPUT"/>
      <sheetName val="Sheet4"/>
      <sheetName val="SOR"/>
      <sheetName val="ANAL"/>
      <sheetName val="Aggragate"/>
      <sheetName val="Culverts"/>
      <sheetName val="70R"/>
      <sheetName val="maingirder"/>
      <sheetName val="RCC Wall"/>
      <sheetName val="Data.Project"/>
      <sheetName val="1"/>
      <sheetName val="4"/>
      <sheetName val="2"/>
      <sheetName val="3"/>
      <sheetName val="basic-data"/>
      <sheetName val="basdat"/>
      <sheetName val="SECPROP"/>
      <sheetName val="CABLENOS."/>
      <sheetName val="HO"/>
      <sheetName val="Data"/>
      <sheetName val="%"/>
      <sheetName val="Plant Production"/>
      <sheetName val="Site Incharge"/>
      <sheetName val="Linear Progress"/>
      <sheetName val="Pk-1 "/>
      <sheetName val="Pk-2"/>
      <sheetName val="Schedule-G"/>
      <sheetName val="Progress Status"/>
      <sheetName val="HW Summary"/>
      <sheetName val="SG"/>
      <sheetName val="GSB"/>
      <sheetName val="DLC"/>
      <sheetName val="PQC"/>
      <sheetName val="STR Status"/>
      <sheetName val="Concrete Summary"/>
      <sheetName val="MJB-446+900"/>
      <sheetName val="Master sheet (2)"/>
      <sheetName val="Electrical pole erection"/>
      <sheetName val="Weather"/>
      <sheetName val="Tree cutting"/>
      <sheetName val="STR Starus"/>
      <sheetName val="Tree Cutting Sheet"/>
      <sheetName val="Bal"/>
      <sheetName val="Schedule workdone"/>
      <sheetName val="Case-3"/>
      <sheetName val="1x2x2"/>
      <sheetName val="MWC 1 - Cash Flow"/>
      <sheetName val="SPT vs PHI"/>
      <sheetName val="CASHFLOWS"/>
      <sheetName val="sheet6"/>
      <sheetName val="ANALYSIS"/>
      <sheetName val="maing2"/>
      <sheetName val="Plant &amp;  Machinery"/>
      <sheetName val="R.A."/>
      <sheetName val="CC_Pave3"/>
      <sheetName val="Maint_3"/>
      <sheetName val="Machinary_Road_Work"/>
      <sheetName val="Major_Quantities"/>
      <sheetName val="Batching&amp;Pil_POL"/>
      <sheetName val="Steel_Piling_POL"/>
      <sheetName val="RMC_production"/>
      <sheetName val="Payment_Schedule"/>
      <sheetName val="BOQ_(2)"/>
      <sheetName val="RCC_Wall"/>
      <sheetName val="4 Annex 1 Basic rate"/>
      <sheetName val="model by field"/>
      <sheetName val="IEA_02-99"/>
      <sheetName val="Adjusted data"/>
      <sheetName val="JetFuel"/>
      <sheetName val="Block A"/>
      <sheetName val="cs1997"/>
      <sheetName val="Crude oil"/>
      <sheetName val="Book1"/>
      <sheetName val="Corridor"/>
      <sheetName val="Summary model"/>
      <sheetName val="Valuation (F)"/>
      <sheetName val="Sheet2"/>
      <sheetName val="TRIAL BALANCE"/>
      <sheetName val="CC_Pave4"/>
      <sheetName val="Maint_4"/>
      <sheetName val="Machinary_Road_Work1"/>
      <sheetName val="Major_Quantities1"/>
      <sheetName val="Batching&amp;Pil_POL1"/>
      <sheetName val="Steel_Piling_POL1"/>
      <sheetName val="BOQ_(2)1"/>
      <sheetName val="Payment_Schedule1"/>
      <sheetName val="RMC_production1"/>
      <sheetName val="RCC_Wall1"/>
      <sheetName val="Data_Project1"/>
      <sheetName val="Material_1"/>
      <sheetName val="Labour_&amp;_Plant1"/>
      <sheetName val="Materials_Cost1"/>
      <sheetName val="Lead_Statement1"/>
      <sheetName val="Ave_wtd_rates1"/>
      <sheetName val="_AnalysisPCC1"/>
      <sheetName val="Data_Project"/>
      <sheetName val="Material_"/>
      <sheetName val="Labour_&amp;_Plant"/>
      <sheetName val="Materials_Cost"/>
      <sheetName val="Lead_Statement"/>
      <sheetName val="Ave_wtd_rates"/>
      <sheetName val="_AnalysisPCC"/>
      <sheetName val="CC_Pave5"/>
      <sheetName val="Maint_5"/>
      <sheetName val="Machinary_Road_Work2"/>
      <sheetName val="Major_Quantities2"/>
      <sheetName val="Batching&amp;Pil_POL2"/>
      <sheetName val="Steel_Piling_POL2"/>
      <sheetName val="BOQ_(2)2"/>
      <sheetName val="Payment_Schedule2"/>
      <sheetName val="RMC_production2"/>
      <sheetName val="RCC_Wall2"/>
      <sheetName val="Data_Project2"/>
      <sheetName val="Material_2"/>
      <sheetName val="Labour_&amp;_Plant2"/>
      <sheetName val="Materials_Cost2"/>
      <sheetName val="Lead_Statement2"/>
      <sheetName val="Ave_wtd_rates2"/>
      <sheetName val="_AnalysisPCC2"/>
      <sheetName val="section"/>
      <sheetName val="Materials "/>
      <sheetName val="MAchinery(R1)"/>
      <sheetName val="CC_Pave6"/>
      <sheetName val="Maint_6"/>
      <sheetName val="CABLENOS_2"/>
      <sheetName val="CABLENOS_"/>
      <sheetName val="CABLENOS_1"/>
      <sheetName val="CC_Pave7"/>
      <sheetName val="Maint_7"/>
      <sheetName val="RMC_production3"/>
      <sheetName val="Machinary_Road_Work3"/>
      <sheetName val="Major_Quantities3"/>
      <sheetName val="Batching&amp;Pil_POL3"/>
      <sheetName val="Steel_Piling_POL3"/>
      <sheetName val="Payment_Schedule3"/>
      <sheetName val="BOQ_(2)3"/>
      <sheetName val="RCC_Wall3"/>
      <sheetName val="Material_3"/>
      <sheetName val="Labour_&amp;_Plant3"/>
      <sheetName val="CABLENOS_3"/>
      <sheetName val="Materials_Cost3"/>
      <sheetName val="Lead_Statement3"/>
      <sheetName val="Ave_wtd_rates3"/>
      <sheetName val="_AnalysisPCC3"/>
      <sheetName val="Materials_"/>
      <sheetName val="Mix_Design"/>
      <sheetName val="4_Annex_1_Basic_rate"/>
      <sheetName val="basic"/>
      <sheetName val="Bituminous"/>
      <sheetName val="Labour rates"/>
      <sheetName val="Bitumen"/>
      <sheetName val="Earthwork"/>
      <sheetName val="Sheet3"/>
      <sheetName val="Debit_RMC"/>
      <sheetName val="B2.MB_Deck"/>
      <sheetName val="Supply_RMC"/>
      <sheetName val="Mix_Design1"/>
      <sheetName val="Mix_Design2"/>
      <sheetName val="77S(O)"/>
      <sheetName val="Data_Project3"/>
      <sheetName val="SPT_vs_PHI"/>
      <sheetName val="Schedule_workdone"/>
      <sheetName val="MWC_1_-_Cash_Flow"/>
      <sheetName val="model_by_field"/>
      <sheetName val="Adjusted_data"/>
      <sheetName val="Block_A"/>
      <sheetName val="Crude_oil"/>
      <sheetName val="Summary_model"/>
      <sheetName val="Valuation_(F)"/>
      <sheetName val="Staff Acco."/>
      <sheetName val="ch.-7 drainage"/>
      <sheetName val="Ch.-5 Culverts"/>
      <sheetName val="upa"/>
      <sheetName val="basdat-f"/>
      <sheetName val="Back_Cal_for OMC"/>
      <sheetName val="CC_Pave8"/>
      <sheetName val="Maint_8"/>
      <sheetName val="Machinary_Road_Work4"/>
      <sheetName val="Major_Quantities4"/>
      <sheetName val="Batching&amp;Pil_POL4"/>
      <sheetName val="Steel_Piling_POL4"/>
      <sheetName val="RMC_production4"/>
      <sheetName val="Payment_Schedule4"/>
      <sheetName val="BOQ_(2)4"/>
      <sheetName val="RCC_Wall4"/>
      <sheetName val="Material_4"/>
      <sheetName val="Labour_&amp;_Plant4"/>
      <sheetName val="Materials_Cost4"/>
      <sheetName val="Lead_Statement4"/>
      <sheetName val="Ave_wtd_rates4"/>
      <sheetName val="_AnalysisPCC4"/>
      <sheetName val="CABLENOS_4"/>
      <sheetName val="4_Annex_1_Basic_rate1"/>
      <sheetName val="Materials_1"/>
      <sheetName val="TP"/>
      <sheetName val="Gen Info"/>
      <sheetName val="Rate Analysis"/>
      <sheetName val="3.01"/>
    </sheetNames>
    <sheetDataSet>
      <sheetData sheetId="0" refreshError="1"/>
      <sheetData sheetId="1" refreshError="1">
        <row r="8">
          <cell r="F8">
            <v>264.39999999999998</v>
          </cell>
        </row>
        <row r="145">
          <cell r="D145">
            <v>125</v>
          </cell>
        </row>
        <row r="158">
          <cell r="D158">
            <v>75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ow r="145">
          <cell r="D145">
            <v>125</v>
          </cell>
        </row>
      </sheetData>
      <sheetData sheetId="102">
        <row r="145">
          <cell r="D145">
            <v>125</v>
          </cell>
        </row>
      </sheetData>
      <sheetData sheetId="103"/>
      <sheetData sheetId="104"/>
      <sheetData sheetId="105"/>
      <sheetData sheetId="106"/>
      <sheetData sheetId="107"/>
      <sheetData sheetId="108">
        <row r="145">
          <cell r="D145">
            <v>125</v>
          </cell>
        </row>
      </sheetData>
      <sheetData sheetId="109">
        <row r="145">
          <cell r="D145">
            <v>125</v>
          </cell>
        </row>
      </sheetData>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ow r="145">
          <cell r="D145">
            <v>125</v>
          </cell>
        </row>
      </sheetData>
      <sheetData sheetId="134">
        <row r="145">
          <cell r="D145">
            <v>125</v>
          </cell>
        </row>
      </sheetData>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ow r="145">
          <cell r="D145">
            <v>125</v>
          </cell>
        </row>
      </sheetData>
      <sheetData sheetId="151">
        <row r="145">
          <cell r="D145">
            <v>125</v>
          </cell>
        </row>
      </sheetData>
      <sheetData sheetId="152">
        <row r="145">
          <cell r="D145">
            <v>125</v>
          </cell>
        </row>
      </sheetData>
      <sheetData sheetId="153">
        <row r="145">
          <cell r="D145">
            <v>125</v>
          </cell>
        </row>
      </sheetData>
      <sheetData sheetId="154">
        <row r="145">
          <cell r="D145">
            <v>125</v>
          </cell>
        </row>
      </sheetData>
      <sheetData sheetId="155">
        <row r="145">
          <cell r="D145">
            <v>125</v>
          </cell>
        </row>
      </sheetData>
      <sheetData sheetId="156">
        <row r="145">
          <cell r="D145">
            <v>125</v>
          </cell>
        </row>
      </sheetData>
      <sheetData sheetId="157">
        <row r="145">
          <cell r="D145">
            <v>125</v>
          </cell>
        </row>
      </sheetData>
      <sheetData sheetId="158">
        <row r="145">
          <cell r="D145">
            <v>125</v>
          </cell>
        </row>
      </sheetData>
      <sheetData sheetId="159">
        <row r="145">
          <cell r="D145">
            <v>125</v>
          </cell>
        </row>
      </sheetData>
      <sheetData sheetId="160">
        <row r="145">
          <cell r="D145">
            <v>125</v>
          </cell>
        </row>
      </sheetData>
      <sheetData sheetId="161">
        <row r="145">
          <cell r="D145">
            <v>125</v>
          </cell>
        </row>
      </sheetData>
      <sheetData sheetId="162">
        <row r="145">
          <cell r="D145">
            <v>125</v>
          </cell>
        </row>
      </sheetData>
      <sheetData sheetId="163">
        <row r="145">
          <cell r="D145">
            <v>125</v>
          </cell>
        </row>
      </sheetData>
      <sheetData sheetId="164">
        <row r="145">
          <cell r="D145">
            <v>125</v>
          </cell>
        </row>
      </sheetData>
      <sheetData sheetId="165">
        <row r="145">
          <cell r="D145">
            <v>125</v>
          </cell>
        </row>
      </sheetData>
      <sheetData sheetId="166">
        <row r="145">
          <cell r="D145">
            <v>125</v>
          </cell>
        </row>
      </sheetData>
      <sheetData sheetId="167">
        <row r="145">
          <cell r="D145">
            <v>125</v>
          </cell>
        </row>
      </sheetData>
      <sheetData sheetId="168">
        <row r="145">
          <cell r="D145">
            <v>125</v>
          </cell>
        </row>
      </sheetData>
      <sheetData sheetId="169">
        <row r="145">
          <cell r="D145">
            <v>125</v>
          </cell>
        </row>
      </sheetData>
      <sheetData sheetId="170">
        <row r="145">
          <cell r="D145">
            <v>125</v>
          </cell>
        </row>
      </sheetData>
      <sheetData sheetId="171">
        <row r="145">
          <cell r="D145">
            <v>125</v>
          </cell>
        </row>
      </sheetData>
      <sheetData sheetId="172">
        <row r="145">
          <cell r="D145">
            <v>125</v>
          </cell>
        </row>
      </sheetData>
      <sheetData sheetId="173">
        <row r="145">
          <cell r="D145">
            <v>125</v>
          </cell>
        </row>
      </sheetData>
      <sheetData sheetId="174" refreshError="1"/>
      <sheetData sheetId="175" refreshError="1"/>
      <sheetData sheetId="176" refreshError="1"/>
      <sheetData sheetId="177" refreshError="1"/>
      <sheetData sheetId="178">
        <row r="145">
          <cell r="D145">
            <v>125</v>
          </cell>
        </row>
      </sheetData>
      <sheetData sheetId="179">
        <row r="145">
          <cell r="D145">
            <v>125</v>
          </cell>
        </row>
      </sheetData>
      <sheetData sheetId="180">
        <row r="145">
          <cell r="D145">
            <v>125</v>
          </cell>
        </row>
      </sheetData>
      <sheetData sheetId="181">
        <row r="145">
          <cell r="D145">
            <v>125</v>
          </cell>
        </row>
      </sheetData>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ow r="145">
          <cell r="D145">
            <v>125</v>
          </cell>
        </row>
      </sheetData>
      <sheetData sheetId="219">
        <row r="145">
          <cell r="D145">
            <v>125</v>
          </cell>
        </row>
      </sheetData>
      <sheetData sheetId="220">
        <row r="145">
          <cell r="D145">
            <v>125</v>
          </cell>
        </row>
      </sheetData>
      <sheetData sheetId="221">
        <row r="145">
          <cell r="D145">
            <v>125</v>
          </cell>
        </row>
      </sheetData>
      <sheetData sheetId="222">
        <row r="145">
          <cell r="D145">
            <v>125</v>
          </cell>
        </row>
      </sheetData>
      <sheetData sheetId="223">
        <row r="145">
          <cell r="D145">
            <v>125</v>
          </cell>
        </row>
      </sheetData>
      <sheetData sheetId="224">
        <row r="145">
          <cell r="D145">
            <v>125</v>
          </cell>
        </row>
      </sheetData>
      <sheetData sheetId="225">
        <row r="145">
          <cell r="D145">
            <v>125</v>
          </cell>
        </row>
      </sheetData>
      <sheetData sheetId="226">
        <row r="145">
          <cell r="D145">
            <v>125</v>
          </cell>
        </row>
      </sheetData>
      <sheetData sheetId="227">
        <row r="145">
          <cell r="D145">
            <v>125</v>
          </cell>
        </row>
      </sheetData>
      <sheetData sheetId="228" refreshError="1"/>
      <sheetData sheetId="229" refreshError="1"/>
      <sheetData sheetId="230" refreshError="1"/>
      <sheetData sheetId="231" refreshError="1"/>
      <sheetData sheetId="232" refreshError="1"/>
      <sheetData sheetId="233" refreshError="1"/>
      <sheetData sheetId="234"/>
      <sheetData sheetId="235"/>
      <sheetData sheetId="236"/>
      <sheetData sheetId="237">
        <row r="145">
          <cell r="D145">
            <v>125</v>
          </cell>
        </row>
      </sheetData>
      <sheetData sheetId="238">
        <row r="145">
          <cell r="D145">
            <v>125</v>
          </cell>
        </row>
      </sheetData>
      <sheetData sheetId="239">
        <row r="145">
          <cell r="D145">
            <v>125</v>
          </cell>
        </row>
      </sheetData>
      <sheetData sheetId="240">
        <row r="145">
          <cell r="D145">
            <v>125</v>
          </cell>
        </row>
      </sheetData>
      <sheetData sheetId="241">
        <row r="145">
          <cell r="D145">
            <v>125</v>
          </cell>
        </row>
      </sheetData>
      <sheetData sheetId="242">
        <row r="145">
          <cell r="D145">
            <v>125</v>
          </cell>
        </row>
      </sheetData>
      <sheetData sheetId="243">
        <row r="145">
          <cell r="D145">
            <v>125</v>
          </cell>
        </row>
      </sheetData>
      <sheetData sheetId="244">
        <row r="145">
          <cell r="D145">
            <v>125</v>
          </cell>
        </row>
      </sheetData>
      <sheetData sheetId="245">
        <row r="145">
          <cell r="D145">
            <v>125</v>
          </cell>
        </row>
      </sheetData>
      <sheetData sheetId="246">
        <row r="145">
          <cell r="D145">
            <v>125</v>
          </cell>
        </row>
      </sheetData>
      <sheetData sheetId="247"/>
      <sheetData sheetId="248"/>
      <sheetData sheetId="249"/>
      <sheetData sheetId="250"/>
      <sheetData sheetId="251"/>
      <sheetData sheetId="252"/>
      <sheetData sheetId="253" refreshError="1"/>
      <sheetData sheetId="254" refreshError="1"/>
      <sheetData sheetId="255" refreshError="1"/>
      <sheetData sheetId="25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laroux"/>
      <sheetName val="ult"/>
      <sheetName val="trans"/>
      <sheetName val="BOX"/>
      <sheetName val="BOX (2)"/>
      <sheetName val="CODE"/>
      <sheetName val="Sheet2"/>
      <sheetName val="AOR"/>
      <sheetName val="실행철강하도"/>
      <sheetName val="Basicrates"/>
      <sheetName val="BOX_(2)"/>
      <sheetName val="DATA-DEP.(13-17)"/>
      <sheetName val="DATA-KBPL(17-25)"/>
      <sheetName val="DATA-GCC(25-34.7)"/>
      <sheetName val="St.-Con(0-17)"/>
      <sheetName val="St.-Con.(17-34)"/>
      <sheetName val="Mix Design"/>
      <sheetName val="4 Annex 1 Basic rate"/>
      <sheetName val="Material "/>
      <sheetName val="70R"/>
      <sheetName val="ANNEXURE-A"/>
      <sheetName val="data"/>
      <sheetName val="Assmpns"/>
      <sheetName val="INPUT"/>
      <sheetName val="Labour &amp; Plant"/>
      <sheetName val="basdat"/>
      <sheetName val="maingirder"/>
      <sheetName val="basic-data"/>
      <sheetName val="C &amp; G RHS"/>
      <sheetName val="ANALYSIS"/>
      <sheetName val="BOX_(2)1"/>
      <sheetName val="BOX_(2)2"/>
      <sheetName val="BOX_(2)3"/>
      <sheetName val="#ref"/>
      <sheetName val="Summary"/>
      <sheetName val="Sheet1"/>
      <sheetName val="format"/>
      <sheetName val="Status"/>
      <sheetName val="430-434 AVG LEVELS"/>
      <sheetName val="EMB. FROM AVG. (RA-3)"/>
      <sheetName val="EMB_CROSS-SEC"/>
      <sheetName val="E.W Summary"/>
      <sheetName val="C &amp; G  LHS"/>
      <sheetName val="Summary C &amp; G"/>
      <sheetName val="SUB-GRADE"/>
      <sheetName val="RA"/>
      <sheetName val="Mix_Design"/>
      <sheetName val="Civil-works"/>
      <sheetName val="ROP expenses for 6 months"/>
      <sheetName val="ANAL"/>
      <sheetName val="Steel-Circular"/>
      <sheetName val="BOQ (2)"/>
      <sheetName val="inter"/>
      <sheetName val="ENCL9"/>
      <sheetName val="BHANDUP"/>
      <sheetName val="SPT vs PHI"/>
      <sheetName val="MAIN BS &amp; P&amp;L 2007-08"/>
      <sheetName val="BOX_(2)4"/>
      <sheetName val="C_&amp;_G_RHS"/>
      <sheetName val="DATA-DEP_(13-17)"/>
      <sheetName val="DATA-GCC(25-34_7)"/>
      <sheetName val="St_-Con(0-17)"/>
      <sheetName val="St_-Con_(17-34)"/>
      <sheetName val="Mix_Design1"/>
      <sheetName val="4_Annex_1_Basic_rate"/>
      <sheetName val="Material_"/>
      <sheetName val="Labour_&amp;_Plant"/>
      <sheetName val="430-434_AVG_LEVELS"/>
      <sheetName val="EMB__FROM_AVG__(RA-3)"/>
      <sheetName val="E_W_Summary"/>
      <sheetName val="C_&amp;_G__LHS"/>
      <sheetName val="Summary_C_&amp;_G"/>
      <sheetName val="BOQ_(2)"/>
      <sheetName val="ROP_expenses_for_6_months"/>
      <sheetName val="Direct cost shed A-2 "/>
      <sheetName val="PO NOS"/>
      <sheetName val="Design"/>
      <sheetName val="Index"/>
      <sheetName val="Package-2"/>
      <sheetName val="Lead"/>
      <sheetName val="Doq"/>
      <sheetName val="LOCAL RATES"/>
      <sheetName val="FORM-16"/>
      <sheetName val="cost of o &amp; o"/>
      <sheetName val="Financial"/>
      <sheetName val="Labour"/>
      <sheetName val="Material"/>
      <sheetName val="Plant &amp;  Machinery"/>
      <sheetName val="Progress"/>
      <sheetName val="Barchart"/>
      <sheetName val="COLUMN"/>
      <sheetName val="CAL"/>
      <sheetName val="Report"/>
      <sheetName val="Sheet"/>
      <sheetName val="footing for SP"/>
      <sheetName val="C_&amp;_G_RHS2"/>
      <sheetName val="C_&amp;_G_RHS1"/>
      <sheetName val="C_&amp;_G_RHS3"/>
      <sheetName val="PROCTOR"/>
      <sheetName val="02"/>
      <sheetName val="attendance and allocation"/>
      <sheetName val="PLAN_FEB97"/>
      <sheetName val="BOQ DIS"/>
      <sheetName val="Voucher"/>
      <sheetName val="Claims &amp; Recoveries MB-0277"/>
      <sheetName val="BOQ MB-0031"/>
      <sheetName val="VARIATION MB-0110"/>
      <sheetName val="NON BOQ MB-0113"/>
      <sheetName val="Value of Rl MB-1728"/>
      <sheetName val="%age cement"/>
      <sheetName val="%age Steel"/>
      <sheetName val="%age Bitumen"/>
      <sheetName val="Increase in Price Adjustment "/>
      <sheetName val="Labour component "/>
      <sheetName val="Cement Component "/>
      <sheetName val="Steel Component "/>
      <sheetName val="Bitumen Component "/>
      <sheetName val="POL "/>
      <sheetName val="Plant&amp;Machinary compo "/>
      <sheetName val="Other local materials com "/>
      <sheetName val="Royalty Comsumption"/>
      <sheetName val="1.01(i)"/>
      <sheetName val="1.01(ii)"/>
      <sheetName val="1.01(iii)"/>
      <sheetName val="1.02"/>
      <sheetName val="1.03 A"/>
      <sheetName val="1.03 B"/>
      <sheetName val="2.01"/>
      <sheetName val="2.02"/>
      <sheetName val="2.03"/>
      <sheetName val="2.04"/>
      <sheetName val="2.05"/>
      <sheetName val="2.06"/>
      <sheetName val="2.08"/>
      <sheetName val="2.09"/>
      <sheetName val="3.01"/>
      <sheetName val="3.02"/>
      <sheetName val="4.01"/>
      <sheetName val="4.02 For DBM"/>
      <sheetName val="4.02 For BC"/>
      <sheetName val="4.03"/>
      <sheetName val="4.04"/>
      <sheetName val="4.06"/>
      <sheetName val="4.07"/>
      <sheetName val="5.01"/>
      <sheetName val="5.01 Steel"/>
      <sheetName val="5.01,M-15,M-20"/>
      <sheetName val="5.02"/>
      <sheetName val="5.03"/>
      <sheetName val="5.04(a)"/>
      <sheetName val="5.04(b)"/>
      <sheetName val="5.04(c)"/>
      <sheetName val="5.04(d)"/>
      <sheetName val="5.04(f)"/>
      <sheetName val="5.04(g) Upto 1000"/>
      <sheetName val="5.04(g) Above 1000"/>
      <sheetName val="5.06(a)"/>
      <sheetName val="5.06(b)"/>
      <sheetName val="5.07"/>
      <sheetName val="5.08(a)"/>
      <sheetName val="5.08(b)"/>
      <sheetName val="5.08(c)"/>
      <sheetName val="5.09"/>
      <sheetName val="5.10"/>
      <sheetName val="5.11"/>
      <sheetName val="5.12(a)"/>
      <sheetName val="5.12(b)"/>
      <sheetName val="5.12(c)"/>
      <sheetName val="5.13"/>
      <sheetName val="5.14"/>
      <sheetName val="5.15"/>
      <sheetName val="5.16"/>
      <sheetName val="5.16 Steel"/>
      <sheetName val="5.18"/>
      <sheetName val="5.18 M-40"/>
      <sheetName val="5.19"/>
      <sheetName val="5.20"/>
      <sheetName val="5.21"/>
      <sheetName val="5.22"/>
      <sheetName val="5.23"/>
      <sheetName val="5.24"/>
      <sheetName val="5.25"/>
      <sheetName val="5.26"/>
      <sheetName val="5.27"/>
      <sheetName val="5.30"/>
      <sheetName val="5.32"/>
      <sheetName val="5.33"/>
      <sheetName val="6.01"/>
      <sheetName val="7.01"/>
      <sheetName val="7.02(i)"/>
      <sheetName val="7.02(ii)"/>
      <sheetName val="7.02(iii)"/>
      <sheetName val="7.03(a)"/>
      <sheetName val="7.03(b)"/>
      <sheetName val="7.04(A)"/>
      <sheetName val="7.04(B)"/>
      <sheetName val="7.05"/>
      <sheetName val="7.07"/>
      <sheetName val="7.08"/>
      <sheetName val="8.01"/>
      <sheetName val="Circular"/>
      <sheetName val="Octogan"/>
      <sheetName val="Chevron"/>
      <sheetName val="Delineator"/>
      <sheetName val="Hazard Marker"/>
      <sheetName val="Guard Stones"/>
      <sheetName val=" M-15"/>
      <sheetName val="M-20"/>
      <sheetName val="Test Chk  TL"/>
      <sheetName val="Test Chk PM"/>
      <sheetName val="Quality Check by TL &amp; RE"/>
      <sheetName val="Structure_RFI Appx"/>
      <sheetName val="Road_RFI Appx"/>
      <sheetName val="03"/>
      <sheetName val="04"/>
      <sheetName val="01"/>
      <sheetName val="S2groupcode"/>
      <sheetName val="Section_by_layers_old"/>
      <sheetName val="Closing"/>
      <sheetName val="WORDS"/>
      <sheetName val="Qty SR"/>
      <sheetName val="EW SR"/>
      <sheetName val="BOX_(2)5"/>
      <sheetName val="DATA-DEP_(13-17)1"/>
      <sheetName val="DATA-GCC(25-34_7)1"/>
      <sheetName val="St_-Con(0-17)1"/>
      <sheetName val="St_-Con_(17-34)1"/>
      <sheetName val="Mix_Design2"/>
      <sheetName val="4_Annex_1_Basic_rate1"/>
      <sheetName val="Material_1"/>
      <sheetName val="C_&amp;_G_RHS4"/>
      <sheetName val="Labour_&amp;_Plant1"/>
      <sheetName val="MAIN_BS_&amp;_P&amp;L_2007-08"/>
      <sheetName val="430-434_AVG_LEVELS1"/>
      <sheetName val="EMB__FROM_AVG__(RA-3)1"/>
      <sheetName val="E_W_Summary1"/>
      <sheetName val="C_&amp;_G__LHS1"/>
      <sheetName val="Summary_C_&amp;_G1"/>
      <sheetName val="ROP_expenses_for_6_months1"/>
      <sheetName val="SPT_vs_PHI"/>
      <sheetName val="LOCAL_RATES"/>
      <sheetName val="cost_of_o_&amp;_o"/>
      <sheetName val="Plant_&amp;__Machinery"/>
      <sheetName val="BOQ_(2)1"/>
      <sheetName val="Direct_cost_shed_A-2_"/>
      <sheetName val="PO_NOS"/>
      <sheetName val="P-Ins &amp; Bonds"/>
      <sheetName val="EZ"/>
      <sheetName val="costing-blk-b"/>
      <sheetName val="Rates Basic"/>
      <sheetName val="concrete"/>
      <sheetName val="upa"/>
      <sheetName val="footing_for_SP"/>
      <sheetName val="Rates_Basic"/>
      <sheetName val="TABLES"/>
      <sheetName val="05"/>
      <sheetName val="08"/>
      <sheetName val="slab"/>
      <sheetName val="Materials Cost(PCC)"/>
      <sheetName val="DETAIL"/>
      <sheetName val="estimate"/>
      <sheetName val="MAIN_BS_&amp;_P&amp;L_2007-081"/>
      <sheetName val="17"/>
      <sheetName val="BOX_(2)6"/>
      <sheetName val="DATA-DEP_(13-17)2"/>
      <sheetName val="DATA-GCC(25-34_7)2"/>
      <sheetName val="St_-Con(0-17)2"/>
      <sheetName val="St_-Con_(17-34)2"/>
      <sheetName val="Mix_Design3"/>
      <sheetName val="4_Annex_1_Basic_rate2"/>
      <sheetName val="Material_2"/>
      <sheetName val="Labour_&amp;_Plant2"/>
      <sheetName val="MAIN_BS_&amp;_P&amp;L_2007-082"/>
      <sheetName val="430-434_AVG_LEVELS2"/>
      <sheetName val="EMB__FROM_AVG__(RA-3)2"/>
      <sheetName val="E_W_Summary2"/>
      <sheetName val="C_&amp;_G__LHS2"/>
      <sheetName val="Summary_C_&amp;_G2"/>
      <sheetName val="P-Ins_&amp;_Bonds"/>
      <sheetName val="SPT_vs_PHI1"/>
      <sheetName val="Cost_of_O_&amp;_O1"/>
      <sheetName val="Direct_cost_shed_A-2_1"/>
      <sheetName val="PO_NOS1"/>
      <sheetName val="DATA-DEP_(13-17)3"/>
      <sheetName val="DATA-GCC(25-34_7)3"/>
      <sheetName val="St_-Con(0-17)3"/>
      <sheetName val="St_-Con_(17-34)3"/>
      <sheetName val="SPT_vs_PHI2"/>
      <sheetName val="Grand Summary"/>
      <sheetName val="upa of boq"/>
      <sheetName val="inWords"/>
      <sheetName val="Summary Foreign Comp"/>
      <sheetName val="wordsdata"/>
      <sheetName val="fill this out first..."/>
      <sheetName val="DATA SHEET"/>
      <sheetName val="a"/>
      <sheetName val="ROP_expenses_for_6_months2"/>
      <sheetName val="BOQ_(2)2"/>
      <sheetName val="AC_Cost_KU"/>
      <sheetName val="PC_Cost_Ku"/>
      <sheetName val="0"/>
      <sheetName val="CUM-Mar07"/>
      <sheetName val="CRM"/>
      <sheetName val="A3"/>
      <sheetName val="BUD 07-08"/>
      <sheetName val="HIDE"/>
      <sheetName val="XL"/>
      <sheetName val="Machinery-final"/>
      <sheetName val="Site clearance"/>
      <sheetName val="basic-final"/>
      <sheetName val="culverts"/>
      <sheetName val="bituminous"/>
      <sheetName val="Earthwork"/>
      <sheetName val="Subase"/>
    </sheetNames>
    <sheetDataSet>
      <sheetData sheetId="0" refreshError="1">
        <row r="134">
          <cell r="L134">
            <v>1.17E-5</v>
          </cell>
        </row>
        <row r="140">
          <cell r="B140">
            <v>150</v>
          </cell>
          <cell r="C140">
            <v>16.510000000000002</v>
          </cell>
          <cell r="J140">
            <v>9.94</v>
          </cell>
        </row>
        <row r="141">
          <cell r="L141">
            <v>250</v>
          </cell>
        </row>
        <row r="142">
          <cell r="B142">
            <v>250</v>
          </cell>
          <cell r="C142">
            <v>3.7</v>
          </cell>
          <cell r="J142">
            <v>0.69</v>
          </cell>
        </row>
        <row r="143">
          <cell r="L143">
            <v>200</v>
          </cell>
        </row>
        <row r="147">
          <cell r="L147">
            <v>200</v>
          </cell>
        </row>
        <row r="148">
          <cell r="B148">
            <v>165</v>
          </cell>
          <cell r="J148">
            <v>0.86</v>
          </cell>
        </row>
        <row r="149">
          <cell r="L149">
            <v>250</v>
          </cell>
        </row>
        <row r="150">
          <cell r="C150">
            <v>2.2200000000000002</v>
          </cell>
          <cell r="J150">
            <v>6.57</v>
          </cell>
        </row>
        <row r="157">
          <cell r="L157">
            <v>40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ow r="134">
          <cell r="L134">
            <v>1.17E-5</v>
          </cell>
        </row>
      </sheetData>
      <sheetData sheetId="66"/>
      <sheetData sheetId="67">
        <row r="134">
          <cell r="L134">
            <v>1.17E-5</v>
          </cell>
        </row>
      </sheetData>
      <sheetData sheetId="68">
        <row r="134">
          <cell r="L134">
            <v>1.17E-5</v>
          </cell>
        </row>
      </sheetData>
      <sheetData sheetId="69"/>
      <sheetData sheetId="70">
        <row r="134">
          <cell r="L134">
            <v>1.17E-5</v>
          </cell>
        </row>
      </sheetData>
      <sheetData sheetId="71">
        <row r="134">
          <cell r="L134">
            <v>1.17E-5</v>
          </cell>
        </row>
      </sheetData>
      <sheetData sheetId="72" refreshError="1"/>
      <sheetData sheetId="73" refreshError="1"/>
      <sheetData sheetId="74">
        <row r="134">
          <cell r="L134">
            <v>1.17E-5</v>
          </cell>
        </row>
      </sheetData>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row r="134">
          <cell r="L134">
            <v>1.17E-5</v>
          </cell>
        </row>
      </sheetData>
      <sheetData sheetId="144" refreshError="1"/>
      <sheetData sheetId="145" refreshError="1"/>
      <sheetData sheetId="146" refreshError="1"/>
      <sheetData sheetId="147" refreshError="1"/>
      <sheetData sheetId="148"/>
      <sheetData sheetId="149"/>
      <sheetData sheetId="150"/>
      <sheetData sheetId="151"/>
      <sheetData sheetId="152"/>
      <sheetData sheetId="153"/>
      <sheetData sheetId="154">
        <row r="134">
          <cell r="L134">
            <v>1.17E-5</v>
          </cell>
        </row>
      </sheetData>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row r="134">
          <cell r="L134">
            <v>1.17E-5</v>
          </cell>
        </row>
      </sheetData>
      <sheetData sheetId="173"/>
      <sheetData sheetId="174"/>
      <sheetData sheetId="175"/>
      <sheetData sheetId="176"/>
      <sheetData sheetId="177"/>
      <sheetData sheetId="178">
        <row r="134">
          <cell r="L134">
            <v>1.17E-5</v>
          </cell>
        </row>
      </sheetData>
      <sheetData sheetId="179"/>
      <sheetData sheetId="180"/>
      <sheetData sheetId="181"/>
      <sheetData sheetId="182"/>
      <sheetData sheetId="183">
        <row r="134">
          <cell r="L134">
            <v>1.17E-5</v>
          </cell>
        </row>
      </sheetData>
      <sheetData sheetId="184"/>
      <sheetData sheetId="185"/>
      <sheetData sheetId="186">
        <row r="134">
          <cell r="L134">
            <v>1.17E-5</v>
          </cell>
        </row>
      </sheetData>
      <sheetData sheetId="187"/>
      <sheetData sheetId="188"/>
      <sheetData sheetId="189">
        <row r="134">
          <cell r="L134">
            <v>1.17E-5</v>
          </cell>
        </row>
      </sheetData>
      <sheetData sheetId="190"/>
      <sheetData sheetId="191"/>
      <sheetData sheetId="192"/>
      <sheetData sheetId="193"/>
      <sheetData sheetId="194">
        <row r="134">
          <cell r="L134">
            <v>1.17E-5</v>
          </cell>
        </row>
      </sheetData>
      <sheetData sheetId="195"/>
      <sheetData sheetId="196"/>
      <sheetData sheetId="197">
        <row r="134">
          <cell r="L134">
            <v>1.17E-5</v>
          </cell>
        </row>
      </sheetData>
      <sheetData sheetId="198"/>
      <sheetData sheetId="199"/>
      <sheetData sheetId="200"/>
      <sheetData sheetId="201"/>
      <sheetData sheetId="202"/>
      <sheetData sheetId="203"/>
      <sheetData sheetId="204"/>
      <sheetData sheetId="205"/>
      <sheetData sheetId="206"/>
      <sheetData sheetId="207"/>
      <sheetData sheetId="208"/>
      <sheetData sheetId="209"/>
      <sheetData sheetId="210">
        <row r="134">
          <cell r="L134">
            <v>1.17E-5</v>
          </cell>
        </row>
      </sheetData>
      <sheetData sheetId="211"/>
      <sheetData sheetId="212">
        <row r="134">
          <cell r="L134">
            <v>1.17E-5</v>
          </cell>
        </row>
      </sheetData>
      <sheetData sheetId="213"/>
      <sheetData sheetId="214" refreshError="1"/>
      <sheetData sheetId="215" refreshError="1"/>
      <sheetData sheetId="216" refreshError="1"/>
      <sheetData sheetId="217"/>
      <sheetData sheetId="218">
        <row r="134">
          <cell r="L134">
            <v>1.17E-5</v>
          </cell>
        </row>
      </sheetData>
      <sheetData sheetId="219" refreshError="1"/>
      <sheetData sheetId="220" refreshError="1"/>
      <sheetData sheetId="221" refreshError="1"/>
      <sheetData sheetId="222" refreshError="1"/>
      <sheetData sheetId="223">
        <row r="134">
          <cell r="L134">
            <v>1.17E-5</v>
          </cell>
        </row>
      </sheetData>
      <sheetData sheetId="224"/>
      <sheetData sheetId="225"/>
      <sheetData sheetId="226">
        <row r="134">
          <cell r="L134">
            <v>1.17E-5</v>
          </cell>
        </row>
      </sheetData>
      <sheetData sheetId="227"/>
      <sheetData sheetId="228"/>
      <sheetData sheetId="229">
        <row r="134">
          <cell r="L134">
            <v>1.17E-5</v>
          </cell>
        </row>
      </sheetData>
      <sheetData sheetId="230"/>
      <sheetData sheetId="231"/>
      <sheetData sheetId="232">
        <row r="134">
          <cell r="L134">
            <v>1.17E-5</v>
          </cell>
        </row>
      </sheetData>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refreshError="1"/>
      <sheetData sheetId="248" refreshError="1"/>
      <sheetData sheetId="249" refreshError="1"/>
      <sheetData sheetId="250" refreshError="1"/>
      <sheetData sheetId="251" refreshError="1"/>
      <sheetData sheetId="252" refreshError="1"/>
      <sheetData sheetId="253">
        <row r="134">
          <cell r="L134">
            <v>1.17E-5</v>
          </cell>
        </row>
      </sheetData>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sheetData sheetId="263" refreshError="1"/>
      <sheetData sheetId="264"/>
      <sheetData sheetId="265" refreshError="1"/>
      <sheetData sheetId="266" refreshError="1"/>
      <sheetData sheetId="267" refreshError="1"/>
      <sheetData sheetId="268" refreshError="1"/>
      <sheetData sheetId="269"/>
      <sheetData sheetId="270"/>
      <sheetData sheetId="271"/>
      <sheetData sheetId="272"/>
      <sheetData sheetId="273"/>
      <sheetData sheetId="274"/>
      <sheetData sheetId="275"/>
      <sheetData sheetId="276"/>
      <sheetData sheetId="277"/>
      <sheetData sheetId="278"/>
      <sheetData sheetId="279" refreshError="1"/>
      <sheetData sheetId="280"/>
      <sheetData sheetId="281"/>
      <sheetData sheetId="282"/>
      <sheetData sheetId="283"/>
      <sheetData sheetId="284"/>
      <sheetData sheetId="285"/>
      <sheetData sheetId="286"/>
      <sheetData sheetId="287"/>
      <sheetData sheetId="288"/>
      <sheetData sheetId="289" refreshError="1"/>
      <sheetData sheetId="290" refreshError="1"/>
      <sheetData sheetId="291" refreshError="1"/>
      <sheetData sheetId="292" refreshError="1"/>
      <sheetData sheetId="293" refreshError="1"/>
      <sheetData sheetId="294" refreshError="1"/>
      <sheetData sheetId="295"/>
      <sheetData sheetId="296" refreshError="1"/>
      <sheetData sheetId="297"/>
      <sheetData sheetId="298"/>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sheetData sheetId="311"/>
      <sheetData sheetId="312"/>
      <sheetData sheetId="313"/>
      <sheetData sheetId="3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all"/>
      <sheetName val="summary"/>
      <sheetName val="SND"/>
      <sheetName val="FR"/>
      <sheetName val="LTG-STG"/>
      <sheetName val="Control"/>
      <sheetName val="strom"/>
      <sheetName val="mis"/>
      <sheetName val="ugt"/>
      <sheetName val="sewer"/>
      <sheetName val="Road"/>
      <sheetName val="SR"/>
      <sheetName val="PRK"/>
      <sheetName val="haz"/>
      <sheetName val="inc"/>
      <sheetName val="uti"/>
      <sheetName val="bps"/>
      <sheetName val="cant"/>
      <sheetName val="Sheet1"/>
      <sheetName val="Sheet2"/>
      <sheetName val="Sheet3"/>
      <sheetName val="LTG_STG"/>
      <sheetName val="Basicrates"/>
      <sheetName val="11-hsd"/>
      <sheetName val="13-septic"/>
      <sheetName val="7-ug"/>
      <sheetName val="2-utility"/>
      <sheetName val="18-misc"/>
      <sheetName val="5-pipe"/>
      <sheetName val="VARIABLE"/>
      <sheetName val="planing"/>
      <sheetName val="Ward areas"/>
      <sheetName val="entitlements"/>
      <sheetName val="Elect."/>
      <sheetName val="Qty SR"/>
      <sheetName val="EW SR"/>
      <sheetName val="final abstract"/>
      <sheetName val="Attributes"/>
      <sheetName val="Measurement"/>
      <sheetName val="Rate Analysis"/>
      <sheetName val="P-Ins &amp; Bonds"/>
      <sheetName val="LOCAL RATES"/>
      <sheetName val="(Do not delete)"/>
      <sheetName val="02"/>
      <sheetName val="01"/>
      <sheetName val="RA"/>
      <sheetName val="basdat"/>
      <sheetName val="BOQ (2)"/>
      <sheetName val="OVH"/>
      <sheetName val="Diesel Analysis"/>
      <sheetName val="Mix Design"/>
      <sheetName val="SOR"/>
      <sheetName val="Anal"/>
      <sheetName val="A"/>
      <sheetName val="COMPLEXALL"/>
      <sheetName val="INPUT SHEET"/>
      <sheetName val="Material "/>
      <sheetName val="MRATES"/>
      <sheetName val="Intro"/>
      <sheetName val="Labour &amp; Plant"/>
      <sheetName val="analysis"/>
      <sheetName val="03"/>
      <sheetName val="04"/>
      <sheetName val="Ward_areas1"/>
      <sheetName val="Elect_1"/>
      <sheetName val="Qty_SR1"/>
      <sheetName val="EW_SR1"/>
      <sheetName val="final_abstract1"/>
      <sheetName val="Rate_Analysis1"/>
      <sheetName val="LOCAL_RATES1"/>
      <sheetName val="(Do_not_delete)1"/>
      <sheetName val="P-Ins_&amp;_Bonds1"/>
      <sheetName val="Ward_areas"/>
      <sheetName val="Elect_"/>
      <sheetName val="Qty_SR"/>
      <sheetName val="EW_SR"/>
      <sheetName val="LOCAL_RATES"/>
      <sheetName val="(Do_not_delete)"/>
      <sheetName val="final_abstract"/>
      <sheetName val="Rate_Analysis"/>
      <sheetName val="P-Ins_&amp;_Bonds"/>
      <sheetName val="Ward_areas2"/>
      <sheetName val="Elect_2"/>
      <sheetName val="Qty_SR2"/>
      <sheetName val="EW_SR2"/>
      <sheetName val="LIST"/>
      <sheetName val="INPUT"/>
      <sheetName val="Eq. Mobilization"/>
      <sheetName val="Steel-Circular"/>
      <sheetName val="S1BOQ"/>
      <sheetName val="Equipment List"/>
      <sheetName val="pricing"/>
      <sheetName val="sof"/>
      <sheetName val="SPT vs PHI"/>
      <sheetName val="Data"/>
      <sheetName val="Master"/>
      <sheetName val="newsales"/>
      <sheetName val="Report"/>
      <sheetName val="Bill No 6A- Measurement"/>
      <sheetName val="Ward_areas3"/>
      <sheetName val="LOCAL_RATES2"/>
      <sheetName val="(Do_not_delete)2"/>
      <sheetName val="Qty_SR3"/>
      <sheetName val="Elect_3"/>
      <sheetName val="EW_SR3"/>
      <sheetName val="final_abstract2"/>
      <sheetName val="Rate_Analysis2"/>
      <sheetName val="P-Ins_&amp;_Bonds2"/>
      <sheetName val="Material_"/>
      <sheetName val="Labour_&amp;_Plant"/>
      <sheetName val="BOQ_(2)"/>
      <sheetName val="Diesel_Analysis"/>
      <sheetName val="Mix_Design"/>
      <sheetName val="Eq__Mobilization"/>
      <sheetName val="Section_by_layers_old"/>
      <sheetName val="Fee Rate Summary"/>
      <sheetName val="Quantity File"/>
      <sheetName val="P-Site fac"/>
      <sheetName val="P-Clients fac"/>
      <sheetName val="boq-highways"/>
      <sheetName val="Main"/>
      <sheetName val="FitOutConfCentre"/>
      <sheetName val="Analysis-NH-Roads"/>
      <sheetName val="ANNEXURE-A"/>
      <sheetName val="Details of CS"/>
      <sheetName val="Crust &amp; Width of CS"/>
      <sheetName val="Inde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refreshError="1"/>
      <sheetData sheetId="126" refreshError="1"/>
      <sheetData sheetId="12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
      <sheetName val="sum"/>
      <sheetName val="rate diff"/>
      <sheetName val="co-ord"/>
      <sheetName val="orl-mdf"/>
      <sheetName val="all bldg"/>
      <sheetName val="1-orl"/>
      <sheetName val="2-utility"/>
      <sheetName val="3-boiler"/>
      <sheetName val="4-road"/>
      <sheetName val="5-pipe"/>
      <sheetName val="6-beta"/>
      <sheetName val="7-ug"/>
      <sheetName val="8-etp"/>
      <sheetName val="9-hot-cold"/>
      <sheetName val="10-dm"/>
      <sheetName val="11-hsd"/>
      <sheetName val="12-fo"/>
      <sheetName val="13-septic"/>
      <sheetName val="14-ware"/>
      <sheetName val="15-admn"/>
      <sheetName val="16-security"/>
      <sheetName val="17-Laundary"/>
      <sheetName val="18-misc"/>
      <sheetName val="19-ff"/>
      <sheetName val="cert-amt"/>
      <sheetName val="label"/>
      <sheetName val="this"/>
      <sheetName val="pm"/>
      <sheetName val="2_utility"/>
      <sheetName val="5_pipe"/>
      <sheetName val="7_ug"/>
      <sheetName val="11_hsd"/>
      <sheetName val="13_septic"/>
      <sheetName val="18_misc"/>
      <sheetName val="old boq"/>
      <sheetName val="ANNEXURE D"/>
      <sheetName val="EXCAVATION MACHINARIES"/>
      <sheetName val="LABOUR SUPPLY TO FIPL"/>
      <sheetName val="RA-markate"/>
      <sheetName val="03"/>
      <sheetName val="04"/>
      <sheetName val="01"/>
      <sheetName val="02"/>
      <sheetName val="LTG-STG"/>
      <sheetName val="UNP-NCW "/>
      <sheetName val="PROCTOR"/>
      <sheetName val="D1_CO"/>
      <sheetName val="A"/>
      <sheetName val="4NEXRA"/>
      <sheetName val="Sheet1"/>
      <sheetName val="s"/>
      <sheetName val="Qty SR"/>
      <sheetName val="EW SR"/>
      <sheetName val="MB(2nd RA) -NTPC"/>
      <sheetName val="OC 17-04-06"/>
      <sheetName val="RES-PLANNING"/>
      <sheetName val="basdat"/>
      <sheetName val="Diesel Analysis"/>
      <sheetName val="Analysis"/>
      <sheetName val="Cash2"/>
      <sheetName val="Z"/>
      <sheetName val="ANAL"/>
      <sheetName val="BHANDUP"/>
      <sheetName val="OVH"/>
      <sheetName val="Eq. Mobilization"/>
      <sheetName val="P-Ins &amp; Bonds"/>
      <sheetName val="ra2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y"/>
      <sheetName val="Steel"/>
      <sheetName val="Steel-Circular"/>
      <sheetName val="Steel_Circular"/>
      <sheetName val="Elect."/>
      <sheetName val="ANAL"/>
      <sheetName val="VARIABLE"/>
      <sheetName val="Data"/>
      <sheetName val="BOQ (2)"/>
      <sheetName val="SOR"/>
      <sheetName val="ANNEXURE-A"/>
      <sheetName val="Basicrates"/>
      <sheetName val="BHANDUP"/>
      <sheetName val="INDIGINEOUS ITEMS "/>
      <sheetName val="Material "/>
      <sheetName val="Labour &amp; Plant"/>
      <sheetName val="Plaster Abs"/>
      <sheetName val="det_est"/>
      <sheetName val="I-CO"/>
      <sheetName val="Materials "/>
      <sheetName val="PLAN_FEB97"/>
      <sheetName val="Materials Cost"/>
      <sheetName val="Lead Statement"/>
      <sheetName val="Sheet1"/>
      <sheetName val="12"/>
      <sheetName val="8"/>
      <sheetName val="Intro"/>
      <sheetName val="70R"/>
      <sheetName val="Trail"/>
      <sheetName val="MIS P&amp;L"/>
      <sheetName val="Summary"/>
      <sheetName val="Diesel Analysis"/>
      <sheetName val="BOQ-Roadworks"/>
      <sheetName val="Mix Design"/>
      <sheetName val="escalation"/>
      <sheetName val="Elect_"/>
      <sheetName val="BOQ_(2)"/>
      <sheetName val="Mix_Design"/>
      <sheetName val="Debit_RMC"/>
      <sheetName val="Debit_Transit"/>
      <sheetName val="Voucher"/>
      <sheetName val="Cal"/>
      <sheetName val="Rate Analysis"/>
      <sheetName val="01"/>
      <sheetName val="02"/>
      <sheetName val="03"/>
      <sheetName val="04"/>
      <sheetName val="DETAILED  BOQ"/>
      <sheetName val="FORM-W3"/>
      <sheetName val="master"/>
      <sheetName val="FitOutConfCentre"/>
      <sheetName val="hyperstatic-3"/>
      <sheetName val="PROCTOR"/>
      <sheetName val="PA Aug"/>
      <sheetName val="PA Sept"/>
      <sheetName val="Sheet4"/>
      <sheetName val="INPUT"/>
      <sheetName val="Materials Cost(PCC)"/>
      <sheetName val="ENCL9"/>
      <sheetName val="Business Centre-12 mths Revised"/>
      <sheetName val="BBHS RAW Balance Sheet"/>
      <sheetName val="basdat"/>
      <sheetName val="A.O.R."/>
      <sheetName val="Dayworks Bill"/>
      <sheetName val="Bills of Quantities"/>
      <sheetName val="aoc-1"/>
      <sheetName val="aoc-10"/>
      <sheetName val="aoc-11"/>
      <sheetName val="aoc-2"/>
      <sheetName val="aoc-3"/>
      <sheetName val="aoc-4"/>
      <sheetName val="aoc-7"/>
      <sheetName val="aoc-8"/>
      <sheetName val="aoc-9"/>
      <sheetName val="SPT vs PHI"/>
      <sheetName val="RATE COMPILATION"/>
      <sheetName val="ABSTRACT"/>
      <sheetName val="UNP-NCW "/>
      <sheetName val="FORM7"/>
      <sheetName val="Cash Flow-WSL Base Fcst"/>
      <sheetName val="working"/>
      <sheetName val="maing1"/>
      <sheetName val="11-hsd"/>
      <sheetName val="13-septic"/>
      <sheetName val="7-ug"/>
      <sheetName val="2-utility"/>
      <sheetName val="18-misc"/>
      <sheetName val="5-pipe"/>
      <sheetName val="02.10.06"/>
      <sheetName val="upa"/>
      <sheetName val="SC Cost FEB 03"/>
      <sheetName val="LTG-STG"/>
      <sheetName val="BM_SF"/>
      <sheetName val="R.A."/>
      <sheetName val="Analy_7-10"/>
      <sheetName val="EZ"/>
      <sheetName val="Debit_Pump"/>
      <sheetName val="Details_Transit"/>
      <sheetName val="(31)"/>
      <sheetName val="CrRajWMM"/>
      <sheetName val="BATCHING PLANT PRO"/>
      <sheetName val="Labour"/>
      <sheetName val="Material"/>
      <sheetName val="Plant &amp;  Machinery"/>
      <sheetName val="Details_RMC"/>
      <sheetName val="RMC_Debit_Panjar_MB"/>
      <sheetName val="RMC_Debit"/>
      <sheetName val="2.2"/>
      <sheetName val="section"/>
      <sheetName val="MAIN"/>
      <sheetName val="9.Major Bridge"/>
      <sheetName val="10.Minor Structure"/>
      <sheetName val="7. FLYOVER"/>
      <sheetName val="8. ROB"/>
      <sheetName val="2. Earthwork"/>
      <sheetName val="Machinery"/>
      <sheetName val="Supply_RMC"/>
      <sheetName val="Timesheet"/>
      <sheetName val="A"/>
      <sheetName val="Evaluate"/>
      <sheetName val="B2.MB_Deck"/>
      <sheetName val="8 Road appar "/>
      <sheetName val="Anl"/>
      <sheetName val="Cal(6.3.2) GSB-T"/>
      <sheetName val="Cal(6.3.1) GSB-1(Jn.) DDA"/>
      <sheetName val="Cal(6.2.2) (b)EMB-T"/>
      <sheetName val="Cal(6.3.3) WMM-T"/>
      <sheetName val="Cal(6.2.4) SG-T"/>
      <sheetName val="Elect_2"/>
      <sheetName val="BOQ_(2)2"/>
      <sheetName val="INDIGINEOUS_ITEMS_1"/>
      <sheetName val="Material_1"/>
      <sheetName val="Labour_&amp;_Plant1"/>
      <sheetName val="Materials_1"/>
      <sheetName val="Mix_Design2"/>
      <sheetName val="Plaster_Abs1"/>
      <sheetName val="Diesel_Analysis1"/>
      <sheetName val="MIS_P&amp;L1"/>
      <sheetName val="Materials_Cost1"/>
      <sheetName val="Lead_Statement1"/>
      <sheetName val="Rate_Analysis1"/>
      <sheetName val="DETAILED__BOQ1"/>
      <sheetName val="Materials_Cost(PCC)1"/>
      <sheetName val="A_O_R_1"/>
      <sheetName val="Dayworks_Bill1"/>
      <sheetName val="Bills_of_Quantities1"/>
      <sheetName val="Cal(6_3_2)_GSB-T1"/>
      <sheetName val="Cal(6_3_1)_GSB-1(Jn_)_DDA1"/>
      <sheetName val="Cal(6_2_2)_(b)EMB-T1"/>
      <sheetName val="Cal(6_3_3)_WMM-T1"/>
      <sheetName val="Cal(6_2_4)_SG-T1"/>
      <sheetName val="Elect_1"/>
      <sheetName val="BOQ_(2)1"/>
      <sheetName val="INDIGINEOUS_ITEMS_"/>
      <sheetName val="Diesel_Analysis"/>
      <sheetName val="Material_"/>
      <sheetName val="Labour_&amp;_Plant"/>
      <sheetName val="Materials_"/>
      <sheetName val="Mix_Design1"/>
      <sheetName val="Plaster_Abs"/>
      <sheetName val="MIS_P&amp;L"/>
      <sheetName val="Materials_Cost"/>
      <sheetName val="Lead_Statement"/>
      <sheetName val="Rate_Analysis"/>
      <sheetName val="DETAILED__BOQ"/>
      <sheetName val="Materials_Cost(PCC)"/>
      <sheetName val="A_O_R_"/>
      <sheetName val="Dayworks_Bill"/>
      <sheetName val="Bills_of_Quantities"/>
      <sheetName val="Cal(6_3_2)_GSB-T"/>
      <sheetName val="Cal(6_3_1)_GSB-1(Jn_)_DDA"/>
      <sheetName val="Cal(6_2_2)_(b)EMB-T"/>
      <sheetName val="Cal(6_3_3)_WMM-T"/>
      <sheetName val="Cal(6_2_4)_SG-T"/>
      <sheetName val="GEN"/>
      <sheetName val="SKMD  32"/>
      <sheetName val="BITUMEN"/>
      <sheetName val="DIR USED ITEMS"/>
      <sheetName val="1"/>
      <sheetName val="2"/>
      <sheetName val="3"/>
      <sheetName val="4"/>
      <sheetName val="5"/>
      <sheetName val="6"/>
      <sheetName val="7"/>
      <sheetName val="9"/>
      <sheetName val="10"/>
      <sheetName val="11"/>
      <sheetName val="13"/>
      <sheetName val="14"/>
      <sheetName val="15"/>
      <sheetName val="16"/>
      <sheetName val="12.8 I (M-40)"/>
      <sheetName val="CC M-15 in pcc"/>
      <sheetName val="Design"/>
      <sheetName val="ncp"/>
      <sheetName val="FT-05-02IsoBOM"/>
      <sheetName val="Fee Rate Summary"/>
      <sheetName val="6 A Mn bridges"/>
      <sheetName val="LOCAL RATES"/>
      <sheetName val="SPT_vs_PHI"/>
      <sheetName val="PA_Aug"/>
      <sheetName val="PA_Sept"/>
      <sheetName val="8_Road_appar_"/>
      <sheetName val="Lead"/>
      <sheetName val="M-Book for Conc"/>
      <sheetName val="M-Book for FW"/>
      <sheetName val="MWC 1 - Cash Flow"/>
      <sheetName val="col-reinft1"/>
      <sheetName val="PC -L&amp;T"/>
      <sheetName val="PC(Main)"/>
      <sheetName val="PC(Extra)"/>
      <sheetName val="Sum-ESC"/>
      <sheetName val="ESC- Backup"/>
      <sheetName val="Sumary Abstract"/>
      <sheetName val="Abs-Extra item"/>
      <sheetName val="Abstract (wbhdcl)"/>
      <sheetName val="MS-1.1"/>
      <sheetName val="MS-1.2010"/>
      <sheetName val="MS-1.2020"/>
      <sheetName val="MS-1.2030"/>
      <sheetName val="MS-1.2040"/>
      <sheetName val="MS-1.2100"/>
      <sheetName val="MS-1.3"/>
      <sheetName val="MS-2.1100-2.1200"/>
      <sheetName val="MS-2.2100-2.2300"/>
      <sheetName val="MS-2.3000"/>
      <sheetName val="MS-2.4100"/>
      <sheetName val="MS-3.1000"/>
      <sheetName val="MS-3.2000"/>
      <sheetName val="MS-4.1000"/>
      <sheetName val="MS-4.3200"/>
      <sheetName val="MS-5.02"/>
      <sheetName val="MS-5.0310"/>
      <sheetName val="MS-5.0510"/>
      <sheetName val="MS-5.0520"/>
      <sheetName val="MS-5.0600"/>
      <sheetName val="MS-5.1300"/>
      <sheetName val="MS-6.102"/>
      <sheetName val="MS-6.11"/>
      <sheetName val="MS-7.0100"/>
      <sheetName val="MS-7.0410"/>
      <sheetName val="MS-7.0600"/>
      <sheetName val="MS -11.0400"/>
      <sheetName val="MS -11.0500"/>
      <sheetName val="MS -11.0600"/>
      <sheetName val="MS -11.0700"/>
      <sheetName val="MS-12.4100  "/>
      <sheetName val="MS -12.6000"/>
      <sheetName val="Elect- Mat"/>
      <sheetName val="Elect- Lab"/>
      <sheetName val="EX- MS TS Post (BP)"/>
      <sheetName val="Ex -MS TS Post (JIS) "/>
      <sheetName val="Dis- BP"/>
      <sheetName val="Dis- JIS"/>
      <sheetName val="Iswar Gupta Statue"/>
      <sheetName val="3. GSB-WMM-SHLD"/>
      <sheetName val="Analysis"/>
      <sheetName val="FOO2 FOOTING"/>
      <sheetName val="S1BOQ"/>
      <sheetName val="girder"/>
      <sheetName val="Rocker"/>
      <sheetName val="SC_Cost_FEB_03"/>
      <sheetName val="SPT_vs_PHI1"/>
      <sheetName val="PA_Aug1"/>
      <sheetName val="PA_Sept1"/>
      <sheetName val="SC_Cost_FEB_031"/>
      <sheetName val="Business_Centre-12_mths_Revised"/>
      <sheetName val="BBHS_RAW_Balance_Sheet"/>
      <sheetName val="maingirder"/>
      <sheetName val="basic-data"/>
      <sheetName val="purpose&amp;input"/>
      <sheetName val="Elect_3"/>
      <sheetName val="BOQ_(2)3"/>
      <sheetName val="INDIGINEOUS_ITEMS_2"/>
      <sheetName val="Diesel_Analysis2"/>
      <sheetName val="Material_2"/>
      <sheetName val="Labour_&amp;_Plant2"/>
      <sheetName val="Materials_2"/>
      <sheetName val="Mix_Design3"/>
      <sheetName val="Plaster_Abs2"/>
      <sheetName val="MIS_P&amp;L2"/>
      <sheetName val="Materials_Cost2"/>
      <sheetName val="Lead_Statement2"/>
      <sheetName val="Rate_Analysis2"/>
      <sheetName val="DETAILED__BOQ2"/>
      <sheetName val="Materials_Cost(PCC)2"/>
      <sheetName val="A_O_R_2"/>
      <sheetName val="Dayworks_Bill2"/>
      <sheetName val="Bills_of_Quantities2"/>
      <sheetName val="Cal(6_3_2)_GSB-T2"/>
      <sheetName val="Cal(6_3_1)_GSB-1(Jn_)_DDA2"/>
      <sheetName val="Cal(6_2_2)_(b)EMB-T2"/>
      <sheetName val="Cal(6_3_3)_WMM-T2"/>
      <sheetName val="Cal(6_2_4)_SG-T2"/>
      <sheetName val="02_10_06"/>
      <sheetName val="RATE_COMPILATION"/>
      <sheetName val="UNP-NCW_"/>
      <sheetName val="Cash_Flow-WSL_Base_Fcst"/>
      <sheetName val="R_A_"/>
      <sheetName val="BATCHING_PLANT_PRO"/>
      <sheetName val="Plant_&amp;__Machinery"/>
      <sheetName val="2_2"/>
      <sheetName val="9_Major_Bridge"/>
      <sheetName val="10_Minor_Structure"/>
      <sheetName val="7__FLYOVER"/>
      <sheetName val="8__ROB"/>
      <sheetName val="2__Earthwork"/>
      <sheetName val="B2_MB_Deck"/>
      <sheetName val="8_Road_appar_1"/>
      <sheetName val="Fee_Rate_Summary"/>
      <sheetName val="LOCAL_RATES"/>
      <sheetName val="Elect_4"/>
      <sheetName val="BOQ_(2)4"/>
      <sheetName val="MIS_P&amp;L3"/>
      <sheetName val="INDIGINEOUS_ITEMS_3"/>
      <sheetName val="Material_3"/>
      <sheetName val="Labour_&amp;_Plant3"/>
      <sheetName val="Materials_3"/>
      <sheetName val="Mix_Design4"/>
      <sheetName val="Plaster_Abs3"/>
      <sheetName val="Diesel_Analysis3"/>
      <sheetName val="Materials_Cost3"/>
      <sheetName val="Lead_Statement3"/>
      <sheetName val="Rate_Analysis3"/>
      <sheetName val="DETAILED__BOQ3"/>
      <sheetName val="Materials_Cost(PCC)3"/>
      <sheetName val="A_O_R_3"/>
      <sheetName val="Dayworks_Bill3"/>
      <sheetName val="Bills_of_Quantities3"/>
      <sheetName val="Cal(6_3_2)_GSB-T3"/>
      <sheetName val="Cal(6_3_1)_GSB-1(Jn_)_DDA3"/>
      <sheetName val="Cal(6_2_2)_(b)EMB-T3"/>
      <sheetName val="Cal(6_3_3)_WMM-T3"/>
      <sheetName val="Cal(6_2_4)_SG-T3"/>
      <sheetName val="PA_Aug2"/>
      <sheetName val="PA_Sept2"/>
      <sheetName val="Business_Centre-12_mths_Revise1"/>
      <sheetName val="BBHS_RAW_Balance_Sheet1"/>
      <sheetName val="SPT_vs_PHI2"/>
      <sheetName val="02_10_061"/>
      <sheetName val="RATE_COMPILATION1"/>
      <sheetName val="UNP-NCW_1"/>
      <sheetName val="Cash_Flow-WSL_Base_Fcst1"/>
      <sheetName val="R_A_1"/>
      <sheetName val="BATCHING_PLANT_PRO1"/>
      <sheetName val="Plant_&amp;__Machinery1"/>
      <sheetName val="2_21"/>
      <sheetName val="9_Major_Bridge1"/>
      <sheetName val="10_Minor_Structure1"/>
      <sheetName val="7__FLYOVER1"/>
      <sheetName val="8__ROB1"/>
      <sheetName val="2__Earthwork1"/>
      <sheetName val="B2_MB_Deck1"/>
      <sheetName val="8_Road_appar_2"/>
      <sheetName val="Fee_Rate_Summary1"/>
      <sheetName val="LOCAL_RATES1"/>
      <sheetName val="Elect_5"/>
      <sheetName val="BOQ_(2)5"/>
      <sheetName val="INDIGINEOUS_ITEMS_4"/>
      <sheetName val="Diesel_Analysis4"/>
      <sheetName val="Material_4"/>
      <sheetName val="Labour_&amp;_Plant4"/>
      <sheetName val="Materials_4"/>
      <sheetName val="Mix_Design5"/>
      <sheetName val="Plaster_Abs4"/>
      <sheetName val="MIS_P&amp;L4"/>
      <sheetName val="Materials_Cost4"/>
      <sheetName val="Lead_Statement4"/>
      <sheetName val="Rate_Analysis4"/>
      <sheetName val="DETAILED__BOQ4"/>
      <sheetName val="Materials_Cost(PCC)4"/>
      <sheetName val="A_O_R_4"/>
      <sheetName val="Dayworks_Bill4"/>
      <sheetName val="Bills_of_Quantities4"/>
      <sheetName val="Cal(6_3_2)_GSB-T4"/>
      <sheetName val="Cal(6_3_1)_GSB-1(Jn_)_DDA4"/>
      <sheetName val="Cal(6_2_2)_(b)EMB-T4"/>
      <sheetName val="Cal(6_3_3)_WMM-T4"/>
      <sheetName val="Cal(6_2_4)_SG-T4"/>
      <sheetName val="PA_Aug3"/>
      <sheetName val="PA_Sept3"/>
      <sheetName val="Business_Centre-12_mths_Revise2"/>
      <sheetName val="BBHS_RAW_Balance_Sheet2"/>
      <sheetName val="SPT_vs_PHI3"/>
      <sheetName val="02_10_062"/>
      <sheetName val="RATE_COMPILATION2"/>
      <sheetName val="UNP-NCW_2"/>
      <sheetName val="Cash_Flow-WSL_Base_Fcst2"/>
      <sheetName val="SC_Cost_FEB_032"/>
      <sheetName val="R_A_2"/>
      <sheetName val="BATCHING_PLANT_PRO2"/>
      <sheetName val="Plant_&amp;__Machinery2"/>
      <sheetName val="2_22"/>
      <sheetName val="9_Major_Bridge2"/>
      <sheetName val="10_Minor_Structure2"/>
      <sheetName val="7__FLYOVER2"/>
      <sheetName val="8__ROB2"/>
      <sheetName val="2__Earthwork2"/>
      <sheetName val="B2_MB_Deck2"/>
      <sheetName val="8_Road_appar_3"/>
      <sheetName val="Fee_Rate_Summary2"/>
      <sheetName val="LOCAL_RATES2"/>
      <sheetName val="6_A_Mn_bridges"/>
      <sheetName val="ar"/>
      <sheetName val="form26"/>
      <sheetName val="#REF"/>
      <sheetName val="산근"/>
      <sheetName val="CC_M-15_in_pcc"/>
      <sheetName val="CPIPE"/>
      <sheetName val="Labour rates"/>
      <sheetName val="Array"/>
      <sheetName val="Array (2)"/>
      <sheetName val="Index"/>
      <sheetName val="Sump"/>
      <sheetName val="07"/>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sheetData sheetId="204"/>
      <sheetData sheetId="205"/>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sheetData sheetId="263"/>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IN SIZE "/>
      <sheetName val="Sp.Gr."/>
      <sheetName val="LLPL"/>
      <sheetName val="PROCTOR"/>
      <sheetName val="C.B.R"/>
      <sheetName val="Sheet6"/>
      <sheetName val="Sheet8"/>
      <sheetName val="Sheet9"/>
      <sheetName val="sp.CBR"/>
      <sheetName val="Sheet14"/>
      <sheetName val="Sheet15"/>
      <sheetName val="Sheet16"/>
      <sheetName val="Module2"/>
      <sheetName val="SPT vs PHI"/>
      <sheetName val="ETC Plant Cost"/>
      <sheetName val="Section_by_layers_old"/>
      <sheetName val="Summary"/>
      <sheetName val="water prop."/>
      <sheetName val="Dayworks Bill"/>
      <sheetName val="Bills of Quantities"/>
      <sheetName val="Material "/>
      <sheetName val="Labour &amp; Plant"/>
      <sheetName val="Labour _ Plant"/>
      <sheetName val="GRAIN_SIZE_"/>
      <sheetName val="Sp_Gr_"/>
      <sheetName val="C_B_R"/>
      <sheetName val="sp_CBR"/>
      <sheetName val="지급자재"/>
      <sheetName val="PRECAST lightconc-II"/>
      <sheetName val="Improvements"/>
      <sheetName val="Intro"/>
      <sheetName val="Steel-Circular"/>
      <sheetName val="Steel Structure"/>
      <sheetName val="FORM-W3"/>
      <sheetName val="Material"/>
      <sheetName val="Cul_detail"/>
      <sheetName val="S2groupcode"/>
      <sheetName val="Index"/>
      <sheetName val="BHANDUP"/>
      <sheetName val="Mix Design"/>
      <sheetName val="estimate"/>
      <sheetName val="Closing"/>
      <sheetName val="ANNEXURE-A"/>
      <sheetName val="SOR"/>
      <sheetName val="PLAN_FEB97"/>
    </sheetNames>
    <sheetDataSet>
      <sheetData sheetId="0">
        <row r="2">
          <cell r="B2">
            <v>25.17</v>
          </cell>
        </row>
      </sheetData>
      <sheetData sheetId="1"/>
      <sheetData sheetId="2"/>
      <sheetData sheetId="3">
        <row r="2">
          <cell r="B2">
            <v>25.17</v>
          </cell>
        </row>
      </sheetData>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사비집계"/>
      <sheetName val="수량산출"/>
    </sheetNames>
    <sheetDataSet>
      <sheetData sheetId="0"/>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our"/>
      <sheetName val="MAchinery(R1)"/>
      <sheetName val="Machinery"/>
      <sheetName val="Materials "/>
      <sheetName val="1.site clearence "/>
      <sheetName val="2.earth work"/>
      <sheetName val="3.granular subbase-base"/>
      <sheetName val="4.Pavement"/>
      <sheetName val="5.culverts &amp;bridges"/>
      <sheetName val="6.drainage"/>
      <sheetName val="7.traffic markng"/>
      <sheetName val="8.maintenance"/>
      <sheetName val="Materials_"/>
      <sheetName val="1_site_clearence_"/>
      <sheetName val="2_earth_work"/>
      <sheetName val="3_granular_subbase-base"/>
      <sheetName val="4_Pavement"/>
      <sheetName val="5_culverts_&amp;bridges"/>
      <sheetName val="6_drainage"/>
      <sheetName val="7_traffic_markng"/>
      <sheetName val="8_maintenance"/>
      <sheetName val="Mach Reco"/>
      <sheetName val="P-Ins &amp; Bonds"/>
      <sheetName val="P-Site fac"/>
      <sheetName val="P-Clients fac"/>
      <sheetName val="COMPLEXALL"/>
      <sheetName val="Summary"/>
      <sheetName val="SPT vs PHI"/>
      <sheetName val="Material "/>
      <sheetName val="Labour &amp; Plant"/>
      <sheetName val="LTG-STG"/>
      <sheetName val="BOQ"/>
      <sheetName val="1.01"/>
      <sheetName val="1.02"/>
      <sheetName val="1.03"/>
      <sheetName val="1.04"/>
      <sheetName val="2.01"/>
      <sheetName val="2.02"/>
      <sheetName val="2.03"/>
      <sheetName val="2.04"/>
      <sheetName val="2.05"/>
      <sheetName val="2.06"/>
      <sheetName val="2.07"/>
      <sheetName val="2.08"/>
      <sheetName val="2.09 "/>
      <sheetName val="2.10"/>
      <sheetName val="3.01"/>
      <sheetName val="3.02"/>
      <sheetName val="3.03"/>
      <sheetName val="3.04"/>
      <sheetName val="4.01"/>
      <sheetName val="4.02"/>
      <sheetName val="4.03"/>
      <sheetName val="4.04"/>
      <sheetName val="4.05"/>
      <sheetName val="4.06"/>
      <sheetName val="4.07"/>
      <sheetName val="4.08"/>
      <sheetName val="4.09"/>
      <sheetName val="4.10"/>
      <sheetName val="6.01"/>
      <sheetName val="6.02"/>
      <sheetName val="6.05"/>
      <sheetName val="6.06 (WMM-Ist)"/>
      <sheetName val="6.06 (WMM-IInd)"/>
      <sheetName val="6.08"/>
      <sheetName val="6.10"/>
      <sheetName val="6.09"/>
      <sheetName val="6.11"/>
      <sheetName val="Intro"/>
      <sheetName val="Basicrates"/>
      <sheetName val="RATE COMPILATION"/>
      <sheetName val="Section_by_layers_old"/>
      <sheetName val="Analysis-NH-Roads"/>
      <sheetName val="Analysis-NH-Culverts"/>
      <sheetName val=" AnalysisPCC"/>
      <sheetName val="Analysis-Drains &amp; Misc"/>
      <sheetName val="Lead Statement (PCC)"/>
      <sheetName val="Analysis-NH-Traf &amp; Trans"/>
      <sheetName val="A"/>
      <sheetName val="R.A."/>
      <sheetName val="Analysis"/>
      <sheetName val="ANAL"/>
      <sheetName val="Form 6"/>
      <sheetName val=""/>
      <sheetName val="Materials_4"/>
      <sheetName val="1_site_clearence_4"/>
      <sheetName val="2_earth_work4"/>
      <sheetName val="3_granular_subbase-base4"/>
      <sheetName val="4_Pavement4"/>
      <sheetName val="5_culverts_&amp;bridges4"/>
      <sheetName val="6_drainage4"/>
      <sheetName val="7_traffic_markng4"/>
      <sheetName val="8_maintenance4"/>
      <sheetName val="Materials_2"/>
      <sheetName val="1_site_clearence_2"/>
      <sheetName val="2_earth_work2"/>
      <sheetName val="3_granular_subbase-base2"/>
      <sheetName val="4_Pavement2"/>
      <sheetName val="5_culverts_&amp;bridges2"/>
      <sheetName val="6_drainage2"/>
      <sheetName val="7_traffic_markng2"/>
      <sheetName val="8_maintenance2"/>
      <sheetName val="SPT_vs_PHI2"/>
      <sheetName val="Material_2"/>
      <sheetName val="Labour_&amp;_Plant2"/>
      <sheetName val="Materials_1"/>
      <sheetName val="1_site_clearence_1"/>
      <sheetName val="2_earth_work1"/>
      <sheetName val="3_granular_subbase-base1"/>
      <sheetName val="4_Pavement1"/>
      <sheetName val="5_culverts_&amp;bridges1"/>
      <sheetName val="6_drainage1"/>
      <sheetName val="7_traffic_markng1"/>
      <sheetName val="8_maintenance1"/>
      <sheetName val="SPT_vs_PHI1"/>
      <sheetName val="Material_1"/>
      <sheetName val="Labour_&amp;_Plant1"/>
      <sheetName val="SPT_vs_PHI"/>
      <sheetName val="Material_"/>
      <sheetName val="Labour_&amp;_Plant"/>
      <sheetName val="SPT_vs_PHI3"/>
      <sheetName val="Material_3"/>
      <sheetName val="Labour_&amp;_Plant3"/>
      <sheetName val="Materials_3"/>
      <sheetName val="1_site_clearence_3"/>
      <sheetName val="2_earth_work3"/>
      <sheetName val="3_granular_subbase-base3"/>
      <sheetName val="4_Pavement3"/>
      <sheetName val="5_culverts_&amp;bridges3"/>
      <sheetName val="6_drainage3"/>
      <sheetName val="7_traffic_markng3"/>
      <sheetName val="8_maintenance3"/>
      <sheetName val="공사비집계"/>
      <sheetName val="MASTER_RATE ANALYSIS"/>
      <sheetName val="Final Basic rate"/>
      <sheetName val="SMD24 Staff"/>
      <sheetName val="Sheet1"/>
      <sheetName val="11-hsd"/>
      <sheetName val="13-septic"/>
      <sheetName val="7-ug"/>
      <sheetName val="2-utility"/>
      <sheetName val="18-misc"/>
      <sheetName val="5-pipe"/>
      <sheetName val="basic-final"/>
      <sheetName val="Culverts"/>
      <sheetName val="Machinery-final"/>
      <sheetName val="Earthwork"/>
      <sheetName val="Site clearance"/>
      <sheetName val="Input"/>
      <sheetName val="Bituminous"/>
      <sheetName val="FitOutConfCentre"/>
      <sheetName val="PROCTOR"/>
      <sheetName val="RA"/>
      <sheetName val="Width"/>
      <sheetName val="concrete"/>
      <sheetName val="beam-reinft-machine rm"/>
      <sheetName val="BOQ (2)"/>
      <sheetName val="Materials Cost(PCC)"/>
      <sheetName val="Eq. Mobilization"/>
      <sheetName val="Qty SR"/>
      <sheetName val="Materials_5"/>
      <sheetName val="1_site_clearence_5"/>
      <sheetName val="2_earth_work5"/>
      <sheetName val="3_granular_subbase-base5"/>
      <sheetName val="4_Pavement5"/>
      <sheetName val="5_culverts_&amp;bridges5"/>
      <sheetName val="6_drainage5"/>
      <sheetName val="7_traffic_markng5"/>
      <sheetName val="8_maintenance5"/>
      <sheetName val="1_01"/>
      <sheetName val="1_02"/>
      <sheetName val="1_03"/>
      <sheetName val="1_04"/>
      <sheetName val="2_01"/>
      <sheetName val="2_02"/>
      <sheetName val="2_03"/>
      <sheetName val="2_04"/>
      <sheetName val="2_05"/>
      <sheetName val="2_06"/>
      <sheetName val="2_07"/>
      <sheetName val="2_08"/>
      <sheetName val="2_09_"/>
      <sheetName val="2_10"/>
      <sheetName val="3_01"/>
      <sheetName val="3_02"/>
      <sheetName val="3_03"/>
      <sheetName val="3_04"/>
      <sheetName val="4_01"/>
      <sheetName val="4_02"/>
      <sheetName val="4_03"/>
      <sheetName val="4_04"/>
      <sheetName val="4_05"/>
      <sheetName val="4_06"/>
      <sheetName val="4_07"/>
      <sheetName val="4_08"/>
      <sheetName val="4_09"/>
      <sheetName val="4_10"/>
      <sheetName val="6_01"/>
      <sheetName val="6_02"/>
      <sheetName val="6_05"/>
      <sheetName val="6_06_(WMM-Ist)"/>
      <sheetName val="6_06_(WMM-IInd)"/>
      <sheetName val="6_08"/>
      <sheetName val="6_10"/>
      <sheetName val="6_09"/>
      <sheetName val="6_11"/>
      <sheetName val="R_A_"/>
      <sheetName val="SPT_vs_PHI4"/>
      <sheetName val="Material_4"/>
      <sheetName val="Labour_&amp;_Plant4"/>
      <sheetName val="_AnalysisPCC"/>
      <sheetName val="Analysis-Drains_&amp;_Misc"/>
      <sheetName val="Lead_Statement_(PCC)"/>
      <sheetName val="Analysis-NH-Traf_&amp;_Trans"/>
      <sheetName val="Mach_Reco"/>
      <sheetName val="Form_6"/>
      <sheetName val="288-1"/>
      <sheetName val="Material"/>
      <sheetName val="Plant &amp;  Machinery"/>
      <sheetName val="Mix Design"/>
      <sheetName val="girder"/>
      <sheetName val="LOCAL RATES"/>
      <sheetName val="1"/>
      <sheetName val="4"/>
      <sheetName val="2"/>
      <sheetName val="3"/>
      <sheetName val="analysis_of_rates_Nagpur Seoni"/>
      <sheetName val="costing"/>
      <sheetName val="BOQ LT"/>
      <sheetName val="RH"/>
    </sheetNames>
    <sheetDataSet>
      <sheetData sheetId="0">
        <row r="17">
          <cell r="D17">
            <v>78.75</v>
          </cell>
        </row>
      </sheetData>
      <sheetData sheetId="1">
        <row r="29">
          <cell r="G29">
            <v>185</v>
          </cell>
        </row>
      </sheetData>
      <sheetData sheetId="2">
        <row r="8">
          <cell r="C8">
            <v>153</v>
          </cell>
        </row>
      </sheetData>
      <sheetData sheetId="3">
        <row r="4">
          <cell r="AV4">
            <v>435</v>
          </cell>
        </row>
        <row r="7">
          <cell r="AV7">
            <v>435</v>
          </cell>
        </row>
        <row r="9">
          <cell r="AV9">
            <v>435</v>
          </cell>
        </row>
        <row r="10">
          <cell r="AV10">
            <v>435</v>
          </cell>
        </row>
        <row r="17">
          <cell r="AV17">
            <v>32606</v>
          </cell>
        </row>
        <row r="18">
          <cell r="AV18">
            <v>32606</v>
          </cell>
        </row>
      </sheetData>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ow r="8">
          <cell r="C8">
            <v>153</v>
          </cell>
        </row>
      </sheetData>
      <sheetData sheetId="31">
        <row r="8">
          <cell r="C8">
            <v>153</v>
          </cell>
        </row>
      </sheetData>
      <sheetData sheetId="32">
        <row r="8">
          <cell r="C8">
            <v>153</v>
          </cell>
        </row>
      </sheetData>
      <sheetData sheetId="33">
        <row r="8">
          <cell r="C8">
            <v>153</v>
          </cell>
        </row>
      </sheetData>
      <sheetData sheetId="34">
        <row r="8">
          <cell r="C8">
            <v>153</v>
          </cell>
        </row>
      </sheetData>
      <sheetData sheetId="35">
        <row r="8">
          <cell r="C8">
            <v>153</v>
          </cell>
        </row>
      </sheetData>
      <sheetData sheetId="36">
        <row r="8">
          <cell r="C8">
            <v>153</v>
          </cell>
        </row>
      </sheetData>
      <sheetData sheetId="37">
        <row r="8">
          <cell r="C8">
            <v>153</v>
          </cell>
        </row>
      </sheetData>
      <sheetData sheetId="38">
        <row r="8">
          <cell r="C8">
            <v>153</v>
          </cell>
        </row>
      </sheetData>
      <sheetData sheetId="39">
        <row r="8">
          <cell r="C8">
            <v>153</v>
          </cell>
        </row>
      </sheetData>
      <sheetData sheetId="40">
        <row r="8">
          <cell r="C8">
            <v>153</v>
          </cell>
        </row>
      </sheetData>
      <sheetData sheetId="41">
        <row r="8">
          <cell r="C8">
            <v>153</v>
          </cell>
        </row>
      </sheetData>
      <sheetData sheetId="42">
        <row r="8">
          <cell r="C8">
            <v>153</v>
          </cell>
        </row>
      </sheetData>
      <sheetData sheetId="43">
        <row r="8">
          <cell r="C8">
            <v>153</v>
          </cell>
        </row>
      </sheetData>
      <sheetData sheetId="44">
        <row r="8">
          <cell r="C8">
            <v>153</v>
          </cell>
        </row>
      </sheetData>
      <sheetData sheetId="45">
        <row r="8">
          <cell r="C8">
            <v>153</v>
          </cell>
        </row>
      </sheetData>
      <sheetData sheetId="46">
        <row r="8">
          <cell r="C8">
            <v>153</v>
          </cell>
        </row>
      </sheetData>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row r="4">
          <cell r="AV4">
            <v>435</v>
          </cell>
        </row>
      </sheetData>
      <sheetData sheetId="84"/>
      <sheetData sheetId="85">
        <row r="4">
          <cell r="AV4">
            <v>435</v>
          </cell>
        </row>
      </sheetData>
      <sheetData sheetId="86">
        <row r="4">
          <cell r="AV4">
            <v>435</v>
          </cell>
        </row>
      </sheetData>
      <sheetData sheetId="87">
        <row r="4">
          <cell r="AV4">
            <v>435</v>
          </cell>
        </row>
      </sheetData>
      <sheetData sheetId="88">
        <row r="4">
          <cell r="AV4">
            <v>435</v>
          </cell>
        </row>
      </sheetData>
      <sheetData sheetId="89">
        <row r="4">
          <cell r="AV4">
            <v>435</v>
          </cell>
        </row>
      </sheetData>
      <sheetData sheetId="90">
        <row r="4">
          <cell r="AV4">
            <v>435</v>
          </cell>
        </row>
      </sheetData>
      <sheetData sheetId="91">
        <row r="4">
          <cell r="AV4">
            <v>435</v>
          </cell>
        </row>
      </sheetData>
      <sheetData sheetId="92">
        <row r="4">
          <cell r="AV4">
            <v>435</v>
          </cell>
        </row>
      </sheetData>
      <sheetData sheetId="93">
        <row r="4">
          <cell r="AV4">
            <v>435</v>
          </cell>
        </row>
      </sheetData>
      <sheetData sheetId="94">
        <row r="4">
          <cell r="AV4">
            <v>435</v>
          </cell>
        </row>
      </sheetData>
      <sheetData sheetId="95">
        <row r="4">
          <cell r="AV4">
            <v>435</v>
          </cell>
        </row>
      </sheetData>
      <sheetData sheetId="96">
        <row r="4">
          <cell r="AV4">
            <v>435</v>
          </cell>
        </row>
      </sheetData>
      <sheetData sheetId="97">
        <row r="4">
          <cell r="AV4">
            <v>435</v>
          </cell>
        </row>
      </sheetData>
      <sheetData sheetId="98">
        <row r="4">
          <cell r="AV4">
            <v>435</v>
          </cell>
        </row>
      </sheetData>
      <sheetData sheetId="99">
        <row r="4">
          <cell r="AV4">
            <v>435</v>
          </cell>
        </row>
      </sheetData>
      <sheetData sheetId="100">
        <row r="4">
          <cell r="AV4">
            <v>435</v>
          </cell>
        </row>
      </sheetData>
      <sheetData sheetId="101">
        <row r="4">
          <cell r="AV4">
            <v>435</v>
          </cell>
        </row>
      </sheetData>
      <sheetData sheetId="102">
        <row r="4">
          <cell r="AV4">
            <v>435</v>
          </cell>
        </row>
      </sheetData>
      <sheetData sheetId="103">
        <row r="4">
          <cell r="AV4">
            <v>435</v>
          </cell>
        </row>
      </sheetData>
      <sheetData sheetId="104">
        <row r="4">
          <cell r="AV4">
            <v>435</v>
          </cell>
        </row>
      </sheetData>
      <sheetData sheetId="105">
        <row r="4">
          <cell r="AV4">
            <v>435</v>
          </cell>
        </row>
      </sheetData>
      <sheetData sheetId="106">
        <row r="4">
          <cell r="AV4">
            <v>435</v>
          </cell>
        </row>
      </sheetData>
      <sheetData sheetId="107">
        <row r="4">
          <cell r="AV4">
            <v>435</v>
          </cell>
        </row>
      </sheetData>
      <sheetData sheetId="108">
        <row r="4">
          <cell r="AV4">
            <v>435</v>
          </cell>
        </row>
      </sheetData>
      <sheetData sheetId="109">
        <row r="4">
          <cell r="AV4">
            <v>435</v>
          </cell>
        </row>
      </sheetData>
      <sheetData sheetId="110">
        <row r="4">
          <cell r="AV4">
            <v>435</v>
          </cell>
        </row>
      </sheetData>
      <sheetData sheetId="111">
        <row r="4">
          <cell r="AV4">
            <v>435</v>
          </cell>
        </row>
      </sheetData>
      <sheetData sheetId="112">
        <row r="4">
          <cell r="AV4">
            <v>435</v>
          </cell>
        </row>
      </sheetData>
      <sheetData sheetId="113">
        <row r="4">
          <cell r="AV4">
            <v>435</v>
          </cell>
        </row>
      </sheetData>
      <sheetData sheetId="114">
        <row r="4">
          <cell r="AV4">
            <v>435</v>
          </cell>
        </row>
      </sheetData>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sheetData sheetId="150">
        <row r="4">
          <cell r="AV4">
            <v>435</v>
          </cell>
        </row>
      </sheetData>
      <sheetData sheetId="151">
        <row r="4">
          <cell r="AV4">
            <v>435</v>
          </cell>
        </row>
      </sheetData>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ow r="8">
          <cell r="C8">
            <v>153</v>
          </cell>
        </row>
      </sheetData>
      <sheetData sheetId="165">
        <row r="8">
          <cell r="C8">
            <v>153</v>
          </cell>
        </row>
      </sheetData>
      <sheetData sheetId="166">
        <row r="8">
          <cell r="C8">
            <v>153</v>
          </cell>
        </row>
      </sheetData>
      <sheetData sheetId="167">
        <row r="8">
          <cell r="C8">
            <v>153</v>
          </cell>
        </row>
      </sheetData>
      <sheetData sheetId="168">
        <row r="8">
          <cell r="C8">
            <v>153</v>
          </cell>
        </row>
      </sheetData>
      <sheetData sheetId="169">
        <row r="8">
          <cell r="C8">
            <v>153</v>
          </cell>
        </row>
      </sheetData>
      <sheetData sheetId="170">
        <row r="8">
          <cell r="C8">
            <v>153</v>
          </cell>
        </row>
      </sheetData>
      <sheetData sheetId="171">
        <row r="8">
          <cell r="C8">
            <v>153</v>
          </cell>
        </row>
      </sheetData>
      <sheetData sheetId="172">
        <row r="8">
          <cell r="C8">
            <v>153</v>
          </cell>
        </row>
      </sheetData>
      <sheetData sheetId="173">
        <row r="8">
          <cell r="C8">
            <v>153</v>
          </cell>
        </row>
      </sheetData>
      <sheetData sheetId="174">
        <row r="8">
          <cell r="C8">
            <v>153</v>
          </cell>
        </row>
      </sheetData>
      <sheetData sheetId="175">
        <row r="8">
          <cell r="C8">
            <v>153</v>
          </cell>
        </row>
      </sheetData>
      <sheetData sheetId="176">
        <row r="8">
          <cell r="C8">
            <v>153</v>
          </cell>
        </row>
      </sheetData>
      <sheetData sheetId="177">
        <row r="8">
          <cell r="C8">
            <v>153</v>
          </cell>
        </row>
      </sheetData>
      <sheetData sheetId="178">
        <row r="8">
          <cell r="C8">
            <v>153</v>
          </cell>
        </row>
      </sheetData>
      <sheetData sheetId="179">
        <row r="8">
          <cell r="C8">
            <v>153</v>
          </cell>
        </row>
      </sheetData>
      <sheetData sheetId="180">
        <row r="8">
          <cell r="C8">
            <v>153</v>
          </cell>
        </row>
      </sheetData>
      <sheetData sheetId="181">
        <row r="8">
          <cell r="C8">
            <v>153</v>
          </cell>
        </row>
      </sheetData>
      <sheetData sheetId="182">
        <row r="8">
          <cell r="C8">
            <v>153</v>
          </cell>
        </row>
      </sheetData>
      <sheetData sheetId="183">
        <row r="8">
          <cell r="C8">
            <v>153</v>
          </cell>
        </row>
      </sheetData>
      <sheetData sheetId="184">
        <row r="8">
          <cell r="C8">
            <v>153</v>
          </cell>
        </row>
      </sheetData>
      <sheetData sheetId="185">
        <row r="8">
          <cell r="C8">
            <v>153</v>
          </cell>
        </row>
      </sheetData>
      <sheetData sheetId="186">
        <row r="8">
          <cell r="C8">
            <v>153</v>
          </cell>
        </row>
      </sheetData>
      <sheetData sheetId="187">
        <row r="8">
          <cell r="C8">
            <v>153</v>
          </cell>
        </row>
      </sheetData>
      <sheetData sheetId="188">
        <row r="8">
          <cell r="C8">
            <v>153</v>
          </cell>
        </row>
      </sheetData>
      <sheetData sheetId="189">
        <row r="8">
          <cell r="C8">
            <v>153</v>
          </cell>
        </row>
      </sheetData>
      <sheetData sheetId="190">
        <row r="8">
          <cell r="C8">
            <v>153</v>
          </cell>
        </row>
      </sheetData>
      <sheetData sheetId="191">
        <row r="8">
          <cell r="C8">
            <v>153</v>
          </cell>
        </row>
      </sheetData>
      <sheetData sheetId="192">
        <row r="8">
          <cell r="C8">
            <v>153</v>
          </cell>
        </row>
      </sheetData>
      <sheetData sheetId="193">
        <row r="8">
          <cell r="C8">
            <v>153</v>
          </cell>
        </row>
      </sheetData>
      <sheetData sheetId="194">
        <row r="8">
          <cell r="C8">
            <v>153</v>
          </cell>
        </row>
      </sheetData>
      <sheetData sheetId="195">
        <row r="8">
          <cell r="C8">
            <v>153</v>
          </cell>
        </row>
      </sheetData>
      <sheetData sheetId="196">
        <row r="8">
          <cell r="C8">
            <v>153</v>
          </cell>
        </row>
      </sheetData>
      <sheetData sheetId="197">
        <row r="8">
          <cell r="C8">
            <v>153</v>
          </cell>
        </row>
      </sheetData>
      <sheetData sheetId="198">
        <row r="8">
          <cell r="C8">
            <v>153</v>
          </cell>
        </row>
      </sheetData>
      <sheetData sheetId="199">
        <row r="8">
          <cell r="C8">
            <v>153</v>
          </cell>
        </row>
      </sheetData>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Sheet1"/>
      <sheetName val="집계표"/>
      <sheetName val="시공사업단"/>
      <sheetName val="1-1공구"/>
      <sheetName val="1-2공구"/>
      <sheetName val="2-1공구"/>
      <sheetName val="2-2공구"/>
      <sheetName val="2-3공구"/>
      <sheetName val="2-4공구"/>
      <sheetName val="변경집계표"/>
      <sheetName val="시공사업단(변경12.22)"/>
      <sheetName val="근거"/>
      <sheetName val="노임"/>
      <sheetName val="근무자명단"/>
      <sheetName val="비상연락망"/>
      <sheetName val="작업계획"/>
      <sheetName val="현황"/>
      <sheetName val="현황(1공구)"/>
      <sheetName val="현황(2공구)"/>
      <sheetName val="현황(3공구)"/>
      <sheetName val="간지"/>
      <sheetName val="1공구 단가 (정원)"/>
      <sheetName val="1공구 단가 (산광)"/>
      <sheetName val="1공구 단가 (용호)"/>
      <sheetName val="간지 (2)"/>
      <sheetName val="2공구 단가(인성)"/>
      <sheetName val="2공구 단가(대동)"/>
      <sheetName val="2공구 단가(산광)"/>
      <sheetName val="Sheet3"/>
      <sheetName val="공문갑지"/>
      <sheetName val="1"/>
      <sheetName val="3"/>
      <sheetName val="4"/>
      <sheetName val="갑지"/>
      <sheetName val="목차"/>
      <sheetName val="통지서"/>
      <sheetName val="평가표"/>
      <sheetName val="산출근거"/>
      <sheetName val="공사비대비표"/>
      <sheetName val="세부공사내역"/>
      <sheetName val="Sheet2"/>
      <sheetName val="토적표(당초)"/>
      <sheetName val="토적표(변경)"/>
      <sheetName val="길내기수량-당초변경"/>
      <sheetName val="설계예산서"/>
      <sheetName val="집계표(int)"/>
      <sheetName val="설계예산서 (2)"/>
      <sheetName val="집계표 (3)"/>
      <sheetName val="작성기준"/>
      <sheetName val="내역갑"/>
      <sheetName val="내역을"/>
      <sheetName val="총수량"/>
      <sheetName val="철근"/>
      <sheetName val="수량"/>
      <sheetName val="단가"/>
      <sheetName val="수량세로"/>
      <sheetName val="가시설1"/>
      <sheetName val="2"/>
      <sheetName val="원골재"/>
      <sheetName val="변골재"/>
      <sheetName val="파일집계"/>
      <sheetName val="수량근거"/>
      <sheetName val="수량집계"/>
      <sheetName val="수량증감"/>
      <sheetName val="공사금액"/>
      <sheetName val="위치별수량"/>
      <sheetName val="공문"/>
      <sheetName val="검토표"/>
      <sheetName val="손익현황"/>
      <sheetName val="도급기성"/>
      <sheetName val="부가세"/>
      <sheetName val="본사계정"/>
      <sheetName val="예수금"/>
      <sheetName val="하도급기성현황"/>
      <sheetName val="직원급여"/>
      <sheetName val="_REF"/>
      <sheetName val="수량BOQ"/>
      <sheetName val="타공종이월수량"/>
      <sheetName val="배수공집계표"/>
      <sheetName val="배수공자재집계표"/>
      <sheetName val="자재집계"/>
      <sheetName val="타공종"/>
      <sheetName val="토공총괄"/>
      <sheetName val="일반수량총괄"/>
      <sheetName val="철근수량총괄"/>
      <sheetName val="차액보증"/>
      <sheetName val="PIPE"/>
      <sheetName val="FLANGE"/>
      <sheetName val="VALVE"/>
      <sheetName val="주요진행"/>
      <sheetName val="정부노임단가"/>
      <sheetName val="금융"/>
      <sheetName val="준검 내역서"/>
      <sheetName val="기초코드"/>
      <sheetName val="노임단가"/>
      <sheetName val="자재단가"/>
      <sheetName val="내역서"/>
      <sheetName val="대림경상68억"/>
      <sheetName val="수자재단위당"/>
      <sheetName val="공사비집계"/>
      <sheetName val="기초단가"/>
      <sheetName val="토공집계표"/>
      <sheetName val="공사비산출내역"/>
      <sheetName val="입찰내역서(율촌 )"/>
      <sheetName val="1.설계조건"/>
      <sheetName val="기계경비(시간당)"/>
      <sheetName val="램머"/>
      <sheetName val="해평견적"/>
      <sheetName val="기성"/>
      <sheetName val="Sheet6"/>
      <sheetName val="품셈TABLE"/>
      <sheetName val="3.공통공사대비"/>
      <sheetName val="2000년1차"/>
      <sheetName val="예가표"/>
      <sheetName val="증감대비"/>
      <sheetName val="내역서(총)"/>
      <sheetName val="내역"/>
      <sheetName val="A-4"/>
      <sheetName val="SG"/>
      <sheetName val="ESC(K치)"/>
      <sheetName val="백호우계수"/>
      <sheetName val="가설건물"/>
      <sheetName val="하부철근수량"/>
      <sheetName val="건축공사"/>
      <sheetName val="견적"/>
      <sheetName val="?? ???"/>
      <sheetName val="Evaluate"/>
      <sheetName val="Materials "/>
      <sheetName val="Labour"/>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refreshError="1"/>
      <sheetData sheetId="82"/>
      <sheetData sheetId="83"/>
      <sheetData sheetId="84"/>
      <sheetData sheetId="85"/>
      <sheetData sheetId="86" refreshError="1"/>
      <sheetData sheetId="87" refreshError="1"/>
      <sheetData sheetId="88" refreshError="1"/>
      <sheetData sheetId="89" refreshError="1"/>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valuate"/>
      <sheetName val="procurement"/>
      <sheetName val="PROCTOR"/>
      <sheetName val="CASHFLOWS"/>
      <sheetName val="SUMMARY"/>
      <sheetName val="DATA-DEP.(13-17)"/>
      <sheetName val="DATA-KBPL(17-25)"/>
      <sheetName val="DATA-GCC(25-34.7)"/>
      <sheetName val="1"/>
      <sheetName val="2"/>
      <sheetName val="3"/>
      <sheetName val="4"/>
      <sheetName val="Headings"/>
      <sheetName val="TURNOVER APR.SEP. &amp; OCT.MAR09"/>
      <sheetName val="TURNOVER - 0607 to 08-09"/>
      <sheetName val="MASTER_RATE ANALYSIS"/>
      <sheetName val="Direct cost shed A-2 "/>
      <sheetName val="BLK2"/>
      <sheetName val="BLK3"/>
      <sheetName val="E &amp; R"/>
      <sheetName val="INPUT SHEET"/>
      <sheetName val="RES-PLANNING"/>
      <sheetName val="radar"/>
      <sheetName val="Macro1"/>
      <sheetName val="UG"/>
      <sheetName val="Cash2"/>
      <sheetName val="Z"/>
      <sheetName val="P-Ins &amp; Bonds"/>
      <sheetName val="A"/>
      <sheetName val="SITE DATA"/>
      <sheetName val="Bar Budget"/>
      <sheetName val="Final Qty"/>
      <sheetName val="Machine HC - 19.08 "/>
      <sheetName val="PNM Justi"/>
      <sheetName val="Bar"/>
      <sheetName val="Analysed rate"/>
      <sheetName val="Shutter"/>
      <sheetName val="BOQ Backup"/>
      <sheetName val="BP"/>
      <sheetName val="Elect."/>
      <sheetName val="Diesel Analysis"/>
      <sheetName val="11-hsd"/>
      <sheetName val="13-septic"/>
      <sheetName val="7-ug"/>
      <sheetName val="2-utility"/>
      <sheetName val="18-misc"/>
      <sheetName val="5-pipe"/>
      <sheetName val="Qty SR"/>
      <sheetName val="SOR"/>
      <sheetName val="Mix Design"/>
      <sheetName val="Anal"/>
      <sheetName val="GWC"/>
      <sheetName val="NWC"/>
      <sheetName val="04"/>
      <sheetName val="03"/>
      <sheetName val="Transfer"/>
      <sheetName val="Material "/>
      <sheetName val="Design"/>
      <sheetName val="Detail In Door St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ate"/>
      <sheetName val="SOR"/>
      <sheetName val="EW"/>
      <sheetName val="STR1"/>
      <sheetName val="STR2"/>
      <sheetName val="STR3"/>
      <sheetName val="LIN1"/>
      <sheetName val="LIN2"/>
      <sheetName val="typical subminor"/>
      <sheetName val="Road"/>
      <sheetName val="S&amp;I"/>
      <sheetName val="machi"/>
      <sheetName val="TRANS1"/>
      <sheetName val="trans"/>
      <sheetName val="mes-fb"/>
      <sheetName val="mes-pl"/>
      <sheetName val="XL4Test5"/>
      <sheetName val="Int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Z1-Subcontract"/>
      <sheetName val="OH-Filled Amount-WZ1 (25.33%)"/>
      <sheetName val="OH-Filled Amount-WZ1(30%)"/>
      <sheetName val="BOQ-01"/>
      <sheetName val="OH-01"/>
      <sheetName val="Form work"/>
      <sheetName val="Abstract"/>
      <sheetName val="ANAL"/>
      <sheetName val="ED_Benefit"/>
      <sheetName val="VAT"/>
      <sheetName val="QT_ST"/>
      <sheetName val="Pipe work"/>
      <sheetName val="M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NING"/>
      <sheetName val="ACHIEVED"/>
      <sheetName val="plan-achieved"/>
      <sheetName val="Sheet1"/>
      <sheetName val="INPUT SHEET"/>
      <sheetName val="RES-PLANNING"/>
      <sheetName val="SUMMARY"/>
      <sheetName val="Module1"/>
      <sheetName val="Macro1"/>
      <sheetName val="BLK2"/>
      <sheetName val="BLK3"/>
      <sheetName val="UG"/>
      <sheetName val="E &amp; R"/>
      <sheetName val="radar"/>
      <sheetName val="Module2"/>
      <sheetName val="0000000"/>
      <sheetName val="1000000"/>
      <sheetName val="Material "/>
      <sheetName val="Labour &amp; Plant"/>
    </sheetNames>
    <sheetDataSet>
      <sheetData sheetId="0"/>
      <sheetData sheetId="1"/>
      <sheetData sheetId="2"/>
      <sheetData sheetId="3"/>
      <sheetData sheetId="4" refreshError="1">
        <row r="437">
          <cell r="B437" t="str">
            <v>LOCAL STAFF</v>
          </cell>
        </row>
        <row r="438">
          <cell r="B438" t="str">
            <v>MASON</v>
          </cell>
        </row>
        <row r="439">
          <cell r="B439" t="str">
            <v>OPERATOR</v>
          </cell>
        </row>
        <row r="440">
          <cell r="B440" t="str">
            <v>ELETRICIAN</v>
          </cell>
        </row>
        <row r="441">
          <cell r="B441" t="str">
            <v>PLUMBER</v>
          </cell>
        </row>
        <row r="442">
          <cell r="B442" t="str">
            <v>MIXER OPERATOR</v>
          </cell>
        </row>
        <row r="443">
          <cell r="B443" t="str">
            <v>FITTER</v>
          </cell>
        </row>
        <row r="444">
          <cell r="B444" t="str">
            <v>total amount</v>
          </cell>
        </row>
        <row r="461">
          <cell r="B461">
            <v>1</v>
          </cell>
        </row>
        <row r="462">
          <cell r="B462" t="str">
            <v>REGULAR STAFF</v>
          </cell>
        </row>
        <row r="463">
          <cell r="B463" t="str">
            <v>PM</v>
          </cell>
        </row>
        <row r="464">
          <cell r="B464" t="str">
            <v>RE</v>
          </cell>
        </row>
        <row r="465">
          <cell r="B465" t="str">
            <v>SPE</v>
          </cell>
        </row>
        <row r="466">
          <cell r="B466" t="str">
            <v>PE</v>
          </cell>
        </row>
        <row r="467">
          <cell r="B467" t="str">
            <v>AE</v>
          </cell>
        </row>
        <row r="468">
          <cell r="B468" t="str">
            <v>JE</v>
          </cell>
        </row>
        <row r="469">
          <cell r="B469" t="str">
            <v>SUPERVISOR</v>
          </cell>
        </row>
        <row r="470">
          <cell r="B470" t="str">
            <v>W/A</v>
          </cell>
        </row>
        <row r="471">
          <cell r="B471" t="str">
            <v>CHARGE HAND</v>
          </cell>
        </row>
        <row r="473">
          <cell r="B473" t="str">
            <v>total amount</v>
          </cell>
        </row>
        <row r="486">
          <cell r="B486">
            <v>1</v>
          </cell>
        </row>
        <row r="487">
          <cell r="B487" t="str">
            <v>MACHINE_EQUIPMENT</v>
          </cell>
        </row>
        <row r="488">
          <cell r="B488" t="str">
            <v>MIXER MACHINE</v>
          </cell>
        </row>
        <row r="489">
          <cell r="B489" t="str">
            <v>VIBRATOR</v>
          </cell>
        </row>
        <row r="490">
          <cell r="B490" t="str">
            <v>TRECTOR</v>
          </cell>
        </row>
        <row r="492">
          <cell r="B492" t="str">
            <v>total amount</v>
          </cell>
        </row>
        <row r="511">
          <cell r="B511">
            <v>1</v>
          </cell>
        </row>
        <row r="512">
          <cell r="B512" t="str">
            <v>OVER HEADS</v>
          </cell>
        </row>
        <row r="513">
          <cell r="B513" t="str">
            <v>SITE O/H</v>
          </cell>
        </row>
        <row r="514">
          <cell r="B514" t="str">
            <v>CONVEYANCE</v>
          </cell>
        </row>
        <row r="515">
          <cell r="B515" t="str">
            <v>OTHER EXPENSES</v>
          </cell>
        </row>
        <row r="518">
          <cell r="B518" t="str">
            <v>total amount</v>
          </cell>
        </row>
        <row r="536">
          <cell r="B536">
            <v>1</v>
          </cell>
        </row>
        <row r="540">
          <cell r="B540" t="str">
            <v>Material</v>
          </cell>
          <cell r="C540" t="str">
            <v>Unit</v>
          </cell>
          <cell r="D540" t="str">
            <v>Rate</v>
          </cell>
        </row>
        <row r="541">
          <cell r="B541" t="str">
            <v xml:space="preserve">Cement </v>
          </cell>
          <cell r="C541" t="str">
            <v>bag</v>
          </cell>
          <cell r="D541">
            <v>4</v>
          </cell>
        </row>
        <row r="542">
          <cell r="B542" t="str">
            <v>Sand</v>
          </cell>
          <cell r="C542" t="str">
            <v>cmt</v>
          </cell>
          <cell r="D542">
            <v>317.52</v>
          </cell>
        </row>
        <row r="543">
          <cell r="B543" t="str">
            <v>Grit</v>
          </cell>
          <cell r="C543" t="str">
            <v>cmt</v>
          </cell>
          <cell r="D543">
            <v>317.52</v>
          </cell>
        </row>
        <row r="544">
          <cell r="B544" t="str">
            <v>Kapchi</v>
          </cell>
          <cell r="C544" t="str">
            <v>cmt</v>
          </cell>
          <cell r="D544">
            <v>511.56</v>
          </cell>
        </row>
        <row r="545">
          <cell r="B545" t="str">
            <v xml:space="preserve">Bricks </v>
          </cell>
          <cell r="C545" t="str">
            <v>nos</v>
          </cell>
          <cell r="D545">
            <v>2.25</v>
          </cell>
        </row>
        <row r="546">
          <cell r="B546" t="str">
            <v>Size Stone</v>
          </cell>
          <cell r="C546" t="str">
            <v>cmt</v>
          </cell>
          <cell r="D546">
            <v>2.5</v>
          </cell>
        </row>
        <row r="547">
          <cell r="B547" t="str">
            <v>Rubble</v>
          </cell>
          <cell r="C547" t="str">
            <v>cmt</v>
          </cell>
          <cell r="D547">
            <v>264.60000000000002</v>
          </cell>
        </row>
        <row r="548">
          <cell r="B548" t="str">
            <v>Metal-40mm</v>
          </cell>
          <cell r="C548" t="str">
            <v>cmt</v>
          </cell>
          <cell r="D548">
            <v>370.44</v>
          </cell>
        </row>
        <row r="549">
          <cell r="B549" t="str">
            <v>Reinf. steel</v>
          </cell>
          <cell r="C549" t="str">
            <v>MT</v>
          </cell>
          <cell r="D549">
            <v>100</v>
          </cell>
        </row>
        <row r="550">
          <cell r="B550" t="str">
            <v>Str.Steel</v>
          </cell>
          <cell r="C550" t="str">
            <v>MT</v>
          </cell>
          <cell r="D550">
            <v>100</v>
          </cell>
        </row>
        <row r="551">
          <cell r="B551" t="str">
            <v>S.Block 200</v>
          </cell>
          <cell r="C551" t="str">
            <v>No.</v>
          </cell>
          <cell r="D551">
            <v>16</v>
          </cell>
        </row>
        <row r="552">
          <cell r="B552" t="str">
            <v>Brickbats</v>
          </cell>
          <cell r="C552" t="str">
            <v>cmt</v>
          </cell>
          <cell r="D552">
            <v>220</v>
          </cell>
        </row>
        <row r="553">
          <cell r="B553" t="str">
            <v>Metal 100-65mm</v>
          </cell>
          <cell r="C553" t="str">
            <v>cmt</v>
          </cell>
          <cell r="D553">
            <v>265</v>
          </cell>
        </row>
        <row r="554">
          <cell r="B554" t="str">
            <v>Murrum</v>
          </cell>
          <cell r="C554" t="str">
            <v>cmt</v>
          </cell>
          <cell r="D554">
            <v>180</v>
          </cell>
        </row>
        <row r="555">
          <cell r="B555" t="str">
            <v>S.Block 150</v>
          </cell>
          <cell r="C555" t="str">
            <v>No.</v>
          </cell>
          <cell r="D555">
            <v>13.5</v>
          </cell>
        </row>
        <row r="833">
          <cell r="B833" t="str">
            <v>INFRASTRUCTURE_ENTRY</v>
          </cell>
        </row>
        <row r="834">
          <cell r="B834" t="str">
            <v>STRUCTURE</v>
          </cell>
          <cell r="C834" t="str">
            <v>AREA/NO.</v>
          </cell>
          <cell r="D834" t="str">
            <v>UNIT</v>
          </cell>
          <cell r="E834" t="str">
            <v>RATE</v>
          </cell>
          <cell r="F834" t="str">
            <v>AMOUNT</v>
          </cell>
        </row>
        <row r="835">
          <cell r="B835" t="str">
            <v>STORE</v>
          </cell>
          <cell r="C835">
            <v>0</v>
          </cell>
          <cell r="D835" t="str">
            <v>SMT</v>
          </cell>
          <cell r="E835">
            <v>150</v>
          </cell>
          <cell r="F835">
            <v>0</v>
          </cell>
        </row>
        <row r="836">
          <cell r="B836" t="str">
            <v>OFFICE BUILDING</v>
          </cell>
          <cell r="C836">
            <v>600</v>
          </cell>
          <cell r="D836" t="str">
            <v>SMT</v>
          </cell>
          <cell r="E836">
            <v>250</v>
          </cell>
          <cell r="F836">
            <v>150000</v>
          </cell>
        </row>
        <row r="837">
          <cell r="B837" t="str">
            <v>WATER TANK</v>
          </cell>
          <cell r="F837">
            <v>0</v>
          </cell>
        </row>
        <row r="838">
          <cell r="B838" t="str">
            <v>CEMENT GODOWN</v>
          </cell>
          <cell r="F838">
            <v>0</v>
          </cell>
        </row>
        <row r="839">
          <cell r="B839" t="str">
            <v>LABOUR COLONY</v>
          </cell>
          <cell r="F839">
            <v>0</v>
          </cell>
        </row>
        <row r="840">
          <cell r="B840" t="str">
            <v>STAFF QUARTERS</v>
          </cell>
          <cell r="F840">
            <v>0</v>
          </cell>
        </row>
        <row r="841">
          <cell r="B841" t="str">
            <v>BORE</v>
          </cell>
          <cell r="C841">
            <v>0</v>
          </cell>
          <cell r="E841">
            <v>10000</v>
          </cell>
          <cell r="F841">
            <v>0</v>
          </cell>
        </row>
        <row r="842">
          <cell r="B842" t="str">
            <v>PIPELINE</v>
          </cell>
          <cell r="C842">
            <v>0</v>
          </cell>
          <cell r="D842" t="str">
            <v>RMT</v>
          </cell>
          <cell r="E842">
            <v>15</v>
          </cell>
          <cell r="F842">
            <v>0</v>
          </cell>
        </row>
        <row r="843">
          <cell r="B843" t="str">
            <v>ROAD</v>
          </cell>
          <cell r="F843">
            <v>0</v>
          </cell>
        </row>
        <row r="844">
          <cell r="B844" t="str">
            <v>ELECTRIFICATION</v>
          </cell>
          <cell r="F844">
            <v>0</v>
          </cell>
        </row>
        <row r="845">
          <cell r="B845" t="str">
            <v>ERECTION OF BATCH MIXING PLANT</v>
          </cell>
          <cell r="F845">
            <v>0</v>
          </cell>
        </row>
        <row r="846">
          <cell r="F846">
            <v>0</v>
          </cell>
        </row>
        <row r="847">
          <cell r="B847" t="str">
            <v>total infra-structure</v>
          </cell>
          <cell r="F847">
            <v>2000000</v>
          </cell>
        </row>
        <row r="848">
          <cell r="F848">
            <v>0</v>
          </cell>
        </row>
        <row r="849">
          <cell r="F849">
            <v>0</v>
          </cell>
        </row>
        <row r="850">
          <cell r="F850">
            <v>0</v>
          </cell>
        </row>
        <row r="851">
          <cell r="F851">
            <v>0</v>
          </cell>
        </row>
        <row r="852">
          <cell r="F852">
            <v>0</v>
          </cell>
        </row>
        <row r="853">
          <cell r="F853">
            <v>0</v>
          </cell>
        </row>
        <row r="854">
          <cell r="F854">
            <v>0</v>
          </cell>
        </row>
        <row r="855">
          <cell r="F855">
            <v>0</v>
          </cell>
        </row>
        <row r="856">
          <cell r="F856">
            <v>0</v>
          </cell>
        </row>
        <row r="857">
          <cell r="F857">
            <v>0</v>
          </cell>
        </row>
        <row r="858">
          <cell r="B858" t="str">
            <v>TOTAL</v>
          </cell>
          <cell r="F858">
            <v>2150000</v>
          </cell>
        </row>
      </sheetData>
      <sheetData sheetId="5" refreshError="1">
        <row r="437">
          <cell r="B437" t="str">
            <v>TOTAL CONSUMPTION</v>
          </cell>
        </row>
        <row r="452">
          <cell r="A452" t="str">
            <v>LOCAL STAFF</v>
          </cell>
          <cell r="H452" t="str">
            <v>REGULAR STAFF</v>
          </cell>
          <cell r="M452" t="str">
            <v>MACHINE/EQUIPMENT</v>
          </cell>
        </row>
        <row r="453">
          <cell r="A453" t="str">
            <v>CATEGORY</v>
          </cell>
          <cell r="B453" t="str">
            <v>NO</v>
          </cell>
          <cell r="C453" t="str">
            <v>PAY</v>
          </cell>
          <cell r="D453" t="str">
            <v>AMOUNT</v>
          </cell>
          <cell r="H453" t="str">
            <v>CATEGORY</v>
          </cell>
          <cell r="I453" t="str">
            <v>NO</v>
          </cell>
          <cell r="J453" t="str">
            <v>PAY</v>
          </cell>
          <cell r="K453" t="str">
            <v>AMOUNT</v>
          </cell>
          <cell r="M453" t="str">
            <v>CATEGORY</v>
          </cell>
          <cell r="N453" t="str">
            <v>NO</v>
          </cell>
          <cell r="O453" t="str">
            <v>RENT</v>
          </cell>
          <cell r="P453" t="str">
            <v>AMOUNT</v>
          </cell>
        </row>
        <row r="454">
          <cell r="A454" t="str">
            <v>MASON</v>
          </cell>
          <cell r="B454">
            <v>0</v>
          </cell>
          <cell r="D454">
            <v>0</v>
          </cell>
          <cell r="H454" t="str">
            <v>PM</v>
          </cell>
          <cell r="I454">
            <v>0</v>
          </cell>
          <cell r="J454">
            <v>15000</v>
          </cell>
          <cell r="K454">
            <v>0</v>
          </cell>
          <cell r="M454" t="str">
            <v>MIXER MACHINE</v>
          </cell>
          <cell r="N454">
            <v>0</v>
          </cell>
          <cell r="O454">
            <v>5000</v>
          </cell>
          <cell r="P454">
            <v>0</v>
          </cell>
        </row>
        <row r="455">
          <cell r="A455" t="str">
            <v>OPERATOR</v>
          </cell>
          <cell r="B455">
            <v>0</v>
          </cell>
          <cell r="D455">
            <v>0</v>
          </cell>
          <cell r="H455" t="str">
            <v>RE</v>
          </cell>
          <cell r="I455">
            <v>0</v>
          </cell>
          <cell r="J455">
            <v>12000</v>
          </cell>
          <cell r="K455">
            <v>0</v>
          </cell>
          <cell r="M455" t="str">
            <v>VIBRATOR</v>
          </cell>
          <cell r="N455">
            <v>0</v>
          </cell>
          <cell r="O455">
            <v>450</v>
          </cell>
          <cell r="P455">
            <v>0</v>
          </cell>
        </row>
        <row r="456">
          <cell r="A456" t="str">
            <v>ELETRICIAN</v>
          </cell>
          <cell r="B456">
            <v>0</v>
          </cell>
          <cell r="D456">
            <v>0</v>
          </cell>
          <cell r="H456" t="str">
            <v>SPE</v>
          </cell>
          <cell r="I456">
            <v>0</v>
          </cell>
          <cell r="J456">
            <v>10000</v>
          </cell>
          <cell r="K456">
            <v>0</v>
          </cell>
          <cell r="M456" t="str">
            <v>TRECTOR</v>
          </cell>
          <cell r="N456">
            <v>0</v>
          </cell>
          <cell r="O456">
            <v>6000</v>
          </cell>
          <cell r="P456">
            <v>0</v>
          </cell>
        </row>
        <row r="457">
          <cell r="A457" t="str">
            <v>PLUMBER</v>
          </cell>
          <cell r="B457">
            <v>0</v>
          </cell>
          <cell r="D457">
            <v>0</v>
          </cell>
          <cell r="H457" t="str">
            <v>PE</v>
          </cell>
          <cell r="I457">
            <v>0</v>
          </cell>
          <cell r="J457">
            <v>9000</v>
          </cell>
          <cell r="K457">
            <v>0</v>
          </cell>
          <cell r="M457">
            <v>0</v>
          </cell>
          <cell r="N457">
            <v>0</v>
          </cell>
          <cell r="P457">
            <v>0</v>
          </cell>
        </row>
        <row r="458">
          <cell r="A458" t="str">
            <v>MIXER OPERATOR</v>
          </cell>
          <cell r="B458">
            <v>0</v>
          </cell>
          <cell r="D458">
            <v>0</v>
          </cell>
          <cell r="H458" t="str">
            <v>AE</v>
          </cell>
          <cell r="I458">
            <v>0</v>
          </cell>
          <cell r="J458">
            <v>8000</v>
          </cell>
          <cell r="K458">
            <v>0</v>
          </cell>
          <cell r="M458" t="str">
            <v>total amount</v>
          </cell>
          <cell r="N458">
            <v>0</v>
          </cell>
          <cell r="P458">
            <v>0</v>
          </cell>
        </row>
        <row r="459">
          <cell r="A459" t="str">
            <v>FITTER</v>
          </cell>
          <cell r="B459">
            <v>0</v>
          </cell>
          <cell r="D459">
            <v>0</v>
          </cell>
          <cell r="H459" t="str">
            <v>JE</v>
          </cell>
          <cell r="I459">
            <v>0</v>
          </cell>
          <cell r="J459">
            <v>6000</v>
          </cell>
          <cell r="K459">
            <v>0</v>
          </cell>
          <cell r="M459">
            <v>0</v>
          </cell>
          <cell r="N459">
            <v>0</v>
          </cell>
          <cell r="P459">
            <v>0</v>
          </cell>
        </row>
        <row r="460">
          <cell r="A460" t="str">
            <v>total amount</v>
          </cell>
          <cell r="B460">
            <v>0</v>
          </cell>
          <cell r="C460">
            <v>90000</v>
          </cell>
          <cell r="D460">
            <v>0</v>
          </cell>
          <cell r="H460" t="str">
            <v>SUPERVISOR</v>
          </cell>
          <cell r="I460">
            <v>0</v>
          </cell>
          <cell r="J460">
            <v>3500</v>
          </cell>
          <cell r="K460">
            <v>0</v>
          </cell>
          <cell r="M460">
            <v>0</v>
          </cell>
          <cell r="N460">
            <v>0</v>
          </cell>
          <cell r="P460">
            <v>0</v>
          </cell>
        </row>
        <row r="461">
          <cell r="A461">
            <v>0</v>
          </cell>
          <cell r="B461">
            <v>0</v>
          </cell>
          <cell r="D461">
            <v>0</v>
          </cell>
          <cell r="H461" t="str">
            <v>W/A</v>
          </cell>
          <cell r="I461">
            <v>0</v>
          </cell>
          <cell r="J461">
            <v>2100</v>
          </cell>
          <cell r="K461">
            <v>0</v>
          </cell>
          <cell r="M461">
            <v>0</v>
          </cell>
          <cell r="N461">
            <v>0</v>
          </cell>
          <cell r="P461">
            <v>0</v>
          </cell>
        </row>
        <row r="462">
          <cell r="A462">
            <v>0</v>
          </cell>
          <cell r="B462">
            <v>0</v>
          </cell>
          <cell r="D462">
            <v>0</v>
          </cell>
          <cell r="H462" t="str">
            <v>CHARGE HAND</v>
          </cell>
          <cell r="I462">
            <v>0</v>
          </cell>
          <cell r="J462">
            <v>1800</v>
          </cell>
          <cell r="K462">
            <v>0</v>
          </cell>
          <cell r="M462">
            <v>0</v>
          </cell>
          <cell r="N462">
            <v>0</v>
          </cell>
          <cell r="P462">
            <v>0</v>
          </cell>
        </row>
        <row r="463">
          <cell r="A463">
            <v>0</v>
          </cell>
          <cell r="B463">
            <v>0</v>
          </cell>
          <cell r="D463">
            <v>0</v>
          </cell>
          <cell r="H463">
            <v>0</v>
          </cell>
          <cell r="I463">
            <v>0</v>
          </cell>
          <cell r="K463">
            <v>0</v>
          </cell>
          <cell r="M463">
            <v>0</v>
          </cell>
          <cell r="N463">
            <v>0</v>
          </cell>
          <cell r="P463">
            <v>0</v>
          </cell>
        </row>
        <row r="464">
          <cell r="A464">
            <v>0</v>
          </cell>
          <cell r="B464">
            <v>0</v>
          </cell>
          <cell r="D464">
            <v>0</v>
          </cell>
          <cell r="H464" t="str">
            <v>total amount</v>
          </cell>
          <cell r="I464">
            <v>0</v>
          </cell>
          <cell r="J464">
            <v>3150000</v>
          </cell>
          <cell r="K464">
            <v>0</v>
          </cell>
          <cell r="M464">
            <v>0</v>
          </cell>
          <cell r="N464">
            <v>0</v>
          </cell>
          <cell r="P464">
            <v>0</v>
          </cell>
        </row>
        <row r="465">
          <cell r="A465">
            <v>0</v>
          </cell>
          <cell r="B465">
            <v>0</v>
          </cell>
          <cell r="D465">
            <v>0</v>
          </cell>
          <cell r="H465">
            <v>0</v>
          </cell>
          <cell r="I465">
            <v>0</v>
          </cell>
          <cell r="K465">
            <v>0</v>
          </cell>
          <cell r="M465">
            <v>0</v>
          </cell>
          <cell r="N465">
            <v>0</v>
          </cell>
          <cell r="P465">
            <v>0</v>
          </cell>
        </row>
        <row r="466">
          <cell r="A466">
            <v>0</v>
          </cell>
          <cell r="B466">
            <v>0</v>
          </cell>
          <cell r="D466">
            <v>0</v>
          </cell>
          <cell r="H466">
            <v>0</v>
          </cell>
          <cell r="I466">
            <v>0</v>
          </cell>
          <cell r="K466">
            <v>0</v>
          </cell>
          <cell r="M466">
            <v>0</v>
          </cell>
          <cell r="N466">
            <v>0</v>
          </cell>
          <cell r="P466">
            <v>0</v>
          </cell>
        </row>
        <row r="467">
          <cell r="A467">
            <v>0</v>
          </cell>
          <cell r="B467">
            <v>0</v>
          </cell>
          <cell r="D467">
            <v>0</v>
          </cell>
          <cell r="H467">
            <v>0</v>
          </cell>
          <cell r="I467">
            <v>0</v>
          </cell>
          <cell r="K467">
            <v>0</v>
          </cell>
          <cell r="M467">
            <v>0</v>
          </cell>
          <cell r="N467">
            <v>0</v>
          </cell>
          <cell r="P467">
            <v>0</v>
          </cell>
        </row>
        <row r="468">
          <cell r="A468">
            <v>0</v>
          </cell>
          <cell r="B468">
            <v>0</v>
          </cell>
          <cell r="D468">
            <v>0</v>
          </cell>
          <cell r="H468">
            <v>0</v>
          </cell>
          <cell r="I468">
            <v>0</v>
          </cell>
          <cell r="K468">
            <v>0</v>
          </cell>
          <cell r="M468">
            <v>0</v>
          </cell>
          <cell r="N468">
            <v>0</v>
          </cell>
          <cell r="P468">
            <v>0</v>
          </cell>
        </row>
        <row r="469">
          <cell r="A469">
            <v>0</v>
          </cell>
          <cell r="B469">
            <v>0</v>
          </cell>
          <cell r="D469">
            <v>0</v>
          </cell>
          <cell r="H469">
            <v>0</v>
          </cell>
          <cell r="I469">
            <v>0</v>
          </cell>
          <cell r="K469">
            <v>0</v>
          </cell>
          <cell r="M469">
            <v>0</v>
          </cell>
          <cell r="N469">
            <v>0</v>
          </cell>
          <cell r="P469">
            <v>0</v>
          </cell>
        </row>
        <row r="470">
          <cell r="A470">
            <v>0</v>
          </cell>
          <cell r="B470">
            <v>0</v>
          </cell>
          <cell r="D470">
            <v>0</v>
          </cell>
          <cell r="H470">
            <v>0</v>
          </cell>
          <cell r="I470">
            <v>0</v>
          </cell>
          <cell r="K470">
            <v>0</v>
          </cell>
          <cell r="M470">
            <v>0</v>
          </cell>
          <cell r="N470">
            <v>0</v>
          </cell>
          <cell r="P470">
            <v>0</v>
          </cell>
        </row>
        <row r="471">
          <cell r="A471">
            <v>0</v>
          </cell>
          <cell r="B471">
            <v>0</v>
          </cell>
          <cell r="D471">
            <v>0</v>
          </cell>
          <cell r="H471">
            <v>0</v>
          </cell>
          <cell r="I471">
            <v>0</v>
          </cell>
          <cell r="K471">
            <v>0</v>
          </cell>
          <cell r="M471">
            <v>0</v>
          </cell>
          <cell r="N471">
            <v>0</v>
          </cell>
          <cell r="P471">
            <v>0</v>
          </cell>
        </row>
        <row r="472">
          <cell r="A472">
            <v>0</v>
          </cell>
          <cell r="B472">
            <v>0</v>
          </cell>
          <cell r="D472">
            <v>0</v>
          </cell>
          <cell r="H472">
            <v>0</v>
          </cell>
          <cell r="I472">
            <v>0</v>
          </cell>
          <cell r="K472">
            <v>0</v>
          </cell>
          <cell r="M472">
            <v>0</v>
          </cell>
          <cell r="N472">
            <v>0</v>
          </cell>
          <cell r="P472">
            <v>0</v>
          </cell>
        </row>
        <row r="473">
          <cell r="A473">
            <v>0</v>
          </cell>
          <cell r="B473">
            <v>0</v>
          </cell>
          <cell r="D473">
            <v>0</v>
          </cell>
          <cell r="H473">
            <v>0</v>
          </cell>
          <cell r="I473">
            <v>0</v>
          </cell>
          <cell r="K473">
            <v>0</v>
          </cell>
          <cell r="M473">
            <v>0</v>
          </cell>
          <cell r="N473">
            <v>0</v>
          </cell>
          <cell r="P473">
            <v>0</v>
          </cell>
        </row>
        <row r="474">
          <cell r="A474">
            <v>0</v>
          </cell>
          <cell r="B474">
            <v>0</v>
          </cell>
          <cell r="D474">
            <v>0</v>
          </cell>
          <cell r="H474">
            <v>0</v>
          </cell>
          <cell r="I474">
            <v>0</v>
          </cell>
          <cell r="K474">
            <v>0</v>
          </cell>
          <cell r="M474">
            <v>0</v>
          </cell>
          <cell r="N474">
            <v>0</v>
          </cell>
          <cell r="P474">
            <v>0</v>
          </cell>
        </row>
        <row r="475">
          <cell r="A475">
            <v>0</v>
          </cell>
          <cell r="B475">
            <v>0</v>
          </cell>
          <cell r="D475">
            <v>0</v>
          </cell>
          <cell r="H475">
            <v>0</v>
          </cell>
          <cell r="I475">
            <v>0</v>
          </cell>
          <cell r="K475">
            <v>0</v>
          </cell>
          <cell r="M475">
            <v>0</v>
          </cell>
          <cell r="N475">
            <v>0</v>
          </cell>
          <cell r="P475">
            <v>0</v>
          </cell>
        </row>
        <row r="476">
          <cell r="A476">
            <v>0</v>
          </cell>
          <cell r="B476">
            <v>0</v>
          </cell>
          <cell r="D476">
            <v>0</v>
          </cell>
          <cell r="H476">
            <v>0</v>
          </cell>
          <cell r="I476">
            <v>0</v>
          </cell>
          <cell r="K476">
            <v>0</v>
          </cell>
          <cell r="M476">
            <v>0</v>
          </cell>
          <cell r="N476">
            <v>0</v>
          </cell>
          <cell r="P476">
            <v>0</v>
          </cell>
        </row>
        <row r="477">
          <cell r="A477">
            <v>1</v>
          </cell>
          <cell r="B477">
            <v>0</v>
          </cell>
          <cell r="D477">
            <v>0</v>
          </cell>
          <cell r="H477">
            <v>1</v>
          </cell>
          <cell r="I477">
            <v>0</v>
          </cell>
          <cell r="K477">
            <v>0</v>
          </cell>
          <cell r="M477">
            <v>1</v>
          </cell>
          <cell r="N477">
            <v>0</v>
          </cell>
          <cell r="P477">
            <v>0</v>
          </cell>
        </row>
        <row r="478">
          <cell r="A478" t="str">
            <v>TOTAL</v>
          </cell>
          <cell r="D478">
            <v>0</v>
          </cell>
          <cell r="H478" t="str">
            <v>TOTAL</v>
          </cell>
          <cell r="K478">
            <v>0</v>
          </cell>
          <cell r="M478" t="str">
            <v>TOTAL</v>
          </cell>
          <cell r="P478">
            <v>0</v>
          </cell>
        </row>
      </sheetData>
      <sheetData sheetId="6"/>
      <sheetData sheetId="7" refreshError="1"/>
      <sheetData sheetId="8" refreshError="1">
        <row r="1">
          <cell r="A1" t="str">
            <v>Macro1</v>
          </cell>
          <cell r="B1" t="str">
            <v>Macro2 (M)</v>
          </cell>
        </row>
        <row r="2">
          <cell r="B2" t="b">
            <v>1</v>
          </cell>
        </row>
        <row r="3">
          <cell r="B3" t="b">
            <v>1</v>
          </cell>
        </row>
        <row r="4">
          <cell r="B4" t="b">
            <v>1</v>
          </cell>
        </row>
        <row r="5">
          <cell r="B5" t="b">
            <v>1</v>
          </cell>
        </row>
        <row r="6">
          <cell r="B6" t="b">
            <v>1</v>
          </cell>
        </row>
        <row r="7">
          <cell r="B7" t="b">
            <v>1</v>
          </cell>
        </row>
        <row r="8">
          <cell r="B8" t="b">
            <v>1</v>
          </cell>
        </row>
        <row r="9">
          <cell r="B9" t="b">
            <v>1</v>
          </cell>
        </row>
        <row r="10">
          <cell r="B10" t="b">
            <v>1</v>
          </cell>
        </row>
        <row r="11">
          <cell r="B11" t="b">
            <v>1</v>
          </cell>
        </row>
        <row r="12">
          <cell r="B12" t="b">
            <v>1</v>
          </cell>
        </row>
        <row r="13">
          <cell r="B13" t="b">
            <v>1</v>
          </cell>
        </row>
        <row r="14">
          <cell r="B14" t="b">
            <v>1</v>
          </cell>
        </row>
        <row r="15">
          <cell r="B15" t="b">
            <v>1</v>
          </cell>
        </row>
        <row r="16">
          <cell r="B16" t="b">
            <v>1</v>
          </cell>
        </row>
        <row r="17">
          <cell r="B17" t="b">
            <v>1</v>
          </cell>
        </row>
        <row r="18">
          <cell r="B18" t="b">
            <v>1</v>
          </cell>
        </row>
        <row r="19">
          <cell r="B19" t="b">
            <v>1</v>
          </cell>
        </row>
        <row r="20">
          <cell r="B20" t="b">
            <v>1</v>
          </cell>
        </row>
        <row r="21">
          <cell r="B21" t="b">
            <v>1</v>
          </cell>
        </row>
        <row r="22">
          <cell r="B22" t="b">
            <v>1</v>
          </cell>
        </row>
        <row r="23">
          <cell r="B23" t="b">
            <v>1</v>
          </cell>
        </row>
        <row r="24">
          <cell r="B24" t="b">
            <v>1</v>
          </cell>
        </row>
        <row r="25">
          <cell r="B25" t="b">
            <v>1</v>
          </cell>
        </row>
      </sheetData>
      <sheetData sheetId="9" refreshError="1">
        <row r="1">
          <cell r="A1" t="str">
            <v>MONTHLY PLANNING</v>
          </cell>
        </row>
        <row r="2">
          <cell r="A2" t="str">
            <v>Doc. No. 402-D-29a(R2)</v>
          </cell>
          <cell r="X2" t="str">
            <v>Department: Construction</v>
          </cell>
        </row>
        <row r="3">
          <cell r="A3" t="str">
            <v>Reference ISO 9002:1994 Section. 4.02</v>
          </cell>
        </row>
        <row r="4">
          <cell r="A4" t="str">
            <v>Approved by Mr.</v>
          </cell>
          <cell r="F4" t="str">
            <v xml:space="preserve">         Date 22-09-96</v>
          </cell>
          <cell r="J4" t="str">
            <v xml:space="preserve">Rev. N0.    </v>
          </cell>
          <cell r="X4" t="str">
            <v xml:space="preserve">                     Page 01 of 01</v>
          </cell>
        </row>
        <row r="5">
          <cell r="A5" t="str">
            <v xml:space="preserve">          JMC Projects (India) Ltd.</v>
          </cell>
        </row>
        <row r="6">
          <cell r="B6" t="str">
            <v>Name of site: Infosys</v>
          </cell>
        </row>
        <row r="7">
          <cell r="B7" t="str">
            <v>Building :   Block - 02</v>
          </cell>
        </row>
        <row r="8">
          <cell r="B8" t="str">
            <v>Planning for the month:         OCT'99</v>
          </cell>
        </row>
        <row r="9">
          <cell r="A9" t="str">
            <v>Sr.</v>
          </cell>
          <cell r="B9" t="str">
            <v>Activity</v>
          </cell>
          <cell r="C9" t="str">
            <v>Unit</v>
          </cell>
          <cell r="D9" t="str">
            <v>Rate</v>
          </cell>
          <cell r="E9" t="str">
            <v>Month's  target</v>
          </cell>
          <cell r="G9" t="str">
            <v>1 st Week</v>
          </cell>
          <cell r="K9" t="str">
            <v>2 st Week</v>
          </cell>
          <cell r="O9" t="str">
            <v>3 st Week</v>
          </cell>
          <cell r="S9" t="str">
            <v>4 st Week</v>
          </cell>
          <cell r="W9" t="str">
            <v>Total Achieved</v>
          </cell>
          <cell r="Y9" t="str">
            <v>Remark</v>
          </cell>
        </row>
        <row r="10">
          <cell r="A10" t="str">
            <v>No.</v>
          </cell>
          <cell r="G10" t="str">
            <v>Target</v>
          </cell>
          <cell r="I10" t="str">
            <v>Achieved</v>
          </cell>
          <cell r="K10" t="str">
            <v>Target</v>
          </cell>
          <cell r="M10" t="str">
            <v>Achieved</v>
          </cell>
          <cell r="O10" t="str">
            <v>Target</v>
          </cell>
          <cell r="Q10" t="str">
            <v>Achieved</v>
          </cell>
          <cell r="S10" t="str">
            <v>Target</v>
          </cell>
          <cell r="U10" t="str">
            <v xml:space="preserve">       Achieved</v>
          </cell>
        </row>
        <row r="11">
          <cell r="E11" t="str">
            <v>Qnt.</v>
          </cell>
          <cell r="F11" t="str">
            <v>Amt.</v>
          </cell>
          <cell r="G11" t="str">
            <v>Qnt.</v>
          </cell>
          <cell r="H11" t="str">
            <v>Amt.</v>
          </cell>
          <cell r="I11" t="str">
            <v>Qnt.</v>
          </cell>
          <cell r="J11" t="str">
            <v>Amt.</v>
          </cell>
          <cell r="K11" t="str">
            <v>Qnt.</v>
          </cell>
          <cell r="L11" t="str">
            <v>Amt.</v>
          </cell>
          <cell r="M11" t="str">
            <v>Qnt.</v>
          </cell>
          <cell r="N11" t="str">
            <v>Amt.</v>
          </cell>
          <cell r="O11" t="str">
            <v>Qnt.</v>
          </cell>
          <cell r="P11" t="str">
            <v>Amt.</v>
          </cell>
          <cell r="Q11" t="str">
            <v>Qnt.</v>
          </cell>
          <cell r="R11" t="str">
            <v>Amt.</v>
          </cell>
          <cell r="S11" t="str">
            <v>Qnt.</v>
          </cell>
          <cell r="T11" t="str">
            <v>Amt.</v>
          </cell>
          <cell r="U11" t="str">
            <v>Qnt.</v>
          </cell>
          <cell r="V11" t="str">
            <v>Amt.</v>
          </cell>
          <cell r="W11" t="str">
            <v>Qnt.</v>
          </cell>
          <cell r="X11" t="str">
            <v>Amt.</v>
          </cell>
        </row>
        <row r="12">
          <cell r="A12" t="str">
            <v>EW1.1</v>
          </cell>
          <cell r="B12" t="str">
            <v xml:space="preserve">Earth work excavation for levelling and lowering the ground upto 1.5m </v>
          </cell>
          <cell r="C12" t="str">
            <v>Cum</v>
          </cell>
          <cell r="D12">
            <v>68</v>
          </cell>
          <cell r="E12">
            <v>0</v>
          </cell>
          <cell r="F12">
            <v>0</v>
          </cell>
          <cell r="G12">
            <v>0</v>
          </cell>
          <cell r="H12">
            <v>0</v>
          </cell>
          <cell r="J12">
            <v>0</v>
          </cell>
          <cell r="K12">
            <v>0</v>
          </cell>
          <cell r="L12">
            <v>0</v>
          </cell>
          <cell r="N12">
            <v>0</v>
          </cell>
          <cell r="O12">
            <v>0</v>
          </cell>
          <cell r="P12">
            <v>0</v>
          </cell>
          <cell r="R12">
            <v>0</v>
          </cell>
          <cell r="S12">
            <v>0</v>
          </cell>
          <cell r="T12">
            <v>0</v>
          </cell>
          <cell r="V12">
            <v>0</v>
          </cell>
          <cell r="W12">
            <v>0</v>
          </cell>
          <cell r="X12">
            <v>0</v>
          </cell>
        </row>
        <row r="13">
          <cell r="A13" t="str">
            <v>EW1.1a</v>
          </cell>
          <cell r="B13" t="str">
            <v>Earth work excavation for levelling and lowering the ground upto 1.5m to 3.0m for Area grading</v>
          </cell>
          <cell r="C13" t="str">
            <v>Cum</v>
          </cell>
          <cell r="D13">
            <v>75</v>
          </cell>
          <cell r="E13">
            <v>0</v>
          </cell>
          <cell r="F13">
            <v>0</v>
          </cell>
          <cell r="G13">
            <v>0</v>
          </cell>
          <cell r="H13">
            <v>0</v>
          </cell>
          <cell r="J13">
            <v>0</v>
          </cell>
          <cell r="K13">
            <v>0</v>
          </cell>
          <cell r="L13">
            <v>0</v>
          </cell>
          <cell r="N13">
            <v>0</v>
          </cell>
          <cell r="O13">
            <v>0</v>
          </cell>
          <cell r="P13">
            <v>0</v>
          </cell>
          <cell r="R13">
            <v>0</v>
          </cell>
          <cell r="S13">
            <v>0</v>
          </cell>
          <cell r="T13">
            <v>0</v>
          </cell>
          <cell r="V13">
            <v>0</v>
          </cell>
          <cell r="W13">
            <v>0</v>
          </cell>
          <cell r="X13">
            <v>0</v>
          </cell>
        </row>
        <row r="14">
          <cell r="A14" t="str">
            <v>EW1.2a</v>
          </cell>
          <cell r="B14" t="str">
            <v>Excavation 0-1.5 M</v>
          </cell>
          <cell r="C14" t="str">
            <v>Cum</v>
          </cell>
          <cell r="D14">
            <v>85</v>
          </cell>
          <cell r="E14">
            <v>0</v>
          </cell>
          <cell r="F14">
            <v>0</v>
          </cell>
          <cell r="G14">
            <v>0</v>
          </cell>
          <cell r="H14">
            <v>0</v>
          </cell>
          <cell r="J14">
            <v>0</v>
          </cell>
          <cell r="K14">
            <v>0</v>
          </cell>
          <cell r="L14">
            <v>0</v>
          </cell>
          <cell r="N14">
            <v>0</v>
          </cell>
          <cell r="O14">
            <v>0</v>
          </cell>
          <cell r="P14">
            <v>0</v>
          </cell>
          <cell r="R14">
            <v>0</v>
          </cell>
          <cell r="S14">
            <v>0</v>
          </cell>
          <cell r="T14">
            <v>0</v>
          </cell>
          <cell r="V14">
            <v>0</v>
          </cell>
          <cell r="W14">
            <v>0</v>
          </cell>
          <cell r="X14">
            <v>0</v>
          </cell>
        </row>
        <row r="15">
          <cell r="A15" t="str">
            <v>EW1.2b</v>
          </cell>
          <cell r="B15" t="str">
            <v>Excavation 1.5 M to 3.0 M</v>
          </cell>
          <cell r="C15" t="str">
            <v>Cum</v>
          </cell>
          <cell r="D15">
            <v>98</v>
          </cell>
          <cell r="E15">
            <v>0</v>
          </cell>
          <cell r="F15">
            <v>0</v>
          </cell>
          <cell r="G15">
            <v>0</v>
          </cell>
          <cell r="H15">
            <v>0</v>
          </cell>
          <cell r="J15">
            <v>0</v>
          </cell>
          <cell r="K15">
            <v>0</v>
          </cell>
          <cell r="L15">
            <v>0</v>
          </cell>
          <cell r="N15">
            <v>0</v>
          </cell>
          <cell r="O15">
            <v>0</v>
          </cell>
          <cell r="P15">
            <v>0</v>
          </cell>
          <cell r="R15">
            <v>0</v>
          </cell>
          <cell r="S15">
            <v>0</v>
          </cell>
          <cell r="T15">
            <v>0</v>
          </cell>
          <cell r="V15">
            <v>0</v>
          </cell>
          <cell r="W15">
            <v>0</v>
          </cell>
          <cell r="X15">
            <v>0</v>
          </cell>
        </row>
        <row r="16">
          <cell r="A16" t="str">
            <v>EW1.2c</v>
          </cell>
          <cell r="B16" t="str">
            <v>Excavation 3.0 M to 4.5 M</v>
          </cell>
          <cell r="C16" t="str">
            <v>Cum</v>
          </cell>
          <cell r="D16">
            <v>113</v>
          </cell>
          <cell r="E16">
            <v>0</v>
          </cell>
          <cell r="F16">
            <v>0</v>
          </cell>
          <cell r="G16">
            <v>0</v>
          </cell>
          <cell r="H16">
            <v>0</v>
          </cell>
          <cell r="J16">
            <v>0</v>
          </cell>
          <cell r="K16">
            <v>0</v>
          </cell>
          <cell r="L16">
            <v>0</v>
          </cell>
          <cell r="N16">
            <v>0</v>
          </cell>
          <cell r="O16">
            <v>0</v>
          </cell>
          <cell r="P16">
            <v>0</v>
          </cell>
          <cell r="R16">
            <v>0</v>
          </cell>
          <cell r="S16">
            <v>0</v>
          </cell>
          <cell r="T16">
            <v>0</v>
          </cell>
          <cell r="V16">
            <v>0</v>
          </cell>
          <cell r="W16">
            <v>0</v>
          </cell>
          <cell r="X16">
            <v>0</v>
          </cell>
        </row>
        <row r="17">
          <cell r="A17" t="str">
            <v>EW1.3</v>
          </cell>
          <cell r="B17" t="str">
            <v>Excavation in Hard rock</v>
          </cell>
          <cell r="C17" t="str">
            <v>Cum</v>
          </cell>
          <cell r="D17">
            <v>334</v>
          </cell>
          <cell r="E17">
            <v>0</v>
          </cell>
          <cell r="F17">
            <v>0</v>
          </cell>
          <cell r="G17">
            <v>0</v>
          </cell>
          <cell r="H17">
            <v>0</v>
          </cell>
          <cell r="J17">
            <v>0</v>
          </cell>
          <cell r="K17">
            <v>0</v>
          </cell>
          <cell r="L17">
            <v>0</v>
          </cell>
          <cell r="N17">
            <v>0</v>
          </cell>
          <cell r="O17">
            <v>0</v>
          </cell>
          <cell r="P17">
            <v>0</v>
          </cell>
          <cell r="R17">
            <v>0</v>
          </cell>
          <cell r="S17">
            <v>0</v>
          </cell>
          <cell r="T17">
            <v>0</v>
          </cell>
          <cell r="V17">
            <v>0</v>
          </cell>
          <cell r="W17">
            <v>0</v>
          </cell>
          <cell r="X17">
            <v>0</v>
          </cell>
        </row>
        <row r="18">
          <cell r="A18" t="str">
            <v>EW1.4</v>
          </cell>
          <cell r="B18" t="str">
            <v>Excavation in Soft rock</v>
          </cell>
          <cell r="C18" t="str">
            <v>Cum</v>
          </cell>
          <cell r="D18">
            <v>227</v>
          </cell>
          <cell r="E18">
            <v>0</v>
          </cell>
          <cell r="F18">
            <v>0</v>
          </cell>
          <cell r="G18">
            <v>0</v>
          </cell>
          <cell r="H18">
            <v>0</v>
          </cell>
          <cell r="J18">
            <v>0</v>
          </cell>
          <cell r="K18">
            <v>0</v>
          </cell>
          <cell r="L18">
            <v>0</v>
          </cell>
          <cell r="N18">
            <v>0</v>
          </cell>
          <cell r="O18">
            <v>0</v>
          </cell>
          <cell r="P18">
            <v>0</v>
          </cell>
          <cell r="R18">
            <v>0</v>
          </cell>
          <cell r="S18">
            <v>0</v>
          </cell>
          <cell r="T18">
            <v>0</v>
          </cell>
          <cell r="V18">
            <v>0</v>
          </cell>
          <cell r="W18">
            <v>0</v>
          </cell>
          <cell r="X18">
            <v>0</v>
          </cell>
        </row>
        <row r="19">
          <cell r="A19" t="str">
            <v>EW1.5a</v>
          </cell>
          <cell r="B19" t="str">
            <v xml:space="preserve">Earth filling </v>
          </cell>
          <cell r="C19" t="str">
            <v>Cum</v>
          </cell>
          <cell r="D19">
            <v>50</v>
          </cell>
          <cell r="E19">
            <v>0</v>
          </cell>
          <cell r="F19">
            <v>0</v>
          </cell>
          <cell r="G19">
            <v>0</v>
          </cell>
          <cell r="H19">
            <v>0</v>
          </cell>
          <cell r="J19">
            <v>0</v>
          </cell>
          <cell r="K19">
            <v>0</v>
          </cell>
          <cell r="L19">
            <v>0</v>
          </cell>
          <cell r="N19">
            <v>0</v>
          </cell>
          <cell r="O19">
            <v>0</v>
          </cell>
          <cell r="P19">
            <v>0</v>
          </cell>
          <cell r="R19">
            <v>0</v>
          </cell>
          <cell r="S19">
            <v>0</v>
          </cell>
          <cell r="T19">
            <v>0</v>
          </cell>
          <cell r="V19">
            <v>0</v>
          </cell>
          <cell r="W19">
            <v>0</v>
          </cell>
          <cell r="X19">
            <v>0</v>
          </cell>
        </row>
        <row r="20">
          <cell r="A20" t="str">
            <v>EW1.6</v>
          </cell>
          <cell r="B20" t="str">
            <v xml:space="preserve">Earth filling  with  earth brought from outside </v>
          </cell>
          <cell r="C20" t="str">
            <v>Cum</v>
          </cell>
          <cell r="D20">
            <v>300</v>
          </cell>
          <cell r="E20">
            <v>0</v>
          </cell>
          <cell r="F20">
            <v>0</v>
          </cell>
          <cell r="G20">
            <v>0</v>
          </cell>
          <cell r="H20">
            <v>0</v>
          </cell>
          <cell r="J20">
            <v>0</v>
          </cell>
          <cell r="K20">
            <v>0</v>
          </cell>
          <cell r="L20">
            <v>0</v>
          </cell>
          <cell r="N20">
            <v>0</v>
          </cell>
          <cell r="O20">
            <v>0</v>
          </cell>
          <cell r="P20">
            <v>0</v>
          </cell>
          <cell r="R20">
            <v>0</v>
          </cell>
          <cell r="S20">
            <v>0</v>
          </cell>
          <cell r="T20">
            <v>0</v>
          </cell>
          <cell r="V20">
            <v>0</v>
          </cell>
          <cell r="W20">
            <v>0</v>
          </cell>
          <cell r="X20">
            <v>0</v>
          </cell>
        </row>
        <row r="21">
          <cell r="A21" t="str">
            <v>EW1.7</v>
          </cell>
          <cell r="B21" t="str">
            <v>Carting away debris &amp; excavated earth outside Infosys premises upto 1 Km.</v>
          </cell>
          <cell r="C21" t="str">
            <v>Cum</v>
          </cell>
          <cell r="D21">
            <v>55</v>
          </cell>
          <cell r="E21">
            <v>0</v>
          </cell>
          <cell r="F21">
            <v>0</v>
          </cell>
          <cell r="G21">
            <v>0</v>
          </cell>
          <cell r="H21">
            <v>0</v>
          </cell>
          <cell r="J21">
            <v>0</v>
          </cell>
          <cell r="K21">
            <v>0</v>
          </cell>
          <cell r="L21">
            <v>0</v>
          </cell>
          <cell r="N21">
            <v>0</v>
          </cell>
          <cell r="O21">
            <v>0</v>
          </cell>
          <cell r="P21">
            <v>0</v>
          </cell>
          <cell r="R21">
            <v>0</v>
          </cell>
          <cell r="S21">
            <v>0</v>
          </cell>
          <cell r="T21">
            <v>0</v>
          </cell>
          <cell r="V21">
            <v>0</v>
          </cell>
          <cell r="W21">
            <v>0</v>
          </cell>
          <cell r="X21">
            <v>0</v>
          </cell>
        </row>
        <row r="22">
          <cell r="A22" t="str">
            <v>PCC2.1</v>
          </cell>
          <cell r="B22" t="str">
            <v>Providing and laying cement concrete 1:3:6 using 20mm  with necessary shuttering etc., complete for drain.</v>
          </cell>
          <cell r="C22" t="str">
            <v>Cum</v>
          </cell>
          <cell r="D22">
            <v>1247</v>
          </cell>
          <cell r="E22">
            <v>0</v>
          </cell>
          <cell r="F22">
            <v>0</v>
          </cell>
          <cell r="G22">
            <v>0</v>
          </cell>
          <cell r="H22">
            <v>0</v>
          </cell>
          <cell r="J22">
            <v>0</v>
          </cell>
          <cell r="K22">
            <v>0</v>
          </cell>
          <cell r="L22">
            <v>0</v>
          </cell>
          <cell r="N22">
            <v>0</v>
          </cell>
          <cell r="O22">
            <v>0</v>
          </cell>
          <cell r="P22">
            <v>0</v>
          </cell>
          <cell r="R22">
            <v>0</v>
          </cell>
          <cell r="S22">
            <v>0</v>
          </cell>
          <cell r="T22">
            <v>0</v>
          </cell>
          <cell r="V22">
            <v>0</v>
          </cell>
          <cell r="W22">
            <v>0</v>
          </cell>
          <cell r="X22">
            <v>0</v>
          </cell>
        </row>
        <row r="23">
          <cell r="A23" t="str">
            <v>PCC2.2</v>
          </cell>
          <cell r="B23" t="str">
            <v>Providing &amp; laying cement concrete 1:4:8 for foundation using 40mm , shuttering etc., complete.</v>
          </cell>
          <cell r="C23" t="str">
            <v>Cum</v>
          </cell>
          <cell r="D23">
            <v>1126</v>
          </cell>
          <cell r="E23">
            <v>0</v>
          </cell>
          <cell r="F23">
            <v>0</v>
          </cell>
          <cell r="G23">
            <v>0</v>
          </cell>
          <cell r="H23">
            <v>0</v>
          </cell>
          <cell r="J23">
            <v>0</v>
          </cell>
          <cell r="K23">
            <v>0</v>
          </cell>
          <cell r="L23">
            <v>0</v>
          </cell>
          <cell r="N23">
            <v>0</v>
          </cell>
          <cell r="O23">
            <v>0</v>
          </cell>
          <cell r="P23">
            <v>0</v>
          </cell>
          <cell r="R23">
            <v>0</v>
          </cell>
          <cell r="S23">
            <v>0</v>
          </cell>
          <cell r="T23">
            <v>0</v>
          </cell>
          <cell r="V23">
            <v>0</v>
          </cell>
          <cell r="W23">
            <v>0</v>
          </cell>
          <cell r="X23">
            <v>0</v>
          </cell>
        </row>
        <row r="24">
          <cell r="A24" t="str">
            <v>PCC 2.3</v>
          </cell>
          <cell r="B24" t="str">
            <v xml:space="preserve">Providing and laying cement concrete 1:2:4 for above raft projection </v>
          </cell>
          <cell r="C24" t="str">
            <v>Cum</v>
          </cell>
          <cell r="D24">
            <v>1214</v>
          </cell>
          <cell r="E24">
            <v>0</v>
          </cell>
          <cell r="F24">
            <v>0</v>
          </cell>
          <cell r="G24">
            <v>0</v>
          </cell>
          <cell r="H24">
            <v>0</v>
          </cell>
          <cell r="J24">
            <v>0</v>
          </cell>
          <cell r="K24">
            <v>0</v>
          </cell>
          <cell r="L24">
            <v>0</v>
          </cell>
          <cell r="N24">
            <v>0</v>
          </cell>
          <cell r="O24">
            <v>0</v>
          </cell>
          <cell r="P24">
            <v>0</v>
          </cell>
          <cell r="R24">
            <v>0</v>
          </cell>
          <cell r="S24">
            <v>0</v>
          </cell>
          <cell r="T24">
            <v>0</v>
          </cell>
          <cell r="V24">
            <v>0</v>
          </cell>
          <cell r="W24">
            <v>0</v>
          </cell>
          <cell r="X24">
            <v>0</v>
          </cell>
        </row>
        <row r="25">
          <cell r="A25" t="str">
            <v>PCC 2.4</v>
          </cell>
          <cell r="B25" t="str">
            <v>Providing and laying cement concrete 1:4:8 for flooring using 20mm complete.</v>
          </cell>
          <cell r="C25" t="str">
            <v>Cum</v>
          </cell>
          <cell r="D25">
            <v>1382</v>
          </cell>
          <cell r="E25">
            <v>0</v>
          </cell>
          <cell r="F25">
            <v>0</v>
          </cell>
          <cell r="G25">
            <v>0</v>
          </cell>
          <cell r="H25">
            <v>0</v>
          </cell>
          <cell r="J25">
            <v>0</v>
          </cell>
          <cell r="K25">
            <v>0</v>
          </cell>
          <cell r="L25">
            <v>0</v>
          </cell>
          <cell r="N25">
            <v>0</v>
          </cell>
          <cell r="O25">
            <v>0</v>
          </cell>
          <cell r="P25">
            <v>0</v>
          </cell>
          <cell r="R25">
            <v>0</v>
          </cell>
          <cell r="S25">
            <v>0</v>
          </cell>
          <cell r="T25">
            <v>0</v>
          </cell>
          <cell r="V25">
            <v>0</v>
          </cell>
          <cell r="W25">
            <v>0</v>
          </cell>
          <cell r="X25">
            <v>0</v>
          </cell>
        </row>
        <row r="26">
          <cell r="A26" t="str">
            <v>PCC 2.5</v>
          </cell>
          <cell r="B26" t="str">
            <v>Providing and laying 1:3:6 concrete using for flagging concrete including  shuttering</v>
          </cell>
          <cell r="C26" t="str">
            <v>Cum</v>
          </cell>
          <cell r="D26">
            <v>2523</v>
          </cell>
          <cell r="E26">
            <v>0</v>
          </cell>
          <cell r="F26">
            <v>0</v>
          </cell>
          <cell r="G26">
            <v>0</v>
          </cell>
          <cell r="H26">
            <v>0</v>
          </cell>
          <cell r="J26">
            <v>0</v>
          </cell>
          <cell r="K26">
            <v>0</v>
          </cell>
          <cell r="L26">
            <v>0</v>
          </cell>
          <cell r="N26">
            <v>0</v>
          </cell>
          <cell r="O26">
            <v>0</v>
          </cell>
          <cell r="P26">
            <v>0</v>
          </cell>
          <cell r="R26">
            <v>0</v>
          </cell>
          <cell r="S26">
            <v>0</v>
          </cell>
          <cell r="T26">
            <v>0</v>
          </cell>
          <cell r="V26">
            <v>0</v>
          </cell>
          <cell r="W26">
            <v>0</v>
          </cell>
          <cell r="X26">
            <v>0</v>
          </cell>
        </row>
        <row r="27">
          <cell r="A27" t="str">
            <v>PCC 2.6(1)</v>
          </cell>
          <cell r="B27" t="str">
            <v>Providing and laying 1:2:4 concrete  in toilet  including shuttering Ground Floor</v>
          </cell>
          <cell r="C27" t="str">
            <v>Cum</v>
          </cell>
          <cell r="D27">
            <v>1214</v>
          </cell>
          <cell r="E27">
            <v>10</v>
          </cell>
          <cell r="F27">
            <v>12140</v>
          </cell>
          <cell r="G27">
            <v>0</v>
          </cell>
          <cell r="H27">
            <v>0</v>
          </cell>
          <cell r="J27">
            <v>0</v>
          </cell>
          <cell r="K27">
            <v>0</v>
          </cell>
          <cell r="L27">
            <v>0</v>
          </cell>
          <cell r="N27">
            <v>0</v>
          </cell>
          <cell r="O27">
            <v>0</v>
          </cell>
          <cell r="P27">
            <v>0</v>
          </cell>
          <cell r="R27">
            <v>0</v>
          </cell>
          <cell r="S27">
            <v>10</v>
          </cell>
          <cell r="T27">
            <v>12140</v>
          </cell>
          <cell r="U27">
            <v>10</v>
          </cell>
          <cell r="V27">
            <v>12140</v>
          </cell>
          <cell r="W27">
            <v>10</v>
          </cell>
          <cell r="X27">
            <v>12140</v>
          </cell>
        </row>
        <row r="28">
          <cell r="A28" t="str">
            <v>PCC 2.6(2)</v>
          </cell>
          <cell r="B28" t="str">
            <v>Providing and laying 1:2:4 concrete  in toilet  including shuttering FirstFloor</v>
          </cell>
          <cell r="C28" t="str">
            <v>Cum</v>
          </cell>
          <cell r="D28">
            <v>1214</v>
          </cell>
          <cell r="E28">
            <v>0</v>
          </cell>
          <cell r="F28">
            <v>0</v>
          </cell>
          <cell r="G28">
            <v>0</v>
          </cell>
          <cell r="H28">
            <v>0</v>
          </cell>
          <cell r="J28">
            <v>0</v>
          </cell>
          <cell r="K28">
            <v>0</v>
          </cell>
          <cell r="L28">
            <v>0</v>
          </cell>
          <cell r="N28">
            <v>0</v>
          </cell>
          <cell r="O28">
            <v>0</v>
          </cell>
          <cell r="P28">
            <v>0</v>
          </cell>
          <cell r="R28">
            <v>0</v>
          </cell>
          <cell r="S28">
            <v>0</v>
          </cell>
          <cell r="T28">
            <v>0</v>
          </cell>
          <cell r="V28">
            <v>0</v>
          </cell>
          <cell r="W28">
            <v>0</v>
          </cell>
          <cell r="X28">
            <v>0</v>
          </cell>
        </row>
        <row r="29">
          <cell r="A29" t="str">
            <v>PCC 2.6(3)</v>
          </cell>
          <cell r="B29" t="str">
            <v>Providing and laying 1:2:4 concrete  in toilet  including shuttering SecondFloor</v>
          </cell>
          <cell r="C29" t="str">
            <v>Cum</v>
          </cell>
          <cell r="D29">
            <v>1214</v>
          </cell>
          <cell r="E29">
            <v>0</v>
          </cell>
          <cell r="F29">
            <v>0</v>
          </cell>
          <cell r="G29">
            <v>0</v>
          </cell>
          <cell r="H29">
            <v>0</v>
          </cell>
          <cell r="J29">
            <v>0</v>
          </cell>
          <cell r="K29">
            <v>0</v>
          </cell>
          <cell r="L29">
            <v>0</v>
          </cell>
          <cell r="N29">
            <v>0</v>
          </cell>
          <cell r="O29">
            <v>0</v>
          </cell>
          <cell r="P29">
            <v>0</v>
          </cell>
          <cell r="R29">
            <v>0</v>
          </cell>
          <cell r="S29">
            <v>0</v>
          </cell>
          <cell r="T29">
            <v>0</v>
          </cell>
          <cell r="V29">
            <v>0</v>
          </cell>
          <cell r="W29">
            <v>0</v>
          </cell>
          <cell r="X29">
            <v>0</v>
          </cell>
        </row>
        <row r="30">
          <cell r="A30" t="str">
            <v>PCC 2.6(4)</v>
          </cell>
          <cell r="B30" t="str">
            <v>Providing and laying 1:2:4 concrete  in toilet  including shuttering TerraceFloor</v>
          </cell>
          <cell r="C30" t="str">
            <v>Cum</v>
          </cell>
          <cell r="D30">
            <v>1214</v>
          </cell>
          <cell r="E30">
            <v>0</v>
          </cell>
          <cell r="F30">
            <v>0</v>
          </cell>
          <cell r="G30">
            <v>0</v>
          </cell>
          <cell r="H30">
            <v>0</v>
          </cell>
          <cell r="J30">
            <v>0</v>
          </cell>
          <cell r="K30">
            <v>0</v>
          </cell>
          <cell r="L30">
            <v>0</v>
          </cell>
          <cell r="N30">
            <v>0</v>
          </cell>
          <cell r="O30">
            <v>0</v>
          </cell>
          <cell r="P30">
            <v>0</v>
          </cell>
          <cell r="R30">
            <v>0</v>
          </cell>
          <cell r="S30">
            <v>0</v>
          </cell>
          <cell r="T30">
            <v>0</v>
          </cell>
          <cell r="V30">
            <v>0</v>
          </cell>
          <cell r="W30">
            <v>0</v>
          </cell>
          <cell r="X30">
            <v>0</v>
          </cell>
        </row>
        <row r="31">
          <cell r="A31" t="str">
            <v>PCC 2.7 (1)</v>
          </cell>
          <cell r="B31" t="str">
            <v>Providing and laying screed concrete 1:2:4 for flooring (50mm thick)  finishing by power floating, curing with necessary shuttering, etc., complete</v>
          </cell>
          <cell r="C31" t="str">
            <v>Sqm</v>
          </cell>
          <cell r="D31">
            <v>131</v>
          </cell>
          <cell r="E31">
            <v>2000</v>
          </cell>
          <cell r="F31">
            <v>262000</v>
          </cell>
          <cell r="G31">
            <v>600</v>
          </cell>
          <cell r="H31">
            <v>78600</v>
          </cell>
          <cell r="I31">
            <v>300</v>
          </cell>
          <cell r="J31">
            <v>39300</v>
          </cell>
          <cell r="K31">
            <v>600</v>
          </cell>
          <cell r="L31">
            <v>78600</v>
          </cell>
          <cell r="M31">
            <v>300</v>
          </cell>
          <cell r="N31">
            <v>39300</v>
          </cell>
          <cell r="O31">
            <v>600</v>
          </cell>
          <cell r="P31">
            <v>78600</v>
          </cell>
          <cell r="Q31">
            <v>300</v>
          </cell>
          <cell r="R31">
            <v>39300</v>
          </cell>
          <cell r="S31">
            <v>200</v>
          </cell>
          <cell r="T31">
            <v>26200</v>
          </cell>
          <cell r="U31">
            <v>100</v>
          </cell>
          <cell r="V31">
            <v>13100</v>
          </cell>
          <cell r="W31">
            <v>1000</v>
          </cell>
          <cell r="X31">
            <v>131000</v>
          </cell>
        </row>
        <row r="32">
          <cell r="A32" t="str">
            <v>PCC 2.7 (2)</v>
          </cell>
          <cell r="B32" t="str">
            <v>Providing and laying screed concrete 1:2:4 for flooring (50mm thick)  finishing by power floating, with  shutteringfor First Floor</v>
          </cell>
          <cell r="C32" t="str">
            <v>Sqm</v>
          </cell>
          <cell r="D32">
            <v>139</v>
          </cell>
          <cell r="E32">
            <v>500</v>
          </cell>
          <cell r="F32">
            <v>69500</v>
          </cell>
          <cell r="G32">
            <v>0</v>
          </cell>
          <cell r="H32">
            <v>0</v>
          </cell>
          <cell r="J32">
            <v>0</v>
          </cell>
          <cell r="K32">
            <v>0</v>
          </cell>
          <cell r="L32">
            <v>0</v>
          </cell>
          <cell r="N32">
            <v>0</v>
          </cell>
          <cell r="O32">
            <v>0</v>
          </cell>
          <cell r="P32">
            <v>0</v>
          </cell>
          <cell r="R32">
            <v>0</v>
          </cell>
          <cell r="S32">
            <v>500</v>
          </cell>
          <cell r="T32">
            <v>69500</v>
          </cell>
          <cell r="V32">
            <v>0</v>
          </cell>
          <cell r="W32">
            <v>0</v>
          </cell>
          <cell r="X32">
            <v>0</v>
          </cell>
        </row>
        <row r="33">
          <cell r="A33" t="str">
            <v>PCC 2.7 (3)</v>
          </cell>
          <cell r="B33" t="str">
            <v>Providing and laying screed concrete 1:2:4 for flooring (50mm thick)  finishing by power floating, with  shutteringfor Second Floor</v>
          </cell>
          <cell r="C33" t="str">
            <v>Sqm</v>
          </cell>
          <cell r="D33">
            <v>147</v>
          </cell>
          <cell r="E33">
            <v>0</v>
          </cell>
          <cell r="F33">
            <v>0</v>
          </cell>
          <cell r="G33">
            <v>0</v>
          </cell>
          <cell r="H33">
            <v>0</v>
          </cell>
          <cell r="J33">
            <v>0</v>
          </cell>
          <cell r="K33">
            <v>0</v>
          </cell>
          <cell r="L33">
            <v>0</v>
          </cell>
          <cell r="N33">
            <v>0</v>
          </cell>
          <cell r="O33">
            <v>0</v>
          </cell>
          <cell r="P33">
            <v>0</v>
          </cell>
          <cell r="R33">
            <v>0</v>
          </cell>
          <cell r="S33">
            <v>0</v>
          </cell>
          <cell r="T33">
            <v>0</v>
          </cell>
          <cell r="V33">
            <v>0</v>
          </cell>
          <cell r="W33">
            <v>0</v>
          </cell>
          <cell r="X33">
            <v>0</v>
          </cell>
        </row>
        <row r="34">
          <cell r="A34" t="str">
            <v>RCC 3.1</v>
          </cell>
          <cell r="B34" t="str">
            <v>cement concrete M20 for plinth slab/beam</v>
          </cell>
          <cell r="C34" t="str">
            <v>Cum</v>
          </cell>
          <cell r="D34">
            <v>1460</v>
          </cell>
          <cell r="E34">
            <v>0</v>
          </cell>
          <cell r="F34">
            <v>0</v>
          </cell>
          <cell r="G34">
            <v>0</v>
          </cell>
          <cell r="H34">
            <v>0</v>
          </cell>
          <cell r="J34">
            <v>0</v>
          </cell>
          <cell r="K34">
            <v>0</v>
          </cell>
          <cell r="L34">
            <v>0</v>
          </cell>
          <cell r="N34">
            <v>0</v>
          </cell>
          <cell r="O34">
            <v>0</v>
          </cell>
          <cell r="P34">
            <v>0</v>
          </cell>
          <cell r="R34">
            <v>0</v>
          </cell>
          <cell r="S34">
            <v>0</v>
          </cell>
          <cell r="T34">
            <v>0</v>
          </cell>
          <cell r="V34">
            <v>0</v>
          </cell>
          <cell r="W34">
            <v>0</v>
          </cell>
          <cell r="X34">
            <v>0</v>
          </cell>
        </row>
        <row r="35">
          <cell r="A35" t="str">
            <v>RCC 3.2</v>
          </cell>
          <cell r="B35" t="str">
            <v xml:space="preserve"> M20 concrete using 20mm  for footing/foundation.</v>
          </cell>
          <cell r="C35" t="str">
            <v>Cum</v>
          </cell>
          <cell r="D35">
            <v>1460</v>
          </cell>
          <cell r="E35">
            <v>0</v>
          </cell>
          <cell r="F35">
            <v>0</v>
          </cell>
          <cell r="G35">
            <v>0</v>
          </cell>
          <cell r="H35">
            <v>0</v>
          </cell>
          <cell r="J35">
            <v>0</v>
          </cell>
          <cell r="K35">
            <v>0</v>
          </cell>
          <cell r="L35">
            <v>0</v>
          </cell>
          <cell r="N35">
            <v>0</v>
          </cell>
          <cell r="O35">
            <v>0</v>
          </cell>
          <cell r="P35">
            <v>0</v>
          </cell>
          <cell r="R35">
            <v>0</v>
          </cell>
          <cell r="S35">
            <v>0</v>
          </cell>
          <cell r="T35">
            <v>0</v>
          </cell>
          <cell r="V35">
            <v>0</v>
          </cell>
          <cell r="W35">
            <v>0</v>
          </cell>
          <cell r="X35">
            <v>0</v>
          </cell>
        </row>
        <row r="36">
          <cell r="A36" t="str">
            <v>RCC 3.3</v>
          </cell>
          <cell r="B36" t="str">
            <v xml:space="preserve">M20 concrete  for RCC curved slab </v>
          </cell>
          <cell r="C36" t="str">
            <v>Cum</v>
          </cell>
          <cell r="D36">
            <v>1661</v>
          </cell>
          <cell r="E36">
            <v>10</v>
          </cell>
          <cell r="F36">
            <v>16610</v>
          </cell>
          <cell r="G36">
            <v>0</v>
          </cell>
          <cell r="H36">
            <v>0</v>
          </cell>
          <cell r="J36">
            <v>0</v>
          </cell>
          <cell r="K36">
            <v>5</v>
          </cell>
          <cell r="L36">
            <v>8305</v>
          </cell>
          <cell r="N36">
            <v>0</v>
          </cell>
          <cell r="O36">
            <v>0</v>
          </cell>
          <cell r="P36">
            <v>0</v>
          </cell>
          <cell r="R36">
            <v>0</v>
          </cell>
          <cell r="S36">
            <v>5</v>
          </cell>
          <cell r="T36">
            <v>8305</v>
          </cell>
          <cell r="V36">
            <v>0</v>
          </cell>
          <cell r="W36">
            <v>0</v>
          </cell>
          <cell r="X36">
            <v>0</v>
          </cell>
        </row>
        <row r="37">
          <cell r="A37" t="str">
            <v>RCC 3.4 (1)</v>
          </cell>
          <cell r="B37" t="str">
            <v>M20 for cills Ground Floor</v>
          </cell>
          <cell r="C37" t="str">
            <v>Cum</v>
          </cell>
          <cell r="D37">
            <v>1681</v>
          </cell>
          <cell r="E37">
            <v>0</v>
          </cell>
          <cell r="F37">
            <v>0</v>
          </cell>
          <cell r="G37">
            <v>0</v>
          </cell>
          <cell r="H37">
            <v>0</v>
          </cell>
          <cell r="J37">
            <v>0</v>
          </cell>
          <cell r="K37">
            <v>0</v>
          </cell>
          <cell r="L37">
            <v>0</v>
          </cell>
          <cell r="N37">
            <v>0</v>
          </cell>
          <cell r="O37">
            <v>0</v>
          </cell>
          <cell r="P37">
            <v>0</v>
          </cell>
          <cell r="R37">
            <v>0</v>
          </cell>
          <cell r="S37">
            <v>0</v>
          </cell>
          <cell r="T37">
            <v>0</v>
          </cell>
          <cell r="V37">
            <v>0</v>
          </cell>
          <cell r="W37">
            <v>0</v>
          </cell>
          <cell r="X37">
            <v>0</v>
          </cell>
        </row>
        <row r="38">
          <cell r="A38" t="str">
            <v>RCC 3.4 (2)</v>
          </cell>
          <cell r="B38" t="str">
            <v>M20 for cills First Floor</v>
          </cell>
          <cell r="C38" t="str">
            <v>Cum</v>
          </cell>
          <cell r="D38">
            <v>1681</v>
          </cell>
          <cell r="E38">
            <v>15</v>
          </cell>
          <cell r="F38">
            <v>25215</v>
          </cell>
          <cell r="G38">
            <v>0</v>
          </cell>
          <cell r="H38">
            <v>0</v>
          </cell>
          <cell r="J38">
            <v>0</v>
          </cell>
          <cell r="K38">
            <v>5</v>
          </cell>
          <cell r="L38">
            <v>8405</v>
          </cell>
          <cell r="M38">
            <v>2</v>
          </cell>
          <cell r="N38">
            <v>3362</v>
          </cell>
          <cell r="O38">
            <v>5</v>
          </cell>
          <cell r="P38">
            <v>8405</v>
          </cell>
          <cell r="Q38">
            <v>2</v>
          </cell>
          <cell r="R38">
            <v>3362</v>
          </cell>
          <cell r="S38">
            <v>5</v>
          </cell>
          <cell r="T38">
            <v>8405</v>
          </cell>
          <cell r="U38">
            <v>1</v>
          </cell>
          <cell r="V38">
            <v>1681</v>
          </cell>
          <cell r="W38">
            <v>5</v>
          </cell>
          <cell r="X38">
            <v>8405</v>
          </cell>
        </row>
        <row r="39">
          <cell r="A39" t="str">
            <v>RCC 3.4 (3)</v>
          </cell>
          <cell r="B39" t="str">
            <v>M20 for cills Second Floor</v>
          </cell>
          <cell r="C39" t="str">
            <v>Cum</v>
          </cell>
          <cell r="D39">
            <v>1681</v>
          </cell>
          <cell r="E39">
            <v>0</v>
          </cell>
          <cell r="F39">
            <v>0</v>
          </cell>
          <cell r="G39">
            <v>0</v>
          </cell>
          <cell r="H39">
            <v>0</v>
          </cell>
          <cell r="J39">
            <v>0</v>
          </cell>
          <cell r="K39">
            <v>0</v>
          </cell>
          <cell r="L39">
            <v>0</v>
          </cell>
          <cell r="N39">
            <v>0</v>
          </cell>
          <cell r="O39">
            <v>0</v>
          </cell>
          <cell r="P39">
            <v>0</v>
          </cell>
          <cell r="R39">
            <v>0</v>
          </cell>
          <cell r="S39">
            <v>0</v>
          </cell>
          <cell r="T39">
            <v>0</v>
          </cell>
          <cell r="V39">
            <v>0</v>
          </cell>
          <cell r="W39">
            <v>0</v>
          </cell>
          <cell r="X39">
            <v>0</v>
          </cell>
        </row>
        <row r="40">
          <cell r="A40" t="str">
            <v>RCC 3.5 ( 1 )</v>
          </cell>
          <cell r="B40" t="str">
            <v xml:space="preserve"> M20 cocnrete  for RCC walls Ground Floor</v>
          </cell>
          <cell r="C40" t="str">
            <v>Cum</v>
          </cell>
          <cell r="D40">
            <v>1681</v>
          </cell>
          <cell r="E40">
            <v>0</v>
          </cell>
          <cell r="F40">
            <v>0</v>
          </cell>
          <cell r="G40">
            <v>0</v>
          </cell>
          <cell r="H40">
            <v>0</v>
          </cell>
          <cell r="J40">
            <v>0</v>
          </cell>
          <cell r="K40">
            <v>0</v>
          </cell>
          <cell r="L40">
            <v>0</v>
          </cell>
          <cell r="N40">
            <v>0</v>
          </cell>
          <cell r="O40">
            <v>0</v>
          </cell>
          <cell r="P40">
            <v>0</v>
          </cell>
          <cell r="R40">
            <v>0</v>
          </cell>
          <cell r="S40">
            <v>0</v>
          </cell>
          <cell r="T40">
            <v>0</v>
          </cell>
          <cell r="V40">
            <v>0</v>
          </cell>
          <cell r="W40">
            <v>0</v>
          </cell>
          <cell r="X40">
            <v>0</v>
          </cell>
        </row>
        <row r="41">
          <cell r="A41" t="str">
            <v>RCC 3.5 ( 2 )</v>
          </cell>
          <cell r="B41" t="str">
            <v xml:space="preserve"> M20 cocnrete  for RCC walls First Floor</v>
          </cell>
          <cell r="C41" t="str">
            <v>Cum</v>
          </cell>
          <cell r="D41">
            <v>1681</v>
          </cell>
          <cell r="E41">
            <v>0</v>
          </cell>
          <cell r="F41">
            <v>0</v>
          </cell>
          <cell r="G41">
            <v>0</v>
          </cell>
          <cell r="H41">
            <v>0</v>
          </cell>
          <cell r="J41">
            <v>0</v>
          </cell>
          <cell r="K41">
            <v>0</v>
          </cell>
          <cell r="L41">
            <v>0</v>
          </cell>
          <cell r="N41">
            <v>0</v>
          </cell>
          <cell r="O41">
            <v>0</v>
          </cell>
          <cell r="P41">
            <v>0</v>
          </cell>
          <cell r="R41">
            <v>0</v>
          </cell>
          <cell r="S41">
            <v>0</v>
          </cell>
          <cell r="T41">
            <v>0</v>
          </cell>
          <cell r="V41">
            <v>0</v>
          </cell>
          <cell r="W41">
            <v>0</v>
          </cell>
          <cell r="X41">
            <v>0</v>
          </cell>
        </row>
        <row r="42">
          <cell r="A42" t="str">
            <v>RCC 3.5 ( 3 )</v>
          </cell>
          <cell r="B42" t="str">
            <v xml:space="preserve"> M20 cocnrete  for RCC walls Second Floor</v>
          </cell>
          <cell r="C42" t="str">
            <v>Cum</v>
          </cell>
          <cell r="D42">
            <v>1681</v>
          </cell>
          <cell r="E42">
            <v>13</v>
          </cell>
          <cell r="F42">
            <v>21853</v>
          </cell>
          <cell r="G42">
            <v>0</v>
          </cell>
          <cell r="H42">
            <v>0</v>
          </cell>
          <cell r="J42">
            <v>0</v>
          </cell>
          <cell r="K42">
            <v>6.5</v>
          </cell>
          <cell r="L42">
            <v>10926.5</v>
          </cell>
          <cell r="M42">
            <v>0</v>
          </cell>
          <cell r="N42">
            <v>0</v>
          </cell>
          <cell r="O42">
            <v>0</v>
          </cell>
          <cell r="P42">
            <v>0</v>
          </cell>
          <cell r="R42">
            <v>0</v>
          </cell>
          <cell r="S42">
            <v>6.5</v>
          </cell>
          <cell r="T42">
            <v>10926.5</v>
          </cell>
          <cell r="U42">
            <v>4.5</v>
          </cell>
          <cell r="V42">
            <v>7564.5</v>
          </cell>
          <cell r="W42">
            <v>4.5</v>
          </cell>
          <cell r="X42">
            <v>7564.5</v>
          </cell>
        </row>
        <row r="43">
          <cell r="A43" t="str">
            <v>RCC 3.5 ( 4 )</v>
          </cell>
          <cell r="B43" t="str">
            <v xml:space="preserve"> M20 cocnrete  for RCC walls Terrace</v>
          </cell>
          <cell r="C43" t="str">
            <v>Cum</v>
          </cell>
          <cell r="D43">
            <v>1681</v>
          </cell>
          <cell r="E43">
            <v>0</v>
          </cell>
          <cell r="F43">
            <v>0</v>
          </cell>
          <cell r="G43">
            <v>0</v>
          </cell>
          <cell r="H43">
            <v>0</v>
          </cell>
          <cell r="J43">
            <v>0</v>
          </cell>
          <cell r="K43">
            <v>0</v>
          </cell>
          <cell r="L43">
            <v>0</v>
          </cell>
          <cell r="N43">
            <v>0</v>
          </cell>
          <cell r="O43">
            <v>0</v>
          </cell>
          <cell r="P43">
            <v>0</v>
          </cell>
          <cell r="R43">
            <v>0</v>
          </cell>
          <cell r="S43">
            <v>0</v>
          </cell>
          <cell r="T43">
            <v>0</v>
          </cell>
          <cell r="V43">
            <v>0</v>
          </cell>
          <cell r="W43">
            <v>0</v>
          </cell>
          <cell r="X43">
            <v>0</v>
          </cell>
        </row>
        <row r="44">
          <cell r="A44" t="str">
            <v>RCC 3.5 ( 5 )</v>
          </cell>
          <cell r="B44" t="str">
            <v xml:space="preserve"> M20 cocnrete  for RCC walls  For Water tank</v>
          </cell>
          <cell r="C44" t="str">
            <v>Cum</v>
          </cell>
          <cell r="D44">
            <v>1681</v>
          </cell>
          <cell r="E44">
            <v>0</v>
          </cell>
          <cell r="F44">
            <v>0</v>
          </cell>
          <cell r="G44">
            <v>0</v>
          </cell>
          <cell r="H44">
            <v>0</v>
          </cell>
          <cell r="J44">
            <v>0</v>
          </cell>
          <cell r="K44">
            <v>0</v>
          </cell>
          <cell r="L44">
            <v>0</v>
          </cell>
          <cell r="N44">
            <v>0</v>
          </cell>
          <cell r="O44">
            <v>0</v>
          </cell>
          <cell r="P44">
            <v>0</v>
          </cell>
          <cell r="R44">
            <v>0</v>
          </cell>
          <cell r="S44">
            <v>0</v>
          </cell>
          <cell r="T44">
            <v>0</v>
          </cell>
          <cell r="V44">
            <v>0</v>
          </cell>
          <cell r="W44">
            <v>0</v>
          </cell>
          <cell r="X44">
            <v>0</v>
          </cell>
        </row>
        <row r="45">
          <cell r="A45" t="str">
            <v>RCC 3.6 ( 1 )</v>
          </cell>
          <cell r="B45" t="str">
            <v>M20 concrete for Columns/Brackets/Pedestals Ground floor</v>
          </cell>
          <cell r="C45" t="str">
            <v>Cum</v>
          </cell>
          <cell r="D45">
            <v>1681</v>
          </cell>
          <cell r="E45">
            <v>0</v>
          </cell>
          <cell r="F45">
            <v>0</v>
          </cell>
          <cell r="G45">
            <v>0</v>
          </cell>
          <cell r="H45">
            <v>0</v>
          </cell>
          <cell r="J45">
            <v>0</v>
          </cell>
          <cell r="K45">
            <v>0</v>
          </cell>
          <cell r="L45">
            <v>0</v>
          </cell>
          <cell r="N45">
            <v>0</v>
          </cell>
          <cell r="O45">
            <v>0</v>
          </cell>
          <cell r="P45">
            <v>0</v>
          </cell>
          <cell r="R45">
            <v>0</v>
          </cell>
          <cell r="S45">
            <v>0</v>
          </cell>
          <cell r="T45">
            <v>0</v>
          </cell>
          <cell r="V45">
            <v>0</v>
          </cell>
          <cell r="W45">
            <v>0</v>
          </cell>
          <cell r="X45">
            <v>0</v>
          </cell>
        </row>
        <row r="46">
          <cell r="A46" t="str">
            <v>RCC 3.6 ( 2 )</v>
          </cell>
          <cell r="B46" t="str">
            <v>M20 concrete for Columns/Brackets/Pedestals First floor</v>
          </cell>
          <cell r="C46" t="str">
            <v>Cum</v>
          </cell>
          <cell r="D46">
            <v>1681</v>
          </cell>
          <cell r="E46">
            <v>0</v>
          </cell>
          <cell r="F46">
            <v>0</v>
          </cell>
          <cell r="G46">
            <v>0</v>
          </cell>
          <cell r="H46">
            <v>0</v>
          </cell>
          <cell r="J46">
            <v>0</v>
          </cell>
          <cell r="K46">
            <v>0</v>
          </cell>
          <cell r="L46">
            <v>0</v>
          </cell>
          <cell r="N46">
            <v>0</v>
          </cell>
          <cell r="O46">
            <v>0</v>
          </cell>
          <cell r="P46">
            <v>0</v>
          </cell>
          <cell r="R46">
            <v>0</v>
          </cell>
          <cell r="S46">
            <v>0</v>
          </cell>
          <cell r="T46">
            <v>0</v>
          </cell>
          <cell r="V46">
            <v>0</v>
          </cell>
          <cell r="W46">
            <v>0</v>
          </cell>
          <cell r="X46">
            <v>0</v>
          </cell>
        </row>
        <row r="47">
          <cell r="A47" t="str">
            <v>RCC 3.6 ( 3 )</v>
          </cell>
          <cell r="B47" t="str">
            <v>M20 concrete for Columns/Brackets/Pedestals Second floor</v>
          </cell>
          <cell r="C47" t="str">
            <v>Cum</v>
          </cell>
          <cell r="D47">
            <v>1681</v>
          </cell>
          <cell r="E47">
            <v>60</v>
          </cell>
          <cell r="F47">
            <v>100860</v>
          </cell>
          <cell r="G47">
            <v>15</v>
          </cell>
          <cell r="H47">
            <v>25215</v>
          </cell>
          <cell r="I47">
            <v>15</v>
          </cell>
          <cell r="J47">
            <v>25215</v>
          </cell>
          <cell r="K47">
            <v>15</v>
          </cell>
          <cell r="L47">
            <v>25215</v>
          </cell>
          <cell r="M47">
            <v>15</v>
          </cell>
          <cell r="N47">
            <v>25215</v>
          </cell>
          <cell r="O47">
            <v>15</v>
          </cell>
          <cell r="P47">
            <v>25215</v>
          </cell>
          <cell r="Q47">
            <v>15</v>
          </cell>
          <cell r="R47">
            <v>25215</v>
          </cell>
          <cell r="S47">
            <v>15</v>
          </cell>
          <cell r="T47">
            <v>25215</v>
          </cell>
          <cell r="U47">
            <v>6</v>
          </cell>
          <cell r="V47">
            <v>10086</v>
          </cell>
          <cell r="W47">
            <v>51</v>
          </cell>
          <cell r="X47">
            <v>85731</v>
          </cell>
        </row>
        <row r="48">
          <cell r="A48" t="str">
            <v>RCC 3.6 ( 4 )</v>
          </cell>
          <cell r="B48" t="str">
            <v>M20 concrete for Columns/Brackets/Pedestals Terrace floor</v>
          </cell>
          <cell r="C48" t="str">
            <v>Cum</v>
          </cell>
          <cell r="D48">
            <v>1681</v>
          </cell>
          <cell r="E48">
            <v>0</v>
          </cell>
          <cell r="F48">
            <v>0</v>
          </cell>
          <cell r="G48">
            <v>0</v>
          </cell>
          <cell r="H48">
            <v>0</v>
          </cell>
          <cell r="J48">
            <v>0</v>
          </cell>
          <cell r="K48">
            <v>0</v>
          </cell>
          <cell r="L48">
            <v>0</v>
          </cell>
          <cell r="N48">
            <v>0</v>
          </cell>
          <cell r="O48">
            <v>0</v>
          </cell>
          <cell r="P48">
            <v>0</v>
          </cell>
          <cell r="R48">
            <v>0</v>
          </cell>
          <cell r="S48">
            <v>0</v>
          </cell>
          <cell r="T48">
            <v>0</v>
          </cell>
          <cell r="V48">
            <v>0</v>
          </cell>
          <cell r="W48">
            <v>0</v>
          </cell>
          <cell r="X48">
            <v>0</v>
          </cell>
        </row>
        <row r="49">
          <cell r="A49" t="str">
            <v>RCC 3.7(a) (1)</v>
          </cell>
          <cell r="B49" t="str">
            <v>M20 concrete for Beams/Lintels Ground Floor</v>
          </cell>
          <cell r="C49" t="str">
            <v>Cum</v>
          </cell>
          <cell r="D49">
            <v>1681</v>
          </cell>
          <cell r="E49">
            <v>0</v>
          </cell>
          <cell r="F49">
            <v>0</v>
          </cell>
          <cell r="G49">
            <v>0</v>
          </cell>
          <cell r="H49">
            <v>0</v>
          </cell>
          <cell r="J49">
            <v>0</v>
          </cell>
          <cell r="K49">
            <v>0</v>
          </cell>
          <cell r="L49">
            <v>0</v>
          </cell>
          <cell r="N49">
            <v>0</v>
          </cell>
          <cell r="O49">
            <v>0</v>
          </cell>
          <cell r="P49">
            <v>0</v>
          </cell>
          <cell r="R49">
            <v>0</v>
          </cell>
          <cell r="S49">
            <v>0</v>
          </cell>
          <cell r="T49">
            <v>0</v>
          </cell>
          <cell r="V49">
            <v>0</v>
          </cell>
          <cell r="W49">
            <v>0</v>
          </cell>
          <cell r="X49">
            <v>0</v>
          </cell>
        </row>
        <row r="50">
          <cell r="A50" t="str">
            <v>RCC 3.7(a) (2)</v>
          </cell>
          <cell r="B50" t="str">
            <v>M20 concrete for Beams/Lintels First Floor</v>
          </cell>
          <cell r="C50" t="str">
            <v>Cum</v>
          </cell>
          <cell r="D50">
            <v>1681</v>
          </cell>
          <cell r="E50">
            <v>0</v>
          </cell>
          <cell r="F50">
            <v>0</v>
          </cell>
          <cell r="G50">
            <v>0</v>
          </cell>
          <cell r="H50">
            <v>0</v>
          </cell>
          <cell r="J50">
            <v>0</v>
          </cell>
          <cell r="K50">
            <v>0</v>
          </cell>
          <cell r="L50">
            <v>0</v>
          </cell>
          <cell r="N50">
            <v>0</v>
          </cell>
          <cell r="O50">
            <v>0</v>
          </cell>
          <cell r="P50">
            <v>0</v>
          </cell>
          <cell r="R50">
            <v>0</v>
          </cell>
          <cell r="S50">
            <v>0</v>
          </cell>
          <cell r="T50">
            <v>0</v>
          </cell>
          <cell r="V50">
            <v>0</v>
          </cell>
          <cell r="W50">
            <v>0</v>
          </cell>
          <cell r="X50">
            <v>0</v>
          </cell>
        </row>
        <row r="51">
          <cell r="A51" t="str">
            <v>RCC 3.7(a) (3)</v>
          </cell>
          <cell r="B51" t="str">
            <v xml:space="preserve"> M20 concrete for Beams/Lintels Second Floor</v>
          </cell>
          <cell r="C51" t="str">
            <v>Cum</v>
          </cell>
          <cell r="D51">
            <v>1681</v>
          </cell>
          <cell r="E51">
            <v>77</v>
          </cell>
          <cell r="F51">
            <v>129437</v>
          </cell>
          <cell r="G51">
            <v>0</v>
          </cell>
          <cell r="H51">
            <v>0</v>
          </cell>
          <cell r="J51">
            <v>0</v>
          </cell>
          <cell r="K51">
            <v>0</v>
          </cell>
          <cell r="L51">
            <v>0</v>
          </cell>
          <cell r="N51">
            <v>0</v>
          </cell>
          <cell r="O51">
            <v>77</v>
          </cell>
          <cell r="P51">
            <v>129437</v>
          </cell>
          <cell r="Q51">
            <v>93</v>
          </cell>
          <cell r="R51">
            <v>156333</v>
          </cell>
          <cell r="S51">
            <v>0</v>
          </cell>
          <cell r="T51">
            <v>0</v>
          </cell>
          <cell r="V51">
            <v>0</v>
          </cell>
          <cell r="W51">
            <v>93</v>
          </cell>
          <cell r="X51">
            <v>156333</v>
          </cell>
        </row>
        <row r="52">
          <cell r="A52" t="str">
            <v>RCC 3.7(a) (4)</v>
          </cell>
          <cell r="B52" t="str">
            <v>M20 concrete  for Beams/Lintels Terrace</v>
          </cell>
          <cell r="C52" t="str">
            <v>Cum</v>
          </cell>
          <cell r="D52">
            <v>1681</v>
          </cell>
          <cell r="E52">
            <v>0</v>
          </cell>
          <cell r="F52">
            <v>0</v>
          </cell>
          <cell r="G52">
            <v>0</v>
          </cell>
          <cell r="H52">
            <v>0</v>
          </cell>
          <cell r="J52">
            <v>0</v>
          </cell>
          <cell r="K52">
            <v>0</v>
          </cell>
          <cell r="L52">
            <v>0</v>
          </cell>
          <cell r="N52">
            <v>0</v>
          </cell>
          <cell r="O52">
            <v>0</v>
          </cell>
          <cell r="P52">
            <v>0</v>
          </cell>
          <cell r="R52">
            <v>0</v>
          </cell>
          <cell r="S52">
            <v>0</v>
          </cell>
          <cell r="T52">
            <v>0</v>
          </cell>
          <cell r="V52">
            <v>0</v>
          </cell>
          <cell r="W52">
            <v>0</v>
          </cell>
          <cell r="X52">
            <v>0</v>
          </cell>
        </row>
        <row r="53">
          <cell r="A53" t="str">
            <v xml:space="preserve">RCC 3.7(b) </v>
          </cell>
          <cell r="B53" t="str">
            <v xml:space="preserve"> ready mix concrete</v>
          </cell>
          <cell r="C53" t="str">
            <v>Cum</v>
          </cell>
          <cell r="D53">
            <v>3200</v>
          </cell>
          <cell r="E53">
            <v>0</v>
          </cell>
          <cell r="F53">
            <v>0</v>
          </cell>
          <cell r="G53">
            <v>0</v>
          </cell>
          <cell r="H53">
            <v>0</v>
          </cell>
          <cell r="J53">
            <v>0</v>
          </cell>
          <cell r="K53">
            <v>0</v>
          </cell>
          <cell r="L53">
            <v>0</v>
          </cell>
          <cell r="N53">
            <v>0</v>
          </cell>
          <cell r="O53">
            <v>0</v>
          </cell>
          <cell r="P53">
            <v>0</v>
          </cell>
          <cell r="R53">
            <v>0</v>
          </cell>
          <cell r="S53">
            <v>0</v>
          </cell>
          <cell r="T53">
            <v>0</v>
          </cell>
          <cell r="V53">
            <v>0</v>
          </cell>
          <cell r="W53">
            <v>0</v>
          </cell>
          <cell r="X53">
            <v>0</v>
          </cell>
        </row>
        <row r="54">
          <cell r="A54" t="str">
            <v>RCC 3.8 (1)</v>
          </cell>
          <cell r="B54" t="str">
            <v xml:space="preserve"> M20 concrete  staircase Ground Floor</v>
          </cell>
          <cell r="C54" t="str">
            <v>Cum</v>
          </cell>
          <cell r="D54">
            <v>1681</v>
          </cell>
          <cell r="E54">
            <v>0</v>
          </cell>
          <cell r="F54">
            <v>0</v>
          </cell>
          <cell r="G54">
            <v>0</v>
          </cell>
          <cell r="H54">
            <v>0</v>
          </cell>
          <cell r="J54">
            <v>0</v>
          </cell>
          <cell r="K54">
            <v>0</v>
          </cell>
          <cell r="L54">
            <v>0</v>
          </cell>
          <cell r="N54">
            <v>0</v>
          </cell>
          <cell r="O54">
            <v>0</v>
          </cell>
          <cell r="P54">
            <v>0</v>
          </cell>
          <cell r="R54">
            <v>0</v>
          </cell>
          <cell r="S54">
            <v>0</v>
          </cell>
          <cell r="T54">
            <v>0</v>
          </cell>
          <cell r="V54">
            <v>0</v>
          </cell>
          <cell r="W54">
            <v>0</v>
          </cell>
          <cell r="X54">
            <v>0</v>
          </cell>
        </row>
        <row r="55">
          <cell r="A55" t="str">
            <v>RCC 3.8 (2)</v>
          </cell>
          <cell r="B55" t="str">
            <v xml:space="preserve"> M20 concrete First Floor</v>
          </cell>
          <cell r="C55" t="str">
            <v>Cum</v>
          </cell>
          <cell r="D55">
            <v>1681</v>
          </cell>
          <cell r="E55">
            <v>0</v>
          </cell>
          <cell r="F55">
            <v>0</v>
          </cell>
          <cell r="G55">
            <v>0</v>
          </cell>
          <cell r="H55">
            <v>0</v>
          </cell>
          <cell r="J55">
            <v>0</v>
          </cell>
          <cell r="K55">
            <v>0</v>
          </cell>
          <cell r="L55">
            <v>0</v>
          </cell>
          <cell r="N55">
            <v>0</v>
          </cell>
          <cell r="O55">
            <v>0</v>
          </cell>
          <cell r="P55">
            <v>0</v>
          </cell>
          <cell r="R55">
            <v>0</v>
          </cell>
          <cell r="S55">
            <v>0</v>
          </cell>
          <cell r="T55">
            <v>0</v>
          </cell>
          <cell r="V55">
            <v>0</v>
          </cell>
          <cell r="W55">
            <v>0</v>
          </cell>
          <cell r="X55">
            <v>0</v>
          </cell>
        </row>
        <row r="56">
          <cell r="A56" t="str">
            <v>RCC 3.8 (3)</v>
          </cell>
          <cell r="B56" t="str">
            <v xml:space="preserve"> M20 concrete staircase Second Floor</v>
          </cell>
          <cell r="C56" t="str">
            <v>Cum</v>
          </cell>
          <cell r="D56">
            <v>1681</v>
          </cell>
          <cell r="E56">
            <v>6</v>
          </cell>
          <cell r="F56">
            <v>10086</v>
          </cell>
          <cell r="G56">
            <v>6</v>
          </cell>
          <cell r="H56">
            <v>10086</v>
          </cell>
          <cell r="J56">
            <v>0</v>
          </cell>
          <cell r="K56">
            <v>0</v>
          </cell>
          <cell r="L56">
            <v>0</v>
          </cell>
          <cell r="N56">
            <v>0</v>
          </cell>
          <cell r="O56">
            <v>0</v>
          </cell>
          <cell r="P56">
            <v>0</v>
          </cell>
          <cell r="Q56">
            <v>6</v>
          </cell>
          <cell r="R56">
            <v>10086</v>
          </cell>
          <cell r="S56">
            <v>0</v>
          </cell>
          <cell r="T56">
            <v>0</v>
          </cell>
          <cell r="V56">
            <v>0</v>
          </cell>
          <cell r="W56">
            <v>6</v>
          </cell>
          <cell r="X56">
            <v>10086</v>
          </cell>
        </row>
        <row r="57">
          <cell r="A57" t="str">
            <v>RCC 3.9</v>
          </cell>
          <cell r="B57" t="str">
            <v xml:space="preserve"> M20 concrete  for platform/lofts (thk 100mm)</v>
          </cell>
          <cell r="C57" t="str">
            <v>Sqm</v>
          </cell>
          <cell r="D57">
            <v>210</v>
          </cell>
          <cell r="E57">
            <v>0</v>
          </cell>
          <cell r="F57">
            <v>0</v>
          </cell>
          <cell r="G57">
            <v>0</v>
          </cell>
          <cell r="H57">
            <v>0</v>
          </cell>
          <cell r="J57">
            <v>0</v>
          </cell>
          <cell r="K57">
            <v>0</v>
          </cell>
          <cell r="L57">
            <v>0</v>
          </cell>
          <cell r="N57">
            <v>0</v>
          </cell>
          <cell r="O57">
            <v>0</v>
          </cell>
          <cell r="P57">
            <v>0</v>
          </cell>
          <cell r="R57">
            <v>0</v>
          </cell>
          <cell r="S57">
            <v>0</v>
          </cell>
          <cell r="T57">
            <v>0</v>
          </cell>
          <cell r="V57">
            <v>0</v>
          </cell>
          <cell r="W57">
            <v>0</v>
          </cell>
          <cell r="X57">
            <v>0</v>
          </cell>
        </row>
        <row r="58">
          <cell r="A58" t="str">
            <v>RCC3.10 (a) (1)</v>
          </cell>
          <cell r="B58" t="str">
            <v xml:space="preserve"> M20 concree  for Roof Slab Ground Floor</v>
          </cell>
          <cell r="C58" t="str">
            <v>Cum</v>
          </cell>
          <cell r="D58">
            <v>1681</v>
          </cell>
          <cell r="E58">
            <v>0</v>
          </cell>
          <cell r="F58">
            <v>0</v>
          </cell>
          <cell r="G58">
            <v>0</v>
          </cell>
          <cell r="H58">
            <v>0</v>
          </cell>
          <cell r="J58">
            <v>0</v>
          </cell>
          <cell r="K58">
            <v>0</v>
          </cell>
          <cell r="L58">
            <v>0</v>
          </cell>
          <cell r="N58">
            <v>0</v>
          </cell>
          <cell r="O58">
            <v>0</v>
          </cell>
          <cell r="P58">
            <v>0</v>
          </cell>
          <cell r="R58">
            <v>0</v>
          </cell>
          <cell r="S58">
            <v>0</v>
          </cell>
          <cell r="T58">
            <v>0</v>
          </cell>
          <cell r="V58">
            <v>0</v>
          </cell>
          <cell r="W58">
            <v>0</v>
          </cell>
          <cell r="X58">
            <v>0</v>
          </cell>
        </row>
        <row r="59">
          <cell r="A59" t="str">
            <v>RCC3.10 (a) (2)</v>
          </cell>
          <cell r="B59" t="str">
            <v xml:space="preserve"> M20 concree  for Roof Slab First Floor</v>
          </cell>
          <cell r="C59" t="str">
            <v>Cum</v>
          </cell>
          <cell r="D59">
            <v>1681</v>
          </cell>
          <cell r="E59">
            <v>0</v>
          </cell>
          <cell r="F59">
            <v>0</v>
          </cell>
          <cell r="G59">
            <v>0</v>
          </cell>
          <cell r="H59">
            <v>0</v>
          </cell>
          <cell r="J59">
            <v>0</v>
          </cell>
          <cell r="K59">
            <v>0</v>
          </cell>
          <cell r="L59">
            <v>0</v>
          </cell>
          <cell r="N59">
            <v>0</v>
          </cell>
          <cell r="O59">
            <v>0</v>
          </cell>
          <cell r="P59">
            <v>0</v>
          </cell>
          <cell r="R59">
            <v>0</v>
          </cell>
          <cell r="S59">
            <v>0</v>
          </cell>
          <cell r="T59">
            <v>0</v>
          </cell>
          <cell r="V59">
            <v>0</v>
          </cell>
          <cell r="W59">
            <v>0</v>
          </cell>
          <cell r="X59">
            <v>0</v>
          </cell>
        </row>
        <row r="60">
          <cell r="A60" t="str">
            <v>RCC3.10 (a) (3)</v>
          </cell>
          <cell r="B60" t="str">
            <v xml:space="preserve"> M20 concree  for Roof Slab Second Floor</v>
          </cell>
          <cell r="C60" t="str">
            <v>Cum</v>
          </cell>
          <cell r="D60">
            <v>1681</v>
          </cell>
          <cell r="E60">
            <v>102</v>
          </cell>
          <cell r="F60">
            <v>171462</v>
          </cell>
          <cell r="G60">
            <v>0</v>
          </cell>
          <cell r="H60">
            <v>0</v>
          </cell>
          <cell r="J60">
            <v>0</v>
          </cell>
          <cell r="K60">
            <v>0</v>
          </cell>
          <cell r="L60">
            <v>0</v>
          </cell>
          <cell r="N60">
            <v>0</v>
          </cell>
          <cell r="O60">
            <v>94</v>
          </cell>
          <cell r="P60">
            <v>158014</v>
          </cell>
          <cell r="Q60">
            <v>94</v>
          </cell>
          <cell r="R60">
            <v>158014</v>
          </cell>
          <cell r="S60">
            <v>8</v>
          </cell>
          <cell r="T60">
            <v>13448</v>
          </cell>
          <cell r="U60">
            <v>20</v>
          </cell>
          <cell r="V60">
            <v>33620</v>
          </cell>
          <cell r="W60">
            <v>114</v>
          </cell>
          <cell r="X60">
            <v>191634</v>
          </cell>
        </row>
        <row r="61">
          <cell r="A61" t="str">
            <v>RCC3.10 (a) (4)</v>
          </cell>
          <cell r="B61" t="str">
            <v xml:space="preserve"> M20 concree  for Roof Slab Third Floor</v>
          </cell>
          <cell r="C61" t="str">
            <v>Cum</v>
          </cell>
          <cell r="D61">
            <v>1681</v>
          </cell>
          <cell r="E61">
            <v>0</v>
          </cell>
          <cell r="F61">
            <v>0</v>
          </cell>
          <cell r="G61">
            <v>0</v>
          </cell>
          <cell r="H61">
            <v>0</v>
          </cell>
          <cell r="J61">
            <v>0</v>
          </cell>
          <cell r="K61">
            <v>0</v>
          </cell>
          <cell r="L61">
            <v>0</v>
          </cell>
          <cell r="N61">
            <v>0</v>
          </cell>
          <cell r="O61">
            <v>0</v>
          </cell>
          <cell r="P61">
            <v>0</v>
          </cell>
          <cell r="R61">
            <v>0</v>
          </cell>
          <cell r="S61">
            <v>0</v>
          </cell>
          <cell r="T61">
            <v>0</v>
          </cell>
          <cell r="V61">
            <v>0</v>
          </cell>
          <cell r="W61">
            <v>0</v>
          </cell>
          <cell r="X61">
            <v>0</v>
          </cell>
        </row>
        <row r="62">
          <cell r="A62" t="str">
            <v>RCC3.10 (a) (5)</v>
          </cell>
          <cell r="B62" t="str">
            <v xml:space="preserve"> M20 concrete using  for Roof Slab Ground Floor For water tank (top and bottom slab)</v>
          </cell>
          <cell r="C62" t="str">
            <v>Cum</v>
          </cell>
          <cell r="D62">
            <v>1882</v>
          </cell>
          <cell r="E62">
            <v>0</v>
          </cell>
          <cell r="F62">
            <v>0</v>
          </cell>
          <cell r="G62">
            <v>0</v>
          </cell>
          <cell r="H62">
            <v>0</v>
          </cell>
          <cell r="J62">
            <v>0</v>
          </cell>
          <cell r="K62">
            <v>0</v>
          </cell>
          <cell r="L62">
            <v>0</v>
          </cell>
          <cell r="N62">
            <v>0</v>
          </cell>
          <cell r="O62">
            <v>0</v>
          </cell>
          <cell r="P62">
            <v>0</v>
          </cell>
          <cell r="R62">
            <v>0</v>
          </cell>
          <cell r="S62">
            <v>0</v>
          </cell>
          <cell r="T62">
            <v>0</v>
          </cell>
          <cell r="V62">
            <v>0</v>
          </cell>
          <cell r="W62">
            <v>0</v>
          </cell>
          <cell r="X62">
            <v>0</v>
          </cell>
        </row>
        <row r="63">
          <cell r="A63" t="str">
            <v xml:space="preserve">RCC3.10 (b) </v>
          </cell>
          <cell r="B63" t="str">
            <v>ready mix concrete</v>
          </cell>
          <cell r="C63" t="str">
            <v>Cum</v>
          </cell>
          <cell r="D63">
            <v>3200</v>
          </cell>
          <cell r="E63">
            <v>0</v>
          </cell>
          <cell r="F63">
            <v>0</v>
          </cell>
          <cell r="G63">
            <v>0</v>
          </cell>
          <cell r="H63">
            <v>0</v>
          </cell>
          <cell r="J63">
            <v>0</v>
          </cell>
          <cell r="K63">
            <v>0</v>
          </cell>
          <cell r="L63">
            <v>0</v>
          </cell>
          <cell r="N63">
            <v>0</v>
          </cell>
          <cell r="O63">
            <v>0</v>
          </cell>
          <cell r="P63">
            <v>0</v>
          </cell>
          <cell r="R63">
            <v>0</v>
          </cell>
          <cell r="S63">
            <v>0</v>
          </cell>
          <cell r="T63">
            <v>0</v>
          </cell>
          <cell r="V63">
            <v>0</v>
          </cell>
          <cell r="W63">
            <v>0</v>
          </cell>
          <cell r="X63">
            <v>0</v>
          </cell>
        </row>
        <row r="64">
          <cell r="A64" t="str">
            <v>ST 4.1</v>
          </cell>
          <cell r="B64" t="str">
            <v xml:space="preserve">steel  reinforcement </v>
          </cell>
          <cell r="C64" t="str">
            <v>MT</v>
          </cell>
          <cell r="D64">
            <v>3962</v>
          </cell>
          <cell r="E64">
            <v>120</v>
          </cell>
          <cell r="F64">
            <v>475440</v>
          </cell>
          <cell r="G64">
            <v>30</v>
          </cell>
          <cell r="H64">
            <v>118860</v>
          </cell>
          <cell r="I64">
            <v>20</v>
          </cell>
          <cell r="J64">
            <v>79240</v>
          </cell>
          <cell r="K64">
            <v>30</v>
          </cell>
          <cell r="L64">
            <v>118860</v>
          </cell>
          <cell r="M64">
            <v>20</v>
          </cell>
          <cell r="N64">
            <v>79240</v>
          </cell>
          <cell r="O64">
            <v>30</v>
          </cell>
          <cell r="P64">
            <v>118860</v>
          </cell>
          <cell r="Q64">
            <v>20</v>
          </cell>
          <cell r="R64">
            <v>79240</v>
          </cell>
          <cell r="S64">
            <v>30</v>
          </cell>
          <cell r="T64">
            <v>118860</v>
          </cell>
          <cell r="U64">
            <v>10</v>
          </cell>
          <cell r="V64">
            <v>39620</v>
          </cell>
          <cell r="W64">
            <v>70</v>
          </cell>
          <cell r="X64">
            <v>277340</v>
          </cell>
        </row>
        <row r="65">
          <cell r="A65" t="str">
            <v>ST 4.2</v>
          </cell>
          <cell r="B65" t="str">
            <v xml:space="preserve"> structural steel members including ., providing two coats of synthetic enamel paint </v>
          </cell>
          <cell r="C65" t="str">
            <v>MT</v>
          </cell>
          <cell r="D65">
            <v>12854</v>
          </cell>
          <cell r="E65">
            <v>0</v>
          </cell>
          <cell r="F65">
            <v>0</v>
          </cell>
          <cell r="G65">
            <v>0</v>
          </cell>
          <cell r="H65">
            <v>0</v>
          </cell>
          <cell r="J65">
            <v>0</v>
          </cell>
          <cell r="K65">
            <v>0</v>
          </cell>
          <cell r="L65">
            <v>0</v>
          </cell>
          <cell r="N65">
            <v>0</v>
          </cell>
          <cell r="O65">
            <v>0</v>
          </cell>
          <cell r="P65">
            <v>0</v>
          </cell>
          <cell r="R65">
            <v>0</v>
          </cell>
          <cell r="S65">
            <v>0</v>
          </cell>
          <cell r="T65">
            <v>0</v>
          </cell>
          <cell r="V65">
            <v>0</v>
          </cell>
          <cell r="W65">
            <v>0</v>
          </cell>
          <cell r="X65">
            <v>0</v>
          </cell>
        </row>
        <row r="66">
          <cell r="A66" t="str">
            <v>ST 4.3</v>
          </cell>
          <cell r="B66" t="str">
            <v xml:space="preserve"> S.S. handrail to staircase</v>
          </cell>
          <cell r="C66" t="str">
            <v>Sqm</v>
          </cell>
          <cell r="D66">
            <v>3000</v>
          </cell>
          <cell r="E66">
            <v>0</v>
          </cell>
          <cell r="F66">
            <v>0</v>
          </cell>
          <cell r="G66">
            <v>0</v>
          </cell>
          <cell r="H66">
            <v>0</v>
          </cell>
          <cell r="J66">
            <v>0</v>
          </cell>
          <cell r="K66">
            <v>0</v>
          </cell>
          <cell r="L66">
            <v>0</v>
          </cell>
          <cell r="N66">
            <v>0</v>
          </cell>
          <cell r="O66">
            <v>0</v>
          </cell>
          <cell r="P66">
            <v>0</v>
          </cell>
          <cell r="R66">
            <v>0</v>
          </cell>
          <cell r="S66">
            <v>0</v>
          </cell>
          <cell r="T66">
            <v>0</v>
          </cell>
          <cell r="V66">
            <v>0</v>
          </cell>
          <cell r="W66">
            <v>0</v>
          </cell>
          <cell r="X66">
            <v>0</v>
          </cell>
        </row>
        <row r="67">
          <cell r="A67" t="str">
            <v>SH 5.1</v>
          </cell>
          <cell r="B67" t="str">
            <v>Shuttering For Plinth Slab/ Beams</v>
          </cell>
          <cell r="C67" t="str">
            <v>Sqm</v>
          </cell>
          <cell r="D67">
            <v>178</v>
          </cell>
          <cell r="E67">
            <v>0</v>
          </cell>
          <cell r="F67">
            <v>0</v>
          </cell>
          <cell r="G67">
            <v>0</v>
          </cell>
          <cell r="H67">
            <v>0</v>
          </cell>
          <cell r="J67">
            <v>0</v>
          </cell>
          <cell r="K67">
            <v>0</v>
          </cell>
          <cell r="L67">
            <v>0</v>
          </cell>
          <cell r="N67">
            <v>0</v>
          </cell>
          <cell r="O67">
            <v>0</v>
          </cell>
          <cell r="P67">
            <v>0</v>
          </cell>
          <cell r="R67">
            <v>0</v>
          </cell>
          <cell r="S67">
            <v>0</v>
          </cell>
          <cell r="T67">
            <v>0</v>
          </cell>
          <cell r="V67">
            <v>0</v>
          </cell>
          <cell r="W67">
            <v>0</v>
          </cell>
          <cell r="X67">
            <v>0</v>
          </cell>
        </row>
        <row r="68">
          <cell r="A68" t="str">
            <v>SH 5.2</v>
          </cell>
          <cell r="B68" t="str">
            <v>Shuttering For Cill Slab</v>
          </cell>
          <cell r="C68" t="str">
            <v>Sqm</v>
          </cell>
          <cell r="D68">
            <v>261</v>
          </cell>
          <cell r="E68">
            <v>135</v>
          </cell>
          <cell r="F68">
            <v>35235</v>
          </cell>
          <cell r="G68">
            <v>0</v>
          </cell>
          <cell r="H68">
            <v>0</v>
          </cell>
          <cell r="J68">
            <v>0</v>
          </cell>
          <cell r="K68">
            <v>45</v>
          </cell>
          <cell r="L68">
            <v>11745</v>
          </cell>
          <cell r="M68">
            <v>30</v>
          </cell>
          <cell r="N68">
            <v>7830</v>
          </cell>
          <cell r="O68">
            <v>45</v>
          </cell>
          <cell r="P68">
            <v>11745</v>
          </cell>
          <cell r="Q68">
            <v>30</v>
          </cell>
          <cell r="R68">
            <v>7830</v>
          </cell>
          <cell r="S68">
            <v>45</v>
          </cell>
          <cell r="T68">
            <v>11745</v>
          </cell>
          <cell r="U68">
            <v>14</v>
          </cell>
          <cell r="V68">
            <v>3654</v>
          </cell>
          <cell r="W68">
            <v>74</v>
          </cell>
          <cell r="X68">
            <v>19314</v>
          </cell>
        </row>
        <row r="69">
          <cell r="A69" t="str">
            <v>SH 5.3</v>
          </cell>
          <cell r="B69" t="str">
            <v>Shuttering For Column Footing / Foundation</v>
          </cell>
          <cell r="C69" t="str">
            <v>Sqm</v>
          </cell>
          <cell r="D69">
            <v>166</v>
          </cell>
          <cell r="E69">
            <v>0</v>
          </cell>
          <cell r="F69">
            <v>0</v>
          </cell>
          <cell r="G69">
            <v>0</v>
          </cell>
          <cell r="H69">
            <v>0</v>
          </cell>
          <cell r="J69">
            <v>0</v>
          </cell>
          <cell r="K69">
            <v>0</v>
          </cell>
          <cell r="L69">
            <v>0</v>
          </cell>
          <cell r="N69">
            <v>0</v>
          </cell>
          <cell r="O69">
            <v>0</v>
          </cell>
          <cell r="P69">
            <v>0</v>
          </cell>
          <cell r="R69">
            <v>0</v>
          </cell>
          <cell r="S69">
            <v>0</v>
          </cell>
          <cell r="T69">
            <v>0</v>
          </cell>
          <cell r="V69">
            <v>0</v>
          </cell>
          <cell r="W69">
            <v>0</v>
          </cell>
          <cell r="X69">
            <v>0</v>
          </cell>
        </row>
        <row r="70">
          <cell r="A70" t="str">
            <v>SH 5.4</v>
          </cell>
          <cell r="B70" t="str">
            <v>Shuttering  For Columns / Pedestals</v>
          </cell>
          <cell r="C70" t="str">
            <v>Sqm</v>
          </cell>
          <cell r="D70">
            <v>189</v>
          </cell>
          <cell r="E70">
            <v>560</v>
          </cell>
          <cell r="F70">
            <v>105840</v>
          </cell>
          <cell r="G70">
            <v>140</v>
          </cell>
          <cell r="H70">
            <v>26460</v>
          </cell>
          <cell r="I70">
            <v>140</v>
          </cell>
          <cell r="J70">
            <v>26460</v>
          </cell>
          <cell r="K70">
            <v>140</v>
          </cell>
          <cell r="L70">
            <v>26460</v>
          </cell>
          <cell r="M70">
            <v>140</v>
          </cell>
          <cell r="N70">
            <v>26460</v>
          </cell>
          <cell r="O70">
            <v>140</v>
          </cell>
          <cell r="P70">
            <v>26460</v>
          </cell>
          <cell r="Q70">
            <v>140</v>
          </cell>
          <cell r="R70">
            <v>26460</v>
          </cell>
          <cell r="S70">
            <v>140</v>
          </cell>
          <cell r="T70">
            <v>26460</v>
          </cell>
          <cell r="U70">
            <v>140</v>
          </cell>
          <cell r="V70">
            <v>26460</v>
          </cell>
          <cell r="W70">
            <v>560</v>
          </cell>
          <cell r="X70">
            <v>105840</v>
          </cell>
        </row>
        <row r="71">
          <cell r="A71" t="str">
            <v>SH 5.5</v>
          </cell>
          <cell r="B71" t="str">
            <v>Shuttering For Beam / Lintels</v>
          </cell>
          <cell r="C71" t="str">
            <v>Sqm</v>
          </cell>
          <cell r="D71">
            <v>231</v>
          </cell>
          <cell r="E71">
            <v>590</v>
          </cell>
          <cell r="F71">
            <v>136290</v>
          </cell>
          <cell r="G71">
            <v>0</v>
          </cell>
          <cell r="H71">
            <v>0</v>
          </cell>
          <cell r="J71">
            <v>0</v>
          </cell>
          <cell r="K71">
            <v>0</v>
          </cell>
          <cell r="L71">
            <v>0</v>
          </cell>
          <cell r="N71">
            <v>0</v>
          </cell>
          <cell r="O71">
            <v>590</v>
          </cell>
          <cell r="P71">
            <v>136290</v>
          </cell>
          <cell r="Q71">
            <v>1022</v>
          </cell>
          <cell r="R71">
            <v>236082</v>
          </cell>
          <cell r="S71">
            <v>0</v>
          </cell>
          <cell r="T71">
            <v>0</v>
          </cell>
          <cell r="V71">
            <v>0</v>
          </cell>
          <cell r="W71">
            <v>1022</v>
          </cell>
          <cell r="X71">
            <v>236082</v>
          </cell>
        </row>
        <row r="72">
          <cell r="A72" t="str">
            <v>SH 5.6</v>
          </cell>
          <cell r="B72" t="str">
            <v>Shuttering For R.C. Wall</v>
          </cell>
          <cell r="C72" t="str">
            <v>Sqm</v>
          </cell>
          <cell r="D72">
            <v>205</v>
          </cell>
          <cell r="E72">
            <v>130</v>
          </cell>
          <cell r="F72">
            <v>26650</v>
          </cell>
          <cell r="G72">
            <v>0</v>
          </cell>
          <cell r="H72">
            <v>0</v>
          </cell>
          <cell r="J72">
            <v>0</v>
          </cell>
          <cell r="K72">
            <v>65</v>
          </cell>
          <cell r="L72">
            <v>13325</v>
          </cell>
          <cell r="M72">
            <v>40</v>
          </cell>
          <cell r="N72">
            <v>8200</v>
          </cell>
          <cell r="O72">
            <v>0</v>
          </cell>
          <cell r="P72">
            <v>0</v>
          </cell>
          <cell r="R72">
            <v>0</v>
          </cell>
          <cell r="S72">
            <v>65</v>
          </cell>
          <cell r="T72">
            <v>13325</v>
          </cell>
          <cell r="U72">
            <v>18</v>
          </cell>
          <cell r="V72">
            <v>3690</v>
          </cell>
          <cell r="W72">
            <v>58</v>
          </cell>
          <cell r="X72">
            <v>11890</v>
          </cell>
        </row>
        <row r="73">
          <cell r="A73" t="str">
            <v>SH 5.7</v>
          </cell>
          <cell r="B73" t="str">
            <v>Shuttering For Staircase</v>
          </cell>
          <cell r="C73" t="str">
            <v>Sqm</v>
          </cell>
          <cell r="D73">
            <v>213</v>
          </cell>
          <cell r="E73">
            <v>60</v>
          </cell>
          <cell r="F73">
            <v>12780</v>
          </cell>
          <cell r="G73">
            <v>30</v>
          </cell>
          <cell r="H73">
            <v>6390</v>
          </cell>
          <cell r="I73">
            <v>80</v>
          </cell>
          <cell r="J73">
            <v>17040</v>
          </cell>
          <cell r="K73">
            <v>0</v>
          </cell>
          <cell r="L73">
            <v>0</v>
          </cell>
          <cell r="N73">
            <v>0</v>
          </cell>
          <cell r="O73">
            <v>0</v>
          </cell>
          <cell r="P73">
            <v>0</v>
          </cell>
          <cell r="R73">
            <v>0</v>
          </cell>
          <cell r="S73">
            <v>30</v>
          </cell>
          <cell r="T73">
            <v>6390</v>
          </cell>
          <cell r="U73">
            <v>80</v>
          </cell>
          <cell r="V73">
            <v>17040</v>
          </cell>
          <cell r="W73">
            <v>160</v>
          </cell>
          <cell r="X73">
            <v>34080</v>
          </cell>
        </row>
        <row r="74">
          <cell r="A74" t="str">
            <v>SH 5.8</v>
          </cell>
          <cell r="B74" t="str">
            <v>Shuttering For Roof Slab</v>
          </cell>
          <cell r="C74" t="str">
            <v>Sqm</v>
          </cell>
          <cell r="D74">
            <v>183</v>
          </cell>
          <cell r="E74">
            <v>890</v>
          </cell>
          <cell r="F74">
            <v>162870</v>
          </cell>
          <cell r="G74">
            <v>0</v>
          </cell>
          <cell r="H74">
            <v>0</v>
          </cell>
          <cell r="J74">
            <v>0</v>
          </cell>
          <cell r="K74">
            <v>0</v>
          </cell>
          <cell r="L74">
            <v>0</v>
          </cell>
          <cell r="N74">
            <v>0</v>
          </cell>
          <cell r="O74">
            <v>890</v>
          </cell>
          <cell r="P74">
            <v>162870</v>
          </cell>
          <cell r="Q74">
            <v>765</v>
          </cell>
          <cell r="R74">
            <v>139995</v>
          </cell>
          <cell r="S74">
            <v>0</v>
          </cell>
          <cell r="T74">
            <v>0</v>
          </cell>
          <cell r="V74">
            <v>0</v>
          </cell>
          <cell r="W74">
            <v>765</v>
          </cell>
          <cell r="X74">
            <v>139995</v>
          </cell>
        </row>
        <row r="75">
          <cell r="A75" t="str">
            <v>SH 5.9</v>
          </cell>
          <cell r="B75" t="str">
            <v>Shuttering For Chajja/Platforms</v>
          </cell>
          <cell r="C75" t="str">
            <v>Sqm</v>
          </cell>
          <cell r="D75">
            <v>261</v>
          </cell>
          <cell r="E75">
            <v>80</v>
          </cell>
          <cell r="F75">
            <v>20880</v>
          </cell>
          <cell r="G75">
            <v>0</v>
          </cell>
          <cell r="H75">
            <v>0</v>
          </cell>
          <cell r="J75">
            <v>0</v>
          </cell>
          <cell r="K75">
            <v>0</v>
          </cell>
          <cell r="L75">
            <v>0</v>
          </cell>
          <cell r="N75">
            <v>0</v>
          </cell>
          <cell r="O75">
            <v>0</v>
          </cell>
          <cell r="P75">
            <v>0</v>
          </cell>
          <cell r="Q75">
            <v>100</v>
          </cell>
          <cell r="R75">
            <v>26100</v>
          </cell>
          <cell r="S75">
            <v>80</v>
          </cell>
          <cell r="T75">
            <v>20880</v>
          </cell>
          <cell r="U75">
            <v>21</v>
          </cell>
          <cell r="V75">
            <v>5481</v>
          </cell>
          <cell r="W75">
            <v>121</v>
          </cell>
          <cell r="X75">
            <v>31581</v>
          </cell>
        </row>
        <row r="76">
          <cell r="A76" t="str">
            <v>SH 5.10</v>
          </cell>
          <cell r="B76" t="str">
            <v>Shuttering For PCC</v>
          </cell>
          <cell r="C76" t="str">
            <v>Sqm</v>
          </cell>
          <cell r="D76">
            <v>166</v>
          </cell>
          <cell r="E76">
            <v>0</v>
          </cell>
          <cell r="F76">
            <v>0</v>
          </cell>
          <cell r="G76">
            <v>0</v>
          </cell>
          <cell r="H76">
            <v>0</v>
          </cell>
          <cell r="J76">
            <v>0</v>
          </cell>
          <cell r="K76">
            <v>0</v>
          </cell>
          <cell r="L76">
            <v>0</v>
          </cell>
          <cell r="N76">
            <v>0</v>
          </cell>
          <cell r="O76">
            <v>0</v>
          </cell>
          <cell r="P76">
            <v>0</v>
          </cell>
          <cell r="R76">
            <v>0</v>
          </cell>
          <cell r="S76">
            <v>0</v>
          </cell>
          <cell r="T76">
            <v>0</v>
          </cell>
          <cell r="V76">
            <v>0</v>
          </cell>
          <cell r="W76">
            <v>0</v>
          </cell>
          <cell r="X76">
            <v>0</v>
          </cell>
        </row>
        <row r="77">
          <cell r="A77" t="str">
            <v>SH 5.11</v>
          </cell>
          <cell r="B77" t="str">
            <v>Shuttering For curved slab</v>
          </cell>
          <cell r="C77" t="str">
            <v>Sqm</v>
          </cell>
          <cell r="D77">
            <v>261</v>
          </cell>
          <cell r="E77">
            <v>100</v>
          </cell>
          <cell r="F77">
            <v>26100</v>
          </cell>
          <cell r="G77">
            <v>0</v>
          </cell>
          <cell r="H77">
            <v>0</v>
          </cell>
          <cell r="J77">
            <v>0</v>
          </cell>
          <cell r="K77">
            <v>50</v>
          </cell>
          <cell r="L77">
            <v>13050</v>
          </cell>
          <cell r="N77">
            <v>0</v>
          </cell>
          <cell r="O77">
            <v>0</v>
          </cell>
          <cell r="P77">
            <v>0</v>
          </cell>
          <cell r="R77">
            <v>0</v>
          </cell>
          <cell r="S77">
            <v>50</v>
          </cell>
          <cell r="T77">
            <v>13050</v>
          </cell>
          <cell r="V77">
            <v>0</v>
          </cell>
          <cell r="W77">
            <v>0</v>
          </cell>
          <cell r="X77">
            <v>0</v>
          </cell>
        </row>
        <row r="78">
          <cell r="A78" t="str">
            <v>MW 6.1</v>
          </cell>
          <cell r="B78" t="str">
            <v xml:space="preserve">SSM stones hammer dressed in CM 1:8 for foundation and plinth in courses </v>
          </cell>
          <cell r="C78" t="str">
            <v>Cum</v>
          </cell>
          <cell r="D78">
            <v>982</v>
          </cell>
          <cell r="E78">
            <v>0</v>
          </cell>
          <cell r="F78">
            <v>0</v>
          </cell>
          <cell r="G78">
            <v>0</v>
          </cell>
          <cell r="H78">
            <v>0</v>
          </cell>
          <cell r="J78">
            <v>0</v>
          </cell>
          <cell r="K78">
            <v>0</v>
          </cell>
          <cell r="L78">
            <v>0</v>
          </cell>
          <cell r="N78">
            <v>0</v>
          </cell>
          <cell r="O78">
            <v>0</v>
          </cell>
          <cell r="P78">
            <v>0</v>
          </cell>
          <cell r="R78">
            <v>0</v>
          </cell>
          <cell r="S78">
            <v>0</v>
          </cell>
          <cell r="T78">
            <v>0</v>
          </cell>
          <cell r="V78">
            <v>0</v>
          </cell>
          <cell r="W78">
            <v>0</v>
          </cell>
          <cell r="X78">
            <v>0</v>
          </cell>
        </row>
        <row r="79">
          <cell r="A79" t="str">
            <v>MW 6.2</v>
          </cell>
          <cell r="B79" t="str">
            <v>SSM in basement/plinth in CM 1:6  , chisel dressed and 2 line dressing</v>
          </cell>
          <cell r="C79" t="str">
            <v>Cum</v>
          </cell>
          <cell r="D79">
            <v>1416</v>
          </cell>
          <cell r="E79">
            <v>0</v>
          </cell>
          <cell r="F79">
            <v>0</v>
          </cell>
          <cell r="G79">
            <v>0</v>
          </cell>
          <cell r="H79">
            <v>0</v>
          </cell>
          <cell r="J79">
            <v>0</v>
          </cell>
          <cell r="K79">
            <v>0</v>
          </cell>
          <cell r="L79">
            <v>0</v>
          </cell>
          <cell r="N79">
            <v>0</v>
          </cell>
          <cell r="O79">
            <v>0</v>
          </cell>
          <cell r="P79">
            <v>0</v>
          </cell>
          <cell r="R79">
            <v>0</v>
          </cell>
          <cell r="S79">
            <v>0</v>
          </cell>
          <cell r="T79">
            <v>0</v>
          </cell>
          <cell r="V79">
            <v>0</v>
          </cell>
          <cell r="W79">
            <v>0</v>
          </cell>
          <cell r="X79">
            <v>0</v>
          </cell>
        </row>
        <row r="80">
          <cell r="A80" t="str">
            <v>MW 6.3 (1)</v>
          </cell>
          <cell r="B80" t="str">
            <v>constructing walls  with blocks of 40x20x15cm  Ground Floor</v>
          </cell>
          <cell r="C80" t="str">
            <v>Sqm</v>
          </cell>
          <cell r="D80">
            <v>338</v>
          </cell>
          <cell r="E80">
            <v>0</v>
          </cell>
          <cell r="F80">
            <v>0</v>
          </cell>
          <cell r="G80">
            <v>0</v>
          </cell>
          <cell r="H80">
            <v>0</v>
          </cell>
          <cell r="J80">
            <v>0</v>
          </cell>
          <cell r="K80">
            <v>0</v>
          </cell>
          <cell r="L80">
            <v>0</v>
          </cell>
          <cell r="N80">
            <v>0</v>
          </cell>
          <cell r="O80">
            <v>0</v>
          </cell>
          <cell r="P80">
            <v>0</v>
          </cell>
          <cell r="R80">
            <v>0</v>
          </cell>
          <cell r="S80">
            <v>0</v>
          </cell>
          <cell r="T80">
            <v>0</v>
          </cell>
          <cell r="V80">
            <v>0</v>
          </cell>
          <cell r="W80">
            <v>0</v>
          </cell>
          <cell r="X80">
            <v>0</v>
          </cell>
        </row>
        <row r="81">
          <cell r="A81" t="str">
            <v>MW 6.3 (2)</v>
          </cell>
          <cell r="B81" t="str">
            <v>constructing walls  with blocks of 40x20x15cm  First Floor</v>
          </cell>
          <cell r="C81" t="str">
            <v>Sqm</v>
          </cell>
          <cell r="D81">
            <v>344</v>
          </cell>
          <cell r="E81">
            <v>900</v>
          </cell>
          <cell r="F81">
            <v>309600</v>
          </cell>
          <cell r="G81">
            <v>0</v>
          </cell>
          <cell r="H81">
            <v>0</v>
          </cell>
          <cell r="J81">
            <v>0</v>
          </cell>
          <cell r="K81">
            <v>300</v>
          </cell>
          <cell r="L81">
            <v>103200</v>
          </cell>
          <cell r="M81">
            <v>200</v>
          </cell>
          <cell r="N81">
            <v>68800</v>
          </cell>
          <cell r="O81">
            <v>300</v>
          </cell>
          <cell r="P81">
            <v>103200</v>
          </cell>
          <cell r="Q81">
            <v>200</v>
          </cell>
          <cell r="R81">
            <v>68800</v>
          </cell>
          <cell r="S81">
            <v>300</v>
          </cell>
          <cell r="T81">
            <v>103200</v>
          </cell>
          <cell r="U81">
            <v>300</v>
          </cell>
          <cell r="V81">
            <v>103200</v>
          </cell>
          <cell r="W81">
            <v>700</v>
          </cell>
          <cell r="X81">
            <v>240800</v>
          </cell>
        </row>
        <row r="82">
          <cell r="A82" t="str">
            <v>MW 6.3 (3)</v>
          </cell>
          <cell r="B82" t="str">
            <v>constructing walls  with blocks of 40x20x15cm  Second Floor</v>
          </cell>
          <cell r="C82" t="str">
            <v>Sqm</v>
          </cell>
          <cell r="D82">
            <v>350</v>
          </cell>
          <cell r="E82">
            <v>0</v>
          </cell>
          <cell r="F82">
            <v>0</v>
          </cell>
          <cell r="G82">
            <v>0</v>
          </cell>
          <cell r="H82">
            <v>0</v>
          </cell>
          <cell r="J82">
            <v>0</v>
          </cell>
          <cell r="K82">
            <v>0</v>
          </cell>
          <cell r="L82">
            <v>0</v>
          </cell>
          <cell r="N82">
            <v>0</v>
          </cell>
          <cell r="O82">
            <v>0</v>
          </cell>
          <cell r="P82">
            <v>0</v>
          </cell>
          <cell r="R82">
            <v>0</v>
          </cell>
          <cell r="S82">
            <v>0</v>
          </cell>
          <cell r="T82">
            <v>0</v>
          </cell>
          <cell r="V82">
            <v>0</v>
          </cell>
          <cell r="W82">
            <v>0</v>
          </cell>
          <cell r="X82">
            <v>0</v>
          </cell>
        </row>
        <row r="83">
          <cell r="A83" t="str">
            <v>MW 6.3 (4)</v>
          </cell>
          <cell r="B83" t="str">
            <v>constructing walls  with blocks of 40x20x15cm  Third Floor</v>
          </cell>
          <cell r="C83" t="str">
            <v>Sqm</v>
          </cell>
          <cell r="D83">
            <v>356</v>
          </cell>
          <cell r="E83">
            <v>0</v>
          </cell>
          <cell r="F83">
            <v>0</v>
          </cell>
          <cell r="G83">
            <v>0</v>
          </cell>
          <cell r="H83">
            <v>0</v>
          </cell>
          <cell r="J83">
            <v>0</v>
          </cell>
          <cell r="K83">
            <v>0</v>
          </cell>
          <cell r="L83">
            <v>0</v>
          </cell>
          <cell r="N83">
            <v>0</v>
          </cell>
          <cell r="O83">
            <v>0</v>
          </cell>
          <cell r="P83">
            <v>0</v>
          </cell>
          <cell r="R83">
            <v>0</v>
          </cell>
          <cell r="S83">
            <v>0</v>
          </cell>
          <cell r="T83">
            <v>0</v>
          </cell>
          <cell r="V83">
            <v>0</v>
          </cell>
          <cell r="W83">
            <v>0</v>
          </cell>
          <cell r="X83">
            <v>0</v>
          </cell>
        </row>
        <row r="84">
          <cell r="A84" t="str">
            <v>MW 6.4 (1)</v>
          </cell>
          <cell r="B84" t="str">
            <v>115mm thick brick partition wall in Ground Floor</v>
          </cell>
          <cell r="C84" t="str">
            <v>Sqm</v>
          </cell>
          <cell r="D84">
            <v>276</v>
          </cell>
          <cell r="E84">
            <v>0</v>
          </cell>
          <cell r="F84">
            <v>0</v>
          </cell>
          <cell r="G84">
            <v>0</v>
          </cell>
          <cell r="H84">
            <v>0</v>
          </cell>
          <cell r="J84">
            <v>0</v>
          </cell>
          <cell r="K84">
            <v>0</v>
          </cell>
          <cell r="L84">
            <v>0</v>
          </cell>
          <cell r="N84">
            <v>0</v>
          </cell>
          <cell r="O84">
            <v>0</v>
          </cell>
          <cell r="P84">
            <v>0</v>
          </cell>
          <cell r="R84">
            <v>0</v>
          </cell>
          <cell r="S84">
            <v>0</v>
          </cell>
          <cell r="T84">
            <v>0</v>
          </cell>
          <cell r="V84">
            <v>0</v>
          </cell>
          <cell r="W84">
            <v>0</v>
          </cell>
          <cell r="X84">
            <v>0</v>
          </cell>
        </row>
        <row r="85">
          <cell r="A85" t="str">
            <v>MW 6.4 (2)</v>
          </cell>
          <cell r="B85" t="str">
            <v>115mm thick brick partition wall in First Floor</v>
          </cell>
          <cell r="C85" t="str">
            <v>Sqm</v>
          </cell>
          <cell r="D85">
            <v>276</v>
          </cell>
          <cell r="E85">
            <v>200</v>
          </cell>
          <cell r="F85">
            <v>55200</v>
          </cell>
          <cell r="G85">
            <v>0</v>
          </cell>
          <cell r="H85">
            <v>0</v>
          </cell>
          <cell r="J85">
            <v>0</v>
          </cell>
          <cell r="K85">
            <v>0</v>
          </cell>
          <cell r="L85">
            <v>0</v>
          </cell>
          <cell r="N85">
            <v>0</v>
          </cell>
          <cell r="O85">
            <v>100</v>
          </cell>
          <cell r="P85">
            <v>27600</v>
          </cell>
          <cell r="Q85">
            <v>100</v>
          </cell>
          <cell r="R85">
            <v>27600</v>
          </cell>
          <cell r="S85">
            <v>100</v>
          </cell>
          <cell r="T85">
            <v>27600</v>
          </cell>
          <cell r="U85">
            <v>45</v>
          </cell>
          <cell r="V85">
            <v>12420</v>
          </cell>
          <cell r="W85">
            <v>145</v>
          </cell>
          <cell r="X85">
            <v>40020</v>
          </cell>
        </row>
        <row r="86">
          <cell r="A86" t="str">
            <v>MW 6.4 (3)</v>
          </cell>
          <cell r="B86" t="str">
            <v>115mm thick brick partition wall in Second Floor</v>
          </cell>
          <cell r="C86" t="str">
            <v>Sqm</v>
          </cell>
          <cell r="D86">
            <v>276</v>
          </cell>
          <cell r="E86">
            <v>0</v>
          </cell>
          <cell r="F86">
            <v>0</v>
          </cell>
          <cell r="G86">
            <v>0</v>
          </cell>
          <cell r="H86">
            <v>0</v>
          </cell>
          <cell r="J86">
            <v>0</v>
          </cell>
          <cell r="K86">
            <v>0</v>
          </cell>
          <cell r="L86">
            <v>0</v>
          </cell>
          <cell r="N86">
            <v>0</v>
          </cell>
          <cell r="O86">
            <v>0</v>
          </cell>
          <cell r="P86">
            <v>0</v>
          </cell>
          <cell r="R86">
            <v>0</v>
          </cell>
          <cell r="S86">
            <v>0</v>
          </cell>
          <cell r="T86">
            <v>0</v>
          </cell>
          <cell r="V86">
            <v>0</v>
          </cell>
          <cell r="W86">
            <v>0</v>
          </cell>
          <cell r="X86">
            <v>0</v>
          </cell>
        </row>
        <row r="87">
          <cell r="A87" t="str">
            <v>MW 6.4 (4)</v>
          </cell>
          <cell r="B87" t="str">
            <v>115mm thick brick partition wall inTerrace Floor</v>
          </cell>
          <cell r="C87" t="str">
            <v>Sqm</v>
          </cell>
          <cell r="D87">
            <v>276</v>
          </cell>
          <cell r="E87">
            <v>0</v>
          </cell>
          <cell r="F87">
            <v>0</v>
          </cell>
          <cell r="G87">
            <v>0</v>
          </cell>
          <cell r="H87">
            <v>0</v>
          </cell>
          <cell r="J87">
            <v>0</v>
          </cell>
          <cell r="K87">
            <v>0</v>
          </cell>
          <cell r="L87">
            <v>0</v>
          </cell>
          <cell r="N87">
            <v>0</v>
          </cell>
          <cell r="O87">
            <v>0</v>
          </cell>
          <cell r="P87">
            <v>0</v>
          </cell>
          <cell r="R87">
            <v>0</v>
          </cell>
          <cell r="S87">
            <v>0</v>
          </cell>
          <cell r="T87">
            <v>0</v>
          </cell>
          <cell r="V87">
            <v>0</v>
          </cell>
          <cell r="W87">
            <v>0</v>
          </cell>
          <cell r="X87">
            <v>0</v>
          </cell>
        </row>
        <row r="88">
          <cell r="A88" t="str">
            <v>MW 6.5 (1)</v>
          </cell>
          <cell r="B88" t="str">
            <v>230mm thk. masonry in CM 1:6 Ground Floor</v>
          </cell>
          <cell r="C88" t="str">
            <v>Cum</v>
          </cell>
          <cell r="D88">
            <v>1789</v>
          </cell>
          <cell r="E88">
            <v>150</v>
          </cell>
          <cell r="F88">
            <v>268350</v>
          </cell>
          <cell r="G88">
            <v>100</v>
          </cell>
          <cell r="H88">
            <v>178900</v>
          </cell>
          <cell r="I88">
            <v>80</v>
          </cell>
          <cell r="J88">
            <v>143120</v>
          </cell>
          <cell r="K88">
            <v>50</v>
          </cell>
          <cell r="L88">
            <v>89450</v>
          </cell>
          <cell r="M88">
            <v>30</v>
          </cell>
          <cell r="N88">
            <v>53670</v>
          </cell>
          <cell r="O88">
            <v>0</v>
          </cell>
          <cell r="P88">
            <v>0</v>
          </cell>
          <cell r="R88">
            <v>0</v>
          </cell>
          <cell r="S88">
            <v>0</v>
          </cell>
          <cell r="T88">
            <v>0</v>
          </cell>
          <cell r="V88">
            <v>0</v>
          </cell>
          <cell r="W88">
            <v>110</v>
          </cell>
          <cell r="X88">
            <v>196790</v>
          </cell>
        </row>
        <row r="89">
          <cell r="A89" t="str">
            <v>MW 6.5 (2)</v>
          </cell>
          <cell r="B89" t="str">
            <v>230mm thk. masonry in CM 1:6 First Floor</v>
          </cell>
          <cell r="C89" t="str">
            <v>Cum</v>
          </cell>
          <cell r="D89">
            <v>1789</v>
          </cell>
          <cell r="E89">
            <v>250</v>
          </cell>
          <cell r="F89">
            <v>447250</v>
          </cell>
          <cell r="G89">
            <v>0</v>
          </cell>
          <cell r="H89">
            <v>0</v>
          </cell>
          <cell r="J89">
            <v>0</v>
          </cell>
          <cell r="K89">
            <v>50</v>
          </cell>
          <cell r="L89">
            <v>89450</v>
          </cell>
          <cell r="M89">
            <v>50</v>
          </cell>
          <cell r="N89">
            <v>89450</v>
          </cell>
          <cell r="O89">
            <v>100</v>
          </cell>
          <cell r="P89">
            <v>178900</v>
          </cell>
          <cell r="Q89">
            <v>100</v>
          </cell>
          <cell r="R89">
            <v>178900</v>
          </cell>
          <cell r="S89">
            <v>100</v>
          </cell>
          <cell r="T89">
            <v>178900</v>
          </cell>
          <cell r="U89">
            <v>65</v>
          </cell>
          <cell r="V89">
            <v>116285</v>
          </cell>
          <cell r="W89">
            <v>215</v>
          </cell>
          <cell r="X89">
            <v>384635</v>
          </cell>
        </row>
        <row r="90">
          <cell r="A90" t="str">
            <v>MW 6.5 (3)</v>
          </cell>
          <cell r="B90" t="str">
            <v>230mm thk. masonry in CM 1:6 Second Floor</v>
          </cell>
          <cell r="C90" t="str">
            <v>Cum</v>
          </cell>
          <cell r="D90">
            <v>1789</v>
          </cell>
          <cell r="E90">
            <v>0</v>
          </cell>
          <cell r="F90">
            <v>0</v>
          </cell>
          <cell r="G90">
            <v>0</v>
          </cell>
          <cell r="H90">
            <v>0</v>
          </cell>
          <cell r="J90">
            <v>0</v>
          </cell>
          <cell r="K90">
            <v>0</v>
          </cell>
          <cell r="L90">
            <v>0</v>
          </cell>
          <cell r="N90">
            <v>0</v>
          </cell>
          <cell r="O90">
            <v>0</v>
          </cell>
          <cell r="P90">
            <v>0</v>
          </cell>
          <cell r="R90">
            <v>0</v>
          </cell>
          <cell r="S90">
            <v>0</v>
          </cell>
          <cell r="T90">
            <v>0</v>
          </cell>
          <cell r="V90">
            <v>0</v>
          </cell>
          <cell r="W90">
            <v>0</v>
          </cell>
          <cell r="X90">
            <v>0</v>
          </cell>
        </row>
        <row r="91">
          <cell r="A91" t="str">
            <v>MW 6.5 (4)</v>
          </cell>
          <cell r="B91" t="str">
            <v>230mm thk. masonry in CM 1:6 Third Floor</v>
          </cell>
          <cell r="C91" t="str">
            <v>Cum</v>
          </cell>
          <cell r="D91">
            <v>1789</v>
          </cell>
          <cell r="E91">
            <v>0</v>
          </cell>
          <cell r="F91">
            <v>0</v>
          </cell>
          <cell r="G91">
            <v>0</v>
          </cell>
          <cell r="H91">
            <v>0</v>
          </cell>
          <cell r="J91">
            <v>0</v>
          </cell>
          <cell r="K91">
            <v>0</v>
          </cell>
          <cell r="L91">
            <v>0</v>
          </cell>
          <cell r="N91">
            <v>0</v>
          </cell>
          <cell r="O91">
            <v>0</v>
          </cell>
          <cell r="P91">
            <v>0</v>
          </cell>
          <cell r="R91">
            <v>0</v>
          </cell>
          <cell r="S91">
            <v>0</v>
          </cell>
          <cell r="T91">
            <v>0</v>
          </cell>
          <cell r="V91">
            <v>0</v>
          </cell>
          <cell r="W91">
            <v>0</v>
          </cell>
          <cell r="X91">
            <v>0</v>
          </cell>
        </row>
        <row r="92">
          <cell r="A92" t="str">
            <v>MW 6.6</v>
          </cell>
          <cell r="B92" t="str">
            <v xml:space="preserve"> solid block work of 40x20x20cm with CM 1:6 </v>
          </cell>
          <cell r="C92" t="str">
            <v>Sqm</v>
          </cell>
          <cell r="D92">
            <v>378</v>
          </cell>
          <cell r="E92">
            <v>0</v>
          </cell>
          <cell r="F92">
            <v>0</v>
          </cell>
          <cell r="G92">
            <v>0</v>
          </cell>
          <cell r="H92">
            <v>0</v>
          </cell>
          <cell r="J92">
            <v>0</v>
          </cell>
          <cell r="K92">
            <v>0</v>
          </cell>
          <cell r="L92">
            <v>0</v>
          </cell>
          <cell r="N92">
            <v>0</v>
          </cell>
          <cell r="O92">
            <v>0</v>
          </cell>
          <cell r="P92">
            <v>0</v>
          </cell>
          <cell r="R92">
            <v>0</v>
          </cell>
          <cell r="S92">
            <v>0</v>
          </cell>
          <cell r="T92">
            <v>0</v>
          </cell>
          <cell r="V92">
            <v>0</v>
          </cell>
          <cell r="W92">
            <v>0</v>
          </cell>
          <cell r="X92">
            <v>0</v>
          </cell>
        </row>
        <row r="93">
          <cell r="A93" t="str">
            <v>PL 7.1 (1)</v>
          </cell>
          <cell r="B93" t="str">
            <v>Plastering  in CM 1:4, 12mm thk including providing plaster mesh Ground Floor</v>
          </cell>
          <cell r="C93" t="str">
            <v>Sqm</v>
          </cell>
          <cell r="D93">
            <v>106</v>
          </cell>
          <cell r="E93">
            <v>0</v>
          </cell>
          <cell r="F93">
            <v>0</v>
          </cell>
          <cell r="G93">
            <v>0</v>
          </cell>
          <cell r="H93">
            <v>0</v>
          </cell>
          <cell r="J93">
            <v>0</v>
          </cell>
          <cell r="K93">
            <v>0</v>
          </cell>
          <cell r="L93">
            <v>0</v>
          </cell>
          <cell r="N93">
            <v>0</v>
          </cell>
          <cell r="O93">
            <v>0</v>
          </cell>
          <cell r="P93">
            <v>0</v>
          </cell>
          <cell r="R93">
            <v>0</v>
          </cell>
          <cell r="S93">
            <v>0</v>
          </cell>
          <cell r="T93">
            <v>0</v>
          </cell>
          <cell r="V93">
            <v>0</v>
          </cell>
          <cell r="W93">
            <v>0</v>
          </cell>
          <cell r="X93">
            <v>0</v>
          </cell>
        </row>
        <row r="94">
          <cell r="A94" t="str">
            <v>PL 7.1 (2)</v>
          </cell>
          <cell r="B94" t="str">
            <v>plastering  in CM 1:4, 12mm thk including providing plaster mesh First Floor</v>
          </cell>
          <cell r="C94" t="str">
            <v>Sqm</v>
          </cell>
          <cell r="D94">
            <v>106</v>
          </cell>
          <cell r="E94">
            <v>0</v>
          </cell>
          <cell r="F94">
            <v>0</v>
          </cell>
          <cell r="G94">
            <v>0</v>
          </cell>
          <cell r="H94">
            <v>0</v>
          </cell>
          <cell r="J94">
            <v>0</v>
          </cell>
          <cell r="K94">
            <v>0</v>
          </cell>
          <cell r="L94">
            <v>0</v>
          </cell>
          <cell r="N94">
            <v>0</v>
          </cell>
          <cell r="O94">
            <v>0</v>
          </cell>
          <cell r="P94">
            <v>0</v>
          </cell>
          <cell r="R94">
            <v>0</v>
          </cell>
          <cell r="S94">
            <v>0</v>
          </cell>
          <cell r="T94">
            <v>0</v>
          </cell>
          <cell r="V94">
            <v>0</v>
          </cell>
          <cell r="W94">
            <v>0</v>
          </cell>
          <cell r="X94">
            <v>0</v>
          </cell>
        </row>
        <row r="95">
          <cell r="A95" t="str">
            <v>PL 7.1 (3)</v>
          </cell>
          <cell r="B95" t="str">
            <v>plastering  in CM 1:4, 12mm thk including providing plaster mesh  Second Floor</v>
          </cell>
          <cell r="C95" t="str">
            <v>Sqm</v>
          </cell>
          <cell r="D95">
            <v>106</v>
          </cell>
          <cell r="E95">
            <v>0</v>
          </cell>
          <cell r="F95">
            <v>0</v>
          </cell>
          <cell r="G95">
            <v>0</v>
          </cell>
          <cell r="H95">
            <v>0</v>
          </cell>
          <cell r="J95">
            <v>0</v>
          </cell>
          <cell r="K95">
            <v>0</v>
          </cell>
          <cell r="L95">
            <v>0</v>
          </cell>
          <cell r="N95">
            <v>0</v>
          </cell>
          <cell r="O95">
            <v>0</v>
          </cell>
          <cell r="P95">
            <v>0</v>
          </cell>
          <cell r="R95">
            <v>0</v>
          </cell>
          <cell r="S95">
            <v>0</v>
          </cell>
          <cell r="T95">
            <v>0</v>
          </cell>
          <cell r="V95">
            <v>0</v>
          </cell>
          <cell r="W95">
            <v>0</v>
          </cell>
          <cell r="X95">
            <v>0</v>
          </cell>
        </row>
        <row r="96">
          <cell r="A96" t="str">
            <v>PL 7.1 (4)</v>
          </cell>
          <cell r="B96" t="str">
            <v>plastering  in CM 1:4, 12mm thk including providing plaster mesh Terrace Floor</v>
          </cell>
          <cell r="C96" t="str">
            <v>Sqm</v>
          </cell>
          <cell r="D96">
            <v>106</v>
          </cell>
          <cell r="E96">
            <v>0</v>
          </cell>
          <cell r="F96">
            <v>0</v>
          </cell>
          <cell r="G96">
            <v>0</v>
          </cell>
          <cell r="H96">
            <v>0</v>
          </cell>
          <cell r="J96">
            <v>0</v>
          </cell>
          <cell r="K96">
            <v>0</v>
          </cell>
          <cell r="L96">
            <v>0</v>
          </cell>
          <cell r="N96">
            <v>0</v>
          </cell>
          <cell r="O96">
            <v>0</v>
          </cell>
          <cell r="P96">
            <v>0</v>
          </cell>
          <cell r="R96">
            <v>0</v>
          </cell>
          <cell r="S96">
            <v>0</v>
          </cell>
          <cell r="T96">
            <v>0</v>
          </cell>
          <cell r="V96">
            <v>0</v>
          </cell>
          <cell r="W96">
            <v>0</v>
          </cell>
          <cell r="X96">
            <v>0</v>
          </cell>
        </row>
        <row r="97">
          <cell r="A97" t="str">
            <v>PL 7.2 (1)</v>
          </cell>
          <cell r="B97" t="str">
            <v>Internal plastering to masonry in CM 1:6 Ground Floor</v>
          </cell>
          <cell r="C97" t="str">
            <v>Sqm</v>
          </cell>
          <cell r="D97">
            <v>94</v>
          </cell>
          <cell r="E97">
            <v>1500</v>
          </cell>
          <cell r="F97">
            <v>141000</v>
          </cell>
          <cell r="G97">
            <v>700</v>
          </cell>
          <cell r="H97">
            <v>65800</v>
          </cell>
          <cell r="I97">
            <v>350</v>
          </cell>
          <cell r="J97">
            <v>32900</v>
          </cell>
          <cell r="K97">
            <v>700</v>
          </cell>
          <cell r="L97">
            <v>65800</v>
          </cell>
          <cell r="M97">
            <v>300</v>
          </cell>
          <cell r="N97">
            <v>28200</v>
          </cell>
          <cell r="O97">
            <v>100</v>
          </cell>
          <cell r="P97">
            <v>9400</v>
          </cell>
          <cell r="Q97">
            <v>60</v>
          </cell>
          <cell r="R97">
            <v>5640</v>
          </cell>
          <cell r="S97">
            <v>0</v>
          </cell>
          <cell r="T97">
            <v>0</v>
          </cell>
          <cell r="V97">
            <v>0</v>
          </cell>
          <cell r="W97">
            <v>710</v>
          </cell>
          <cell r="X97">
            <v>66740</v>
          </cell>
        </row>
        <row r="98">
          <cell r="A98" t="str">
            <v>PL 7.2 (2)</v>
          </cell>
          <cell r="B98" t="str">
            <v>Internal plastering to masonry in CM 1:6 First Floor</v>
          </cell>
          <cell r="C98" t="str">
            <v>Sqm</v>
          </cell>
          <cell r="D98">
            <v>94</v>
          </cell>
          <cell r="E98">
            <v>1300</v>
          </cell>
          <cell r="F98">
            <v>122200</v>
          </cell>
          <cell r="G98">
            <v>0</v>
          </cell>
          <cell r="H98">
            <v>0</v>
          </cell>
          <cell r="J98">
            <v>0</v>
          </cell>
          <cell r="K98">
            <v>0</v>
          </cell>
          <cell r="L98">
            <v>0</v>
          </cell>
          <cell r="N98">
            <v>0</v>
          </cell>
          <cell r="O98">
            <v>600</v>
          </cell>
          <cell r="P98">
            <v>56400</v>
          </cell>
          <cell r="R98">
            <v>0</v>
          </cell>
          <cell r="S98">
            <v>700</v>
          </cell>
          <cell r="T98">
            <v>65800</v>
          </cell>
          <cell r="V98">
            <v>0</v>
          </cell>
          <cell r="W98">
            <v>0</v>
          </cell>
          <cell r="X98">
            <v>0</v>
          </cell>
        </row>
        <row r="99">
          <cell r="A99" t="str">
            <v>PL 7.2 (3)</v>
          </cell>
          <cell r="B99" t="str">
            <v>Internal plastering to masonry in CM 1:6 Second Floor</v>
          </cell>
          <cell r="C99" t="str">
            <v>Sqm</v>
          </cell>
          <cell r="D99">
            <v>94</v>
          </cell>
          <cell r="E99">
            <v>0</v>
          </cell>
          <cell r="F99">
            <v>0</v>
          </cell>
          <cell r="G99">
            <v>0</v>
          </cell>
          <cell r="H99">
            <v>0</v>
          </cell>
          <cell r="J99">
            <v>0</v>
          </cell>
          <cell r="K99">
            <v>0</v>
          </cell>
          <cell r="L99">
            <v>0</v>
          </cell>
          <cell r="N99">
            <v>0</v>
          </cell>
          <cell r="O99">
            <v>0</v>
          </cell>
          <cell r="P99">
            <v>0</v>
          </cell>
          <cell r="R99">
            <v>0</v>
          </cell>
          <cell r="S99">
            <v>0</v>
          </cell>
          <cell r="T99">
            <v>0</v>
          </cell>
          <cell r="V99">
            <v>0</v>
          </cell>
          <cell r="W99">
            <v>0</v>
          </cell>
          <cell r="X99">
            <v>0</v>
          </cell>
        </row>
        <row r="100">
          <cell r="A100" t="str">
            <v>PL 7.2 (4)</v>
          </cell>
          <cell r="B100" t="str">
            <v>Internal plastering to masonry in CM 1:6 Terrace Floor</v>
          </cell>
          <cell r="C100" t="str">
            <v>Sqm</v>
          </cell>
          <cell r="D100">
            <v>94</v>
          </cell>
          <cell r="E100">
            <v>0</v>
          </cell>
          <cell r="F100">
            <v>0</v>
          </cell>
          <cell r="G100">
            <v>0</v>
          </cell>
          <cell r="H100">
            <v>0</v>
          </cell>
          <cell r="J100">
            <v>0</v>
          </cell>
          <cell r="K100">
            <v>0</v>
          </cell>
          <cell r="L100">
            <v>0</v>
          </cell>
          <cell r="N100">
            <v>0</v>
          </cell>
          <cell r="O100">
            <v>0</v>
          </cell>
          <cell r="P100">
            <v>0</v>
          </cell>
          <cell r="R100">
            <v>0</v>
          </cell>
          <cell r="S100">
            <v>0</v>
          </cell>
          <cell r="T100">
            <v>0</v>
          </cell>
          <cell r="V100">
            <v>0</v>
          </cell>
          <cell r="W100">
            <v>0</v>
          </cell>
          <cell r="X100">
            <v>0</v>
          </cell>
        </row>
        <row r="101">
          <cell r="A101" t="str">
            <v>PL 7.3</v>
          </cell>
          <cell r="B101" t="str">
            <v>plastering to external surface of masonry 20mm thk as per directions in CM 1:6</v>
          </cell>
          <cell r="C101" t="str">
            <v>Sqm</v>
          </cell>
          <cell r="D101">
            <v>119</v>
          </cell>
          <cell r="E101">
            <v>0</v>
          </cell>
          <cell r="F101">
            <v>0</v>
          </cell>
          <cell r="G101">
            <v>0</v>
          </cell>
          <cell r="H101">
            <v>0</v>
          </cell>
          <cell r="J101">
            <v>0</v>
          </cell>
          <cell r="K101">
            <v>0</v>
          </cell>
          <cell r="L101">
            <v>0</v>
          </cell>
          <cell r="N101">
            <v>0</v>
          </cell>
          <cell r="O101">
            <v>0</v>
          </cell>
          <cell r="P101">
            <v>0</v>
          </cell>
          <cell r="R101">
            <v>0</v>
          </cell>
          <cell r="S101">
            <v>0</v>
          </cell>
          <cell r="T101">
            <v>0</v>
          </cell>
          <cell r="V101">
            <v>0</v>
          </cell>
          <cell r="W101">
            <v>0</v>
          </cell>
          <cell r="X101">
            <v>0</v>
          </cell>
        </row>
        <row r="102">
          <cell r="A102" t="str">
            <v>PL 7.4</v>
          </cell>
          <cell r="B102" t="str">
            <v xml:space="preserve">Providing plastering to plinth surface of masonry 25mm thick as per directions in CM 1:6 </v>
          </cell>
          <cell r="C102" t="str">
            <v>Sqm</v>
          </cell>
          <cell r="D102">
            <v>119</v>
          </cell>
          <cell r="E102">
            <v>0</v>
          </cell>
          <cell r="F102">
            <v>0</v>
          </cell>
          <cell r="G102">
            <v>0</v>
          </cell>
          <cell r="H102">
            <v>0</v>
          </cell>
          <cell r="J102">
            <v>0</v>
          </cell>
          <cell r="K102">
            <v>0</v>
          </cell>
          <cell r="L102">
            <v>0</v>
          </cell>
          <cell r="N102">
            <v>0</v>
          </cell>
          <cell r="O102">
            <v>0</v>
          </cell>
          <cell r="P102">
            <v>0</v>
          </cell>
          <cell r="R102">
            <v>0</v>
          </cell>
          <cell r="S102">
            <v>0</v>
          </cell>
          <cell r="T102">
            <v>0</v>
          </cell>
          <cell r="V102">
            <v>0</v>
          </cell>
          <cell r="W102">
            <v>0</v>
          </cell>
          <cell r="X102">
            <v>0</v>
          </cell>
        </row>
        <row r="103">
          <cell r="A103" t="str">
            <v>PL 7.5</v>
          </cell>
          <cell r="B103" t="str">
            <v xml:space="preserve">Providing pointing to size stone masonry in CM 1:3 </v>
          </cell>
          <cell r="C103" t="str">
            <v>Sqm</v>
          </cell>
          <cell r="D103">
            <v>46</v>
          </cell>
          <cell r="E103">
            <v>0</v>
          </cell>
          <cell r="F103">
            <v>0</v>
          </cell>
          <cell r="G103">
            <v>0</v>
          </cell>
          <cell r="H103">
            <v>0</v>
          </cell>
          <cell r="J103">
            <v>0</v>
          </cell>
          <cell r="K103">
            <v>0</v>
          </cell>
          <cell r="L103">
            <v>0</v>
          </cell>
          <cell r="N103">
            <v>0</v>
          </cell>
          <cell r="O103">
            <v>0</v>
          </cell>
          <cell r="P103">
            <v>0</v>
          </cell>
          <cell r="R103">
            <v>0</v>
          </cell>
          <cell r="S103">
            <v>0</v>
          </cell>
          <cell r="T103">
            <v>0</v>
          </cell>
          <cell r="V103">
            <v>0</v>
          </cell>
          <cell r="W103">
            <v>0</v>
          </cell>
          <cell r="X103">
            <v>0</v>
          </cell>
        </row>
        <row r="104">
          <cell r="A104" t="str">
            <v>PL 7.6</v>
          </cell>
          <cell r="B104" t="str">
            <v xml:space="preserve">Plastering 12mm thick over flagging in CM 1:4 </v>
          </cell>
          <cell r="C104" t="str">
            <v>Sqm</v>
          </cell>
          <cell r="D104">
            <v>94</v>
          </cell>
          <cell r="E104">
            <v>0</v>
          </cell>
          <cell r="F104">
            <v>0</v>
          </cell>
          <cell r="G104">
            <v>0</v>
          </cell>
          <cell r="H104">
            <v>0</v>
          </cell>
          <cell r="J104">
            <v>0</v>
          </cell>
          <cell r="K104">
            <v>0</v>
          </cell>
          <cell r="L104">
            <v>0</v>
          </cell>
          <cell r="N104">
            <v>0</v>
          </cell>
          <cell r="O104">
            <v>0</v>
          </cell>
          <cell r="P104">
            <v>0</v>
          </cell>
          <cell r="R104">
            <v>0</v>
          </cell>
          <cell r="S104">
            <v>0</v>
          </cell>
          <cell r="T104">
            <v>0</v>
          </cell>
          <cell r="V104">
            <v>0</v>
          </cell>
          <cell r="W104">
            <v>0</v>
          </cell>
          <cell r="X104">
            <v>0</v>
          </cell>
        </row>
        <row r="105">
          <cell r="A105" t="str">
            <v>PL 7.7</v>
          </cell>
          <cell r="B105" t="str">
            <v xml:space="preserve">Providing 15mm thk rough plastering in toilet in CM 1:4 </v>
          </cell>
          <cell r="C105" t="str">
            <v>Sqm</v>
          </cell>
          <cell r="D105">
            <v>85</v>
          </cell>
          <cell r="E105">
            <v>100</v>
          </cell>
          <cell r="F105">
            <v>8500</v>
          </cell>
          <cell r="G105">
            <v>0</v>
          </cell>
          <cell r="H105">
            <v>0</v>
          </cell>
          <cell r="J105">
            <v>0</v>
          </cell>
          <cell r="K105">
            <v>0</v>
          </cell>
          <cell r="L105">
            <v>0</v>
          </cell>
          <cell r="N105">
            <v>0</v>
          </cell>
          <cell r="O105">
            <v>0</v>
          </cell>
          <cell r="P105">
            <v>0</v>
          </cell>
          <cell r="Q105">
            <v>100</v>
          </cell>
          <cell r="R105">
            <v>8500</v>
          </cell>
          <cell r="S105">
            <v>100</v>
          </cell>
          <cell r="T105">
            <v>8500</v>
          </cell>
          <cell r="U105">
            <v>225</v>
          </cell>
          <cell r="V105">
            <v>19125</v>
          </cell>
          <cell r="W105">
            <v>325</v>
          </cell>
          <cell r="X105">
            <v>27625</v>
          </cell>
        </row>
        <row r="106">
          <cell r="A106" t="str">
            <v>PL 7.8</v>
          </cell>
          <cell r="B106" t="str">
            <v>Providing plastering to sunken portion in CM 1:4, 12mm thk with water proof compound at 1 kg per bag</v>
          </cell>
          <cell r="C106" t="str">
            <v>Sqm</v>
          </cell>
          <cell r="D106">
            <v>122</v>
          </cell>
          <cell r="E106">
            <v>100</v>
          </cell>
          <cell r="F106">
            <v>12200</v>
          </cell>
          <cell r="G106">
            <v>0</v>
          </cell>
          <cell r="H106">
            <v>0</v>
          </cell>
          <cell r="J106">
            <v>0</v>
          </cell>
          <cell r="K106">
            <v>100</v>
          </cell>
          <cell r="L106">
            <v>12200</v>
          </cell>
          <cell r="N106">
            <v>0</v>
          </cell>
          <cell r="O106">
            <v>0</v>
          </cell>
          <cell r="P106">
            <v>0</v>
          </cell>
          <cell r="R106">
            <v>0</v>
          </cell>
          <cell r="S106">
            <v>0</v>
          </cell>
          <cell r="T106">
            <v>0</v>
          </cell>
          <cell r="V106">
            <v>0</v>
          </cell>
          <cell r="W106">
            <v>0</v>
          </cell>
          <cell r="X106">
            <v>0</v>
          </cell>
        </row>
        <row r="107">
          <cell r="A107" t="str">
            <v>PL 7.8 (a)</v>
          </cell>
          <cell r="B107" t="str">
            <v xml:space="preserve"> - Do - Water Tank</v>
          </cell>
          <cell r="C107" t="str">
            <v>Sqm</v>
          </cell>
          <cell r="D107">
            <v>139</v>
          </cell>
          <cell r="E107">
            <v>0</v>
          </cell>
          <cell r="F107">
            <v>0</v>
          </cell>
          <cell r="G107">
            <v>0</v>
          </cell>
          <cell r="H107">
            <v>0</v>
          </cell>
          <cell r="J107">
            <v>0</v>
          </cell>
          <cell r="K107">
            <v>0</v>
          </cell>
          <cell r="L107">
            <v>0</v>
          </cell>
          <cell r="N107">
            <v>0</v>
          </cell>
          <cell r="O107">
            <v>0</v>
          </cell>
          <cell r="P107">
            <v>0</v>
          </cell>
          <cell r="R107">
            <v>0</v>
          </cell>
          <cell r="S107">
            <v>0</v>
          </cell>
          <cell r="T107">
            <v>0</v>
          </cell>
          <cell r="V107">
            <v>0</v>
          </cell>
          <cell r="W107">
            <v>0</v>
          </cell>
          <cell r="X107">
            <v>0</v>
          </cell>
        </row>
        <row r="108">
          <cell r="A108" t="str">
            <v>PL 7.9</v>
          </cell>
          <cell r="B108" t="str">
            <v>Providing 12mm thk plastering grooves of 15-20mm thk. and 10mm deep in CM 1:6</v>
          </cell>
          <cell r="C108" t="str">
            <v>Rmt</v>
          </cell>
          <cell r="D108">
            <v>18</v>
          </cell>
          <cell r="E108">
            <v>0</v>
          </cell>
          <cell r="F108">
            <v>0</v>
          </cell>
          <cell r="G108">
            <v>0</v>
          </cell>
          <cell r="H108">
            <v>0</v>
          </cell>
          <cell r="J108">
            <v>0</v>
          </cell>
          <cell r="K108">
            <v>0</v>
          </cell>
          <cell r="L108">
            <v>0</v>
          </cell>
          <cell r="N108">
            <v>0</v>
          </cell>
          <cell r="O108">
            <v>0</v>
          </cell>
          <cell r="P108">
            <v>0</v>
          </cell>
          <cell r="R108">
            <v>0</v>
          </cell>
          <cell r="S108">
            <v>0</v>
          </cell>
          <cell r="T108">
            <v>0</v>
          </cell>
          <cell r="V108">
            <v>0</v>
          </cell>
          <cell r="W108">
            <v>0</v>
          </cell>
          <cell r="X108">
            <v>0</v>
          </cell>
        </row>
        <row r="109">
          <cell r="A109" t="str">
            <v>PL 7.10</v>
          </cell>
          <cell r="B109" t="str">
            <v xml:space="preserve">Providing Plastering to drain surface of masonry 15mm thk in CM 1:4 </v>
          </cell>
          <cell r="C109" t="str">
            <v>Sqm</v>
          </cell>
          <cell r="D109">
            <v>94</v>
          </cell>
          <cell r="E109">
            <v>0</v>
          </cell>
          <cell r="F109">
            <v>0</v>
          </cell>
          <cell r="G109">
            <v>0</v>
          </cell>
          <cell r="H109">
            <v>0</v>
          </cell>
          <cell r="J109">
            <v>0</v>
          </cell>
          <cell r="K109">
            <v>0</v>
          </cell>
          <cell r="L109">
            <v>0</v>
          </cell>
          <cell r="N109">
            <v>0</v>
          </cell>
          <cell r="O109">
            <v>0</v>
          </cell>
          <cell r="P109">
            <v>0</v>
          </cell>
          <cell r="R109">
            <v>0</v>
          </cell>
          <cell r="S109">
            <v>0</v>
          </cell>
          <cell r="T109">
            <v>0</v>
          </cell>
          <cell r="V109">
            <v>0</v>
          </cell>
          <cell r="W109">
            <v>0</v>
          </cell>
          <cell r="X109">
            <v>0</v>
          </cell>
        </row>
        <row r="110">
          <cell r="A110" t="str">
            <v>PL 7.11</v>
          </cell>
          <cell r="B110" t="str">
            <v>Providing plastering to water tank outer surface of 15mm thk  in CM 1:4</v>
          </cell>
          <cell r="C110" t="str">
            <v>Sqm</v>
          </cell>
          <cell r="D110">
            <v>119</v>
          </cell>
          <cell r="E110">
            <v>0</v>
          </cell>
          <cell r="F110">
            <v>0</v>
          </cell>
          <cell r="G110">
            <v>0</v>
          </cell>
          <cell r="H110">
            <v>0</v>
          </cell>
          <cell r="J110">
            <v>0</v>
          </cell>
          <cell r="K110">
            <v>0</v>
          </cell>
          <cell r="L110">
            <v>0</v>
          </cell>
          <cell r="N110">
            <v>0</v>
          </cell>
          <cell r="O110">
            <v>0</v>
          </cell>
          <cell r="P110">
            <v>0</v>
          </cell>
          <cell r="R110">
            <v>0</v>
          </cell>
          <cell r="S110">
            <v>0</v>
          </cell>
          <cell r="T110">
            <v>0</v>
          </cell>
          <cell r="V110">
            <v>0</v>
          </cell>
          <cell r="W110">
            <v>0</v>
          </cell>
          <cell r="X110">
            <v>0</v>
          </cell>
        </row>
        <row r="111">
          <cell r="A111" t="str">
            <v>FL 8.1</v>
          </cell>
          <cell r="B111" t="str">
            <v>Providing &amp; laying granolithic flooring 40mm thk.</v>
          </cell>
          <cell r="C111" t="str">
            <v>Sqm</v>
          </cell>
          <cell r="D111">
            <v>120</v>
          </cell>
          <cell r="E111">
            <v>66</v>
          </cell>
          <cell r="F111">
            <v>7920</v>
          </cell>
          <cell r="G111">
            <v>0</v>
          </cell>
          <cell r="H111">
            <v>0</v>
          </cell>
          <cell r="J111">
            <v>0</v>
          </cell>
          <cell r="K111">
            <v>0</v>
          </cell>
          <cell r="L111">
            <v>0</v>
          </cell>
          <cell r="N111">
            <v>0</v>
          </cell>
          <cell r="O111">
            <v>66</v>
          </cell>
          <cell r="P111">
            <v>7920</v>
          </cell>
          <cell r="R111">
            <v>0</v>
          </cell>
          <cell r="S111">
            <v>0</v>
          </cell>
          <cell r="T111">
            <v>0</v>
          </cell>
          <cell r="V111">
            <v>0</v>
          </cell>
          <cell r="W111">
            <v>0</v>
          </cell>
          <cell r="X111">
            <v>0</v>
          </cell>
        </row>
        <row r="112">
          <cell r="A112" t="str">
            <v>FL 8.2</v>
          </cell>
          <cell r="B112" t="str">
            <v xml:space="preserve">Pressed clay tiles laid in CM 1:3 pointed with DICTAMENT-DM </v>
          </cell>
          <cell r="C112" t="str">
            <v>Sqm</v>
          </cell>
          <cell r="D112">
            <v>251</v>
          </cell>
          <cell r="E112">
            <v>0</v>
          </cell>
          <cell r="F112">
            <v>0</v>
          </cell>
          <cell r="G112">
            <v>0</v>
          </cell>
          <cell r="H112">
            <v>0</v>
          </cell>
          <cell r="J112">
            <v>0</v>
          </cell>
          <cell r="K112">
            <v>0</v>
          </cell>
          <cell r="L112">
            <v>0</v>
          </cell>
          <cell r="N112">
            <v>0</v>
          </cell>
          <cell r="O112">
            <v>0</v>
          </cell>
          <cell r="P112">
            <v>0</v>
          </cell>
          <cell r="R112">
            <v>0</v>
          </cell>
          <cell r="S112">
            <v>0</v>
          </cell>
          <cell r="T112">
            <v>0</v>
          </cell>
          <cell r="V112">
            <v>0</v>
          </cell>
          <cell r="W112">
            <v>0</v>
          </cell>
          <cell r="X112">
            <v>0</v>
          </cell>
        </row>
        <row r="113">
          <cell r="A113" t="str">
            <v>DW 9.1</v>
          </cell>
          <cell r="B113" t="str">
            <v>Aluminium door/windows for main door</v>
          </cell>
          <cell r="C113" t="str">
            <v>Sqm</v>
          </cell>
          <cell r="D113">
            <v>5067</v>
          </cell>
          <cell r="E113">
            <v>0</v>
          </cell>
          <cell r="F113">
            <v>0</v>
          </cell>
          <cell r="G113">
            <v>0</v>
          </cell>
          <cell r="H113">
            <v>0</v>
          </cell>
          <cell r="J113">
            <v>0</v>
          </cell>
          <cell r="K113">
            <v>0</v>
          </cell>
          <cell r="L113">
            <v>0</v>
          </cell>
          <cell r="N113">
            <v>0</v>
          </cell>
          <cell r="O113">
            <v>0</v>
          </cell>
          <cell r="P113">
            <v>0</v>
          </cell>
          <cell r="R113">
            <v>0</v>
          </cell>
          <cell r="S113">
            <v>0</v>
          </cell>
          <cell r="T113">
            <v>0</v>
          </cell>
          <cell r="V113">
            <v>0</v>
          </cell>
          <cell r="W113">
            <v>0</v>
          </cell>
          <cell r="X113">
            <v>0</v>
          </cell>
        </row>
        <row r="114">
          <cell r="A114" t="str">
            <v>DW 9.2</v>
          </cell>
          <cell r="B114" t="str">
            <v>Providing &amp; fixing powder coated aluminium doors as per the following specifications at all levels.</v>
          </cell>
          <cell r="C114" t="str">
            <v>Sqm</v>
          </cell>
          <cell r="D114">
            <v>8955</v>
          </cell>
          <cell r="E114">
            <v>0</v>
          </cell>
          <cell r="F114">
            <v>0</v>
          </cell>
          <cell r="G114">
            <v>0</v>
          </cell>
          <cell r="H114">
            <v>0</v>
          </cell>
          <cell r="J114">
            <v>0</v>
          </cell>
          <cell r="K114">
            <v>0</v>
          </cell>
          <cell r="L114">
            <v>0</v>
          </cell>
          <cell r="N114">
            <v>0</v>
          </cell>
          <cell r="O114">
            <v>0</v>
          </cell>
          <cell r="P114">
            <v>0</v>
          </cell>
          <cell r="R114">
            <v>0</v>
          </cell>
          <cell r="S114">
            <v>0</v>
          </cell>
          <cell r="T114">
            <v>0</v>
          </cell>
          <cell r="V114">
            <v>0</v>
          </cell>
          <cell r="W114">
            <v>0</v>
          </cell>
          <cell r="X114">
            <v>0</v>
          </cell>
        </row>
        <row r="115">
          <cell r="A115" t="str">
            <v>DW 9.3</v>
          </cell>
          <cell r="B115" t="str">
            <v>Toile door with teak wood frame phenol bonded plywood</v>
          </cell>
          <cell r="C115" t="str">
            <v>Sqm</v>
          </cell>
          <cell r="D115">
            <v>5220</v>
          </cell>
          <cell r="E115">
            <v>0</v>
          </cell>
          <cell r="F115">
            <v>0</v>
          </cell>
          <cell r="G115">
            <v>0</v>
          </cell>
          <cell r="H115">
            <v>0</v>
          </cell>
          <cell r="J115">
            <v>0</v>
          </cell>
          <cell r="K115">
            <v>0</v>
          </cell>
          <cell r="L115">
            <v>0</v>
          </cell>
          <cell r="N115">
            <v>0</v>
          </cell>
          <cell r="O115">
            <v>0</v>
          </cell>
          <cell r="P115">
            <v>0</v>
          </cell>
          <cell r="R115">
            <v>0</v>
          </cell>
          <cell r="S115">
            <v>0</v>
          </cell>
          <cell r="T115">
            <v>0</v>
          </cell>
          <cell r="V115">
            <v>0</v>
          </cell>
          <cell r="W115">
            <v>0</v>
          </cell>
          <cell r="X115">
            <v>0</v>
          </cell>
        </row>
        <row r="116">
          <cell r="A116" t="str">
            <v>DW 9.4 (a)</v>
          </cell>
          <cell r="B116" t="str">
            <v>Aluminium sliding window fixed at the top openable at the bottom</v>
          </cell>
          <cell r="C116" t="str">
            <v>Sqm</v>
          </cell>
          <cell r="D116">
            <v>4000</v>
          </cell>
          <cell r="E116">
            <v>0</v>
          </cell>
          <cell r="F116">
            <v>0</v>
          </cell>
          <cell r="G116">
            <v>0</v>
          </cell>
          <cell r="H116">
            <v>0</v>
          </cell>
          <cell r="J116">
            <v>0</v>
          </cell>
          <cell r="K116">
            <v>0</v>
          </cell>
          <cell r="L116">
            <v>0</v>
          </cell>
          <cell r="N116">
            <v>0</v>
          </cell>
          <cell r="O116">
            <v>0</v>
          </cell>
          <cell r="P116">
            <v>0</v>
          </cell>
          <cell r="R116">
            <v>0</v>
          </cell>
          <cell r="S116">
            <v>0</v>
          </cell>
          <cell r="T116">
            <v>0</v>
          </cell>
          <cell r="V116">
            <v>0</v>
          </cell>
          <cell r="W116">
            <v>0</v>
          </cell>
          <cell r="X116">
            <v>0</v>
          </cell>
        </row>
        <row r="117">
          <cell r="A117" t="str">
            <v>DW 9.4 (b)</v>
          </cell>
          <cell r="B117" t="str">
            <v>Aluminium sliding window fixed at top and bottom openable at centre</v>
          </cell>
          <cell r="C117" t="str">
            <v>Sqm</v>
          </cell>
          <cell r="D117">
            <v>4200</v>
          </cell>
          <cell r="E117">
            <v>0</v>
          </cell>
          <cell r="F117">
            <v>0</v>
          </cell>
          <cell r="G117">
            <v>0</v>
          </cell>
          <cell r="H117">
            <v>0</v>
          </cell>
          <cell r="J117">
            <v>0</v>
          </cell>
          <cell r="K117">
            <v>0</v>
          </cell>
          <cell r="L117">
            <v>0</v>
          </cell>
          <cell r="N117">
            <v>0</v>
          </cell>
          <cell r="O117">
            <v>0</v>
          </cell>
          <cell r="P117">
            <v>0</v>
          </cell>
          <cell r="R117">
            <v>0</v>
          </cell>
          <cell r="S117">
            <v>0</v>
          </cell>
          <cell r="T117">
            <v>0</v>
          </cell>
          <cell r="V117">
            <v>0</v>
          </cell>
          <cell r="W117">
            <v>0</v>
          </cell>
          <cell r="X117">
            <v>0</v>
          </cell>
        </row>
        <row r="118">
          <cell r="A118" t="str">
            <v>DW 9.5</v>
          </cell>
          <cell r="B118" t="str">
            <v>Thermo vinyl polymer two tracks sliding windows (ELGI or equivalent)</v>
          </cell>
          <cell r="C118" t="str">
            <v>Sqm</v>
          </cell>
          <cell r="D118">
            <v>5220</v>
          </cell>
          <cell r="E118">
            <v>0</v>
          </cell>
          <cell r="F118">
            <v>0</v>
          </cell>
          <cell r="G118">
            <v>0</v>
          </cell>
          <cell r="H118">
            <v>0</v>
          </cell>
          <cell r="J118">
            <v>0</v>
          </cell>
          <cell r="K118">
            <v>0</v>
          </cell>
          <cell r="L118">
            <v>0</v>
          </cell>
          <cell r="N118">
            <v>0</v>
          </cell>
          <cell r="O118">
            <v>0</v>
          </cell>
          <cell r="P118">
            <v>0</v>
          </cell>
          <cell r="R118">
            <v>0</v>
          </cell>
          <cell r="S118">
            <v>0</v>
          </cell>
          <cell r="T118">
            <v>0</v>
          </cell>
          <cell r="V118">
            <v>0</v>
          </cell>
          <cell r="W118">
            <v>0</v>
          </cell>
          <cell r="X118">
            <v>0</v>
          </cell>
        </row>
        <row r="119">
          <cell r="A119" t="str">
            <v>DW 9.6 (1)</v>
          </cell>
          <cell r="B119" t="str">
            <v>Aluminium Sun Breaker Ground Floor</v>
          </cell>
          <cell r="C119" t="str">
            <v>Sqm</v>
          </cell>
          <cell r="D119">
            <v>2121</v>
          </cell>
          <cell r="E119">
            <v>0</v>
          </cell>
          <cell r="F119">
            <v>0</v>
          </cell>
          <cell r="G119">
            <v>0</v>
          </cell>
          <cell r="H119">
            <v>0</v>
          </cell>
          <cell r="J119">
            <v>0</v>
          </cell>
          <cell r="K119">
            <v>0</v>
          </cell>
          <cell r="L119">
            <v>0</v>
          </cell>
          <cell r="N119">
            <v>0</v>
          </cell>
          <cell r="O119">
            <v>0</v>
          </cell>
          <cell r="P119">
            <v>0</v>
          </cell>
          <cell r="R119">
            <v>0</v>
          </cell>
          <cell r="S119">
            <v>0</v>
          </cell>
          <cell r="T119">
            <v>0</v>
          </cell>
          <cell r="V119">
            <v>0</v>
          </cell>
          <cell r="W119">
            <v>0</v>
          </cell>
          <cell r="X119">
            <v>0</v>
          </cell>
        </row>
        <row r="120">
          <cell r="A120" t="str">
            <v>DW 9.6 (2)</v>
          </cell>
          <cell r="B120" t="str">
            <v>Aluminium Sun Breaker First Floor</v>
          </cell>
          <cell r="C120" t="str">
            <v>Sqm</v>
          </cell>
          <cell r="D120">
            <v>2301</v>
          </cell>
          <cell r="E120">
            <v>0</v>
          </cell>
          <cell r="F120">
            <v>0</v>
          </cell>
          <cell r="G120">
            <v>0</v>
          </cell>
          <cell r="H120">
            <v>0</v>
          </cell>
          <cell r="J120">
            <v>0</v>
          </cell>
          <cell r="K120">
            <v>0</v>
          </cell>
          <cell r="L120">
            <v>0</v>
          </cell>
          <cell r="N120">
            <v>0</v>
          </cell>
          <cell r="O120">
            <v>0</v>
          </cell>
          <cell r="P120">
            <v>0</v>
          </cell>
          <cell r="R120">
            <v>0</v>
          </cell>
          <cell r="S120">
            <v>0</v>
          </cell>
          <cell r="T120">
            <v>0</v>
          </cell>
          <cell r="V120">
            <v>0</v>
          </cell>
          <cell r="W120">
            <v>0</v>
          </cell>
          <cell r="X120">
            <v>0</v>
          </cell>
        </row>
        <row r="121">
          <cell r="A121" t="str">
            <v>DW 9.6 (3)</v>
          </cell>
          <cell r="B121" t="str">
            <v>Aluminium Sun Breaker Second Floor</v>
          </cell>
          <cell r="C121" t="str">
            <v>Sqm</v>
          </cell>
          <cell r="D121">
            <v>2481</v>
          </cell>
          <cell r="E121">
            <v>0</v>
          </cell>
          <cell r="F121">
            <v>0</v>
          </cell>
          <cell r="G121">
            <v>0</v>
          </cell>
          <cell r="H121">
            <v>0</v>
          </cell>
          <cell r="J121">
            <v>0</v>
          </cell>
          <cell r="K121">
            <v>0</v>
          </cell>
          <cell r="L121">
            <v>0</v>
          </cell>
          <cell r="N121">
            <v>0</v>
          </cell>
          <cell r="O121">
            <v>0</v>
          </cell>
          <cell r="P121">
            <v>0</v>
          </cell>
          <cell r="R121">
            <v>0</v>
          </cell>
          <cell r="S121">
            <v>0</v>
          </cell>
          <cell r="T121">
            <v>0</v>
          </cell>
          <cell r="V121">
            <v>0</v>
          </cell>
          <cell r="W121">
            <v>0</v>
          </cell>
          <cell r="X121">
            <v>0</v>
          </cell>
        </row>
        <row r="122">
          <cell r="A122" t="str">
            <v>DW 9.7</v>
          </cell>
          <cell r="B122" t="str">
            <v xml:space="preserve">Providing &amp; fixing sliding and folding door using anodised aluminium sections </v>
          </cell>
          <cell r="C122" t="str">
            <v>Sqm</v>
          </cell>
          <cell r="D122">
            <v>4949</v>
          </cell>
          <cell r="E122">
            <v>0</v>
          </cell>
          <cell r="F122">
            <v>0</v>
          </cell>
          <cell r="G122">
            <v>0</v>
          </cell>
          <cell r="H122">
            <v>0</v>
          </cell>
          <cell r="J122">
            <v>0</v>
          </cell>
          <cell r="K122">
            <v>0</v>
          </cell>
          <cell r="L122">
            <v>0</v>
          </cell>
          <cell r="N122">
            <v>0</v>
          </cell>
          <cell r="O122">
            <v>0</v>
          </cell>
          <cell r="P122">
            <v>0</v>
          </cell>
          <cell r="R122">
            <v>0</v>
          </cell>
          <cell r="S122">
            <v>0</v>
          </cell>
          <cell r="T122">
            <v>0</v>
          </cell>
          <cell r="V122">
            <v>0</v>
          </cell>
          <cell r="W122">
            <v>0</v>
          </cell>
          <cell r="X122">
            <v>0</v>
          </cell>
        </row>
        <row r="123">
          <cell r="A123" t="str">
            <v>PF 10.1</v>
          </cell>
          <cell r="B123" t="str">
            <v xml:space="preserve">Two coats of Renova </v>
          </cell>
          <cell r="C123" t="str">
            <v>Sqm</v>
          </cell>
          <cell r="D123">
            <v>304</v>
          </cell>
          <cell r="E123">
            <v>0</v>
          </cell>
          <cell r="F123">
            <v>0</v>
          </cell>
          <cell r="G123">
            <v>0</v>
          </cell>
          <cell r="H123">
            <v>0</v>
          </cell>
          <cell r="J123">
            <v>0</v>
          </cell>
          <cell r="K123">
            <v>0</v>
          </cell>
          <cell r="L123">
            <v>0</v>
          </cell>
          <cell r="N123">
            <v>0</v>
          </cell>
          <cell r="O123">
            <v>0</v>
          </cell>
          <cell r="P123">
            <v>0</v>
          </cell>
          <cell r="R123">
            <v>0</v>
          </cell>
          <cell r="S123">
            <v>0</v>
          </cell>
          <cell r="T123">
            <v>0</v>
          </cell>
          <cell r="V123">
            <v>0</v>
          </cell>
          <cell r="W123">
            <v>0</v>
          </cell>
          <cell r="X123">
            <v>0</v>
          </cell>
        </row>
        <row r="124">
          <cell r="A124" t="str">
            <v>PF 10.2</v>
          </cell>
          <cell r="B124" t="str">
            <v xml:space="preserve">2 coats of platic emulsion paint and make over a coat of primer </v>
          </cell>
          <cell r="C124" t="str">
            <v>Sqm</v>
          </cell>
          <cell r="D124">
            <v>88</v>
          </cell>
          <cell r="E124">
            <v>0</v>
          </cell>
          <cell r="F124">
            <v>0</v>
          </cell>
          <cell r="G124">
            <v>0</v>
          </cell>
          <cell r="H124">
            <v>0</v>
          </cell>
          <cell r="J124">
            <v>0</v>
          </cell>
          <cell r="K124">
            <v>0</v>
          </cell>
          <cell r="L124">
            <v>0</v>
          </cell>
          <cell r="N124">
            <v>0</v>
          </cell>
          <cell r="O124">
            <v>0</v>
          </cell>
          <cell r="P124">
            <v>0</v>
          </cell>
          <cell r="R124">
            <v>0</v>
          </cell>
          <cell r="S124">
            <v>0</v>
          </cell>
          <cell r="T124">
            <v>0</v>
          </cell>
          <cell r="V124">
            <v>0</v>
          </cell>
          <cell r="W124">
            <v>0</v>
          </cell>
          <cell r="X124">
            <v>0</v>
          </cell>
        </row>
        <row r="125">
          <cell r="A125" t="str">
            <v>MS 11.1</v>
          </cell>
          <cell r="B125" t="str">
            <v>MS Door</v>
          </cell>
          <cell r="C125" t="str">
            <v>Sqm</v>
          </cell>
          <cell r="D125">
            <v>3022</v>
          </cell>
          <cell r="E125">
            <v>30</v>
          </cell>
          <cell r="F125">
            <v>90660</v>
          </cell>
          <cell r="G125">
            <v>0</v>
          </cell>
          <cell r="H125">
            <v>0</v>
          </cell>
          <cell r="J125">
            <v>0</v>
          </cell>
          <cell r="K125">
            <v>0</v>
          </cell>
          <cell r="L125">
            <v>0</v>
          </cell>
          <cell r="N125">
            <v>0</v>
          </cell>
          <cell r="O125">
            <v>15</v>
          </cell>
          <cell r="P125">
            <v>45330</v>
          </cell>
          <cell r="R125">
            <v>0</v>
          </cell>
          <cell r="S125">
            <v>15</v>
          </cell>
          <cell r="T125">
            <v>45330</v>
          </cell>
          <cell r="V125">
            <v>0</v>
          </cell>
          <cell r="W125">
            <v>0</v>
          </cell>
          <cell r="X125">
            <v>0</v>
          </cell>
        </row>
        <row r="126">
          <cell r="A126" t="str">
            <v>MS 11.2</v>
          </cell>
          <cell r="B126" t="str">
            <v>Push &amp; Pull type rolling shutter</v>
          </cell>
          <cell r="C126" t="str">
            <v>Sqm</v>
          </cell>
          <cell r="D126">
            <v>1959</v>
          </cell>
          <cell r="E126">
            <v>0</v>
          </cell>
          <cell r="F126">
            <v>0</v>
          </cell>
          <cell r="G126">
            <v>0</v>
          </cell>
          <cell r="H126">
            <v>0</v>
          </cell>
          <cell r="J126">
            <v>0</v>
          </cell>
          <cell r="K126">
            <v>0</v>
          </cell>
          <cell r="L126">
            <v>0</v>
          </cell>
          <cell r="N126">
            <v>0</v>
          </cell>
          <cell r="O126">
            <v>0</v>
          </cell>
          <cell r="P126">
            <v>0</v>
          </cell>
          <cell r="R126">
            <v>0</v>
          </cell>
          <cell r="S126">
            <v>0</v>
          </cell>
          <cell r="T126">
            <v>0</v>
          </cell>
          <cell r="V126">
            <v>0</v>
          </cell>
          <cell r="W126">
            <v>0</v>
          </cell>
          <cell r="X126">
            <v>0</v>
          </cell>
        </row>
        <row r="127">
          <cell r="A127" t="str">
            <v>MS 11.3</v>
          </cell>
          <cell r="B127" t="str">
            <v>MS Hand Railing for staircase</v>
          </cell>
          <cell r="C127" t="str">
            <v>Sqm</v>
          </cell>
          <cell r="D127">
            <v>967</v>
          </cell>
          <cell r="E127">
            <v>0</v>
          </cell>
          <cell r="F127">
            <v>0</v>
          </cell>
          <cell r="G127">
            <v>0</v>
          </cell>
          <cell r="H127">
            <v>0</v>
          </cell>
          <cell r="J127">
            <v>0</v>
          </cell>
          <cell r="K127">
            <v>0</v>
          </cell>
          <cell r="L127">
            <v>0</v>
          </cell>
          <cell r="N127">
            <v>0</v>
          </cell>
          <cell r="O127">
            <v>0</v>
          </cell>
          <cell r="P127">
            <v>0</v>
          </cell>
          <cell r="R127">
            <v>0</v>
          </cell>
          <cell r="S127">
            <v>0</v>
          </cell>
          <cell r="T127">
            <v>0</v>
          </cell>
          <cell r="V127">
            <v>0</v>
          </cell>
          <cell r="W127">
            <v>0</v>
          </cell>
          <cell r="X127">
            <v>0</v>
          </cell>
        </row>
        <row r="128">
          <cell r="A128" t="str">
            <v>WP 12.1</v>
          </cell>
          <cell r="B128" t="str">
            <v>Cell Proof Water Proofing</v>
          </cell>
          <cell r="C128" t="str">
            <v>Sqm</v>
          </cell>
          <cell r="D128">
            <v>362</v>
          </cell>
          <cell r="E128">
            <v>0</v>
          </cell>
          <cell r="F128">
            <v>0</v>
          </cell>
          <cell r="G128">
            <v>0</v>
          </cell>
          <cell r="H128">
            <v>0</v>
          </cell>
          <cell r="J128">
            <v>0</v>
          </cell>
          <cell r="K128">
            <v>0</v>
          </cell>
          <cell r="L128">
            <v>0</v>
          </cell>
          <cell r="N128">
            <v>0</v>
          </cell>
          <cell r="O128">
            <v>0</v>
          </cell>
          <cell r="P128">
            <v>0</v>
          </cell>
          <cell r="R128">
            <v>0</v>
          </cell>
          <cell r="S128">
            <v>0</v>
          </cell>
          <cell r="T128">
            <v>0</v>
          </cell>
          <cell r="V128">
            <v>0</v>
          </cell>
          <cell r="W128">
            <v>0</v>
          </cell>
          <cell r="X128">
            <v>0</v>
          </cell>
        </row>
        <row r="129">
          <cell r="A129" t="str">
            <v>WP 12.2 (a)</v>
          </cell>
          <cell r="B129" t="str">
            <v>Water proof membrene coating using Zentriflex elastic in two coats (thickness approx. 1.5mm )</v>
          </cell>
          <cell r="C129" t="str">
            <v>Sqm</v>
          </cell>
          <cell r="D129">
            <v>309</v>
          </cell>
          <cell r="E129">
            <v>0</v>
          </cell>
          <cell r="F129">
            <v>0</v>
          </cell>
          <cell r="G129">
            <v>0</v>
          </cell>
          <cell r="H129">
            <v>0</v>
          </cell>
          <cell r="J129">
            <v>0</v>
          </cell>
          <cell r="K129">
            <v>0</v>
          </cell>
          <cell r="L129">
            <v>0</v>
          </cell>
          <cell r="N129">
            <v>0</v>
          </cell>
          <cell r="O129">
            <v>0</v>
          </cell>
          <cell r="P129">
            <v>0</v>
          </cell>
          <cell r="R129">
            <v>0</v>
          </cell>
          <cell r="S129">
            <v>0</v>
          </cell>
          <cell r="T129">
            <v>0</v>
          </cell>
          <cell r="V129">
            <v>0</v>
          </cell>
          <cell r="W129">
            <v>0</v>
          </cell>
          <cell r="X129">
            <v>0</v>
          </cell>
        </row>
        <row r="130">
          <cell r="A130" t="str">
            <v>WP 12.2 (b)</v>
          </cell>
          <cell r="B130" t="str">
            <v xml:space="preserve">A bond coat consisting of Nafufill-SBR </v>
          </cell>
          <cell r="C130" t="str">
            <v>Sqm</v>
          </cell>
          <cell r="D130">
            <v>248</v>
          </cell>
          <cell r="E130">
            <v>0</v>
          </cell>
          <cell r="F130">
            <v>0</v>
          </cell>
          <cell r="G130">
            <v>0</v>
          </cell>
          <cell r="H130">
            <v>0</v>
          </cell>
          <cell r="J130">
            <v>0</v>
          </cell>
          <cell r="K130">
            <v>0</v>
          </cell>
          <cell r="L130">
            <v>0</v>
          </cell>
          <cell r="N130">
            <v>0</v>
          </cell>
          <cell r="O130">
            <v>0</v>
          </cell>
          <cell r="P130">
            <v>0</v>
          </cell>
          <cell r="R130">
            <v>0</v>
          </cell>
          <cell r="S130">
            <v>0</v>
          </cell>
          <cell r="T130">
            <v>0</v>
          </cell>
          <cell r="V130">
            <v>0</v>
          </cell>
          <cell r="W130">
            <v>0</v>
          </cell>
          <cell r="X130">
            <v>0</v>
          </cell>
        </row>
        <row r="131">
          <cell r="A131" t="str">
            <v>WP 12.2 (c)</v>
          </cell>
          <cell r="B131" t="str">
            <v>1:2:4 screed to slopes 100mm thk include the cost of integral water proofing compound  DICTAMENT-DM at 0.5% by weight of cement.</v>
          </cell>
          <cell r="C131" t="str">
            <v>Sqm</v>
          </cell>
          <cell r="D131">
            <v>190</v>
          </cell>
          <cell r="E131">
            <v>0</v>
          </cell>
          <cell r="F131">
            <v>0</v>
          </cell>
          <cell r="G131">
            <v>0</v>
          </cell>
          <cell r="H131">
            <v>0</v>
          </cell>
          <cell r="J131">
            <v>0</v>
          </cell>
          <cell r="K131">
            <v>0</v>
          </cell>
          <cell r="L131">
            <v>0</v>
          </cell>
          <cell r="N131">
            <v>0</v>
          </cell>
          <cell r="O131">
            <v>0</v>
          </cell>
          <cell r="P131">
            <v>0</v>
          </cell>
          <cell r="R131">
            <v>0</v>
          </cell>
          <cell r="S131">
            <v>0</v>
          </cell>
          <cell r="T131">
            <v>0</v>
          </cell>
          <cell r="V131">
            <v>0</v>
          </cell>
          <cell r="W131">
            <v>0</v>
          </cell>
          <cell r="X131">
            <v>0</v>
          </cell>
        </row>
        <row r="132">
          <cell r="A132" t="str">
            <v>M 13.1</v>
          </cell>
          <cell r="B132" t="str">
            <v>Antitermite Treatement</v>
          </cell>
          <cell r="C132" t="str">
            <v>Sqm</v>
          </cell>
          <cell r="D132">
            <v>46</v>
          </cell>
          <cell r="E132">
            <v>0</v>
          </cell>
          <cell r="F132">
            <v>0</v>
          </cell>
          <cell r="G132">
            <v>0</v>
          </cell>
          <cell r="H132">
            <v>0</v>
          </cell>
          <cell r="J132">
            <v>0</v>
          </cell>
          <cell r="K132">
            <v>0</v>
          </cell>
          <cell r="L132">
            <v>0</v>
          </cell>
          <cell r="N132">
            <v>0</v>
          </cell>
          <cell r="O132">
            <v>0</v>
          </cell>
          <cell r="P132">
            <v>0</v>
          </cell>
          <cell r="R132">
            <v>0</v>
          </cell>
          <cell r="S132">
            <v>0</v>
          </cell>
          <cell r="T132">
            <v>0</v>
          </cell>
          <cell r="V132">
            <v>0</v>
          </cell>
          <cell r="W132">
            <v>0</v>
          </cell>
          <cell r="X132">
            <v>0</v>
          </cell>
        </row>
        <row r="133">
          <cell r="A133" t="str">
            <v>M 13.2</v>
          </cell>
          <cell r="B133" t="str">
            <v>100mm dia PVC pipe</v>
          </cell>
          <cell r="C133" t="str">
            <v>Rmt</v>
          </cell>
          <cell r="D133">
            <v>330</v>
          </cell>
          <cell r="E133">
            <v>0</v>
          </cell>
          <cell r="F133">
            <v>0</v>
          </cell>
          <cell r="G133">
            <v>0</v>
          </cell>
          <cell r="H133">
            <v>0</v>
          </cell>
          <cell r="J133">
            <v>0</v>
          </cell>
          <cell r="K133">
            <v>0</v>
          </cell>
          <cell r="L133">
            <v>0</v>
          </cell>
          <cell r="N133">
            <v>0</v>
          </cell>
          <cell r="O133">
            <v>0</v>
          </cell>
          <cell r="P133">
            <v>0</v>
          </cell>
          <cell r="R133">
            <v>0</v>
          </cell>
          <cell r="S133">
            <v>0</v>
          </cell>
          <cell r="T133">
            <v>0</v>
          </cell>
          <cell r="V133">
            <v>0</v>
          </cell>
          <cell r="W133">
            <v>0</v>
          </cell>
          <cell r="X133">
            <v>0</v>
          </cell>
        </row>
        <row r="134">
          <cell r="A134" t="str">
            <v>M 13.3</v>
          </cell>
          <cell r="B134" t="str">
            <v xml:space="preserve">Aluminium structural glazing </v>
          </cell>
          <cell r="C134" t="str">
            <v>Sqm</v>
          </cell>
          <cell r="D134">
            <v>7761</v>
          </cell>
          <cell r="E134">
            <v>0</v>
          </cell>
          <cell r="F134">
            <v>0</v>
          </cell>
          <cell r="G134">
            <v>0</v>
          </cell>
          <cell r="H134">
            <v>0</v>
          </cell>
          <cell r="J134">
            <v>0</v>
          </cell>
          <cell r="K134">
            <v>0</v>
          </cell>
          <cell r="L134">
            <v>0</v>
          </cell>
          <cell r="N134">
            <v>0</v>
          </cell>
          <cell r="O134">
            <v>0</v>
          </cell>
          <cell r="P134">
            <v>0</v>
          </cell>
          <cell r="R134">
            <v>0</v>
          </cell>
          <cell r="S134">
            <v>0</v>
          </cell>
          <cell r="T134">
            <v>0</v>
          </cell>
          <cell r="V134">
            <v>0</v>
          </cell>
          <cell r="W134">
            <v>0</v>
          </cell>
          <cell r="X134">
            <v>0</v>
          </cell>
        </row>
        <row r="135">
          <cell r="A135" t="str">
            <v>M 13.4</v>
          </cell>
          <cell r="B135" t="str">
            <v>Anodised aluminium louvered ventilatores of frame size (50x25)mm</v>
          </cell>
          <cell r="C135" t="str">
            <v>Sqm</v>
          </cell>
          <cell r="D135">
            <v>1944</v>
          </cell>
          <cell r="E135">
            <v>0</v>
          </cell>
          <cell r="F135">
            <v>0</v>
          </cell>
          <cell r="G135">
            <v>0</v>
          </cell>
          <cell r="H135">
            <v>0</v>
          </cell>
          <cell r="J135">
            <v>0</v>
          </cell>
          <cell r="K135">
            <v>0</v>
          </cell>
          <cell r="L135">
            <v>0</v>
          </cell>
          <cell r="N135">
            <v>0</v>
          </cell>
          <cell r="O135">
            <v>0</v>
          </cell>
          <cell r="P135">
            <v>0</v>
          </cell>
          <cell r="R135">
            <v>0</v>
          </cell>
          <cell r="S135">
            <v>0</v>
          </cell>
          <cell r="T135">
            <v>0</v>
          </cell>
          <cell r="V135">
            <v>0</v>
          </cell>
          <cell r="W135">
            <v>0</v>
          </cell>
          <cell r="X135">
            <v>0</v>
          </cell>
        </row>
        <row r="136">
          <cell r="A136" t="str">
            <v>M 13.5</v>
          </cell>
          <cell r="B136" t="str">
            <v xml:space="preserve">Fabricating and installing at site anodised aluminium curtain wall </v>
          </cell>
          <cell r="C136" t="str">
            <v>Sqm</v>
          </cell>
          <cell r="D136">
            <v>5420</v>
          </cell>
          <cell r="E136">
            <v>0</v>
          </cell>
          <cell r="F136">
            <v>0</v>
          </cell>
          <cell r="G136">
            <v>0</v>
          </cell>
          <cell r="H136">
            <v>0</v>
          </cell>
          <cell r="J136">
            <v>0</v>
          </cell>
          <cell r="K136">
            <v>0</v>
          </cell>
          <cell r="L136">
            <v>0</v>
          </cell>
          <cell r="N136">
            <v>0</v>
          </cell>
          <cell r="O136">
            <v>0</v>
          </cell>
          <cell r="P136">
            <v>0</v>
          </cell>
          <cell r="R136">
            <v>0</v>
          </cell>
          <cell r="S136">
            <v>0</v>
          </cell>
          <cell r="T136">
            <v>0</v>
          </cell>
          <cell r="V136">
            <v>0</v>
          </cell>
          <cell r="W136">
            <v>0</v>
          </cell>
          <cell r="X136">
            <v>0</v>
          </cell>
        </row>
        <row r="137">
          <cell r="A137" t="str">
            <v>M 13.6</v>
          </cell>
          <cell r="B137" t="str">
            <v xml:space="preserve">Cobble paving tiles </v>
          </cell>
          <cell r="C137">
            <v>0</v>
          </cell>
          <cell r="D137">
            <v>650</v>
          </cell>
          <cell r="E137">
            <v>0</v>
          </cell>
          <cell r="F137">
            <v>0</v>
          </cell>
          <cell r="G137">
            <v>0</v>
          </cell>
          <cell r="H137">
            <v>0</v>
          </cell>
          <cell r="J137">
            <v>0</v>
          </cell>
          <cell r="K137">
            <v>0</v>
          </cell>
          <cell r="L137">
            <v>0</v>
          </cell>
          <cell r="N137">
            <v>0</v>
          </cell>
          <cell r="O137">
            <v>0</v>
          </cell>
          <cell r="P137">
            <v>0</v>
          </cell>
          <cell r="R137">
            <v>0</v>
          </cell>
          <cell r="S137">
            <v>0</v>
          </cell>
          <cell r="T137">
            <v>0</v>
          </cell>
          <cell r="V137">
            <v>0</v>
          </cell>
          <cell r="W137">
            <v>0</v>
          </cell>
          <cell r="X137">
            <v>0</v>
          </cell>
        </row>
        <row r="138">
          <cell r="A138" t="str">
            <v>M 13.7</v>
          </cell>
          <cell r="B138" t="str">
            <v xml:space="preserve">under deck insulation by using 40 mm thk thermocole </v>
          </cell>
          <cell r="C138" t="str">
            <v>Sqm</v>
          </cell>
          <cell r="D138">
            <v>471</v>
          </cell>
          <cell r="E138">
            <v>0</v>
          </cell>
          <cell r="F138">
            <v>0</v>
          </cell>
          <cell r="G138">
            <v>0</v>
          </cell>
          <cell r="H138">
            <v>0</v>
          </cell>
          <cell r="J138">
            <v>0</v>
          </cell>
          <cell r="K138">
            <v>0</v>
          </cell>
          <cell r="L138">
            <v>0</v>
          </cell>
          <cell r="N138">
            <v>0</v>
          </cell>
          <cell r="O138">
            <v>0</v>
          </cell>
          <cell r="P138">
            <v>0</v>
          </cell>
          <cell r="R138">
            <v>0</v>
          </cell>
          <cell r="S138">
            <v>0</v>
          </cell>
          <cell r="T138">
            <v>0</v>
          </cell>
          <cell r="V138">
            <v>0</v>
          </cell>
          <cell r="W138">
            <v>0</v>
          </cell>
          <cell r="X138">
            <v>0</v>
          </cell>
        </row>
        <row r="139">
          <cell r="A139" t="str">
            <v>M 13.8</v>
          </cell>
          <cell r="B139" t="str">
            <v xml:space="preserve">Cinder filling </v>
          </cell>
          <cell r="C139" t="str">
            <v>Cum</v>
          </cell>
          <cell r="D139">
            <v>1779</v>
          </cell>
          <cell r="E139">
            <v>75</v>
          </cell>
          <cell r="F139">
            <v>133425</v>
          </cell>
          <cell r="G139">
            <v>0</v>
          </cell>
          <cell r="H139">
            <v>0</v>
          </cell>
          <cell r="J139">
            <v>0</v>
          </cell>
          <cell r="K139">
            <v>0</v>
          </cell>
          <cell r="L139">
            <v>0</v>
          </cell>
          <cell r="N139">
            <v>0</v>
          </cell>
          <cell r="O139">
            <v>75</v>
          </cell>
          <cell r="P139">
            <v>133425</v>
          </cell>
          <cell r="R139">
            <v>0</v>
          </cell>
          <cell r="S139">
            <v>0</v>
          </cell>
          <cell r="T139">
            <v>0</v>
          </cell>
          <cell r="V139">
            <v>0</v>
          </cell>
          <cell r="W139">
            <v>0</v>
          </cell>
          <cell r="X139">
            <v>0</v>
          </cell>
        </row>
        <row r="140">
          <cell r="A140" t="str">
            <v>M 13.9</v>
          </cell>
          <cell r="B140" t="str">
            <v xml:space="preserve">Raised platform below cill cabinet using bricks lining </v>
          </cell>
          <cell r="C140" t="str">
            <v>Cum</v>
          </cell>
          <cell r="D140">
            <v>1854</v>
          </cell>
          <cell r="E140">
            <v>0</v>
          </cell>
          <cell r="F140">
            <v>0</v>
          </cell>
          <cell r="G140">
            <v>0</v>
          </cell>
          <cell r="H140">
            <v>0</v>
          </cell>
          <cell r="J140">
            <v>0</v>
          </cell>
          <cell r="K140">
            <v>0</v>
          </cell>
          <cell r="L140">
            <v>0</v>
          </cell>
          <cell r="N140">
            <v>0</v>
          </cell>
          <cell r="O140">
            <v>0</v>
          </cell>
          <cell r="P140">
            <v>0</v>
          </cell>
          <cell r="R140">
            <v>0</v>
          </cell>
          <cell r="S140">
            <v>0</v>
          </cell>
          <cell r="T140">
            <v>0</v>
          </cell>
          <cell r="V140">
            <v>0</v>
          </cell>
          <cell r="W140">
            <v>0</v>
          </cell>
          <cell r="X140">
            <v>0</v>
          </cell>
        </row>
        <row r="141">
          <cell r="A141" t="str">
            <v>M 13.10</v>
          </cell>
          <cell r="B141" t="str">
            <v>75mm thk. perforated pre-cast RCC slab using CC 1:2:4 above</v>
          </cell>
          <cell r="C141" t="str">
            <v>Sqm</v>
          </cell>
          <cell r="D141">
            <v>300</v>
          </cell>
          <cell r="E141">
            <v>0</v>
          </cell>
          <cell r="F141">
            <v>0</v>
          </cell>
          <cell r="G141">
            <v>0</v>
          </cell>
          <cell r="H141">
            <v>0</v>
          </cell>
          <cell r="J141">
            <v>0</v>
          </cell>
          <cell r="K141">
            <v>0</v>
          </cell>
          <cell r="L141">
            <v>0</v>
          </cell>
          <cell r="N141">
            <v>0</v>
          </cell>
          <cell r="O141">
            <v>0</v>
          </cell>
          <cell r="P141">
            <v>0</v>
          </cell>
          <cell r="R141">
            <v>0</v>
          </cell>
          <cell r="S141">
            <v>0</v>
          </cell>
          <cell r="T141">
            <v>0</v>
          </cell>
          <cell r="V141">
            <v>0</v>
          </cell>
          <cell r="W141">
            <v>0</v>
          </cell>
          <cell r="X141">
            <v>0</v>
          </cell>
        </row>
        <row r="142">
          <cell r="A142" t="str">
            <v>M 13.11</v>
          </cell>
          <cell r="B142" t="str">
            <v>100mm dia PVC pipe sleeves in beams of 250mm long (approx.)</v>
          </cell>
          <cell r="C142" t="str">
            <v>Nos</v>
          </cell>
          <cell r="D142">
            <v>78</v>
          </cell>
          <cell r="E142">
            <v>178</v>
          </cell>
          <cell r="F142">
            <v>13884</v>
          </cell>
          <cell r="G142">
            <v>0</v>
          </cell>
          <cell r="H142">
            <v>0</v>
          </cell>
          <cell r="J142">
            <v>0</v>
          </cell>
          <cell r="K142">
            <v>0</v>
          </cell>
          <cell r="L142">
            <v>0</v>
          </cell>
          <cell r="N142">
            <v>0</v>
          </cell>
          <cell r="O142">
            <v>178</v>
          </cell>
          <cell r="P142">
            <v>13884</v>
          </cell>
          <cell r="Q142">
            <v>200</v>
          </cell>
          <cell r="R142">
            <v>15600</v>
          </cell>
          <cell r="S142">
            <v>0</v>
          </cell>
          <cell r="T142">
            <v>0</v>
          </cell>
          <cell r="V142">
            <v>0</v>
          </cell>
          <cell r="W142">
            <v>200</v>
          </cell>
          <cell r="X142">
            <v>15600</v>
          </cell>
        </row>
        <row r="143">
          <cell r="A143" t="str">
            <v>M 13.12</v>
          </cell>
          <cell r="B143" t="str">
            <v xml:space="preserve">Inspection chamber using 200mm thk solid block </v>
          </cell>
          <cell r="C143" t="str">
            <v>Nos</v>
          </cell>
          <cell r="D143">
            <v>2456</v>
          </cell>
          <cell r="E143">
            <v>0</v>
          </cell>
          <cell r="F143">
            <v>0</v>
          </cell>
          <cell r="G143">
            <v>0</v>
          </cell>
          <cell r="H143">
            <v>0</v>
          </cell>
          <cell r="J143">
            <v>0</v>
          </cell>
          <cell r="K143">
            <v>0</v>
          </cell>
          <cell r="L143">
            <v>0</v>
          </cell>
          <cell r="N143">
            <v>0</v>
          </cell>
          <cell r="O143">
            <v>0</v>
          </cell>
          <cell r="P143">
            <v>0</v>
          </cell>
          <cell r="R143">
            <v>0</v>
          </cell>
          <cell r="S143">
            <v>0</v>
          </cell>
          <cell r="T143">
            <v>0</v>
          </cell>
          <cell r="V143">
            <v>0</v>
          </cell>
          <cell r="W143">
            <v>0</v>
          </cell>
          <cell r="X143">
            <v>0</v>
          </cell>
        </row>
        <row r="144">
          <cell r="A144" t="str">
            <v>M 13.13</v>
          </cell>
          <cell r="B144" t="str">
            <v>Sandwiched panel roof (for sky light)</v>
          </cell>
          <cell r="C144" t="str">
            <v>Sqm</v>
          </cell>
          <cell r="D144">
            <v>2575</v>
          </cell>
          <cell r="E144">
            <v>0</v>
          </cell>
          <cell r="F144">
            <v>0</v>
          </cell>
          <cell r="G144">
            <v>0</v>
          </cell>
          <cell r="H144">
            <v>0</v>
          </cell>
          <cell r="J144">
            <v>0</v>
          </cell>
          <cell r="K144">
            <v>0</v>
          </cell>
          <cell r="L144">
            <v>0</v>
          </cell>
          <cell r="N144">
            <v>0</v>
          </cell>
          <cell r="O144">
            <v>0</v>
          </cell>
          <cell r="P144">
            <v>0</v>
          </cell>
          <cell r="R144">
            <v>0</v>
          </cell>
          <cell r="S144">
            <v>0</v>
          </cell>
          <cell r="T144">
            <v>0</v>
          </cell>
          <cell r="V144">
            <v>0</v>
          </cell>
          <cell r="W144">
            <v>0</v>
          </cell>
          <cell r="X144">
            <v>0</v>
          </cell>
        </row>
        <row r="145">
          <cell r="A145" t="str">
            <v>M 13.14</v>
          </cell>
          <cell r="B145" t="str">
            <v>Medium duty M.S. man hole cover  for water tank on terrace.</v>
          </cell>
          <cell r="C145" t="str">
            <v>Nos</v>
          </cell>
          <cell r="D145">
            <v>1992</v>
          </cell>
          <cell r="E145">
            <v>0</v>
          </cell>
          <cell r="F145">
            <v>0</v>
          </cell>
          <cell r="G145">
            <v>0</v>
          </cell>
          <cell r="H145">
            <v>0</v>
          </cell>
          <cell r="J145">
            <v>0</v>
          </cell>
          <cell r="K145">
            <v>0</v>
          </cell>
          <cell r="L145">
            <v>0</v>
          </cell>
          <cell r="N145">
            <v>0</v>
          </cell>
          <cell r="O145">
            <v>0</v>
          </cell>
          <cell r="P145">
            <v>0</v>
          </cell>
          <cell r="R145">
            <v>0</v>
          </cell>
          <cell r="S145">
            <v>0</v>
          </cell>
          <cell r="T145">
            <v>0</v>
          </cell>
          <cell r="V145">
            <v>0</v>
          </cell>
          <cell r="W145">
            <v>0</v>
          </cell>
          <cell r="X145">
            <v>0</v>
          </cell>
        </row>
        <row r="146">
          <cell r="A146" t="str">
            <v>M 13.15a</v>
          </cell>
          <cell r="B146" t="str">
            <v>RCC hume pipe class NP2 150mm</v>
          </cell>
          <cell r="C146" t="str">
            <v>Rmt</v>
          </cell>
          <cell r="D146">
            <v>330</v>
          </cell>
          <cell r="E146">
            <v>0</v>
          </cell>
          <cell r="F146">
            <v>0</v>
          </cell>
          <cell r="G146">
            <v>0</v>
          </cell>
          <cell r="H146">
            <v>0</v>
          </cell>
          <cell r="J146">
            <v>0</v>
          </cell>
          <cell r="K146">
            <v>0</v>
          </cell>
          <cell r="L146">
            <v>0</v>
          </cell>
          <cell r="N146">
            <v>0</v>
          </cell>
          <cell r="O146">
            <v>0</v>
          </cell>
          <cell r="P146">
            <v>0</v>
          </cell>
          <cell r="R146">
            <v>0</v>
          </cell>
          <cell r="S146">
            <v>0</v>
          </cell>
          <cell r="T146">
            <v>0</v>
          </cell>
          <cell r="V146">
            <v>0</v>
          </cell>
          <cell r="W146">
            <v>0</v>
          </cell>
          <cell r="X146">
            <v>0</v>
          </cell>
        </row>
        <row r="147">
          <cell r="A147" t="str">
            <v>M 13.15b</v>
          </cell>
          <cell r="B147" t="str">
            <v>RCC hume pipe class NP3 300mm</v>
          </cell>
          <cell r="C147" t="str">
            <v>Rmt</v>
          </cell>
          <cell r="D147">
            <v>550</v>
          </cell>
          <cell r="E147">
            <v>0</v>
          </cell>
          <cell r="F147">
            <v>0</v>
          </cell>
          <cell r="G147">
            <v>0</v>
          </cell>
          <cell r="H147">
            <v>0</v>
          </cell>
          <cell r="J147">
            <v>0</v>
          </cell>
          <cell r="K147">
            <v>0</v>
          </cell>
          <cell r="L147">
            <v>0</v>
          </cell>
          <cell r="N147">
            <v>0</v>
          </cell>
          <cell r="O147">
            <v>0</v>
          </cell>
          <cell r="P147">
            <v>0</v>
          </cell>
          <cell r="R147">
            <v>0</v>
          </cell>
          <cell r="S147">
            <v>0</v>
          </cell>
          <cell r="T147">
            <v>0</v>
          </cell>
          <cell r="V147">
            <v>0</v>
          </cell>
          <cell r="W147">
            <v>0</v>
          </cell>
          <cell r="X147">
            <v>0</v>
          </cell>
        </row>
        <row r="148">
          <cell r="A148" t="str">
            <v>M 13.15c</v>
          </cell>
          <cell r="B148" t="str">
            <v>RCC hume pipe class NP4 750mm</v>
          </cell>
          <cell r="C148" t="str">
            <v>Rmt</v>
          </cell>
          <cell r="D148">
            <v>1825</v>
          </cell>
          <cell r="E148">
            <v>0</v>
          </cell>
          <cell r="F148">
            <v>0</v>
          </cell>
          <cell r="G148">
            <v>0</v>
          </cell>
          <cell r="H148">
            <v>0</v>
          </cell>
          <cell r="J148">
            <v>0</v>
          </cell>
          <cell r="K148">
            <v>0</v>
          </cell>
          <cell r="L148">
            <v>0</v>
          </cell>
          <cell r="N148">
            <v>0</v>
          </cell>
          <cell r="O148">
            <v>0</v>
          </cell>
          <cell r="P148">
            <v>0</v>
          </cell>
          <cell r="R148">
            <v>0</v>
          </cell>
          <cell r="S148">
            <v>0</v>
          </cell>
          <cell r="T148">
            <v>0</v>
          </cell>
          <cell r="V148">
            <v>0</v>
          </cell>
          <cell r="W148">
            <v>0</v>
          </cell>
          <cell r="X148">
            <v>0</v>
          </cell>
        </row>
        <row r="149">
          <cell r="A149" t="str">
            <v>M 13.16</v>
          </cell>
          <cell r="B149" t="str">
            <v>Rubble Soling</v>
          </cell>
          <cell r="C149" t="str">
            <v>Cum</v>
          </cell>
          <cell r="D149">
            <v>573</v>
          </cell>
          <cell r="E149">
            <v>0</v>
          </cell>
          <cell r="F149">
            <v>0</v>
          </cell>
          <cell r="G149">
            <v>0</v>
          </cell>
          <cell r="H149">
            <v>0</v>
          </cell>
          <cell r="J149">
            <v>0</v>
          </cell>
          <cell r="K149">
            <v>0</v>
          </cell>
          <cell r="L149">
            <v>0</v>
          </cell>
          <cell r="N149">
            <v>0</v>
          </cell>
          <cell r="O149">
            <v>0</v>
          </cell>
          <cell r="P149">
            <v>0</v>
          </cell>
          <cell r="R149">
            <v>0</v>
          </cell>
          <cell r="S149">
            <v>0</v>
          </cell>
          <cell r="T149">
            <v>0</v>
          </cell>
          <cell r="V149">
            <v>0</v>
          </cell>
          <cell r="W149">
            <v>0</v>
          </cell>
          <cell r="X149">
            <v>0</v>
          </cell>
        </row>
        <row r="150">
          <cell r="A150" t="str">
            <v>F 14.1 (1)</v>
          </cell>
          <cell r="B150" t="str">
            <v>Providing and laying granamite tiles  Ground Floor</v>
          </cell>
          <cell r="C150" t="str">
            <v>Sqm</v>
          </cell>
          <cell r="D150">
            <v>302</v>
          </cell>
          <cell r="E150">
            <v>1500</v>
          </cell>
          <cell r="F150">
            <v>453000</v>
          </cell>
          <cell r="G150">
            <v>0</v>
          </cell>
          <cell r="H150">
            <v>0</v>
          </cell>
          <cell r="J150">
            <v>0</v>
          </cell>
          <cell r="K150">
            <v>500</v>
          </cell>
          <cell r="L150">
            <v>151000</v>
          </cell>
          <cell r="N150">
            <v>0</v>
          </cell>
          <cell r="O150">
            <v>500</v>
          </cell>
          <cell r="P150">
            <v>151000</v>
          </cell>
          <cell r="R150">
            <v>0</v>
          </cell>
          <cell r="S150">
            <v>500</v>
          </cell>
          <cell r="T150">
            <v>151000</v>
          </cell>
          <cell r="V150">
            <v>0</v>
          </cell>
          <cell r="W150">
            <v>0</v>
          </cell>
          <cell r="X150">
            <v>0</v>
          </cell>
        </row>
        <row r="151">
          <cell r="A151" t="str">
            <v>F 14.1 (2)</v>
          </cell>
          <cell r="B151" t="str">
            <v>Providing and laying granamite tiles  First Floor</v>
          </cell>
          <cell r="C151" t="str">
            <v>Sqm</v>
          </cell>
          <cell r="D151">
            <v>314</v>
          </cell>
          <cell r="E151">
            <v>0</v>
          </cell>
          <cell r="F151">
            <v>0</v>
          </cell>
          <cell r="G151">
            <v>0</v>
          </cell>
          <cell r="H151">
            <v>0</v>
          </cell>
          <cell r="J151">
            <v>0</v>
          </cell>
          <cell r="K151">
            <v>0</v>
          </cell>
          <cell r="L151">
            <v>0</v>
          </cell>
          <cell r="N151">
            <v>0</v>
          </cell>
          <cell r="O151">
            <v>0</v>
          </cell>
          <cell r="P151">
            <v>0</v>
          </cell>
          <cell r="R151">
            <v>0</v>
          </cell>
          <cell r="S151">
            <v>0</v>
          </cell>
          <cell r="T151">
            <v>0</v>
          </cell>
          <cell r="V151">
            <v>0</v>
          </cell>
          <cell r="W151">
            <v>0</v>
          </cell>
          <cell r="X151">
            <v>0</v>
          </cell>
        </row>
        <row r="152">
          <cell r="A152" t="str">
            <v>F 14.1 (3)</v>
          </cell>
          <cell r="B152" t="str">
            <v>Providing and laying granamite tiles  Second Floor</v>
          </cell>
          <cell r="C152" t="str">
            <v>Sqm</v>
          </cell>
          <cell r="D152">
            <v>326</v>
          </cell>
          <cell r="E152">
            <v>0</v>
          </cell>
          <cell r="F152">
            <v>0</v>
          </cell>
          <cell r="G152">
            <v>0</v>
          </cell>
          <cell r="H152">
            <v>0</v>
          </cell>
          <cell r="J152">
            <v>0</v>
          </cell>
          <cell r="K152">
            <v>0</v>
          </cell>
          <cell r="L152">
            <v>0</v>
          </cell>
          <cell r="N152">
            <v>0</v>
          </cell>
          <cell r="O152">
            <v>0</v>
          </cell>
          <cell r="P152">
            <v>0</v>
          </cell>
          <cell r="R152">
            <v>0</v>
          </cell>
          <cell r="S152">
            <v>0</v>
          </cell>
          <cell r="T152">
            <v>0</v>
          </cell>
          <cell r="V152">
            <v>0</v>
          </cell>
          <cell r="W152">
            <v>0</v>
          </cell>
          <cell r="X152">
            <v>0</v>
          </cell>
        </row>
        <row r="153">
          <cell r="A153" t="str">
            <v>F 14.2</v>
          </cell>
          <cell r="B153" t="str">
            <v xml:space="preserve">Granite slabs with bull nosing for staircase treads raisers </v>
          </cell>
          <cell r="C153" t="str">
            <v>Sqm</v>
          </cell>
          <cell r="D153">
            <v>0</v>
          </cell>
          <cell r="E153">
            <v>0</v>
          </cell>
          <cell r="F153">
            <v>0</v>
          </cell>
          <cell r="G153">
            <v>0</v>
          </cell>
          <cell r="H153">
            <v>0</v>
          </cell>
          <cell r="J153">
            <v>0</v>
          </cell>
          <cell r="K153">
            <v>0</v>
          </cell>
          <cell r="L153">
            <v>0</v>
          </cell>
          <cell r="N153">
            <v>0</v>
          </cell>
          <cell r="O153">
            <v>0</v>
          </cell>
          <cell r="P153">
            <v>0</v>
          </cell>
          <cell r="R153">
            <v>0</v>
          </cell>
          <cell r="S153">
            <v>0</v>
          </cell>
          <cell r="T153">
            <v>0</v>
          </cell>
          <cell r="V153">
            <v>0</v>
          </cell>
          <cell r="W153">
            <v>0</v>
          </cell>
          <cell r="X153">
            <v>0</v>
          </cell>
        </row>
        <row r="154">
          <cell r="A154" t="str">
            <v>F 14.3 (a)</v>
          </cell>
          <cell r="B154" t="str">
            <v>Granite slabs with bull nosing, 6x6 grooves at 18mm c/c for staircase treads raisers</v>
          </cell>
          <cell r="C154" t="str">
            <v>Sqm</v>
          </cell>
          <cell r="D154">
            <v>0</v>
          </cell>
          <cell r="E154">
            <v>0</v>
          </cell>
          <cell r="F154">
            <v>0</v>
          </cell>
          <cell r="G154">
            <v>0</v>
          </cell>
          <cell r="H154">
            <v>0</v>
          </cell>
          <cell r="J154">
            <v>0</v>
          </cell>
          <cell r="K154">
            <v>0</v>
          </cell>
          <cell r="L154">
            <v>0</v>
          </cell>
          <cell r="N154">
            <v>0</v>
          </cell>
          <cell r="O154">
            <v>0</v>
          </cell>
          <cell r="P154">
            <v>0</v>
          </cell>
          <cell r="R154">
            <v>0</v>
          </cell>
          <cell r="S154">
            <v>0</v>
          </cell>
          <cell r="T154">
            <v>0</v>
          </cell>
          <cell r="V154">
            <v>0</v>
          </cell>
          <cell r="W154">
            <v>0</v>
          </cell>
          <cell r="X154">
            <v>0</v>
          </cell>
        </row>
        <row r="155">
          <cell r="A155" t="str">
            <v>F 14.3 (b)</v>
          </cell>
          <cell r="B155" t="str">
            <v xml:space="preserve"> -do- for skirting</v>
          </cell>
          <cell r="C155" t="str">
            <v>Sqm</v>
          </cell>
          <cell r="D155">
            <v>0</v>
          </cell>
          <cell r="E155">
            <v>0</v>
          </cell>
          <cell r="F155">
            <v>0</v>
          </cell>
          <cell r="G155">
            <v>0</v>
          </cell>
          <cell r="H155">
            <v>0</v>
          </cell>
          <cell r="J155">
            <v>0</v>
          </cell>
          <cell r="K155">
            <v>0</v>
          </cell>
          <cell r="L155">
            <v>0</v>
          </cell>
          <cell r="N155">
            <v>0</v>
          </cell>
          <cell r="O155">
            <v>0</v>
          </cell>
          <cell r="P155">
            <v>0</v>
          </cell>
          <cell r="R155">
            <v>0</v>
          </cell>
          <cell r="S155">
            <v>0</v>
          </cell>
          <cell r="T155">
            <v>0</v>
          </cell>
          <cell r="V155">
            <v>0</v>
          </cell>
          <cell r="W155">
            <v>0</v>
          </cell>
          <cell r="X155">
            <v>0</v>
          </cell>
        </row>
        <row r="156">
          <cell r="A156" t="str">
            <v>F 14.4</v>
          </cell>
          <cell r="B156" t="str">
            <v xml:space="preserve">Granite slab for platform in pantry </v>
          </cell>
          <cell r="C156" t="str">
            <v>Sqm</v>
          </cell>
          <cell r="D156">
            <v>0</v>
          </cell>
          <cell r="E156">
            <v>0</v>
          </cell>
          <cell r="F156">
            <v>0</v>
          </cell>
          <cell r="G156">
            <v>0</v>
          </cell>
          <cell r="H156">
            <v>0</v>
          </cell>
          <cell r="J156">
            <v>0</v>
          </cell>
          <cell r="K156">
            <v>0</v>
          </cell>
          <cell r="L156">
            <v>0</v>
          </cell>
          <cell r="N156">
            <v>0</v>
          </cell>
          <cell r="O156">
            <v>0</v>
          </cell>
          <cell r="P156">
            <v>0</v>
          </cell>
          <cell r="R156">
            <v>0</v>
          </cell>
          <cell r="S156">
            <v>0</v>
          </cell>
          <cell r="T156">
            <v>0</v>
          </cell>
          <cell r="V156">
            <v>0</v>
          </cell>
          <cell r="W156">
            <v>0</v>
          </cell>
          <cell r="X156">
            <v>0</v>
          </cell>
        </row>
        <row r="157">
          <cell r="A157" t="str">
            <v>F 14.5 (1)</v>
          </cell>
          <cell r="B157" t="str">
            <v>Vitrified floor tiles Ground Floor</v>
          </cell>
          <cell r="C157" t="str">
            <v>Rmt</v>
          </cell>
          <cell r="D157">
            <v>96</v>
          </cell>
          <cell r="E157">
            <v>300</v>
          </cell>
          <cell r="F157">
            <v>28800</v>
          </cell>
          <cell r="G157">
            <v>0</v>
          </cell>
          <cell r="H157">
            <v>0</v>
          </cell>
          <cell r="J157">
            <v>0</v>
          </cell>
          <cell r="K157">
            <v>100</v>
          </cell>
          <cell r="L157">
            <v>9600</v>
          </cell>
          <cell r="N157">
            <v>0</v>
          </cell>
          <cell r="O157">
            <v>100</v>
          </cell>
          <cell r="P157">
            <v>9600</v>
          </cell>
          <cell r="R157">
            <v>0</v>
          </cell>
          <cell r="S157">
            <v>100</v>
          </cell>
          <cell r="T157">
            <v>9600</v>
          </cell>
          <cell r="V157">
            <v>0</v>
          </cell>
          <cell r="W157">
            <v>0</v>
          </cell>
          <cell r="X157">
            <v>0</v>
          </cell>
        </row>
        <row r="158">
          <cell r="A158" t="str">
            <v>F 14.5 (2)</v>
          </cell>
          <cell r="B158" t="str">
            <v>Vitrified floor tiles First Floor</v>
          </cell>
          <cell r="C158" t="str">
            <v>Rmt</v>
          </cell>
          <cell r="D158">
            <v>108</v>
          </cell>
          <cell r="E158">
            <v>0</v>
          </cell>
          <cell r="F158">
            <v>0</v>
          </cell>
          <cell r="G158">
            <v>0</v>
          </cell>
          <cell r="H158">
            <v>0</v>
          </cell>
          <cell r="J158">
            <v>0</v>
          </cell>
          <cell r="K158">
            <v>0</v>
          </cell>
          <cell r="L158">
            <v>0</v>
          </cell>
          <cell r="N158">
            <v>0</v>
          </cell>
          <cell r="O158">
            <v>0</v>
          </cell>
          <cell r="P158">
            <v>0</v>
          </cell>
          <cell r="R158">
            <v>0</v>
          </cell>
          <cell r="S158">
            <v>0</v>
          </cell>
          <cell r="T158">
            <v>0</v>
          </cell>
          <cell r="V158">
            <v>0</v>
          </cell>
          <cell r="W158">
            <v>0</v>
          </cell>
          <cell r="X158">
            <v>0</v>
          </cell>
        </row>
        <row r="159">
          <cell r="A159" t="str">
            <v>F 14.5 (3)</v>
          </cell>
          <cell r="B159" t="str">
            <v>Vitrified floor tiles Second Floor</v>
          </cell>
          <cell r="C159" t="str">
            <v>Rmt</v>
          </cell>
          <cell r="D159">
            <v>120</v>
          </cell>
          <cell r="E159">
            <v>0</v>
          </cell>
          <cell r="F159">
            <v>0</v>
          </cell>
          <cell r="G159">
            <v>0</v>
          </cell>
          <cell r="H159">
            <v>0</v>
          </cell>
          <cell r="J159">
            <v>0</v>
          </cell>
          <cell r="K159">
            <v>0</v>
          </cell>
          <cell r="L159">
            <v>0</v>
          </cell>
          <cell r="N159">
            <v>0</v>
          </cell>
          <cell r="O159">
            <v>0</v>
          </cell>
          <cell r="P159">
            <v>0</v>
          </cell>
          <cell r="R159">
            <v>0</v>
          </cell>
          <cell r="S159">
            <v>0</v>
          </cell>
          <cell r="T159">
            <v>0</v>
          </cell>
          <cell r="V159">
            <v>0</v>
          </cell>
          <cell r="W159">
            <v>0</v>
          </cell>
          <cell r="X159">
            <v>0</v>
          </cell>
        </row>
        <row r="160">
          <cell r="A160" t="str">
            <v>F 14.6</v>
          </cell>
          <cell r="B160" t="str">
            <v xml:space="preserve">Granite tiles of 10mm thick for dadoing </v>
          </cell>
          <cell r="C160" t="str">
            <v>Sqm</v>
          </cell>
          <cell r="D160">
            <v>0</v>
          </cell>
          <cell r="E160">
            <v>0</v>
          </cell>
          <cell r="F160">
            <v>0</v>
          </cell>
          <cell r="G160">
            <v>0</v>
          </cell>
          <cell r="H160">
            <v>0</v>
          </cell>
          <cell r="J160">
            <v>0</v>
          </cell>
          <cell r="K160">
            <v>0</v>
          </cell>
          <cell r="L160">
            <v>0</v>
          </cell>
          <cell r="N160">
            <v>0</v>
          </cell>
          <cell r="O160">
            <v>0</v>
          </cell>
          <cell r="P160">
            <v>0</v>
          </cell>
          <cell r="R160">
            <v>0</v>
          </cell>
          <cell r="S160">
            <v>0</v>
          </cell>
          <cell r="T160">
            <v>0</v>
          </cell>
          <cell r="V160">
            <v>0</v>
          </cell>
          <cell r="W160">
            <v>0</v>
          </cell>
          <cell r="X160">
            <v>0</v>
          </cell>
        </row>
        <row r="161">
          <cell r="A161" t="str">
            <v>F 14.7</v>
          </cell>
          <cell r="B161" t="str">
            <v xml:space="preserve">Granite tiles of 10mm thick for flooring </v>
          </cell>
          <cell r="C161" t="str">
            <v>Sqm</v>
          </cell>
          <cell r="D161">
            <v>0</v>
          </cell>
          <cell r="E161">
            <v>0</v>
          </cell>
          <cell r="F161">
            <v>0</v>
          </cell>
          <cell r="G161">
            <v>0</v>
          </cell>
          <cell r="H161">
            <v>0</v>
          </cell>
          <cell r="J161">
            <v>0</v>
          </cell>
          <cell r="K161">
            <v>0</v>
          </cell>
          <cell r="L161">
            <v>0</v>
          </cell>
          <cell r="N161">
            <v>0</v>
          </cell>
          <cell r="O161">
            <v>0</v>
          </cell>
          <cell r="P161">
            <v>0</v>
          </cell>
          <cell r="R161">
            <v>0</v>
          </cell>
          <cell r="S161">
            <v>0</v>
          </cell>
          <cell r="T161">
            <v>0</v>
          </cell>
          <cell r="V161">
            <v>0</v>
          </cell>
          <cell r="W161">
            <v>0</v>
          </cell>
          <cell r="X161">
            <v>0</v>
          </cell>
        </row>
        <row r="162">
          <cell r="A162" t="str">
            <v>ROA2</v>
          </cell>
          <cell r="B162" t="str">
            <v>Earth Dressing for Road</v>
          </cell>
          <cell r="C162" t="str">
            <v>Sqm</v>
          </cell>
          <cell r="D162">
            <v>9</v>
          </cell>
          <cell r="E162">
            <v>0</v>
          </cell>
          <cell r="F162">
            <v>0</v>
          </cell>
          <cell r="G162">
            <v>0</v>
          </cell>
          <cell r="H162">
            <v>0</v>
          </cell>
          <cell r="J162">
            <v>0</v>
          </cell>
          <cell r="K162">
            <v>0</v>
          </cell>
          <cell r="L162">
            <v>0</v>
          </cell>
          <cell r="N162">
            <v>0</v>
          </cell>
          <cell r="O162">
            <v>0</v>
          </cell>
          <cell r="P162">
            <v>0</v>
          </cell>
          <cell r="R162">
            <v>0</v>
          </cell>
          <cell r="S162">
            <v>0</v>
          </cell>
          <cell r="T162">
            <v>0</v>
          </cell>
          <cell r="V162">
            <v>0</v>
          </cell>
          <cell r="W162">
            <v>0</v>
          </cell>
          <cell r="X162">
            <v>0</v>
          </cell>
        </row>
        <row r="163">
          <cell r="A163" t="str">
            <v>ROA3</v>
          </cell>
          <cell r="B163" t="str">
            <v>Carting away debris &amp; excavated earth outside Infosys premises upto 500m.</v>
          </cell>
          <cell r="C163" t="str">
            <v>Cum.</v>
          </cell>
          <cell r="D163">
            <v>50</v>
          </cell>
          <cell r="E163">
            <v>0</v>
          </cell>
          <cell r="F163">
            <v>0</v>
          </cell>
          <cell r="G163">
            <v>0</v>
          </cell>
          <cell r="H163">
            <v>0</v>
          </cell>
          <cell r="J163">
            <v>0</v>
          </cell>
          <cell r="K163">
            <v>0</v>
          </cell>
          <cell r="L163">
            <v>0</v>
          </cell>
          <cell r="N163">
            <v>0</v>
          </cell>
          <cell r="O163">
            <v>0</v>
          </cell>
          <cell r="P163">
            <v>0</v>
          </cell>
          <cell r="R163">
            <v>0</v>
          </cell>
          <cell r="S163">
            <v>0</v>
          </cell>
          <cell r="T163">
            <v>0</v>
          </cell>
          <cell r="V163">
            <v>0</v>
          </cell>
          <cell r="W163">
            <v>0</v>
          </cell>
          <cell r="X163">
            <v>0</v>
          </cell>
        </row>
        <row r="164">
          <cell r="A164" t="str">
            <v>ROA4</v>
          </cell>
          <cell r="B164" t="str">
            <v>Rolling formation surface with 8 to 10 MT roller</v>
          </cell>
          <cell r="C164" t="str">
            <v>Sqm</v>
          </cell>
          <cell r="D164">
            <v>8</v>
          </cell>
          <cell r="E164">
            <v>0</v>
          </cell>
          <cell r="F164">
            <v>0</v>
          </cell>
          <cell r="G164">
            <v>0</v>
          </cell>
          <cell r="H164">
            <v>0</v>
          </cell>
          <cell r="J164">
            <v>0</v>
          </cell>
          <cell r="K164">
            <v>0</v>
          </cell>
          <cell r="L164">
            <v>0</v>
          </cell>
          <cell r="N164">
            <v>0</v>
          </cell>
          <cell r="O164">
            <v>0</v>
          </cell>
          <cell r="P164">
            <v>0</v>
          </cell>
          <cell r="R164">
            <v>0</v>
          </cell>
          <cell r="S164">
            <v>0</v>
          </cell>
          <cell r="T164">
            <v>0</v>
          </cell>
          <cell r="V164">
            <v>0</v>
          </cell>
          <cell r="W164">
            <v>0</v>
          </cell>
          <cell r="X164">
            <v>0</v>
          </cell>
        </row>
        <row r="165">
          <cell r="A165" t="str">
            <v>ROA5A</v>
          </cell>
          <cell r="B165" t="str">
            <v>Collecting &amp; stacking 100-63mm Metal</v>
          </cell>
          <cell r="C165" t="str">
            <v>Cum</v>
          </cell>
          <cell r="D165">
            <v>479</v>
          </cell>
          <cell r="E165">
            <v>0</v>
          </cell>
          <cell r="F165">
            <v>0</v>
          </cell>
          <cell r="G165">
            <v>0</v>
          </cell>
          <cell r="H165">
            <v>0</v>
          </cell>
          <cell r="J165">
            <v>0</v>
          </cell>
          <cell r="K165">
            <v>0</v>
          </cell>
          <cell r="L165">
            <v>0</v>
          </cell>
          <cell r="N165">
            <v>0</v>
          </cell>
          <cell r="O165">
            <v>0</v>
          </cell>
          <cell r="P165">
            <v>0</v>
          </cell>
          <cell r="R165">
            <v>0</v>
          </cell>
          <cell r="S165">
            <v>0</v>
          </cell>
          <cell r="T165">
            <v>0</v>
          </cell>
          <cell r="V165">
            <v>0</v>
          </cell>
          <cell r="W165">
            <v>0</v>
          </cell>
          <cell r="X165">
            <v>0</v>
          </cell>
        </row>
        <row r="166">
          <cell r="A166" t="str">
            <v>ROA5B</v>
          </cell>
          <cell r="B166" t="str">
            <v>Collecting &amp; stacking 40-25mm Metal</v>
          </cell>
          <cell r="C166" t="str">
            <v>Cum</v>
          </cell>
          <cell r="D166">
            <v>569</v>
          </cell>
          <cell r="E166">
            <v>0</v>
          </cell>
          <cell r="F166">
            <v>0</v>
          </cell>
          <cell r="G166">
            <v>0</v>
          </cell>
          <cell r="H166">
            <v>0</v>
          </cell>
          <cell r="J166">
            <v>0</v>
          </cell>
          <cell r="K166">
            <v>0</v>
          </cell>
          <cell r="L166">
            <v>0</v>
          </cell>
          <cell r="N166">
            <v>0</v>
          </cell>
          <cell r="O166">
            <v>0</v>
          </cell>
          <cell r="P166">
            <v>0</v>
          </cell>
          <cell r="R166">
            <v>0</v>
          </cell>
          <cell r="S166">
            <v>0</v>
          </cell>
          <cell r="T166">
            <v>0</v>
          </cell>
          <cell r="V166">
            <v>0</v>
          </cell>
          <cell r="W166">
            <v>0</v>
          </cell>
          <cell r="X166">
            <v>0</v>
          </cell>
        </row>
        <row r="167">
          <cell r="A167" t="str">
            <v>ROA6</v>
          </cell>
          <cell r="B167" t="str">
            <v>Collecting &amp; stacking Murram</v>
          </cell>
          <cell r="C167" t="str">
            <v>Cum</v>
          </cell>
          <cell r="D167">
            <v>298</v>
          </cell>
          <cell r="E167">
            <v>0</v>
          </cell>
          <cell r="F167">
            <v>0</v>
          </cell>
          <cell r="G167">
            <v>0</v>
          </cell>
          <cell r="H167">
            <v>0</v>
          </cell>
          <cell r="J167">
            <v>0</v>
          </cell>
          <cell r="K167">
            <v>0</v>
          </cell>
          <cell r="L167">
            <v>0</v>
          </cell>
          <cell r="N167">
            <v>0</v>
          </cell>
          <cell r="O167">
            <v>0</v>
          </cell>
          <cell r="P167">
            <v>0</v>
          </cell>
          <cell r="R167">
            <v>0</v>
          </cell>
          <cell r="S167">
            <v>0</v>
          </cell>
          <cell r="T167">
            <v>0</v>
          </cell>
          <cell r="V167">
            <v>0</v>
          </cell>
          <cell r="W167">
            <v>0</v>
          </cell>
          <cell r="X167">
            <v>0</v>
          </cell>
        </row>
        <row r="168">
          <cell r="A168" t="str">
            <v>ROA7</v>
          </cell>
          <cell r="B168" t="str">
            <v>Collecting &amp; stacking Sand</v>
          </cell>
          <cell r="C168" t="str">
            <v>Cum</v>
          </cell>
          <cell r="D168">
            <v>510</v>
          </cell>
          <cell r="E168">
            <v>0</v>
          </cell>
          <cell r="F168">
            <v>0</v>
          </cell>
          <cell r="G168">
            <v>0</v>
          </cell>
          <cell r="H168">
            <v>0</v>
          </cell>
          <cell r="J168">
            <v>0</v>
          </cell>
          <cell r="K168">
            <v>0</v>
          </cell>
          <cell r="L168">
            <v>0</v>
          </cell>
          <cell r="N168">
            <v>0</v>
          </cell>
          <cell r="O168">
            <v>0</v>
          </cell>
          <cell r="P168">
            <v>0</v>
          </cell>
          <cell r="R168">
            <v>0</v>
          </cell>
          <cell r="S168">
            <v>0</v>
          </cell>
          <cell r="T168">
            <v>0</v>
          </cell>
          <cell r="V168">
            <v>0</v>
          </cell>
          <cell r="W168">
            <v>0</v>
          </cell>
          <cell r="X168">
            <v>0</v>
          </cell>
        </row>
        <row r="169">
          <cell r="A169" t="str">
            <v>ROA8A</v>
          </cell>
          <cell r="B169" t="str">
            <v>Spreading 100-63mm Metal (200mm thk.)</v>
          </cell>
          <cell r="C169" t="str">
            <v>Cum</v>
          </cell>
          <cell r="D169">
            <v>171</v>
          </cell>
          <cell r="E169">
            <v>0</v>
          </cell>
          <cell r="F169">
            <v>0</v>
          </cell>
          <cell r="G169">
            <v>0</v>
          </cell>
          <cell r="H169">
            <v>0</v>
          </cell>
          <cell r="J169">
            <v>0</v>
          </cell>
          <cell r="K169">
            <v>0</v>
          </cell>
          <cell r="L169">
            <v>0</v>
          </cell>
          <cell r="N169">
            <v>0</v>
          </cell>
          <cell r="O169">
            <v>0</v>
          </cell>
          <cell r="P169">
            <v>0</v>
          </cell>
          <cell r="R169">
            <v>0</v>
          </cell>
          <cell r="S169">
            <v>0</v>
          </cell>
          <cell r="T169">
            <v>0</v>
          </cell>
          <cell r="V169">
            <v>0</v>
          </cell>
          <cell r="W169">
            <v>0</v>
          </cell>
          <cell r="X169">
            <v>0</v>
          </cell>
        </row>
        <row r="170">
          <cell r="A170" t="str">
            <v>ROA8B</v>
          </cell>
          <cell r="B170" t="str">
            <v>Spreading 40-25mm Metal (150mm thk.)</v>
          </cell>
          <cell r="C170" t="str">
            <v>Cum</v>
          </cell>
          <cell r="D170">
            <v>137</v>
          </cell>
          <cell r="E170">
            <v>0</v>
          </cell>
          <cell r="F170">
            <v>0</v>
          </cell>
          <cell r="G170">
            <v>0</v>
          </cell>
          <cell r="H170">
            <v>0</v>
          </cell>
          <cell r="J170">
            <v>0</v>
          </cell>
          <cell r="K170">
            <v>0</v>
          </cell>
          <cell r="L170">
            <v>0</v>
          </cell>
          <cell r="N170">
            <v>0</v>
          </cell>
          <cell r="O170">
            <v>0</v>
          </cell>
          <cell r="P170">
            <v>0</v>
          </cell>
          <cell r="R170">
            <v>0</v>
          </cell>
          <cell r="S170">
            <v>0</v>
          </cell>
          <cell r="T170">
            <v>0</v>
          </cell>
          <cell r="V170">
            <v>0</v>
          </cell>
          <cell r="W170">
            <v>0</v>
          </cell>
          <cell r="X170">
            <v>0</v>
          </cell>
        </row>
        <row r="171">
          <cell r="A171" t="str">
            <v>ROA8C</v>
          </cell>
          <cell r="B171" t="str">
            <v>Spreading Murram &amp; Sand</v>
          </cell>
          <cell r="C171" t="str">
            <v>Cum</v>
          </cell>
          <cell r="D171">
            <v>66</v>
          </cell>
          <cell r="E171">
            <v>0</v>
          </cell>
          <cell r="F171">
            <v>0</v>
          </cell>
          <cell r="G171">
            <v>0</v>
          </cell>
          <cell r="H171">
            <v>0</v>
          </cell>
          <cell r="J171">
            <v>0</v>
          </cell>
          <cell r="K171">
            <v>0</v>
          </cell>
          <cell r="L171">
            <v>0</v>
          </cell>
          <cell r="N171">
            <v>0</v>
          </cell>
          <cell r="O171">
            <v>0</v>
          </cell>
          <cell r="P171">
            <v>0</v>
          </cell>
          <cell r="R171">
            <v>0</v>
          </cell>
          <cell r="S171">
            <v>0</v>
          </cell>
          <cell r="T171">
            <v>0</v>
          </cell>
          <cell r="V171">
            <v>0</v>
          </cell>
          <cell r="W171">
            <v>0</v>
          </cell>
          <cell r="X171">
            <v>0</v>
          </cell>
        </row>
        <row r="172">
          <cell r="A172" t="str">
            <v>ROA9A</v>
          </cell>
          <cell r="B172" t="str">
            <v>Consolidation of Soling 200mm thk.</v>
          </cell>
          <cell r="C172" t="str">
            <v>Cum</v>
          </cell>
          <cell r="D172">
            <v>65</v>
          </cell>
          <cell r="E172">
            <v>0</v>
          </cell>
          <cell r="F172">
            <v>0</v>
          </cell>
          <cell r="G172">
            <v>0</v>
          </cell>
          <cell r="H172">
            <v>0</v>
          </cell>
          <cell r="J172">
            <v>0</v>
          </cell>
          <cell r="K172">
            <v>0</v>
          </cell>
          <cell r="L172">
            <v>0</v>
          </cell>
          <cell r="N172">
            <v>0</v>
          </cell>
          <cell r="O172">
            <v>0</v>
          </cell>
          <cell r="P172">
            <v>0</v>
          </cell>
          <cell r="R172">
            <v>0</v>
          </cell>
          <cell r="S172">
            <v>0</v>
          </cell>
          <cell r="T172">
            <v>0</v>
          </cell>
          <cell r="V172">
            <v>0</v>
          </cell>
          <cell r="W172">
            <v>0</v>
          </cell>
          <cell r="X172">
            <v>0</v>
          </cell>
        </row>
        <row r="173">
          <cell r="A173" t="str">
            <v>ROA9B</v>
          </cell>
          <cell r="B173" t="str">
            <v>Consolidation of WBM 150mm thk.</v>
          </cell>
          <cell r="C173" t="str">
            <v>Cum</v>
          </cell>
          <cell r="D173">
            <v>64</v>
          </cell>
          <cell r="E173">
            <v>0</v>
          </cell>
          <cell r="F173">
            <v>0</v>
          </cell>
          <cell r="G173">
            <v>0</v>
          </cell>
          <cell r="H173">
            <v>0</v>
          </cell>
          <cell r="J173">
            <v>0</v>
          </cell>
          <cell r="K173">
            <v>0</v>
          </cell>
          <cell r="L173">
            <v>0</v>
          </cell>
          <cell r="N173">
            <v>0</v>
          </cell>
          <cell r="O173">
            <v>0</v>
          </cell>
          <cell r="P173">
            <v>0</v>
          </cell>
          <cell r="R173">
            <v>0</v>
          </cell>
          <cell r="S173">
            <v>0</v>
          </cell>
          <cell r="T173">
            <v>0</v>
          </cell>
          <cell r="V173">
            <v>0</v>
          </cell>
          <cell r="W173">
            <v>0</v>
          </cell>
          <cell r="X173">
            <v>0</v>
          </cell>
        </row>
        <row r="174">
          <cell r="A174" t="str">
            <v>ROA10A</v>
          </cell>
          <cell r="B174" t="str">
            <v>Watering of Soling 200mm thk.</v>
          </cell>
          <cell r="C174" t="str">
            <v>Cum</v>
          </cell>
          <cell r="D174">
            <v>9</v>
          </cell>
          <cell r="E174">
            <v>0</v>
          </cell>
          <cell r="F174">
            <v>0</v>
          </cell>
          <cell r="G174">
            <v>0</v>
          </cell>
          <cell r="H174">
            <v>0</v>
          </cell>
          <cell r="J174">
            <v>0</v>
          </cell>
          <cell r="K174">
            <v>0</v>
          </cell>
          <cell r="L174">
            <v>0</v>
          </cell>
          <cell r="N174">
            <v>0</v>
          </cell>
          <cell r="O174">
            <v>0</v>
          </cell>
          <cell r="P174">
            <v>0</v>
          </cell>
          <cell r="R174">
            <v>0</v>
          </cell>
          <cell r="S174">
            <v>0</v>
          </cell>
          <cell r="T174">
            <v>0</v>
          </cell>
          <cell r="V174">
            <v>0</v>
          </cell>
          <cell r="W174">
            <v>0</v>
          </cell>
          <cell r="X174">
            <v>0</v>
          </cell>
        </row>
        <row r="175">
          <cell r="A175" t="str">
            <v>ROA10B</v>
          </cell>
          <cell r="B175" t="str">
            <v>Watering of WBM 150mm thk.</v>
          </cell>
          <cell r="C175" t="str">
            <v>Cum</v>
          </cell>
          <cell r="D175">
            <v>20</v>
          </cell>
          <cell r="E175">
            <v>0</v>
          </cell>
          <cell r="F175">
            <v>0</v>
          </cell>
          <cell r="G175">
            <v>0</v>
          </cell>
          <cell r="H175">
            <v>0</v>
          </cell>
          <cell r="J175">
            <v>0</v>
          </cell>
          <cell r="K175">
            <v>0</v>
          </cell>
          <cell r="L175">
            <v>0</v>
          </cell>
          <cell r="N175">
            <v>0</v>
          </cell>
          <cell r="O175">
            <v>0</v>
          </cell>
          <cell r="P175">
            <v>0</v>
          </cell>
          <cell r="R175">
            <v>0</v>
          </cell>
          <cell r="S175">
            <v>0</v>
          </cell>
          <cell r="T175">
            <v>0</v>
          </cell>
          <cell r="V175">
            <v>0</v>
          </cell>
          <cell r="W175">
            <v>0</v>
          </cell>
          <cell r="X175">
            <v>0</v>
          </cell>
        </row>
        <row r="176">
          <cell r="A176" t="str">
            <v>ROA12</v>
          </cell>
          <cell r="B176" t="str">
            <v>M20 for Road</v>
          </cell>
          <cell r="C176" t="str">
            <v>Cum</v>
          </cell>
          <cell r="D176">
            <v>1685</v>
          </cell>
          <cell r="E176">
            <v>0</v>
          </cell>
          <cell r="F176">
            <v>0</v>
          </cell>
          <cell r="G176">
            <v>0</v>
          </cell>
          <cell r="H176">
            <v>0</v>
          </cell>
          <cell r="J176">
            <v>0</v>
          </cell>
          <cell r="K176">
            <v>0</v>
          </cell>
          <cell r="L176">
            <v>0</v>
          </cell>
          <cell r="N176">
            <v>0</v>
          </cell>
          <cell r="O176">
            <v>0</v>
          </cell>
          <cell r="P176">
            <v>0</v>
          </cell>
          <cell r="R176">
            <v>0</v>
          </cell>
          <cell r="S176">
            <v>0</v>
          </cell>
          <cell r="T176">
            <v>0</v>
          </cell>
          <cell r="V176">
            <v>0</v>
          </cell>
          <cell r="W176">
            <v>0</v>
          </cell>
          <cell r="X176">
            <v>0</v>
          </cell>
        </row>
        <row r="177">
          <cell r="A177" t="str">
            <v>ROA14</v>
          </cell>
          <cell r="B177" t="str">
            <v>Shalitex Board 25mm thk. 125 high for exp joint</v>
          </cell>
          <cell r="C177" t="str">
            <v>Rmt</v>
          </cell>
          <cell r="D177">
            <v>142</v>
          </cell>
          <cell r="E177">
            <v>0</v>
          </cell>
          <cell r="F177">
            <v>0</v>
          </cell>
          <cell r="G177">
            <v>0</v>
          </cell>
          <cell r="H177">
            <v>0</v>
          </cell>
          <cell r="J177">
            <v>0</v>
          </cell>
          <cell r="K177">
            <v>0</v>
          </cell>
          <cell r="L177">
            <v>0</v>
          </cell>
          <cell r="N177">
            <v>0</v>
          </cell>
          <cell r="O177">
            <v>0</v>
          </cell>
          <cell r="P177">
            <v>0</v>
          </cell>
          <cell r="R177">
            <v>0</v>
          </cell>
          <cell r="S177">
            <v>0</v>
          </cell>
          <cell r="T177">
            <v>0</v>
          </cell>
          <cell r="V177">
            <v>0</v>
          </cell>
          <cell r="W177">
            <v>0</v>
          </cell>
          <cell r="X177">
            <v>0</v>
          </cell>
        </row>
        <row r="178">
          <cell r="A178" t="str">
            <v>ROA15</v>
          </cell>
          <cell r="B178" t="str">
            <v>Bullnose groove 25x25mm</v>
          </cell>
          <cell r="C178" t="str">
            <v>Rmt</v>
          </cell>
          <cell r="D178">
            <v>148</v>
          </cell>
          <cell r="E178">
            <v>0</v>
          </cell>
          <cell r="F178">
            <v>0</v>
          </cell>
          <cell r="G178">
            <v>0</v>
          </cell>
          <cell r="H178">
            <v>0</v>
          </cell>
          <cell r="J178">
            <v>0</v>
          </cell>
          <cell r="K178">
            <v>0</v>
          </cell>
          <cell r="L178">
            <v>0</v>
          </cell>
          <cell r="N178">
            <v>0</v>
          </cell>
          <cell r="O178">
            <v>0</v>
          </cell>
          <cell r="P178">
            <v>0</v>
          </cell>
          <cell r="R178">
            <v>0</v>
          </cell>
          <cell r="S178">
            <v>0</v>
          </cell>
          <cell r="T178">
            <v>0</v>
          </cell>
          <cell r="V178">
            <v>0</v>
          </cell>
          <cell r="W178">
            <v>0</v>
          </cell>
          <cell r="X178">
            <v>0</v>
          </cell>
        </row>
        <row r="179">
          <cell r="A179" t="str">
            <v>ROA16</v>
          </cell>
          <cell r="B179" t="str">
            <v>Making grooves for construction joint 10x25mm</v>
          </cell>
          <cell r="C179" t="str">
            <v>Rmt</v>
          </cell>
          <cell r="D179">
            <v>58</v>
          </cell>
          <cell r="E179">
            <v>0</v>
          </cell>
          <cell r="F179">
            <v>0</v>
          </cell>
          <cell r="G179">
            <v>0</v>
          </cell>
          <cell r="H179">
            <v>0</v>
          </cell>
          <cell r="J179">
            <v>0</v>
          </cell>
          <cell r="K179">
            <v>0</v>
          </cell>
          <cell r="L179">
            <v>0</v>
          </cell>
          <cell r="N179">
            <v>0</v>
          </cell>
          <cell r="O179">
            <v>0</v>
          </cell>
          <cell r="P179">
            <v>0</v>
          </cell>
          <cell r="R179">
            <v>0</v>
          </cell>
          <cell r="S179">
            <v>0</v>
          </cell>
          <cell r="T179">
            <v>0</v>
          </cell>
          <cell r="V179">
            <v>0</v>
          </cell>
          <cell r="W179">
            <v>0</v>
          </cell>
          <cell r="X179">
            <v>0</v>
          </cell>
        </row>
        <row r="180">
          <cell r="A180" t="str">
            <v>ROA17</v>
          </cell>
          <cell r="B180" t="str">
            <v>Filling shalitex sealing compound 25x25mm</v>
          </cell>
          <cell r="C180" t="str">
            <v>Rmt</v>
          </cell>
          <cell r="D180">
            <v>86</v>
          </cell>
          <cell r="E180">
            <v>0</v>
          </cell>
          <cell r="F180">
            <v>0</v>
          </cell>
          <cell r="G180">
            <v>0</v>
          </cell>
          <cell r="H180">
            <v>0</v>
          </cell>
          <cell r="J180">
            <v>0</v>
          </cell>
          <cell r="K180">
            <v>0</v>
          </cell>
          <cell r="L180">
            <v>0</v>
          </cell>
          <cell r="N180">
            <v>0</v>
          </cell>
          <cell r="O180">
            <v>0</v>
          </cell>
          <cell r="P180">
            <v>0</v>
          </cell>
          <cell r="R180">
            <v>0</v>
          </cell>
          <cell r="S180">
            <v>0</v>
          </cell>
          <cell r="T180">
            <v>0</v>
          </cell>
          <cell r="V180">
            <v>0</v>
          </cell>
          <cell r="W180">
            <v>0</v>
          </cell>
          <cell r="X180">
            <v>0</v>
          </cell>
        </row>
        <row r="181">
          <cell r="A181" t="str">
            <v>ROA18</v>
          </cell>
          <cell r="B181" t="str">
            <v>Filling shalitex sealing compound  10x25mm</v>
          </cell>
          <cell r="C181" t="str">
            <v>Rmt</v>
          </cell>
          <cell r="D181">
            <v>46</v>
          </cell>
          <cell r="E181">
            <v>0</v>
          </cell>
          <cell r="F181">
            <v>0</v>
          </cell>
          <cell r="G181">
            <v>0</v>
          </cell>
          <cell r="H181">
            <v>0</v>
          </cell>
          <cell r="J181">
            <v>0</v>
          </cell>
          <cell r="K181">
            <v>0</v>
          </cell>
          <cell r="L181">
            <v>0</v>
          </cell>
          <cell r="N181">
            <v>0</v>
          </cell>
          <cell r="O181">
            <v>0</v>
          </cell>
          <cell r="P181">
            <v>0</v>
          </cell>
          <cell r="R181">
            <v>0</v>
          </cell>
          <cell r="S181">
            <v>0</v>
          </cell>
          <cell r="T181">
            <v>0</v>
          </cell>
          <cell r="V181">
            <v>0</v>
          </cell>
          <cell r="W181">
            <v>0</v>
          </cell>
          <cell r="X181">
            <v>0</v>
          </cell>
        </row>
        <row r="182">
          <cell r="A182" t="str">
            <v>ROA19</v>
          </cell>
          <cell r="B182" t="str">
            <v>100mm thk. 600mm deep RCC precast Kerb stone including all</v>
          </cell>
          <cell r="C182" t="str">
            <v>Rmt</v>
          </cell>
          <cell r="D182">
            <v>245</v>
          </cell>
          <cell r="E182">
            <v>0</v>
          </cell>
          <cell r="F182">
            <v>0</v>
          </cell>
          <cell r="G182">
            <v>0</v>
          </cell>
          <cell r="H182">
            <v>0</v>
          </cell>
          <cell r="J182">
            <v>0</v>
          </cell>
          <cell r="K182">
            <v>0</v>
          </cell>
          <cell r="L182">
            <v>0</v>
          </cell>
          <cell r="N182">
            <v>0</v>
          </cell>
          <cell r="O182">
            <v>0</v>
          </cell>
          <cell r="P182">
            <v>0</v>
          </cell>
          <cell r="R182">
            <v>0</v>
          </cell>
          <cell r="S182">
            <v>0</v>
          </cell>
          <cell r="T182">
            <v>0</v>
          </cell>
          <cell r="V182">
            <v>0</v>
          </cell>
          <cell r="W182">
            <v>0</v>
          </cell>
          <cell r="X182">
            <v>0</v>
          </cell>
        </row>
        <row r="183">
          <cell r="A183" t="str">
            <v>ROA20</v>
          </cell>
          <cell r="B183" t="str">
            <v>MS Rod 25mm dia 500mm long for expansion joint</v>
          </cell>
          <cell r="C183" t="str">
            <v>MT</v>
          </cell>
          <cell r="D183">
            <v>5065</v>
          </cell>
          <cell r="E183">
            <v>0</v>
          </cell>
          <cell r="F183">
            <v>0</v>
          </cell>
          <cell r="G183">
            <v>0</v>
          </cell>
          <cell r="H183">
            <v>0</v>
          </cell>
          <cell r="J183">
            <v>0</v>
          </cell>
          <cell r="K183">
            <v>0</v>
          </cell>
          <cell r="L183">
            <v>0</v>
          </cell>
          <cell r="N183">
            <v>0</v>
          </cell>
          <cell r="O183">
            <v>0</v>
          </cell>
          <cell r="P183">
            <v>0</v>
          </cell>
          <cell r="R183">
            <v>0</v>
          </cell>
          <cell r="S183">
            <v>0</v>
          </cell>
          <cell r="T183">
            <v>0</v>
          </cell>
          <cell r="V183">
            <v>0</v>
          </cell>
          <cell r="W183">
            <v>0</v>
          </cell>
          <cell r="X183">
            <v>0</v>
          </cell>
        </row>
        <row r="184">
          <cell r="A184" t="str">
            <v>ROB3A</v>
          </cell>
          <cell r="B184" t="str">
            <v xml:space="preserve">M20 for drain including shuttering </v>
          </cell>
          <cell r="C184" t="str">
            <v>Cum</v>
          </cell>
          <cell r="D184">
            <v>5300</v>
          </cell>
          <cell r="E184">
            <v>0</v>
          </cell>
          <cell r="F184">
            <v>0</v>
          </cell>
          <cell r="G184">
            <v>0</v>
          </cell>
          <cell r="H184">
            <v>0</v>
          </cell>
          <cell r="J184">
            <v>0</v>
          </cell>
          <cell r="K184">
            <v>0</v>
          </cell>
          <cell r="L184">
            <v>0</v>
          </cell>
          <cell r="N184">
            <v>0</v>
          </cell>
          <cell r="O184">
            <v>0</v>
          </cell>
          <cell r="P184">
            <v>0</v>
          </cell>
          <cell r="R184">
            <v>0</v>
          </cell>
          <cell r="S184">
            <v>0</v>
          </cell>
          <cell r="T184">
            <v>0</v>
          </cell>
          <cell r="V184">
            <v>0</v>
          </cell>
          <cell r="W184">
            <v>0</v>
          </cell>
          <cell r="X184">
            <v>0</v>
          </cell>
        </row>
        <row r="185">
          <cell r="A185" t="str">
            <v>ROB3B</v>
          </cell>
          <cell r="B185" t="str">
            <v>M20 for Drain cover slab including shuttering</v>
          </cell>
          <cell r="C185" t="str">
            <v>Cum</v>
          </cell>
          <cell r="D185">
            <v>3300</v>
          </cell>
          <cell r="E185">
            <v>0</v>
          </cell>
          <cell r="F185">
            <v>0</v>
          </cell>
          <cell r="G185">
            <v>0</v>
          </cell>
          <cell r="H185">
            <v>0</v>
          </cell>
          <cell r="J185">
            <v>0</v>
          </cell>
          <cell r="K185">
            <v>0</v>
          </cell>
          <cell r="L185">
            <v>0</v>
          </cell>
          <cell r="N185">
            <v>0</v>
          </cell>
          <cell r="O185">
            <v>0</v>
          </cell>
          <cell r="P185">
            <v>0</v>
          </cell>
          <cell r="R185">
            <v>0</v>
          </cell>
          <cell r="S185">
            <v>0</v>
          </cell>
          <cell r="T185">
            <v>0</v>
          </cell>
          <cell r="V185">
            <v>0</v>
          </cell>
          <cell r="W185">
            <v>0</v>
          </cell>
          <cell r="X185">
            <v>0</v>
          </cell>
        </row>
        <row r="186">
          <cell r="A186" t="str">
            <v>ROB5</v>
          </cell>
          <cell r="B186" t="str">
            <v>Precast cover slab for drain</v>
          </cell>
          <cell r="C186" t="str">
            <v>Cum</v>
          </cell>
          <cell r="D186">
            <v>3011</v>
          </cell>
          <cell r="E186">
            <v>0</v>
          </cell>
          <cell r="F186">
            <v>0</v>
          </cell>
          <cell r="G186">
            <v>0</v>
          </cell>
          <cell r="H186">
            <v>0</v>
          </cell>
          <cell r="J186">
            <v>0</v>
          </cell>
          <cell r="K186">
            <v>0</v>
          </cell>
          <cell r="L186">
            <v>0</v>
          </cell>
          <cell r="N186">
            <v>0</v>
          </cell>
          <cell r="O186">
            <v>0</v>
          </cell>
          <cell r="P186">
            <v>0</v>
          </cell>
          <cell r="R186">
            <v>0</v>
          </cell>
          <cell r="S186">
            <v>0</v>
          </cell>
          <cell r="T186">
            <v>0</v>
          </cell>
          <cell r="V186">
            <v>0</v>
          </cell>
          <cell r="W186">
            <v>0</v>
          </cell>
          <cell r="X186">
            <v>0</v>
          </cell>
        </row>
        <row r="187">
          <cell r="A187" t="str">
            <v>ROB6</v>
          </cell>
          <cell r="B187" t="str">
            <v>Fixing MS angles for drain &amp; duct with Epoxy Paint</v>
          </cell>
          <cell r="C187" t="str">
            <v>MT</v>
          </cell>
          <cell r="D187">
            <v>15939</v>
          </cell>
          <cell r="E187">
            <v>0</v>
          </cell>
          <cell r="F187">
            <v>0</v>
          </cell>
          <cell r="G187">
            <v>0</v>
          </cell>
          <cell r="H187">
            <v>0</v>
          </cell>
          <cell r="J187">
            <v>0</v>
          </cell>
          <cell r="K187">
            <v>0</v>
          </cell>
          <cell r="L187">
            <v>0</v>
          </cell>
          <cell r="N187">
            <v>0</v>
          </cell>
          <cell r="O187">
            <v>0</v>
          </cell>
          <cell r="P187">
            <v>0</v>
          </cell>
          <cell r="R187">
            <v>0</v>
          </cell>
          <cell r="S187">
            <v>0</v>
          </cell>
          <cell r="T187">
            <v>0</v>
          </cell>
          <cell r="V187">
            <v>0</v>
          </cell>
          <cell r="W187">
            <v>0</v>
          </cell>
          <cell r="X187">
            <v>0</v>
          </cell>
        </row>
        <row r="188">
          <cell r="A188" t="str">
            <v>ROB10</v>
          </cell>
          <cell r="B188" t="str">
            <v>Murram spreading 15cm thick</v>
          </cell>
          <cell r="C188" t="str">
            <v>Sqm</v>
          </cell>
          <cell r="D188">
            <v>60</v>
          </cell>
          <cell r="E188">
            <v>0</v>
          </cell>
          <cell r="F188">
            <v>0</v>
          </cell>
          <cell r="G188">
            <v>0</v>
          </cell>
          <cell r="H188">
            <v>0</v>
          </cell>
          <cell r="J188">
            <v>0</v>
          </cell>
          <cell r="K188">
            <v>0</v>
          </cell>
          <cell r="L188">
            <v>0</v>
          </cell>
          <cell r="N188">
            <v>0</v>
          </cell>
          <cell r="O188">
            <v>0</v>
          </cell>
          <cell r="P188">
            <v>0</v>
          </cell>
          <cell r="R188">
            <v>0</v>
          </cell>
          <cell r="S188">
            <v>0</v>
          </cell>
          <cell r="T188">
            <v>0</v>
          </cell>
          <cell r="V188">
            <v>0</v>
          </cell>
          <cell r="W188">
            <v>0</v>
          </cell>
          <cell r="X188">
            <v>0</v>
          </cell>
        </row>
        <row r="189">
          <cell r="A189" t="str">
            <v>ROB11</v>
          </cell>
          <cell r="B189" t="str">
            <v>Providing 1:2:4  for 40mm thk. Flooring</v>
          </cell>
          <cell r="C189" t="str">
            <v>Sqm</v>
          </cell>
          <cell r="D189">
            <v>120</v>
          </cell>
          <cell r="E189">
            <v>0</v>
          </cell>
          <cell r="F189">
            <v>0</v>
          </cell>
          <cell r="G189">
            <v>0</v>
          </cell>
          <cell r="H189">
            <v>0</v>
          </cell>
          <cell r="J189">
            <v>0</v>
          </cell>
          <cell r="K189">
            <v>0</v>
          </cell>
          <cell r="L189">
            <v>0</v>
          </cell>
          <cell r="N189">
            <v>0</v>
          </cell>
          <cell r="O189">
            <v>0</v>
          </cell>
          <cell r="P189">
            <v>0</v>
          </cell>
          <cell r="R189">
            <v>0</v>
          </cell>
          <cell r="S189">
            <v>0</v>
          </cell>
          <cell r="T189">
            <v>0</v>
          </cell>
          <cell r="V189">
            <v>0</v>
          </cell>
          <cell r="W189">
            <v>0</v>
          </cell>
          <cell r="X189">
            <v>0</v>
          </cell>
        </row>
        <row r="190">
          <cell r="A190" t="str">
            <v>ROB13</v>
          </cell>
          <cell r="B190" t="str">
            <v>Brick Masonry Chamber of size 50x50x50 including all</v>
          </cell>
          <cell r="C190" t="str">
            <v>No</v>
          </cell>
          <cell r="D190">
            <v>1945</v>
          </cell>
          <cell r="E190">
            <v>0</v>
          </cell>
          <cell r="F190">
            <v>0</v>
          </cell>
          <cell r="G190">
            <v>0</v>
          </cell>
          <cell r="H190">
            <v>0</v>
          </cell>
          <cell r="J190">
            <v>0</v>
          </cell>
          <cell r="K190">
            <v>0</v>
          </cell>
          <cell r="L190">
            <v>0</v>
          </cell>
          <cell r="N190">
            <v>0</v>
          </cell>
          <cell r="O190">
            <v>0</v>
          </cell>
          <cell r="P190">
            <v>0</v>
          </cell>
          <cell r="R190">
            <v>0</v>
          </cell>
          <cell r="S190">
            <v>0</v>
          </cell>
          <cell r="T190">
            <v>0</v>
          </cell>
          <cell r="V190">
            <v>0</v>
          </cell>
          <cell r="W190">
            <v>0</v>
          </cell>
          <cell r="X190">
            <v>0</v>
          </cell>
        </row>
        <row r="191">
          <cell r="A191" t="str">
            <v>ROB14</v>
          </cell>
          <cell r="B191" t="str">
            <v>Rain water sink well 2m dia 3 mt deep</v>
          </cell>
          <cell r="C191" t="str">
            <v>No</v>
          </cell>
          <cell r="D191">
            <v>30190</v>
          </cell>
          <cell r="E191">
            <v>0</v>
          </cell>
          <cell r="F191">
            <v>0</v>
          </cell>
          <cell r="G191">
            <v>0</v>
          </cell>
          <cell r="H191">
            <v>0</v>
          </cell>
          <cell r="J191">
            <v>0</v>
          </cell>
          <cell r="K191">
            <v>0</v>
          </cell>
          <cell r="L191">
            <v>0</v>
          </cell>
          <cell r="N191">
            <v>0</v>
          </cell>
          <cell r="O191">
            <v>0</v>
          </cell>
          <cell r="P191">
            <v>0</v>
          </cell>
          <cell r="R191">
            <v>0</v>
          </cell>
          <cell r="S191">
            <v>0</v>
          </cell>
          <cell r="T191">
            <v>0</v>
          </cell>
          <cell r="V191">
            <v>0</v>
          </cell>
          <cell r="W191">
            <v>0</v>
          </cell>
          <cell r="X191">
            <v>0</v>
          </cell>
        </row>
        <row r="192">
          <cell r="A192" t="str">
            <v>SD3</v>
          </cell>
          <cell r="B192" t="str">
            <v>Carting away debris &amp; excavated earth outside Infosys premises upto 3-4Km.</v>
          </cell>
          <cell r="C192" t="str">
            <v>Cum</v>
          </cell>
          <cell r="D192">
            <v>85</v>
          </cell>
          <cell r="E192">
            <v>0</v>
          </cell>
          <cell r="F192">
            <v>0</v>
          </cell>
          <cell r="G192">
            <v>0</v>
          </cell>
          <cell r="H192">
            <v>0</v>
          </cell>
          <cell r="J192">
            <v>0</v>
          </cell>
          <cell r="K192">
            <v>0</v>
          </cell>
          <cell r="L192">
            <v>0</v>
          </cell>
          <cell r="N192">
            <v>0</v>
          </cell>
          <cell r="O192">
            <v>0</v>
          </cell>
          <cell r="P192">
            <v>0</v>
          </cell>
          <cell r="R192">
            <v>0</v>
          </cell>
          <cell r="S192">
            <v>0</v>
          </cell>
          <cell r="T192">
            <v>0</v>
          </cell>
          <cell r="V192">
            <v>0</v>
          </cell>
          <cell r="W192">
            <v>0</v>
          </cell>
          <cell r="X192">
            <v>0</v>
          </cell>
        </row>
        <row r="193">
          <cell r="A193" t="str">
            <v>SD8</v>
          </cell>
          <cell r="B193" t="str">
            <v>PCC 1:2:4 for coping including shuttering</v>
          </cell>
          <cell r="C193" t="str">
            <v>Cum</v>
          </cell>
          <cell r="D193">
            <v>3038</v>
          </cell>
          <cell r="E193">
            <v>0</v>
          </cell>
          <cell r="F193">
            <v>0</v>
          </cell>
          <cell r="G193">
            <v>0</v>
          </cell>
          <cell r="H193">
            <v>0</v>
          </cell>
          <cell r="J193">
            <v>0</v>
          </cell>
          <cell r="K193">
            <v>0</v>
          </cell>
          <cell r="L193">
            <v>0</v>
          </cell>
          <cell r="N193">
            <v>0</v>
          </cell>
          <cell r="O193">
            <v>0</v>
          </cell>
          <cell r="P193">
            <v>0</v>
          </cell>
          <cell r="R193">
            <v>0</v>
          </cell>
          <cell r="S193">
            <v>0</v>
          </cell>
          <cell r="T193">
            <v>0</v>
          </cell>
          <cell r="V193">
            <v>0</v>
          </cell>
          <cell r="W193">
            <v>0</v>
          </cell>
          <cell r="X193">
            <v>0</v>
          </cell>
        </row>
        <row r="194">
          <cell r="A194" t="str">
            <v>UG12.06</v>
          </cell>
          <cell r="B194" t="str">
            <v xml:space="preserve">230 mm wide PVC water stopper </v>
          </cell>
          <cell r="C194" t="str">
            <v>Rmt</v>
          </cell>
          <cell r="D194">
            <v>450</v>
          </cell>
          <cell r="E194">
            <v>0</v>
          </cell>
          <cell r="F194">
            <v>0</v>
          </cell>
          <cell r="G194">
            <v>0</v>
          </cell>
          <cell r="H194">
            <v>0</v>
          </cell>
          <cell r="J194">
            <v>0</v>
          </cell>
          <cell r="K194">
            <v>0</v>
          </cell>
          <cell r="L194">
            <v>0</v>
          </cell>
          <cell r="N194">
            <v>0</v>
          </cell>
          <cell r="O194">
            <v>0</v>
          </cell>
          <cell r="P194">
            <v>0</v>
          </cell>
          <cell r="R194">
            <v>0</v>
          </cell>
          <cell r="S194">
            <v>0</v>
          </cell>
          <cell r="T194">
            <v>0</v>
          </cell>
          <cell r="V194">
            <v>0</v>
          </cell>
          <cell r="W194">
            <v>0</v>
          </cell>
          <cell r="X194">
            <v>0</v>
          </cell>
        </row>
        <row r="195">
          <cell r="A195">
            <v>0</v>
          </cell>
          <cell r="B195">
            <v>0</v>
          </cell>
          <cell r="C195">
            <v>0</v>
          </cell>
          <cell r="D195">
            <v>0</v>
          </cell>
          <cell r="E195">
            <v>0</v>
          </cell>
          <cell r="F195">
            <v>0</v>
          </cell>
          <cell r="G195">
            <v>0</v>
          </cell>
          <cell r="H195">
            <v>0</v>
          </cell>
          <cell r="J195">
            <v>0</v>
          </cell>
          <cell r="K195">
            <v>0</v>
          </cell>
          <cell r="L195">
            <v>0</v>
          </cell>
          <cell r="N195">
            <v>0</v>
          </cell>
          <cell r="O195">
            <v>0</v>
          </cell>
          <cell r="P195">
            <v>0</v>
          </cell>
          <cell r="R195">
            <v>0</v>
          </cell>
          <cell r="S195">
            <v>0</v>
          </cell>
          <cell r="T195">
            <v>0</v>
          </cell>
          <cell r="V195">
            <v>0</v>
          </cell>
          <cell r="W195">
            <v>0</v>
          </cell>
          <cell r="X195">
            <v>0</v>
          </cell>
        </row>
        <row r="196">
          <cell r="A196">
            <v>0</v>
          </cell>
          <cell r="B196">
            <v>0</v>
          </cell>
          <cell r="C196">
            <v>0</v>
          </cell>
          <cell r="D196">
            <v>0</v>
          </cell>
          <cell r="E196">
            <v>0</v>
          </cell>
          <cell r="F196">
            <v>0</v>
          </cell>
          <cell r="G196">
            <v>0</v>
          </cell>
          <cell r="H196">
            <v>0</v>
          </cell>
          <cell r="J196">
            <v>0</v>
          </cell>
          <cell r="K196">
            <v>0</v>
          </cell>
          <cell r="L196">
            <v>0</v>
          </cell>
          <cell r="N196">
            <v>0</v>
          </cell>
          <cell r="O196">
            <v>0</v>
          </cell>
          <cell r="P196">
            <v>0</v>
          </cell>
          <cell r="R196">
            <v>0</v>
          </cell>
          <cell r="S196">
            <v>0</v>
          </cell>
          <cell r="T196">
            <v>0</v>
          </cell>
          <cell r="V196">
            <v>0</v>
          </cell>
          <cell r="W196">
            <v>0</v>
          </cell>
          <cell r="X196">
            <v>0</v>
          </cell>
        </row>
        <row r="197">
          <cell r="A197">
            <v>0</v>
          </cell>
          <cell r="B197">
            <v>0</v>
          </cell>
          <cell r="C197">
            <v>0</v>
          </cell>
          <cell r="D197">
            <v>0</v>
          </cell>
          <cell r="E197">
            <v>0</v>
          </cell>
          <cell r="F197">
            <v>0</v>
          </cell>
          <cell r="G197">
            <v>0</v>
          </cell>
          <cell r="H197">
            <v>0</v>
          </cell>
          <cell r="J197">
            <v>0</v>
          </cell>
          <cell r="K197">
            <v>0</v>
          </cell>
          <cell r="L197">
            <v>0</v>
          </cell>
          <cell r="N197">
            <v>0</v>
          </cell>
          <cell r="O197">
            <v>0</v>
          </cell>
          <cell r="P197">
            <v>0</v>
          </cell>
          <cell r="R197">
            <v>0</v>
          </cell>
          <cell r="S197">
            <v>0</v>
          </cell>
          <cell r="T197">
            <v>0</v>
          </cell>
          <cell r="V197">
            <v>0</v>
          </cell>
          <cell r="W197">
            <v>0</v>
          </cell>
          <cell r="X197">
            <v>0</v>
          </cell>
        </row>
        <row r="198">
          <cell r="A198">
            <v>0</v>
          </cell>
          <cell r="B198">
            <v>0</v>
          </cell>
          <cell r="C198">
            <v>0</v>
          </cell>
          <cell r="D198">
            <v>0</v>
          </cell>
          <cell r="E198">
            <v>0</v>
          </cell>
          <cell r="F198">
            <v>0</v>
          </cell>
          <cell r="G198">
            <v>0</v>
          </cell>
          <cell r="H198">
            <v>0</v>
          </cell>
          <cell r="J198">
            <v>0</v>
          </cell>
          <cell r="K198">
            <v>0</v>
          </cell>
          <cell r="L198">
            <v>0</v>
          </cell>
          <cell r="N198">
            <v>0</v>
          </cell>
          <cell r="O198">
            <v>0</v>
          </cell>
          <cell r="P198">
            <v>0</v>
          </cell>
          <cell r="R198">
            <v>0</v>
          </cell>
          <cell r="S198">
            <v>0</v>
          </cell>
          <cell r="T198">
            <v>0</v>
          </cell>
          <cell r="V198">
            <v>0</v>
          </cell>
          <cell r="W198">
            <v>0</v>
          </cell>
          <cell r="X198">
            <v>0</v>
          </cell>
        </row>
        <row r="199">
          <cell r="A199">
            <v>0</v>
          </cell>
          <cell r="B199">
            <v>0</v>
          </cell>
          <cell r="C199">
            <v>0</v>
          </cell>
          <cell r="D199">
            <v>0</v>
          </cell>
          <cell r="E199">
            <v>0</v>
          </cell>
          <cell r="F199">
            <v>0</v>
          </cell>
          <cell r="G199">
            <v>0</v>
          </cell>
          <cell r="H199">
            <v>0</v>
          </cell>
          <cell r="J199">
            <v>0</v>
          </cell>
          <cell r="K199">
            <v>0</v>
          </cell>
          <cell r="L199">
            <v>0</v>
          </cell>
          <cell r="N199">
            <v>0</v>
          </cell>
          <cell r="O199">
            <v>0</v>
          </cell>
          <cell r="P199">
            <v>0</v>
          </cell>
          <cell r="R199">
            <v>0</v>
          </cell>
          <cell r="S199">
            <v>0</v>
          </cell>
          <cell r="T199">
            <v>0</v>
          </cell>
          <cell r="V199">
            <v>0</v>
          </cell>
          <cell r="W199">
            <v>0</v>
          </cell>
          <cell r="X199">
            <v>0</v>
          </cell>
        </row>
        <row r="200">
          <cell r="A200">
            <v>0</v>
          </cell>
          <cell r="B200">
            <v>0</v>
          </cell>
          <cell r="C200">
            <v>0</v>
          </cell>
          <cell r="D200">
            <v>0</v>
          </cell>
          <cell r="E200">
            <v>0</v>
          </cell>
          <cell r="F200">
            <v>0</v>
          </cell>
          <cell r="G200">
            <v>0</v>
          </cell>
          <cell r="H200">
            <v>0</v>
          </cell>
          <cell r="J200">
            <v>0</v>
          </cell>
          <cell r="K200">
            <v>0</v>
          </cell>
          <cell r="L200">
            <v>0</v>
          </cell>
          <cell r="N200">
            <v>0</v>
          </cell>
          <cell r="O200">
            <v>0</v>
          </cell>
          <cell r="P200">
            <v>0</v>
          </cell>
          <cell r="R200">
            <v>0</v>
          </cell>
          <cell r="S200">
            <v>0</v>
          </cell>
          <cell r="T200">
            <v>0</v>
          </cell>
          <cell r="V200">
            <v>0</v>
          </cell>
          <cell r="W200">
            <v>0</v>
          </cell>
          <cell r="X200">
            <v>0</v>
          </cell>
        </row>
        <row r="201">
          <cell r="A201">
            <v>0</v>
          </cell>
          <cell r="B201">
            <v>0</v>
          </cell>
          <cell r="C201">
            <v>0</v>
          </cell>
          <cell r="D201">
            <v>0</v>
          </cell>
          <cell r="E201">
            <v>0</v>
          </cell>
          <cell r="F201">
            <v>0</v>
          </cell>
          <cell r="G201">
            <v>0</v>
          </cell>
          <cell r="H201">
            <v>0</v>
          </cell>
          <cell r="J201">
            <v>0</v>
          </cell>
          <cell r="K201">
            <v>0</v>
          </cell>
          <cell r="L201">
            <v>0</v>
          </cell>
          <cell r="N201">
            <v>0</v>
          </cell>
          <cell r="O201">
            <v>0</v>
          </cell>
          <cell r="P201">
            <v>0</v>
          </cell>
          <cell r="R201">
            <v>0</v>
          </cell>
          <cell r="S201">
            <v>0</v>
          </cell>
          <cell r="T201">
            <v>0</v>
          </cell>
          <cell r="V201">
            <v>0</v>
          </cell>
          <cell r="W201">
            <v>0</v>
          </cell>
          <cell r="X201">
            <v>0</v>
          </cell>
        </row>
        <row r="202">
          <cell r="A202">
            <v>0</v>
          </cell>
          <cell r="B202">
            <v>0</v>
          </cell>
          <cell r="C202">
            <v>0</v>
          </cell>
          <cell r="D202">
            <v>0</v>
          </cell>
          <cell r="E202">
            <v>0</v>
          </cell>
          <cell r="F202">
            <v>0</v>
          </cell>
          <cell r="G202">
            <v>0</v>
          </cell>
          <cell r="H202">
            <v>0</v>
          </cell>
          <cell r="J202">
            <v>0</v>
          </cell>
          <cell r="K202">
            <v>0</v>
          </cell>
          <cell r="L202">
            <v>0</v>
          </cell>
          <cell r="N202">
            <v>0</v>
          </cell>
          <cell r="O202">
            <v>0</v>
          </cell>
          <cell r="P202">
            <v>0</v>
          </cell>
          <cell r="R202">
            <v>0</v>
          </cell>
          <cell r="S202">
            <v>0</v>
          </cell>
          <cell r="T202">
            <v>0</v>
          </cell>
          <cell r="V202">
            <v>0</v>
          </cell>
          <cell r="W202">
            <v>0</v>
          </cell>
          <cell r="X202">
            <v>0</v>
          </cell>
        </row>
        <row r="203">
          <cell r="A203">
            <v>0</v>
          </cell>
          <cell r="B203">
            <v>0</v>
          </cell>
          <cell r="C203">
            <v>0</v>
          </cell>
          <cell r="D203">
            <v>0</v>
          </cell>
          <cell r="E203">
            <v>0</v>
          </cell>
          <cell r="F203">
            <v>0</v>
          </cell>
          <cell r="G203">
            <v>0</v>
          </cell>
          <cell r="H203">
            <v>0</v>
          </cell>
          <cell r="J203">
            <v>0</v>
          </cell>
          <cell r="K203">
            <v>0</v>
          </cell>
          <cell r="L203">
            <v>0</v>
          </cell>
          <cell r="N203">
            <v>0</v>
          </cell>
          <cell r="O203">
            <v>0</v>
          </cell>
          <cell r="P203">
            <v>0</v>
          </cell>
          <cell r="R203">
            <v>0</v>
          </cell>
          <cell r="S203">
            <v>0</v>
          </cell>
          <cell r="T203">
            <v>0</v>
          </cell>
          <cell r="V203">
            <v>0</v>
          </cell>
          <cell r="W203">
            <v>0</v>
          </cell>
          <cell r="X203">
            <v>0</v>
          </cell>
        </row>
        <row r="204">
          <cell r="A204">
            <v>0</v>
          </cell>
          <cell r="B204">
            <v>0</v>
          </cell>
          <cell r="C204">
            <v>0</v>
          </cell>
          <cell r="D204">
            <v>0</v>
          </cell>
          <cell r="E204">
            <v>0</v>
          </cell>
          <cell r="F204">
            <v>0</v>
          </cell>
          <cell r="G204">
            <v>0</v>
          </cell>
          <cell r="H204">
            <v>0</v>
          </cell>
          <cell r="J204">
            <v>0</v>
          </cell>
          <cell r="K204">
            <v>0</v>
          </cell>
          <cell r="L204">
            <v>0</v>
          </cell>
          <cell r="N204">
            <v>0</v>
          </cell>
          <cell r="O204">
            <v>0</v>
          </cell>
          <cell r="P204">
            <v>0</v>
          </cell>
          <cell r="R204">
            <v>0</v>
          </cell>
          <cell r="S204">
            <v>0</v>
          </cell>
          <cell r="T204">
            <v>0</v>
          </cell>
          <cell r="V204">
            <v>0</v>
          </cell>
          <cell r="W204">
            <v>0</v>
          </cell>
          <cell r="X204">
            <v>0</v>
          </cell>
        </row>
        <row r="205">
          <cell r="A205">
            <v>0</v>
          </cell>
          <cell r="B205">
            <v>0</v>
          </cell>
          <cell r="C205">
            <v>0</v>
          </cell>
          <cell r="D205">
            <v>0</v>
          </cell>
          <cell r="E205">
            <v>0</v>
          </cell>
          <cell r="F205">
            <v>0</v>
          </cell>
          <cell r="G205">
            <v>0</v>
          </cell>
          <cell r="H205">
            <v>0</v>
          </cell>
          <cell r="J205">
            <v>0</v>
          </cell>
          <cell r="K205">
            <v>0</v>
          </cell>
          <cell r="L205">
            <v>0</v>
          </cell>
          <cell r="N205">
            <v>0</v>
          </cell>
          <cell r="O205">
            <v>0</v>
          </cell>
          <cell r="P205">
            <v>0</v>
          </cell>
          <cell r="R205">
            <v>0</v>
          </cell>
          <cell r="S205">
            <v>0</v>
          </cell>
          <cell r="T205">
            <v>0</v>
          </cell>
          <cell r="V205">
            <v>0</v>
          </cell>
          <cell r="W205">
            <v>0</v>
          </cell>
          <cell r="X205">
            <v>0</v>
          </cell>
        </row>
        <row r="206">
          <cell r="A206">
            <v>0</v>
          </cell>
          <cell r="B206">
            <v>0</v>
          </cell>
          <cell r="C206">
            <v>0</v>
          </cell>
          <cell r="D206">
            <v>0</v>
          </cell>
          <cell r="E206">
            <v>0</v>
          </cell>
          <cell r="F206">
            <v>0</v>
          </cell>
          <cell r="G206">
            <v>0</v>
          </cell>
          <cell r="H206">
            <v>0</v>
          </cell>
          <cell r="J206">
            <v>0</v>
          </cell>
          <cell r="K206">
            <v>0</v>
          </cell>
          <cell r="L206">
            <v>0</v>
          </cell>
          <cell r="N206">
            <v>0</v>
          </cell>
          <cell r="O206">
            <v>0</v>
          </cell>
          <cell r="P206">
            <v>0</v>
          </cell>
          <cell r="R206">
            <v>0</v>
          </cell>
          <cell r="S206">
            <v>0</v>
          </cell>
          <cell r="T206">
            <v>0</v>
          </cell>
          <cell r="V206">
            <v>0</v>
          </cell>
          <cell r="W206">
            <v>0</v>
          </cell>
          <cell r="X206">
            <v>0</v>
          </cell>
        </row>
        <row r="207">
          <cell r="A207">
            <v>0</v>
          </cell>
          <cell r="B207">
            <v>0</v>
          </cell>
          <cell r="C207">
            <v>0</v>
          </cell>
          <cell r="D207">
            <v>0</v>
          </cell>
          <cell r="E207">
            <v>0</v>
          </cell>
          <cell r="F207">
            <v>0</v>
          </cell>
          <cell r="G207">
            <v>0</v>
          </cell>
          <cell r="H207">
            <v>0</v>
          </cell>
          <cell r="J207">
            <v>0</v>
          </cell>
          <cell r="K207">
            <v>0</v>
          </cell>
          <cell r="L207">
            <v>0</v>
          </cell>
          <cell r="N207">
            <v>0</v>
          </cell>
          <cell r="O207">
            <v>0</v>
          </cell>
          <cell r="P207">
            <v>0</v>
          </cell>
          <cell r="R207">
            <v>0</v>
          </cell>
          <cell r="S207">
            <v>0</v>
          </cell>
          <cell r="T207">
            <v>0</v>
          </cell>
          <cell r="V207">
            <v>0</v>
          </cell>
          <cell r="W207">
            <v>0</v>
          </cell>
          <cell r="X207">
            <v>0</v>
          </cell>
        </row>
        <row r="208">
          <cell r="A208">
            <v>0</v>
          </cell>
          <cell r="B208">
            <v>0</v>
          </cell>
          <cell r="C208">
            <v>0</v>
          </cell>
          <cell r="D208">
            <v>0</v>
          </cell>
          <cell r="E208">
            <v>0</v>
          </cell>
          <cell r="F208">
            <v>0</v>
          </cell>
          <cell r="G208">
            <v>0</v>
          </cell>
          <cell r="H208">
            <v>0</v>
          </cell>
          <cell r="J208">
            <v>0</v>
          </cell>
          <cell r="K208">
            <v>0</v>
          </cell>
          <cell r="L208">
            <v>0</v>
          </cell>
          <cell r="N208">
            <v>0</v>
          </cell>
          <cell r="O208">
            <v>0</v>
          </cell>
          <cell r="P208">
            <v>0</v>
          </cell>
          <cell r="R208">
            <v>0</v>
          </cell>
          <cell r="S208">
            <v>0</v>
          </cell>
          <cell r="T208">
            <v>0</v>
          </cell>
          <cell r="V208">
            <v>0</v>
          </cell>
          <cell r="W208">
            <v>0</v>
          </cell>
          <cell r="X208">
            <v>0</v>
          </cell>
        </row>
        <row r="209">
          <cell r="A209">
            <v>0</v>
          </cell>
          <cell r="B209">
            <v>0</v>
          </cell>
          <cell r="C209">
            <v>0</v>
          </cell>
          <cell r="D209">
            <v>0</v>
          </cell>
          <cell r="E209">
            <v>0</v>
          </cell>
          <cell r="F209">
            <v>0</v>
          </cell>
          <cell r="G209">
            <v>0</v>
          </cell>
          <cell r="H209">
            <v>0</v>
          </cell>
          <cell r="J209">
            <v>0</v>
          </cell>
          <cell r="K209">
            <v>0</v>
          </cell>
          <cell r="L209">
            <v>0</v>
          </cell>
          <cell r="N209">
            <v>0</v>
          </cell>
          <cell r="O209">
            <v>0</v>
          </cell>
          <cell r="P209">
            <v>0</v>
          </cell>
          <cell r="R209">
            <v>0</v>
          </cell>
          <cell r="S209">
            <v>0</v>
          </cell>
          <cell r="T209">
            <v>0</v>
          </cell>
          <cell r="V209">
            <v>0</v>
          </cell>
          <cell r="W209">
            <v>0</v>
          </cell>
          <cell r="X209">
            <v>0</v>
          </cell>
        </row>
        <row r="210">
          <cell r="A210">
            <v>0</v>
          </cell>
          <cell r="B210">
            <v>0</v>
          </cell>
          <cell r="C210">
            <v>0</v>
          </cell>
          <cell r="D210">
            <v>0</v>
          </cell>
          <cell r="E210">
            <v>0</v>
          </cell>
          <cell r="F210">
            <v>0</v>
          </cell>
          <cell r="G210">
            <v>0</v>
          </cell>
          <cell r="H210">
            <v>0</v>
          </cell>
          <cell r="J210">
            <v>0</v>
          </cell>
          <cell r="K210">
            <v>0</v>
          </cell>
          <cell r="L210">
            <v>0</v>
          </cell>
          <cell r="N210">
            <v>0</v>
          </cell>
          <cell r="O210">
            <v>0</v>
          </cell>
          <cell r="P210">
            <v>0</v>
          </cell>
          <cell r="R210">
            <v>0</v>
          </cell>
          <cell r="S210">
            <v>0</v>
          </cell>
          <cell r="T210">
            <v>0</v>
          </cell>
          <cell r="V210">
            <v>0</v>
          </cell>
          <cell r="W210">
            <v>0</v>
          </cell>
          <cell r="X210">
            <v>0</v>
          </cell>
        </row>
        <row r="211">
          <cell r="A211">
            <v>0</v>
          </cell>
          <cell r="B211">
            <v>0</v>
          </cell>
          <cell r="C211">
            <v>0</v>
          </cell>
          <cell r="D211">
            <v>0</v>
          </cell>
          <cell r="E211">
            <v>0</v>
          </cell>
          <cell r="F211">
            <v>0</v>
          </cell>
          <cell r="G211">
            <v>0</v>
          </cell>
          <cell r="H211">
            <v>0</v>
          </cell>
          <cell r="J211">
            <v>0</v>
          </cell>
          <cell r="K211">
            <v>0</v>
          </cell>
          <cell r="L211">
            <v>0</v>
          </cell>
          <cell r="N211">
            <v>0</v>
          </cell>
          <cell r="O211">
            <v>0</v>
          </cell>
          <cell r="P211">
            <v>0</v>
          </cell>
          <cell r="R211">
            <v>0</v>
          </cell>
          <cell r="S211">
            <v>0</v>
          </cell>
          <cell r="T211">
            <v>0</v>
          </cell>
          <cell r="V211">
            <v>0</v>
          </cell>
          <cell r="W211">
            <v>0</v>
          </cell>
          <cell r="X211">
            <v>0</v>
          </cell>
        </row>
        <row r="212">
          <cell r="A212">
            <v>0</v>
          </cell>
          <cell r="B212">
            <v>0</v>
          </cell>
          <cell r="C212">
            <v>0</v>
          </cell>
          <cell r="D212">
            <v>0</v>
          </cell>
          <cell r="E212">
            <v>0</v>
          </cell>
          <cell r="F212">
            <v>0</v>
          </cell>
          <cell r="G212">
            <v>0</v>
          </cell>
          <cell r="H212">
            <v>0</v>
          </cell>
          <cell r="J212">
            <v>0</v>
          </cell>
          <cell r="K212">
            <v>0</v>
          </cell>
          <cell r="L212">
            <v>0</v>
          </cell>
          <cell r="N212">
            <v>0</v>
          </cell>
          <cell r="O212">
            <v>0</v>
          </cell>
          <cell r="P212">
            <v>0</v>
          </cell>
          <cell r="R212">
            <v>0</v>
          </cell>
          <cell r="S212">
            <v>0</v>
          </cell>
          <cell r="T212">
            <v>0</v>
          </cell>
          <cell r="V212">
            <v>0</v>
          </cell>
          <cell r="W212">
            <v>0</v>
          </cell>
          <cell r="X212">
            <v>0</v>
          </cell>
        </row>
        <row r="213">
          <cell r="A213">
            <v>0</v>
          </cell>
          <cell r="B213">
            <v>0</v>
          </cell>
          <cell r="C213">
            <v>0</v>
          </cell>
          <cell r="D213">
            <v>0</v>
          </cell>
          <cell r="E213">
            <v>0</v>
          </cell>
          <cell r="F213">
            <v>0</v>
          </cell>
          <cell r="G213">
            <v>0</v>
          </cell>
          <cell r="H213">
            <v>0</v>
          </cell>
          <cell r="J213">
            <v>0</v>
          </cell>
          <cell r="K213">
            <v>0</v>
          </cell>
          <cell r="L213">
            <v>0</v>
          </cell>
          <cell r="N213">
            <v>0</v>
          </cell>
          <cell r="O213">
            <v>0</v>
          </cell>
          <cell r="P213">
            <v>0</v>
          </cell>
          <cell r="R213">
            <v>0</v>
          </cell>
          <cell r="S213">
            <v>0</v>
          </cell>
          <cell r="T213">
            <v>0</v>
          </cell>
          <cell r="V213">
            <v>0</v>
          </cell>
          <cell r="W213">
            <v>0</v>
          </cell>
          <cell r="X213">
            <v>0</v>
          </cell>
        </row>
        <row r="214">
          <cell r="A214">
            <v>0</v>
          </cell>
          <cell r="B214">
            <v>0</v>
          </cell>
          <cell r="C214">
            <v>0</v>
          </cell>
          <cell r="D214">
            <v>0</v>
          </cell>
          <cell r="E214">
            <v>0</v>
          </cell>
          <cell r="F214">
            <v>0</v>
          </cell>
          <cell r="G214">
            <v>0</v>
          </cell>
          <cell r="H214">
            <v>0</v>
          </cell>
          <cell r="J214">
            <v>0</v>
          </cell>
          <cell r="K214">
            <v>0</v>
          </cell>
          <cell r="L214">
            <v>0</v>
          </cell>
          <cell r="N214">
            <v>0</v>
          </cell>
          <cell r="O214">
            <v>0</v>
          </cell>
          <cell r="P214">
            <v>0</v>
          </cell>
          <cell r="R214">
            <v>0</v>
          </cell>
          <cell r="S214">
            <v>0</v>
          </cell>
          <cell r="T214">
            <v>0</v>
          </cell>
          <cell r="V214">
            <v>0</v>
          </cell>
          <cell r="W214">
            <v>0</v>
          </cell>
          <cell r="X214">
            <v>0</v>
          </cell>
        </row>
        <row r="215">
          <cell r="A215">
            <v>0</v>
          </cell>
          <cell r="B215">
            <v>0</v>
          </cell>
          <cell r="C215">
            <v>0</v>
          </cell>
          <cell r="D215">
            <v>0</v>
          </cell>
          <cell r="E215">
            <v>0</v>
          </cell>
          <cell r="F215">
            <v>0</v>
          </cell>
          <cell r="G215">
            <v>0</v>
          </cell>
          <cell r="H215">
            <v>0</v>
          </cell>
          <cell r="J215">
            <v>0</v>
          </cell>
          <cell r="K215">
            <v>0</v>
          </cell>
          <cell r="L215">
            <v>0</v>
          </cell>
          <cell r="N215">
            <v>0</v>
          </cell>
          <cell r="O215">
            <v>0</v>
          </cell>
          <cell r="P215">
            <v>0</v>
          </cell>
          <cell r="R215">
            <v>0</v>
          </cell>
          <cell r="S215">
            <v>0</v>
          </cell>
          <cell r="T215">
            <v>0</v>
          </cell>
          <cell r="V215">
            <v>0</v>
          </cell>
          <cell r="W215">
            <v>0</v>
          </cell>
          <cell r="X215">
            <v>0</v>
          </cell>
        </row>
        <row r="216">
          <cell r="A216">
            <v>0</v>
          </cell>
          <cell r="B216">
            <v>0</v>
          </cell>
          <cell r="C216">
            <v>0</v>
          </cell>
          <cell r="D216">
            <v>0</v>
          </cell>
          <cell r="E216">
            <v>0</v>
          </cell>
          <cell r="F216">
            <v>0</v>
          </cell>
          <cell r="G216">
            <v>0</v>
          </cell>
          <cell r="H216">
            <v>0</v>
          </cell>
          <cell r="J216">
            <v>0</v>
          </cell>
          <cell r="K216">
            <v>0</v>
          </cell>
          <cell r="L216">
            <v>0</v>
          </cell>
          <cell r="N216">
            <v>0</v>
          </cell>
          <cell r="O216">
            <v>0</v>
          </cell>
          <cell r="P216">
            <v>0</v>
          </cell>
          <cell r="R216">
            <v>0</v>
          </cell>
          <cell r="S216">
            <v>0</v>
          </cell>
          <cell r="T216">
            <v>0</v>
          </cell>
          <cell r="V216">
            <v>0</v>
          </cell>
          <cell r="W216">
            <v>0</v>
          </cell>
          <cell r="X216">
            <v>0</v>
          </cell>
        </row>
        <row r="217">
          <cell r="A217">
            <v>0</v>
          </cell>
          <cell r="B217">
            <v>0</v>
          </cell>
          <cell r="C217">
            <v>0</v>
          </cell>
          <cell r="D217">
            <v>0</v>
          </cell>
          <cell r="E217">
            <v>0</v>
          </cell>
          <cell r="F217">
            <v>0</v>
          </cell>
          <cell r="G217">
            <v>0</v>
          </cell>
          <cell r="H217">
            <v>0</v>
          </cell>
          <cell r="J217">
            <v>0</v>
          </cell>
          <cell r="K217">
            <v>0</v>
          </cell>
          <cell r="L217">
            <v>0</v>
          </cell>
          <cell r="N217">
            <v>0</v>
          </cell>
          <cell r="O217">
            <v>0</v>
          </cell>
          <cell r="P217">
            <v>0</v>
          </cell>
          <cell r="R217">
            <v>0</v>
          </cell>
          <cell r="S217">
            <v>0</v>
          </cell>
          <cell r="T217">
            <v>0</v>
          </cell>
          <cell r="V217">
            <v>0</v>
          </cell>
          <cell r="W217">
            <v>0</v>
          </cell>
          <cell r="X217">
            <v>0</v>
          </cell>
        </row>
        <row r="218">
          <cell r="A218">
            <v>0</v>
          </cell>
          <cell r="B218">
            <v>0</v>
          </cell>
          <cell r="C218">
            <v>0</v>
          </cell>
          <cell r="D218">
            <v>0</v>
          </cell>
          <cell r="E218">
            <v>0</v>
          </cell>
          <cell r="F218">
            <v>0</v>
          </cell>
          <cell r="G218">
            <v>0</v>
          </cell>
          <cell r="H218">
            <v>0</v>
          </cell>
          <cell r="J218">
            <v>0</v>
          </cell>
          <cell r="K218">
            <v>0</v>
          </cell>
          <cell r="L218">
            <v>0</v>
          </cell>
          <cell r="N218">
            <v>0</v>
          </cell>
          <cell r="O218">
            <v>0</v>
          </cell>
          <cell r="P218">
            <v>0</v>
          </cell>
          <cell r="R218">
            <v>0</v>
          </cell>
          <cell r="S218">
            <v>0</v>
          </cell>
          <cell r="T218">
            <v>0</v>
          </cell>
          <cell r="V218">
            <v>0</v>
          </cell>
          <cell r="W218">
            <v>0</v>
          </cell>
          <cell r="X218">
            <v>0</v>
          </cell>
        </row>
        <row r="219">
          <cell r="A219">
            <v>0</v>
          </cell>
          <cell r="B219">
            <v>0</v>
          </cell>
          <cell r="C219">
            <v>0</v>
          </cell>
          <cell r="D219">
            <v>0</v>
          </cell>
          <cell r="E219">
            <v>0</v>
          </cell>
          <cell r="F219">
            <v>0</v>
          </cell>
          <cell r="G219">
            <v>0</v>
          </cell>
          <cell r="H219">
            <v>0</v>
          </cell>
          <cell r="J219">
            <v>0</v>
          </cell>
          <cell r="K219">
            <v>0</v>
          </cell>
          <cell r="L219">
            <v>0</v>
          </cell>
          <cell r="N219">
            <v>0</v>
          </cell>
          <cell r="O219">
            <v>0</v>
          </cell>
          <cell r="P219">
            <v>0</v>
          </cell>
          <cell r="R219">
            <v>0</v>
          </cell>
          <cell r="S219">
            <v>0</v>
          </cell>
          <cell r="T219">
            <v>0</v>
          </cell>
          <cell r="V219">
            <v>0</v>
          </cell>
          <cell r="W219">
            <v>0</v>
          </cell>
          <cell r="X219">
            <v>0</v>
          </cell>
        </row>
        <row r="220">
          <cell r="A220">
            <v>0</v>
          </cell>
          <cell r="B220">
            <v>0</v>
          </cell>
          <cell r="C220">
            <v>0</v>
          </cell>
          <cell r="D220">
            <v>0</v>
          </cell>
          <cell r="E220">
            <v>0</v>
          </cell>
          <cell r="F220">
            <v>0</v>
          </cell>
          <cell r="G220">
            <v>0</v>
          </cell>
          <cell r="H220">
            <v>0</v>
          </cell>
          <cell r="J220">
            <v>0</v>
          </cell>
          <cell r="K220">
            <v>0</v>
          </cell>
          <cell r="L220">
            <v>0</v>
          </cell>
          <cell r="N220">
            <v>0</v>
          </cell>
          <cell r="O220">
            <v>0</v>
          </cell>
          <cell r="P220">
            <v>0</v>
          </cell>
          <cell r="R220">
            <v>0</v>
          </cell>
          <cell r="S220">
            <v>0</v>
          </cell>
          <cell r="T220">
            <v>0</v>
          </cell>
          <cell r="V220">
            <v>0</v>
          </cell>
          <cell r="W220">
            <v>0</v>
          </cell>
          <cell r="X220">
            <v>0</v>
          </cell>
        </row>
        <row r="221">
          <cell r="A221">
            <v>0</v>
          </cell>
          <cell r="B221">
            <v>0</v>
          </cell>
          <cell r="C221">
            <v>0</v>
          </cell>
          <cell r="D221">
            <v>0</v>
          </cell>
          <cell r="E221">
            <v>0</v>
          </cell>
          <cell r="F221">
            <v>0</v>
          </cell>
          <cell r="G221">
            <v>0</v>
          </cell>
          <cell r="H221">
            <v>0</v>
          </cell>
          <cell r="J221">
            <v>0</v>
          </cell>
          <cell r="K221">
            <v>0</v>
          </cell>
          <cell r="L221">
            <v>0</v>
          </cell>
          <cell r="N221">
            <v>0</v>
          </cell>
          <cell r="O221">
            <v>0</v>
          </cell>
          <cell r="P221">
            <v>0</v>
          </cell>
          <cell r="R221">
            <v>0</v>
          </cell>
          <cell r="S221">
            <v>0</v>
          </cell>
          <cell r="T221">
            <v>0</v>
          </cell>
          <cell r="V221">
            <v>0</v>
          </cell>
          <cell r="W221">
            <v>0</v>
          </cell>
          <cell r="X221">
            <v>0</v>
          </cell>
        </row>
        <row r="222">
          <cell r="A222">
            <v>0</v>
          </cell>
          <cell r="B222">
            <v>0</v>
          </cell>
          <cell r="C222">
            <v>0</v>
          </cell>
          <cell r="D222">
            <v>0</v>
          </cell>
          <cell r="E222">
            <v>0</v>
          </cell>
          <cell r="F222">
            <v>0</v>
          </cell>
          <cell r="G222">
            <v>0</v>
          </cell>
          <cell r="H222">
            <v>0</v>
          </cell>
          <cell r="J222">
            <v>0</v>
          </cell>
          <cell r="K222">
            <v>0</v>
          </cell>
          <cell r="L222">
            <v>0</v>
          </cell>
          <cell r="N222">
            <v>0</v>
          </cell>
          <cell r="O222">
            <v>0</v>
          </cell>
          <cell r="P222">
            <v>0</v>
          </cell>
          <cell r="R222">
            <v>0</v>
          </cell>
          <cell r="S222">
            <v>0</v>
          </cell>
          <cell r="T222">
            <v>0</v>
          </cell>
          <cell r="V222">
            <v>0</v>
          </cell>
          <cell r="W222">
            <v>0</v>
          </cell>
          <cell r="X222">
            <v>0</v>
          </cell>
        </row>
        <row r="223">
          <cell r="A223">
            <v>0</v>
          </cell>
          <cell r="B223">
            <v>0</v>
          </cell>
          <cell r="C223">
            <v>0</v>
          </cell>
          <cell r="D223">
            <v>0</v>
          </cell>
          <cell r="E223">
            <v>0</v>
          </cell>
          <cell r="F223">
            <v>0</v>
          </cell>
          <cell r="G223">
            <v>0</v>
          </cell>
          <cell r="H223">
            <v>0</v>
          </cell>
          <cell r="J223">
            <v>0</v>
          </cell>
          <cell r="K223">
            <v>0</v>
          </cell>
          <cell r="L223">
            <v>0</v>
          </cell>
          <cell r="N223">
            <v>0</v>
          </cell>
          <cell r="O223">
            <v>0</v>
          </cell>
          <cell r="P223">
            <v>0</v>
          </cell>
          <cell r="R223">
            <v>0</v>
          </cell>
          <cell r="S223">
            <v>0</v>
          </cell>
          <cell r="T223">
            <v>0</v>
          </cell>
          <cell r="V223">
            <v>0</v>
          </cell>
          <cell r="W223">
            <v>0</v>
          </cell>
          <cell r="X223">
            <v>0</v>
          </cell>
        </row>
        <row r="224">
          <cell r="A224">
            <v>0</v>
          </cell>
          <cell r="B224">
            <v>0</v>
          </cell>
          <cell r="C224">
            <v>0</v>
          </cell>
          <cell r="D224">
            <v>0</v>
          </cell>
          <cell r="E224">
            <v>0</v>
          </cell>
          <cell r="F224">
            <v>0</v>
          </cell>
          <cell r="G224">
            <v>0</v>
          </cell>
          <cell r="H224">
            <v>0</v>
          </cell>
          <cell r="J224">
            <v>0</v>
          </cell>
          <cell r="K224">
            <v>0</v>
          </cell>
          <cell r="L224">
            <v>0</v>
          </cell>
          <cell r="N224">
            <v>0</v>
          </cell>
          <cell r="O224">
            <v>0</v>
          </cell>
          <cell r="P224">
            <v>0</v>
          </cell>
          <cell r="R224">
            <v>0</v>
          </cell>
          <cell r="S224">
            <v>0</v>
          </cell>
          <cell r="T224">
            <v>0</v>
          </cell>
          <cell r="V224">
            <v>0</v>
          </cell>
          <cell r="W224">
            <v>0</v>
          </cell>
          <cell r="X224">
            <v>0</v>
          </cell>
        </row>
        <row r="225">
          <cell r="A225">
            <v>0</v>
          </cell>
          <cell r="B225">
            <v>0</v>
          </cell>
          <cell r="C225">
            <v>0</v>
          </cell>
          <cell r="D225">
            <v>0</v>
          </cell>
          <cell r="E225">
            <v>0</v>
          </cell>
          <cell r="F225">
            <v>0</v>
          </cell>
          <cell r="G225">
            <v>0</v>
          </cell>
          <cell r="H225">
            <v>0</v>
          </cell>
          <cell r="J225">
            <v>0</v>
          </cell>
          <cell r="K225">
            <v>0</v>
          </cell>
          <cell r="L225">
            <v>0</v>
          </cell>
          <cell r="N225">
            <v>0</v>
          </cell>
          <cell r="O225">
            <v>0</v>
          </cell>
          <cell r="P225">
            <v>0</v>
          </cell>
          <cell r="R225">
            <v>0</v>
          </cell>
          <cell r="S225">
            <v>0</v>
          </cell>
          <cell r="T225">
            <v>0</v>
          </cell>
          <cell r="V225">
            <v>0</v>
          </cell>
          <cell r="W225">
            <v>0</v>
          </cell>
          <cell r="X225">
            <v>0</v>
          </cell>
        </row>
        <row r="226">
          <cell r="A226">
            <v>0</v>
          </cell>
          <cell r="B226">
            <v>0</v>
          </cell>
          <cell r="C226">
            <v>0</v>
          </cell>
          <cell r="D226">
            <v>0</v>
          </cell>
          <cell r="E226">
            <v>0</v>
          </cell>
          <cell r="F226">
            <v>0</v>
          </cell>
          <cell r="G226">
            <v>0</v>
          </cell>
          <cell r="H226">
            <v>0</v>
          </cell>
          <cell r="J226">
            <v>0</v>
          </cell>
          <cell r="K226">
            <v>0</v>
          </cell>
          <cell r="L226">
            <v>0</v>
          </cell>
          <cell r="N226">
            <v>0</v>
          </cell>
          <cell r="O226">
            <v>0</v>
          </cell>
          <cell r="P226">
            <v>0</v>
          </cell>
          <cell r="R226">
            <v>0</v>
          </cell>
          <cell r="S226">
            <v>0</v>
          </cell>
          <cell r="T226">
            <v>0</v>
          </cell>
          <cell r="V226">
            <v>0</v>
          </cell>
          <cell r="W226">
            <v>0</v>
          </cell>
          <cell r="X226">
            <v>0</v>
          </cell>
        </row>
        <row r="227">
          <cell r="A227">
            <v>0</v>
          </cell>
          <cell r="B227">
            <v>0</v>
          </cell>
          <cell r="C227">
            <v>0</v>
          </cell>
          <cell r="D227">
            <v>0</v>
          </cell>
          <cell r="E227">
            <v>0</v>
          </cell>
          <cell r="F227">
            <v>0</v>
          </cell>
          <cell r="G227">
            <v>0</v>
          </cell>
          <cell r="H227">
            <v>0</v>
          </cell>
          <cell r="J227">
            <v>0</v>
          </cell>
          <cell r="K227">
            <v>0</v>
          </cell>
          <cell r="L227">
            <v>0</v>
          </cell>
          <cell r="N227">
            <v>0</v>
          </cell>
          <cell r="O227">
            <v>0</v>
          </cell>
          <cell r="P227">
            <v>0</v>
          </cell>
          <cell r="R227">
            <v>0</v>
          </cell>
          <cell r="S227">
            <v>0</v>
          </cell>
          <cell r="T227">
            <v>0</v>
          </cell>
          <cell r="V227">
            <v>0</v>
          </cell>
          <cell r="W227">
            <v>0</v>
          </cell>
          <cell r="X227">
            <v>0</v>
          </cell>
        </row>
        <row r="228">
          <cell r="A228">
            <v>0</v>
          </cell>
          <cell r="B228">
            <v>0</v>
          </cell>
          <cell r="C228">
            <v>0</v>
          </cell>
          <cell r="D228">
            <v>0</v>
          </cell>
          <cell r="E228">
            <v>0</v>
          </cell>
          <cell r="F228">
            <v>0</v>
          </cell>
          <cell r="G228">
            <v>0</v>
          </cell>
          <cell r="H228">
            <v>0</v>
          </cell>
          <cell r="J228">
            <v>0</v>
          </cell>
          <cell r="K228">
            <v>0</v>
          </cell>
          <cell r="L228">
            <v>0</v>
          </cell>
          <cell r="N228">
            <v>0</v>
          </cell>
          <cell r="O228">
            <v>0</v>
          </cell>
          <cell r="P228">
            <v>0</v>
          </cell>
          <cell r="R228">
            <v>0</v>
          </cell>
          <cell r="S228">
            <v>0</v>
          </cell>
          <cell r="T228">
            <v>0</v>
          </cell>
          <cell r="V228">
            <v>0</v>
          </cell>
          <cell r="W228">
            <v>0</v>
          </cell>
          <cell r="X228">
            <v>0</v>
          </cell>
        </row>
        <row r="229">
          <cell r="A229">
            <v>0</v>
          </cell>
          <cell r="B229">
            <v>0</v>
          </cell>
          <cell r="C229">
            <v>0</v>
          </cell>
          <cell r="D229">
            <v>0</v>
          </cell>
          <cell r="E229">
            <v>0</v>
          </cell>
          <cell r="F229">
            <v>0</v>
          </cell>
          <cell r="G229">
            <v>0</v>
          </cell>
          <cell r="H229">
            <v>0</v>
          </cell>
          <cell r="J229">
            <v>0</v>
          </cell>
          <cell r="K229">
            <v>0</v>
          </cell>
          <cell r="L229">
            <v>0</v>
          </cell>
          <cell r="N229">
            <v>0</v>
          </cell>
          <cell r="O229">
            <v>0</v>
          </cell>
          <cell r="P229">
            <v>0</v>
          </cell>
          <cell r="R229">
            <v>0</v>
          </cell>
          <cell r="S229">
            <v>0</v>
          </cell>
          <cell r="T229">
            <v>0</v>
          </cell>
          <cell r="V229">
            <v>0</v>
          </cell>
          <cell r="W229">
            <v>0</v>
          </cell>
          <cell r="X229">
            <v>0</v>
          </cell>
        </row>
        <row r="230">
          <cell r="A230">
            <v>0</v>
          </cell>
          <cell r="B230">
            <v>0</v>
          </cell>
          <cell r="C230">
            <v>0</v>
          </cell>
          <cell r="D230">
            <v>0</v>
          </cell>
          <cell r="E230">
            <v>0</v>
          </cell>
          <cell r="F230">
            <v>0</v>
          </cell>
          <cell r="G230">
            <v>0</v>
          </cell>
          <cell r="H230">
            <v>0</v>
          </cell>
          <cell r="J230">
            <v>0</v>
          </cell>
          <cell r="K230">
            <v>0</v>
          </cell>
          <cell r="L230">
            <v>0</v>
          </cell>
          <cell r="N230">
            <v>0</v>
          </cell>
          <cell r="O230">
            <v>0</v>
          </cell>
          <cell r="P230">
            <v>0</v>
          </cell>
          <cell r="R230">
            <v>0</v>
          </cell>
          <cell r="S230">
            <v>0</v>
          </cell>
          <cell r="T230">
            <v>0</v>
          </cell>
          <cell r="V230">
            <v>0</v>
          </cell>
          <cell r="W230">
            <v>0</v>
          </cell>
          <cell r="X230">
            <v>0</v>
          </cell>
        </row>
        <row r="231">
          <cell r="A231">
            <v>0</v>
          </cell>
          <cell r="B231">
            <v>0</v>
          </cell>
          <cell r="C231">
            <v>0</v>
          </cell>
          <cell r="D231">
            <v>0</v>
          </cell>
          <cell r="E231">
            <v>0</v>
          </cell>
          <cell r="F231">
            <v>0</v>
          </cell>
          <cell r="G231">
            <v>0</v>
          </cell>
          <cell r="H231">
            <v>0</v>
          </cell>
          <cell r="J231">
            <v>0</v>
          </cell>
          <cell r="K231">
            <v>0</v>
          </cell>
          <cell r="L231">
            <v>0</v>
          </cell>
          <cell r="N231">
            <v>0</v>
          </cell>
          <cell r="O231">
            <v>0</v>
          </cell>
          <cell r="P231">
            <v>0</v>
          </cell>
          <cell r="R231">
            <v>0</v>
          </cell>
          <cell r="S231">
            <v>0</v>
          </cell>
          <cell r="T231">
            <v>0</v>
          </cell>
          <cell r="V231">
            <v>0</v>
          </cell>
          <cell r="W231">
            <v>0</v>
          </cell>
          <cell r="X231">
            <v>0</v>
          </cell>
        </row>
        <row r="232">
          <cell r="A232">
            <v>0</v>
          </cell>
          <cell r="B232">
            <v>0</v>
          </cell>
          <cell r="C232">
            <v>0</v>
          </cell>
          <cell r="D232">
            <v>0</v>
          </cell>
          <cell r="E232">
            <v>0</v>
          </cell>
          <cell r="F232">
            <v>0</v>
          </cell>
          <cell r="G232">
            <v>0</v>
          </cell>
          <cell r="H232">
            <v>0</v>
          </cell>
          <cell r="J232">
            <v>0</v>
          </cell>
          <cell r="K232">
            <v>0</v>
          </cell>
          <cell r="L232">
            <v>0</v>
          </cell>
          <cell r="N232">
            <v>0</v>
          </cell>
          <cell r="O232">
            <v>0</v>
          </cell>
          <cell r="P232">
            <v>0</v>
          </cell>
          <cell r="R232">
            <v>0</v>
          </cell>
          <cell r="S232">
            <v>0</v>
          </cell>
          <cell r="T232">
            <v>0</v>
          </cell>
          <cell r="V232">
            <v>0</v>
          </cell>
          <cell r="W232">
            <v>0</v>
          </cell>
          <cell r="X232">
            <v>0</v>
          </cell>
        </row>
        <row r="233">
          <cell r="A233">
            <v>0</v>
          </cell>
          <cell r="B233">
            <v>0</v>
          </cell>
          <cell r="C233">
            <v>0</v>
          </cell>
          <cell r="D233">
            <v>0</v>
          </cell>
          <cell r="E233">
            <v>0</v>
          </cell>
          <cell r="F233">
            <v>0</v>
          </cell>
          <cell r="G233">
            <v>0</v>
          </cell>
          <cell r="H233">
            <v>0</v>
          </cell>
          <cell r="J233">
            <v>0</v>
          </cell>
          <cell r="K233">
            <v>0</v>
          </cell>
          <cell r="L233">
            <v>0</v>
          </cell>
          <cell r="N233">
            <v>0</v>
          </cell>
          <cell r="O233">
            <v>0</v>
          </cell>
          <cell r="P233">
            <v>0</v>
          </cell>
          <cell r="R233">
            <v>0</v>
          </cell>
          <cell r="S233">
            <v>0</v>
          </cell>
          <cell r="T233">
            <v>0</v>
          </cell>
          <cell r="V233">
            <v>0</v>
          </cell>
          <cell r="W233">
            <v>0</v>
          </cell>
          <cell r="X233">
            <v>0</v>
          </cell>
        </row>
        <row r="234">
          <cell r="A234">
            <v>0</v>
          </cell>
          <cell r="B234">
            <v>0</v>
          </cell>
          <cell r="C234">
            <v>0</v>
          </cell>
          <cell r="D234">
            <v>0</v>
          </cell>
          <cell r="E234">
            <v>0</v>
          </cell>
          <cell r="F234">
            <v>0</v>
          </cell>
          <cell r="G234">
            <v>0</v>
          </cell>
          <cell r="H234">
            <v>0</v>
          </cell>
          <cell r="J234">
            <v>0</v>
          </cell>
          <cell r="K234">
            <v>0</v>
          </cell>
          <cell r="L234">
            <v>0</v>
          </cell>
          <cell r="N234">
            <v>0</v>
          </cell>
          <cell r="O234">
            <v>0</v>
          </cell>
          <cell r="P234">
            <v>0</v>
          </cell>
          <cell r="R234">
            <v>0</v>
          </cell>
          <cell r="S234">
            <v>0</v>
          </cell>
          <cell r="T234">
            <v>0</v>
          </cell>
          <cell r="V234">
            <v>0</v>
          </cell>
          <cell r="W234">
            <v>0</v>
          </cell>
          <cell r="X234">
            <v>0</v>
          </cell>
        </row>
        <row r="235">
          <cell r="A235">
            <v>0</v>
          </cell>
          <cell r="B235">
            <v>0</v>
          </cell>
          <cell r="C235">
            <v>0</v>
          </cell>
          <cell r="D235">
            <v>0</v>
          </cell>
          <cell r="E235">
            <v>0</v>
          </cell>
          <cell r="F235">
            <v>0</v>
          </cell>
          <cell r="G235">
            <v>0</v>
          </cell>
          <cell r="H235">
            <v>0</v>
          </cell>
          <cell r="J235">
            <v>0</v>
          </cell>
          <cell r="K235">
            <v>0</v>
          </cell>
          <cell r="L235">
            <v>0</v>
          </cell>
          <cell r="N235">
            <v>0</v>
          </cell>
          <cell r="O235">
            <v>0</v>
          </cell>
          <cell r="P235">
            <v>0</v>
          </cell>
          <cell r="R235">
            <v>0</v>
          </cell>
          <cell r="S235">
            <v>0</v>
          </cell>
          <cell r="T235">
            <v>0</v>
          </cell>
          <cell r="V235">
            <v>0</v>
          </cell>
          <cell r="W235">
            <v>0</v>
          </cell>
          <cell r="X235">
            <v>0</v>
          </cell>
        </row>
        <row r="236">
          <cell r="A236">
            <v>0</v>
          </cell>
          <cell r="B236">
            <v>0</v>
          </cell>
          <cell r="C236">
            <v>0</v>
          </cell>
          <cell r="D236">
            <v>0</v>
          </cell>
          <cell r="E236">
            <v>0</v>
          </cell>
          <cell r="F236">
            <v>0</v>
          </cell>
          <cell r="G236">
            <v>0</v>
          </cell>
          <cell r="H236">
            <v>0</v>
          </cell>
          <cell r="J236">
            <v>0</v>
          </cell>
          <cell r="K236">
            <v>0</v>
          </cell>
          <cell r="L236">
            <v>0</v>
          </cell>
          <cell r="N236">
            <v>0</v>
          </cell>
          <cell r="O236">
            <v>0</v>
          </cell>
          <cell r="P236">
            <v>0</v>
          </cell>
          <cell r="R236">
            <v>0</v>
          </cell>
          <cell r="S236">
            <v>0</v>
          </cell>
          <cell r="T236">
            <v>0</v>
          </cell>
          <cell r="V236">
            <v>0</v>
          </cell>
          <cell r="W236">
            <v>0</v>
          </cell>
          <cell r="X236">
            <v>0</v>
          </cell>
        </row>
        <row r="237">
          <cell r="A237">
            <v>0</v>
          </cell>
          <cell r="B237">
            <v>0</v>
          </cell>
          <cell r="C237">
            <v>0</v>
          </cell>
          <cell r="D237">
            <v>0</v>
          </cell>
          <cell r="E237">
            <v>0</v>
          </cell>
          <cell r="F237">
            <v>0</v>
          </cell>
          <cell r="G237">
            <v>0</v>
          </cell>
          <cell r="H237">
            <v>0</v>
          </cell>
          <cell r="J237">
            <v>0</v>
          </cell>
          <cell r="K237">
            <v>0</v>
          </cell>
          <cell r="L237">
            <v>0</v>
          </cell>
          <cell r="N237">
            <v>0</v>
          </cell>
          <cell r="O237">
            <v>0</v>
          </cell>
          <cell r="P237">
            <v>0</v>
          </cell>
          <cell r="R237">
            <v>0</v>
          </cell>
          <cell r="S237">
            <v>0</v>
          </cell>
          <cell r="T237">
            <v>0</v>
          </cell>
          <cell r="V237">
            <v>0</v>
          </cell>
          <cell r="W237">
            <v>0</v>
          </cell>
          <cell r="X237">
            <v>0</v>
          </cell>
        </row>
        <row r="238">
          <cell r="A238">
            <v>0</v>
          </cell>
          <cell r="B238">
            <v>0</v>
          </cell>
          <cell r="C238">
            <v>0</v>
          </cell>
          <cell r="D238">
            <v>0</v>
          </cell>
          <cell r="E238">
            <v>0</v>
          </cell>
          <cell r="F238">
            <v>0</v>
          </cell>
          <cell r="G238">
            <v>0</v>
          </cell>
          <cell r="H238">
            <v>0</v>
          </cell>
          <cell r="J238">
            <v>0</v>
          </cell>
          <cell r="K238">
            <v>0</v>
          </cell>
          <cell r="L238">
            <v>0</v>
          </cell>
          <cell r="N238">
            <v>0</v>
          </cell>
          <cell r="O238">
            <v>0</v>
          </cell>
          <cell r="P238">
            <v>0</v>
          </cell>
          <cell r="R238">
            <v>0</v>
          </cell>
          <cell r="S238">
            <v>0</v>
          </cell>
          <cell r="T238">
            <v>0</v>
          </cell>
          <cell r="V238">
            <v>0</v>
          </cell>
          <cell r="W238">
            <v>0</v>
          </cell>
          <cell r="X238">
            <v>0</v>
          </cell>
        </row>
        <row r="239">
          <cell r="A239">
            <v>0</v>
          </cell>
          <cell r="B239">
            <v>0</v>
          </cell>
          <cell r="C239">
            <v>0</v>
          </cell>
          <cell r="D239">
            <v>0</v>
          </cell>
          <cell r="E239">
            <v>0</v>
          </cell>
          <cell r="F239">
            <v>0</v>
          </cell>
          <cell r="G239">
            <v>0</v>
          </cell>
          <cell r="H239">
            <v>0</v>
          </cell>
          <cell r="J239">
            <v>0</v>
          </cell>
          <cell r="K239">
            <v>0</v>
          </cell>
          <cell r="L239">
            <v>0</v>
          </cell>
          <cell r="N239">
            <v>0</v>
          </cell>
          <cell r="O239">
            <v>0</v>
          </cell>
          <cell r="P239">
            <v>0</v>
          </cell>
          <cell r="R239">
            <v>0</v>
          </cell>
          <cell r="S239">
            <v>0</v>
          </cell>
          <cell r="T239">
            <v>0</v>
          </cell>
          <cell r="V239">
            <v>0</v>
          </cell>
          <cell r="W239">
            <v>0</v>
          </cell>
          <cell r="X239">
            <v>0</v>
          </cell>
        </row>
        <row r="240">
          <cell r="A240">
            <v>0</v>
          </cell>
          <cell r="B240">
            <v>0</v>
          </cell>
          <cell r="C240">
            <v>0</v>
          </cell>
          <cell r="D240">
            <v>0</v>
          </cell>
          <cell r="E240">
            <v>0</v>
          </cell>
          <cell r="F240">
            <v>0</v>
          </cell>
          <cell r="G240">
            <v>0</v>
          </cell>
          <cell r="H240">
            <v>0</v>
          </cell>
          <cell r="J240">
            <v>0</v>
          </cell>
          <cell r="K240">
            <v>0</v>
          </cell>
          <cell r="L240">
            <v>0</v>
          </cell>
          <cell r="N240">
            <v>0</v>
          </cell>
          <cell r="O240">
            <v>0</v>
          </cell>
          <cell r="P240">
            <v>0</v>
          </cell>
          <cell r="R240">
            <v>0</v>
          </cell>
          <cell r="S240">
            <v>0</v>
          </cell>
          <cell r="T240">
            <v>0</v>
          </cell>
          <cell r="V240">
            <v>0</v>
          </cell>
          <cell r="W240">
            <v>0</v>
          </cell>
          <cell r="X240">
            <v>0</v>
          </cell>
        </row>
        <row r="241">
          <cell r="A241">
            <v>0</v>
          </cell>
          <cell r="B241">
            <v>0</v>
          </cell>
          <cell r="C241">
            <v>0</v>
          </cell>
          <cell r="D241">
            <v>0</v>
          </cell>
          <cell r="E241">
            <v>0</v>
          </cell>
          <cell r="F241">
            <v>0</v>
          </cell>
          <cell r="G241">
            <v>0</v>
          </cell>
          <cell r="H241">
            <v>0</v>
          </cell>
          <cell r="J241">
            <v>0</v>
          </cell>
          <cell r="K241">
            <v>0</v>
          </cell>
          <cell r="L241">
            <v>0</v>
          </cell>
          <cell r="N241">
            <v>0</v>
          </cell>
          <cell r="O241">
            <v>0</v>
          </cell>
          <cell r="P241">
            <v>0</v>
          </cell>
          <cell r="R241">
            <v>0</v>
          </cell>
          <cell r="S241">
            <v>0</v>
          </cell>
          <cell r="T241">
            <v>0</v>
          </cell>
          <cell r="V241">
            <v>0</v>
          </cell>
          <cell r="W241">
            <v>0</v>
          </cell>
          <cell r="X241">
            <v>0</v>
          </cell>
        </row>
        <row r="242">
          <cell r="A242">
            <v>0</v>
          </cell>
          <cell r="B242">
            <v>0</v>
          </cell>
          <cell r="C242">
            <v>0</v>
          </cell>
          <cell r="D242">
            <v>0</v>
          </cell>
          <cell r="E242">
            <v>0</v>
          </cell>
          <cell r="F242">
            <v>0</v>
          </cell>
          <cell r="G242">
            <v>0</v>
          </cell>
          <cell r="H242">
            <v>0</v>
          </cell>
          <cell r="J242">
            <v>0</v>
          </cell>
          <cell r="K242">
            <v>0</v>
          </cell>
          <cell r="L242">
            <v>0</v>
          </cell>
          <cell r="N242">
            <v>0</v>
          </cell>
          <cell r="O242">
            <v>0</v>
          </cell>
          <cell r="P242">
            <v>0</v>
          </cell>
          <cell r="R242">
            <v>0</v>
          </cell>
          <cell r="S242">
            <v>0</v>
          </cell>
          <cell r="T242">
            <v>0</v>
          </cell>
          <cell r="V242">
            <v>0</v>
          </cell>
          <cell r="W242">
            <v>0</v>
          </cell>
          <cell r="X242">
            <v>0</v>
          </cell>
        </row>
        <row r="243">
          <cell r="A243">
            <v>0</v>
          </cell>
          <cell r="B243">
            <v>0</v>
          </cell>
          <cell r="C243">
            <v>0</v>
          </cell>
          <cell r="D243">
            <v>0</v>
          </cell>
          <cell r="E243">
            <v>0</v>
          </cell>
          <cell r="F243">
            <v>0</v>
          </cell>
          <cell r="G243">
            <v>0</v>
          </cell>
          <cell r="H243">
            <v>0</v>
          </cell>
          <cell r="J243">
            <v>0</v>
          </cell>
          <cell r="K243">
            <v>0</v>
          </cell>
          <cell r="L243">
            <v>0</v>
          </cell>
          <cell r="N243">
            <v>0</v>
          </cell>
          <cell r="O243">
            <v>0</v>
          </cell>
          <cell r="P243">
            <v>0</v>
          </cell>
          <cell r="R243">
            <v>0</v>
          </cell>
          <cell r="S243">
            <v>0</v>
          </cell>
          <cell r="T243">
            <v>0</v>
          </cell>
          <cell r="V243">
            <v>0</v>
          </cell>
          <cell r="W243">
            <v>0</v>
          </cell>
          <cell r="X243">
            <v>0</v>
          </cell>
        </row>
        <row r="244">
          <cell r="A244">
            <v>0</v>
          </cell>
          <cell r="B244">
            <v>0</v>
          </cell>
          <cell r="C244">
            <v>0</v>
          </cell>
          <cell r="D244">
            <v>0</v>
          </cell>
          <cell r="E244">
            <v>0</v>
          </cell>
          <cell r="F244">
            <v>0</v>
          </cell>
          <cell r="G244">
            <v>0</v>
          </cell>
          <cell r="H244">
            <v>0</v>
          </cell>
          <cell r="J244">
            <v>0</v>
          </cell>
          <cell r="K244">
            <v>0</v>
          </cell>
          <cell r="L244">
            <v>0</v>
          </cell>
          <cell r="N244">
            <v>0</v>
          </cell>
          <cell r="O244">
            <v>0</v>
          </cell>
          <cell r="P244">
            <v>0</v>
          </cell>
          <cell r="R244">
            <v>0</v>
          </cell>
          <cell r="S244">
            <v>0</v>
          </cell>
          <cell r="T244">
            <v>0</v>
          </cell>
          <cell r="V244">
            <v>0</v>
          </cell>
          <cell r="W244">
            <v>0</v>
          </cell>
          <cell r="X244">
            <v>0</v>
          </cell>
        </row>
        <row r="245">
          <cell r="A245">
            <v>0</v>
          </cell>
          <cell r="B245">
            <v>0</v>
          </cell>
          <cell r="C245">
            <v>0</v>
          </cell>
          <cell r="D245">
            <v>0</v>
          </cell>
          <cell r="E245">
            <v>0</v>
          </cell>
          <cell r="F245">
            <v>0</v>
          </cell>
          <cell r="G245">
            <v>0</v>
          </cell>
          <cell r="H245">
            <v>0</v>
          </cell>
          <cell r="J245">
            <v>0</v>
          </cell>
          <cell r="K245">
            <v>0</v>
          </cell>
          <cell r="L245">
            <v>0</v>
          </cell>
          <cell r="N245">
            <v>0</v>
          </cell>
          <cell r="O245">
            <v>0</v>
          </cell>
          <cell r="P245">
            <v>0</v>
          </cell>
          <cell r="R245">
            <v>0</v>
          </cell>
          <cell r="S245">
            <v>0</v>
          </cell>
          <cell r="T245">
            <v>0</v>
          </cell>
          <cell r="V245">
            <v>0</v>
          </cell>
          <cell r="W245">
            <v>0</v>
          </cell>
          <cell r="X245">
            <v>0</v>
          </cell>
        </row>
        <row r="246">
          <cell r="A246">
            <v>0</v>
          </cell>
          <cell r="B246">
            <v>0</v>
          </cell>
          <cell r="C246">
            <v>0</v>
          </cell>
          <cell r="D246">
            <v>0</v>
          </cell>
          <cell r="E246">
            <v>0</v>
          </cell>
          <cell r="F246">
            <v>0</v>
          </cell>
          <cell r="G246">
            <v>0</v>
          </cell>
          <cell r="H246">
            <v>0</v>
          </cell>
          <cell r="J246">
            <v>0</v>
          </cell>
          <cell r="K246">
            <v>0</v>
          </cell>
          <cell r="L246">
            <v>0</v>
          </cell>
          <cell r="N246">
            <v>0</v>
          </cell>
          <cell r="O246">
            <v>0</v>
          </cell>
          <cell r="P246">
            <v>0</v>
          </cell>
          <cell r="R246">
            <v>0</v>
          </cell>
          <cell r="S246">
            <v>0</v>
          </cell>
          <cell r="T246">
            <v>0</v>
          </cell>
          <cell r="V246">
            <v>0</v>
          </cell>
          <cell r="W246">
            <v>0</v>
          </cell>
          <cell r="X246">
            <v>0</v>
          </cell>
        </row>
        <row r="247">
          <cell r="A247">
            <v>0</v>
          </cell>
          <cell r="B247">
            <v>0</v>
          </cell>
          <cell r="C247">
            <v>0</v>
          </cell>
          <cell r="D247">
            <v>0</v>
          </cell>
          <cell r="E247">
            <v>0</v>
          </cell>
          <cell r="F247">
            <v>0</v>
          </cell>
          <cell r="G247">
            <v>0</v>
          </cell>
          <cell r="H247">
            <v>0</v>
          </cell>
          <cell r="J247">
            <v>0</v>
          </cell>
          <cell r="K247">
            <v>0</v>
          </cell>
          <cell r="L247">
            <v>0</v>
          </cell>
          <cell r="N247">
            <v>0</v>
          </cell>
          <cell r="O247">
            <v>0</v>
          </cell>
          <cell r="P247">
            <v>0</v>
          </cell>
          <cell r="R247">
            <v>0</v>
          </cell>
          <cell r="S247">
            <v>0</v>
          </cell>
          <cell r="T247">
            <v>0</v>
          </cell>
          <cell r="V247">
            <v>0</v>
          </cell>
          <cell r="W247">
            <v>0</v>
          </cell>
          <cell r="X247">
            <v>0</v>
          </cell>
        </row>
        <row r="248">
          <cell r="A248">
            <v>0</v>
          </cell>
          <cell r="B248">
            <v>0</v>
          </cell>
          <cell r="C248">
            <v>0</v>
          </cell>
          <cell r="D248">
            <v>0</v>
          </cell>
          <cell r="E248">
            <v>0</v>
          </cell>
          <cell r="F248">
            <v>0</v>
          </cell>
          <cell r="G248">
            <v>0</v>
          </cell>
          <cell r="H248">
            <v>0</v>
          </cell>
          <cell r="J248">
            <v>0</v>
          </cell>
          <cell r="K248">
            <v>0</v>
          </cell>
          <cell r="L248">
            <v>0</v>
          </cell>
          <cell r="N248">
            <v>0</v>
          </cell>
          <cell r="O248">
            <v>0</v>
          </cell>
          <cell r="P248">
            <v>0</v>
          </cell>
          <cell r="R248">
            <v>0</v>
          </cell>
          <cell r="S248">
            <v>0</v>
          </cell>
          <cell r="T248">
            <v>0</v>
          </cell>
          <cell r="V248">
            <v>0</v>
          </cell>
          <cell r="W248">
            <v>0</v>
          </cell>
          <cell r="X248">
            <v>0</v>
          </cell>
        </row>
        <row r="249">
          <cell r="A249">
            <v>0</v>
          </cell>
          <cell r="B249">
            <v>0</v>
          </cell>
          <cell r="C249">
            <v>0</v>
          </cell>
          <cell r="D249">
            <v>0</v>
          </cell>
          <cell r="E249">
            <v>0</v>
          </cell>
          <cell r="F249">
            <v>0</v>
          </cell>
          <cell r="G249">
            <v>0</v>
          </cell>
          <cell r="H249">
            <v>0</v>
          </cell>
          <cell r="J249">
            <v>0</v>
          </cell>
          <cell r="K249">
            <v>0</v>
          </cell>
          <cell r="L249">
            <v>0</v>
          </cell>
          <cell r="N249">
            <v>0</v>
          </cell>
          <cell r="O249">
            <v>0</v>
          </cell>
          <cell r="P249">
            <v>0</v>
          </cell>
          <cell r="R249">
            <v>0</v>
          </cell>
          <cell r="S249">
            <v>0</v>
          </cell>
          <cell r="T249">
            <v>0</v>
          </cell>
          <cell r="V249">
            <v>0</v>
          </cell>
          <cell r="W249">
            <v>0</v>
          </cell>
          <cell r="X249">
            <v>0</v>
          </cell>
        </row>
        <row r="250">
          <cell r="A250">
            <v>0</v>
          </cell>
          <cell r="B250">
            <v>0</v>
          </cell>
          <cell r="C250">
            <v>0</v>
          </cell>
          <cell r="D250">
            <v>0</v>
          </cell>
          <cell r="E250">
            <v>0</v>
          </cell>
          <cell r="F250">
            <v>0</v>
          </cell>
          <cell r="G250">
            <v>0</v>
          </cell>
          <cell r="H250">
            <v>0</v>
          </cell>
          <cell r="J250">
            <v>0</v>
          </cell>
          <cell r="K250">
            <v>0</v>
          </cell>
          <cell r="L250">
            <v>0</v>
          </cell>
          <cell r="N250">
            <v>0</v>
          </cell>
          <cell r="O250">
            <v>0</v>
          </cell>
          <cell r="P250">
            <v>0</v>
          </cell>
          <cell r="R250">
            <v>0</v>
          </cell>
          <cell r="S250">
            <v>0</v>
          </cell>
          <cell r="T250">
            <v>0</v>
          </cell>
          <cell r="V250">
            <v>0</v>
          </cell>
          <cell r="W250">
            <v>0</v>
          </cell>
          <cell r="X250">
            <v>0</v>
          </cell>
        </row>
        <row r="251">
          <cell r="A251">
            <v>0</v>
          </cell>
          <cell r="B251">
            <v>0</v>
          </cell>
          <cell r="C251">
            <v>0</v>
          </cell>
          <cell r="D251">
            <v>0</v>
          </cell>
          <cell r="E251">
            <v>0</v>
          </cell>
          <cell r="F251">
            <v>0</v>
          </cell>
          <cell r="G251">
            <v>0</v>
          </cell>
          <cell r="H251">
            <v>0</v>
          </cell>
          <cell r="J251">
            <v>0</v>
          </cell>
          <cell r="K251">
            <v>0</v>
          </cell>
          <cell r="L251">
            <v>0</v>
          </cell>
          <cell r="N251">
            <v>0</v>
          </cell>
          <cell r="O251">
            <v>0</v>
          </cell>
          <cell r="P251">
            <v>0</v>
          </cell>
          <cell r="R251">
            <v>0</v>
          </cell>
          <cell r="S251">
            <v>0</v>
          </cell>
          <cell r="T251">
            <v>0</v>
          </cell>
          <cell r="V251">
            <v>0</v>
          </cell>
          <cell r="W251">
            <v>0</v>
          </cell>
          <cell r="X251">
            <v>0</v>
          </cell>
        </row>
        <row r="252">
          <cell r="A252">
            <v>0</v>
          </cell>
          <cell r="B252">
            <v>0</v>
          </cell>
          <cell r="C252">
            <v>0</v>
          </cell>
          <cell r="D252">
            <v>0</v>
          </cell>
          <cell r="E252">
            <v>0</v>
          </cell>
          <cell r="F252">
            <v>0</v>
          </cell>
          <cell r="G252">
            <v>0</v>
          </cell>
          <cell r="H252">
            <v>0</v>
          </cell>
          <cell r="J252">
            <v>0</v>
          </cell>
          <cell r="K252">
            <v>0</v>
          </cell>
          <cell r="L252">
            <v>0</v>
          </cell>
          <cell r="N252">
            <v>0</v>
          </cell>
          <cell r="O252">
            <v>0</v>
          </cell>
          <cell r="P252">
            <v>0</v>
          </cell>
          <cell r="R252">
            <v>0</v>
          </cell>
          <cell r="S252">
            <v>0</v>
          </cell>
          <cell r="T252">
            <v>0</v>
          </cell>
          <cell r="V252">
            <v>0</v>
          </cell>
          <cell r="W252">
            <v>0</v>
          </cell>
          <cell r="X252">
            <v>0</v>
          </cell>
        </row>
        <row r="253">
          <cell r="A253">
            <v>0</v>
          </cell>
          <cell r="B253">
            <v>0</v>
          </cell>
          <cell r="C253">
            <v>0</v>
          </cell>
          <cell r="D253">
            <v>0</v>
          </cell>
          <cell r="E253">
            <v>0</v>
          </cell>
          <cell r="F253">
            <v>0</v>
          </cell>
          <cell r="G253">
            <v>0</v>
          </cell>
          <cell r="H253">
            <v>0</v>
          </cell>
          <cell r="J253">
            <v>0</v>
          </cell>
          <cell r="K253">
            <v>0</v>
          </cell>
          <cell r="L253">
            <v>0</v>
          </cell>
          <cell r="N253">
            <v>0</v>
          </cell>
          <cell r="O253">
            <v>0</v>
          </cell>
          <cell r="P253">
            <v>0</v>
          </cell>
          <cell r="R253">
            <v>0</v>
          </cell>
          <cell r="S253">
            <v>0</v>
          </cell>
          <cell r="T253">
            <v>0</v>
          </cell>
          <cell r="V253">
            <v>0</v>
          </cell>
          <cell r="W253">
            <v>0</v>
          </cell>
          <cell r="X253">
            <v>0</v>
          </cell>
        </row>
        <row r="254">
          <cell r="A254">
            <v>0</v>
          </cell>
          <cell r="B254">
            <v>0</v>
          </cell>
          <cell r="C254">
            <v>0</v>
          </cell>
          <cell r="D254">
            <v>0</v>
          </cell>
          <cell r="E254">
            <v>0</v>
          </cell>
          <cell r="F254">
            <v>0</v>
          </cell>
          <cell r="G254">
            <v>0</v>
          </cell>
          <cell r="H254">
            <v>0</v>
          </cell>
          <cell r="J254">
            <v>0</v>
          </cell>
          <cell r="K254">
            <v>0</v>
          </cell>
          <cell r="L254">
            <v>0</v>
          </cell>
          <cell r="N254">
            <v>0</v>
          </cell>
          <cell r="O254">
            <v>0</v>
          </cell>
          <cell r="P254">
            <v>0</v>
          </cell>
          <cell r="R254">
            <v>0</v>
          </cell>
          <cell r="S254">
            <v>0</v>
          </cell>
          <cell r="T254">
            <v>0</v>
          </cell>
          <cell r="V254">
            <v>0</v>
          </cell>
          <cell r="W254">
            <v>0</v>
          </cell>
          <cell r="X254">
            <v>0</v>
          </cell>
        </row>
        <row r="255">
          <cell r="A255">
            <v>0</v>
          </cell>
          <cell r="B255">
            <v>0</v>
          </cell>
          <cell r="C255">
            <v>0</v>
          </cell>
          <cell r="D255">
            <v>0</v>
          </cell>
          <cell r="E255">
            <v>0</v>
          </cell>
          <cell r="F255">
            <v>0</v>
          </cell>
          <cell r="G255">
            <v>0</v>
          </cell>
          <cell r="H255">
            <v>0</v>
          </cell>
          <cell r="J255">
            <v>0</v>
          </cell>
          <cell r="K255">
            <v>0</v>
          </cell>
          <cell r="L255">
            <v>0</v>
          </cell>
          <cell r="N255">
            <v>0</v>
          </cell>
          <cell r="O255">
            <v>0</v>
          </cell>
          <cell r="P255">
            <v>0</v>
          </cell>
          <cell r="R255">
            <v>0</v>
          </cell>
          <cell r="S255">
            <v>0</v>
          </cell>
          <cell r="T255">
            <v>0</v>
          </cell>
          <cell r="V255">
            <v>0</v>
          </cell>
          <cell r="W255">
            <v>0</v>
          </cell>
          <cell r="X255">
            <v>0</v>
          </cell>
        </row>
        <row r="256">
          <cell r="A256">
            <v>0</v>
          </cell>
          <cell r="B256">
            <v>0</v>
          </cell>
          <cell r="C256">
            <v>0</v>
          </cell>
          <cell r="D256">
            <v>0</v>
          </cell>
          <cell r="E256">
            <v>0</v>
          </cell>
          <cell r="F256">
            <v>0</v>
          </cell>
          <cell r="G256">
            <v>0</v>
          </cell>
          <cell r="H256">
            <v>0</v>
          </cell>
          <cell r="J256">
            <v>0</v>
          </cell>
          <cell r="K256">
            <v>0</v>
          </cell>
          <cell r="L256">
            <v>0</v>
          </cell>
          <cell r="N256">
            <v>0</v>
          </cell>
          <cell r="O256">
            <v>0</v>
          </cell>
          <cell r="P256">
            <v>0</v>
          </cell>
          <cell r="R256">
            <v>0</v>
          </cell>
          <cell r="S256">
            <v>0</v>
          </cell>
          <cell r="T256">
            <v>0</v>
          </cell>
          <cell r="V256">
            <v>0</v>
          </cell>
          <cell r="W256">
            <v>0</v>
          </cell>
          <cell r="X256">
            <v>0</v>
          </cell>
        </row>
        <row r="257">
          <cell r="A257">
            <v>0</v>
          </cell>
          <cell r="B257">
            <v>0</v>
          </cell>
          <cell r="C257">
            <v>0</v>
          </cell>
          <cell r="D257">
            <v>0</v>
          </cell>
          <cell r="E257">
            <v>0</v>
          </cell>
          <cell r="F257">
            <v>0</v>
          </cell>
          <cell r="G257">
            <v>0</v>
          </cell>
          <cell r="H257">
            <v>0</v>
          </cell>
          <cell r="J257">
            <v>0</v>
          </cell>
          <cell r="K257">
            <v>0</v>
          </cell>
          <cell r="L257">
            <v>0</v>
          </cell>
          <cell r="N257">
            <v>0</v>
          </cell>
          <cell r="O257">
            <v>0</v>
          </cell>
          <cell r="P257">
            <v>0</v>
          </cell>
          <cell r="R257">
            <v>0</v>
          </cell>
          <cell r="S257">
            <v>0</v>
          </cell>
          <cell r="T257">
            <v>0</v>
          </cell>
          <cell r="V257">
            <v>0</v>
          </cell>
          <cell r="W257">
            <v>0</v>
          </cell>
          <cell r="X257">
            <v>0</v>
          </cell>
        </row>
        <row r="258">
          <cell r="A258">
            <v>0</v>
          </cell>
          <cell r="B258">
            <v>0</v>
          </cell>
          <cell r="C258">
            <v>0</v>
          </cell>
          <cell r="D258">
            <v>0</v>
          </cell>
          <cell r="E258">
            <v>0</v>
          </cell>
          <cell r="F258">
            <v>0</v>
          </cell>
          <cell r="G258">
            <v>0</v>
          </cell>
          <cell r="H258">
            <v>0</v>
          </cell>
          <cell r="J258">
            <v>0</v>
          </cell>
          <cell r="K258">
            <v>0</v>
          </cell>
          <cell r="L258">
            <v>0</v>
          </cell>
          <cell r="N258">
            <v>0</v>
          </cell>
          <cell r="O258">
            <v>0</v>
          </cell>
          <cell r="P258">
            <v>0</v>
          </cell>
          <cell r="R258">
            <v>0</v>
          </cell>
          <cell r="S258">
            <v>0</v>
          </cell>
          <cell r="T258">
            <v>0</v>
          </cell>
          <cell r="V258">
            <v>0</v>
          </cell>
          <cell r="W258">
            <v>0</v>
          </cell>
          <cell r="X258">
            <v>0</v>
          </cell>
        </row>
        <row r="259">
          <cell r="A259">
            <v>0</v>
          </cell>
          <cell r="B259">
            <v>0</v>
          </cell>
          <cell r="C259">
            <v>0</v>
          </cell>
          <cell r="D259">
            <v>0</v>
          </cell>
          <cell r="E259">
            <v>0</v>
          </cell>
          <cell r="F259">
            <v>0</v>
          </cell>
          <cell r="G259">
            <v>0</v>
          </cell>
          <cell r="H259">
            <v>0</v>
          </cell>
          <cell r="J259">
            <v>0</v>
          </cell>
          <cell r="K259">
            <v>0</v>
          </cell>
          <cell r="L259">
            <v>0</v>
          </cell>
          <cell r="N259">
            <v>0</v>
          </cell>
          <cell r="O259">
            <v>0</v>
          </cell>
          <cell r="P259">
            <v>0</v>
          </cell>
          <cell r="R259">
            <v>0</v>
          </cell>
          <cell r="S259">
            <v>0</v>
          </cell>
          <cell r="T259">
            <v>0</v>
          </cell>
          <cell r="V259">
            <v>0</v>
          </cell>
          <cell r="W259">
            <v>0</v>
          </cell>
          <cell r="X259">
            <v>0</v>
          </cell>
        </row>
        <row r="260">
          <cell r="A260">
            <v>0</v>
          </cell>
          <cell r="B260">
            <v>0</v>
          </cell>
          <cell r="C260">
            <v>0</v>
          </cell>
          <cell r="D260">
            <v>0</v>
          </cell>
          <cell r="E260">
            <v>0</v>
          </cell>
          <cell r="F260">
            <v>0</v>
          </cell>
          <cell r="G260">
            <v>0</v>
          </cell>
          <cell r="H260">
            <v>0</v>
          </cell>
          <cell r="J260">
            <v>0</v>
          </cell>
          <cell r="K260">
            <v>0</v>
          </cell>
          <cell r="L260">
            <v>0</v>
          </cell>
          <cell r="N260">
            <v>0</v>
          </cell>
          <cell r="O260">
            <v>0</v>
          </cell>
          <cell r="P260">
            <v>0</v>
          </cell>
          <cell r="R260">
            <v>0</v>
          </cell>
          <cell r="S260">
            <v>0</v>
          </cell>
          <cell r="T260">
            <v>0</v>
          </cell>
          <cell r="V260">
            <v>0</v>
          </cell>
          <cell r="W260">
            <v>0</v>
          </cell>
          <cell r="X260">
            <v>0</v>
          </cell>
        </row>
        <row r="261">
          <cell r="A261">
            <v>0</v>
          </cell>
          <cell r="B261">
            <v>0</v>
          </cell>
          <cell r="C261">
            <v>0</v>
          </cell>
          <cell r="D261">
            <v>0</v>
          </cell>
          <cell r="E261">
            <v>0</v>
          </cell>
          <cell r="F261">
            <v>0</v>
          </cell>
          <cell r="G261">
            <v>0</v>
          </cell>
          <cell r="H261">
            <v>0</v>
          </cell>
          <cell r="J261">
            <v>0</v>
          </cell>
          <cell r="K261">
            <v>0</v>
          </cell>
          <cell r="L261">
            <v>0</v>
          </cell>
          <cell r="N261">
            <v>0</v>
          </cell>
          <cell r="O261">
            <v>0</v>
          </cell>
          <cell r="P261">
            <v>0</v>
          </cell>
          <cell r="R261">
            <v>0</v>
          </cell>
          <cell r="S261">
            <v>0</v>
          </cell>
          <cell r="T261">
            <v>0</v>
          </cell>
          <cell r="V261">
            <v>0</v>
          </cell>
          <cell r="W261">
            <v>0</v>
          </cell>
          <cell r="X261">
            <v>0</v>
          </cell>
        </row>
        <row r="262">
          <cell r="A262">
            <v>0</v>
          </cell>
          <cell r="B262">
            <v>0</v>
          </cell>
          <cell r="C262">
            <v>0</v>
          </cell>
          <cell r="D262">
            <v>0</v>
          </cell>
          <cell r="E262">
            <v>0</v>
          </cell>
          <cell r="F262">
            <v>0</v>
          </cell>
          <cell r="G262">
            <v>0</v>
          </cell>
          <cell r="H262">
            <v>0</v>
          </cell>
          <cell r="J262">
            <v>0</v>
          </cell>
          <cell r="K262">
            <v>0</v>
          </cell>
          <cell r="L262">
            <v>0</v>
          </cell>
          <cell r="N262">
            <v>0</v>
          </cell>
          <cell r="O262">
            <v>0</v>
          </cell>
          <cell r="P262">
            <v>0</v>
          </cell>
          <cell r="R262">
            <v>0</v>
          </cell>
          <cell r="S262">
            <v>0</v>
          </cell>
          <cell r="T262">
            <v>0</v>
          </cell>
          <cell r="V262">
            <v>0</v>
          </cell>
          <cell r="W262">
            <v>0</v>
          </cell>
          <cell r="X262">
            <v>0</v>
          </cell>
        </row>
        <row r="263">
          <cell r="A263">
            <v>0</v>
          </cell>
          <cell r="B263">
            <v>0</v>
          </cell>
          <cell r="C263">
            <v>0</v>
          </cell>
          <cell r="D263">
            <v>0</v>
          </cell>
          <cell r="E263">
            <v>0</v>
          </cell>
          <cell r="F263">
            <v>0</v>
          </cell>
          <cell r="G263">
            <v>0</v>
          </cell>
          <cell r="H263">
            <v>0</v>
          </cell>
          <cell r="J263">
            <v>0</v>
          </cell>
          <cell r="K263">
            <v>0</v>
          </cell>
          <cell r="L263">
            <v>0</v>
          </cell>
          <cell r="N263">
            <v>0</v>
          </cell>
          <cell r="O263">
            <v>0</v>
          </cell>
          <cell r="P263">
            <v>0</v>
          </cell>
          <cell r="R263">
            <v>0</v>
          </cell>
          <cell r="S263">
            <v>0</v>
          </cell>
          <cell r="T263">
            <v>0</v>
          </cell>
          <cell r="V263">
            <v>0</v>
          </cell>
          <cell r="W263">
            <v>0</v>
          </cell>
          <cell r="X263">
            <v>0</v>
          </cell>
        </row>
        <row r="264">
          <cell r="A264">
            <v>0</v>
          </cell>
          <cell r="B264">
            <v>0</v>
          </cell>
          <cell r="C264">
            <v>0</v>
          </cell>
          <cell r="D264">
            <v>0</v>
          </cell>
          <cell r="E264">
            <v>0</v>
          </cell>
          <cell r="F264">
            <v>0</v>
          </cell>
          <cell r="G264">
            <v>0</v>
          </cell>
          <cell r="H264">
            <v>0</v>
          </cell>
          <cell r="J264">
            <v>0</v>
          </cell>
          <cell r="K264">
            <v>0</v>
          </cell>
          <cell r="L264">
            <v>0</v>
          </cell>
          <cell r="N264">
            <v>0</v>
          </cell>
          <cell r="O264">
            <v>0</v>
          </cell>
          <cell r="P264">
            <v>0</v>
          </cell>
          <cell r="R264">
            <v>0</v>
          </cell>
          <cell r="S264">
            <v>0</v>
          </cell>
          <cell r="T264">
            <v>0</v>
          </cell>
          <cell r="V264">
            <v>0</v>
          </cell>
          <cell r="W264">
            <v>0</v>
          </cell>
          <cell r="X264">
            <v>0</v>
          </cell>
        </row>
        <row r="265">
          <cell r="A265">
            <v>0</v>
          </cell>
          <cell r="B265">
            <v>0</v>
          </cell>
          <cell r="C265">
            <v>0</v>
          </cell>
          <cell r="D265">
            <v>0</v>
          </cell>
          <cell r="E265">
            <v>0</v>
          </cell>
          <cell r="F265">
            <v>0</v>
          </cell>
          <cell r="G265">
            <v>0</v>
          </cell>
          <cell r="H265">
            <v>0</v>
          </cell>
          <cell r="J265">
            <v>0</v>
          </cell>
          <cell r="K265">
            <v>0</v>
          </cell>
          <cell r="L265">
            <v>0</v>
          </cell>
          <cell r="N265">
            <v>0</v>
          </cell>
          <cell r="O265">
            <v>0</v>
          </cell>
          <cell r="P265">
            <v>0</v>
          </cell>
          <cell r="R265">
            <v>0</v>
          </cell>
          <cell r="S265">
            <v>0</v>
          </cell>
          <cell r="T265">
            <v>0</v>
          </cell>
          <cell r="V265">
            <v>0</v>
          </cell>
          <cell r="W265">
            <v>0</v>
          </cell>
          <cell r="X265">
            <v>0</v>
          </cell>
        </row>
        <row r="266">
          <cell r="A266">
            <v>0</v>
          </cell>
          <cell r="B266">
            <v>0</v>
          </cell>
          <cell r="C266">
            <v>0</v>
          </cell>
          <cell r="D266">
            <v>0</v>
          </cell>
          <cell r="E266">
            <v>0</v>
          </cell>
          <cell r="F266">
            <v>0</v>
          </cell>
          <cell r="G266">
            <v>0</v>
          </cell>
          <cell r="H266">
            <v>0</v>
          </cell>
          <cell r="J266">
            <v>0</v>
          </cell>
          <cell r="K266">
            <v>0</v>
          </cell>
          <cell r="L266">
            <v>0</v>
          </cell>
          <cell r="N266">
            <v>0</v>
          </cell>
          <cell r="O266">
            <v>0</v>
          </cell>
          <cell r="P266">
            <v>0</v>
          </cell>
          <cell r="R266">
            <v>0</v>
          </cell>
          <cell r="S266">
            <v>0</v>
          </cell>
          <cell r="T266">
            <v>0</v>
          </cell>
          <cell r="V266">
            <v>0</v>
          </cell>
          <cell r="W266">
            <v>0</v>
          </cell>
          <cell r="X266">
            <v>0</v>
          </cell>
        </row>
        <row r="267">
          <cell r="A267">
            <v>0</v>
          </cell>
          <cell r="B267">
            <v>0</v>
          </cell>
          <cell r="C267">
            <v>0</v>
          </cell>
          <cell r="D267">
            <v>0</v>
          </cell>
          <cell r="E267">
            <v>0</v>
          </cell>
          <cell r="F267">
            <v>0</v>
          </cell>
          <cell r="G267">
            <v>0</v>
          </cell>
          <cell r="H267">
            <v>0</v>
          </cell>
          <cell r="J267">
            <v>0</v>
          </cell>
          <cell r="K267">
            <v>0</v>
          </cell>
          <cell r="L267">
            <v>0</v>
          </cell>
          <cell r="N267">
            <v>0</v>
          </cell>
          <cell r="O267">
            <v>0</v>
          </cell>
          <cell r="P267">
            <v>0</v>
          </cell>
          <cell r="R267">
            <v>0</v>
          </cell>
          <cell r="S267">
            <v>0</v>
          </cell>
          <cell r="T267">
            <v>0</v>
          </cell>
          <cell r="V267">
            <v>0</v>
          </cell>
          <cell r="W267">
            <v>0</v>
          </cell>
          <cell r="X267">
            <v>0</v>
          </cell>
        </row>
        <row r="268">
          <cell r="A268">
            <v>0</v>
          </cell>
          <cell r="B268">
            <v>0</v>
          </cell>
          <cell r="C268">
            <v>0</v>
          </cell>
          <cell r="D268">
            <v>0</v>
          </cell>
          <cell r="E268">
            <v>0</v>
          </cell>
          <cell r="F268">
            <v>0</v>
          </cell>
          <cell r="G268">
            <v>0</v>
          </cell>
          <cell r="H268">
            <v>0</v>
          </cell>
          <cell r="J268">
            <v>0</v>
          </cell>
          <cell r="K268">
            <v>0</v>
          </cell>
          <cell r="L268">
            <v>0</v>
          </cell>
          <cell r="N268">
            <v>0</v>
          </cell>
          <cell r="O268">
            <v>0</v>
          </cell>
          <cell r="P268">
            <v>0</v>
          </cell>
          <cell r="R268">
            <v>0</v>
          </cell>
          <cell r="S268">
            <v>0</v>
          </cell>
          <cell r="T268">
            <v>0</v>
          </cell>
          <cell r="V268">
            <v>0</v>
          </cell>
          <cell r="W268">
            <v>0</v>
          </cell>
          <cell r="X268">
            <v>0</v>
          </cell>
        </row>
        <row r="269">
          <cell r="A269">
            <v>0</v>
          </cell>
          <cell r="B269">
            <v>0</v>
          </cell>
          <cell r="C269">
            <v>0</v>
          </cell>
          <cell r="D269">
            <v>0</v>
          </cell>
          <cell r="E269">
            <v>0</v>
          </cell>
          <cell r="F269">
            <v>0</v>
          </cell>
          <cell r="G269">
            <v>0</v>
          </cell>
          <cell r="H269">
            <v>0</v>
          </cell>
          <cell r="J269">
            <v>0</v>
          </cell>
          <cell r="K269">
            <v>0</v>
          </cell>
          <cell r="L269">
            <v>0</v>
          </cell>
          <cell r="N269">
            <v>0</v>
          </cell>
          <cell r="O269">
            <v>0</v>
          </cell>
          <cell r="P269">
            <v>0</v>
          </cell>
          <cell r="R269">
            <v>0</v>
          </cell>
          <cell r="S269">
            <v>0</v>
          </cell>
          <cell r="T269">
            <v>0</v>
          </cell>
          <cell r="V269">
            <v>0</v>
          </cell>
          <cell r="W269">
            <v>0</v>
          </cell>
          <cell r="X269">
            <v>0</v>
          </cell>
        </row>
        <row r="270">
          <cell r="A270">
            <v>0</v>
          </cell>
          <cell r="B270">
            <v>0</v>
          </cell>
          <cell r="C270">
            <v>0</v>
          </cell>
          <cell r="D270">
            <v>0</v>
          </cell>
          <cell r="E270">
            <v>0</v>
          </cell>
          <cell r="F270">
            <v>0</v>
          </cell>
          <cell r="G270">
            <v>0</v>
          </cell>
          <cell r="H270">
            <v>0</v>
          </cell>
          <cell r="J270">
            <v>0</v>
          </cell>
          <cell r="K270">
            <v>0</v>
          </cell>
          <cell r="L270">
            <v>0</v>
          </cell>
          <cell r="N270">
            <v>0</v>
          </cell>
          <cell r="O270">
            <v>0</v>
          </cell>
          <cell r="P270">
            <v>0</v>
          </cell>
          <cell r="R270">
            <v>0</v>
          </cell>
          <cell r="S270">
            <v>0</v>
          </cell>
          <cell r="T270">
            <v>0</v>
          </cell>
          <cell r="V270">
            <v>0</v>
          </cell>
          <cell r="W270">
            <v>0</v>
          </cell>
          <cell r="X270">
            <v>0</v>
          </cell>
        </row>
        <row r="271">
          <cell r="A271">
            <v>0</v>
          </cell>
          <cell r="B271">
            <v>0</v>
          </cell>
          <cell r="C271">
            <v>0</v>
          </cell>
          <cell r="D271">
            <v>0</v>
          </cell>
          <cell r="E271">
            <v>0</v>
          </cell>
          <cell r="F271">
            <v>0</v>
          </cell>
          <cell r="G271">
            <v>0</v>
          </cell>
          <cell r="H271">
            <v>0</v>
          </cell>
          <cell r="J271">
            <v>0</v>
          </cell>
          <cell r="K271">
            <v>0</v>
          </cell>
          <cell r="L271">
            <v>0</v>
          </cell>
          <cell r="N271">
            <v>0</v>
          </cell>
          <cell r="O271">
            <v>0</v>
          </cell>
          <cell r="P271">
            <v>0</v>
          </cell>
          <cell r="R271">
            <v>0</v>
          </cell>
          <cell r="S271">
            <v>0</v>
          </cell>
          <cell r="T271">
            <v>0</v>
          </cell>
          <cell r="V271">
            <v>0</v>
          </cell>
          <cell r="W271">
            <v>0</v>
          </cell>
          <cell r="X271">
            <v>0</v>
          </cell>
        </row>
        <row r="272">
          <cell r="A272">
            <v>0</v>
          </cell>
          <cell r="B272">
            <v>0</v>
          </cell>
          <cell r="C272">
            <v>0</v>
          </cell>
          <cell r="D272">
            <v>0</v>
          </cell>
          <cell r="E272">
            <v>0</v>
          </cell>
          <cell r="F272">
            <v>0</v>
          </cell>
          <cell r="G272">
            <v>0</v>
          </cell>
          <cell r="H272">
            <v>0</v>
          </cell>
          <cell r="J272">
            <v>0</v>
          </cell>
          <cell r="K272">
            <v>0</v>
          </cell>
          <cell r="L272">
            <v>0</v>
          </cell>
          <cell r="N272">
            <v>0</v>
          </cell>
          <cell r="O272">
            <v>0</v>
          </cell>
          <cell r="P272">
            <v>0</v>
          </cell>
          <cell r="R272">
            <v>0</v>
          </cell>
          <cell r="S272">
            <v>0</v>
          </cell>
          <cell r="T272">
            <v>0</v>
          </cell>
          <cell r="V272">
            <v>0</v>
          </cell>
          <cell r="W272">
            <v>0</v>
          </cell>
          <cell r="X272">
            <v>0</v>
          </cell>
        </row>
        <row r="273">
          <cell r="A273">
            <v>0</v>
          </cell>
          <cell r="B273">
            <v>0</v>
          </cell>
          <cell r="C273">
            <v>0</v>
          </cell>
          <cell r="D273">
            <v>0</v>
          </cell>
          <cell r="E273">
            <v>0</v>
          </cell>
          <cell r="F273">
            <v>0</v>
          </cell>
          <cell r="G273">
            <v>0</v>
          </cell>
          <cell r="H273">
            <v>0</v>
          </cell>
          <cell r="J273">
            <v>0</v>
          </cell>
          <cell r="K273">
            <v>0</v>
          </cell>
          <cell r="L273">
            <v>0</v>
          </cell>
          <cell r="N273">
            <v>0</v>
          </cell>
          <cell r="O273">
            <v>0</v>
          </cell>
          <cell r="P273">
            <v>0</v>
          </cell>
          <cell r="R273">
            <v>0</v>
          </cell>
          <cell r="S273">
            <v>0</v>
          </cell>
          <cell r="T273">
            <v>0</v>
          </cell>
          <cell r="V273">
            <v>0</v>
          </cell>
          <cell r="W273">
            <v>0</v>
          </cell>
          <cell r="X273">
            <v>0</v>
          </cell>
        </row>
        <row r="274">
          <cell r="A274">
            <v>0</v>
          </cell>
          <cell r="B274">
            <v>0</v>
          </cell>
          <cell r="C274">
            <v>0</v>
          </cell>
          <cell r="D274">
            <v>0</v>
          </cell>
          <cell r="E274">
            <v>0</v>
          </cell>
          <cell r="F274">
            <v>0</v>
          </cell>
          <cell r="G274">
            <v>0</v>
          </cell>
          <cell r="H274">
            <v>0</v>
          </cell>
          <cell r="J274">
            <v>0</v>
          </cell>
          <cell r="K274">
            <v>0</v>
          </cell>
          <cell r="L274">
            <v>0</v>
          </cell>
          <cell r="N274">
            <v>0</v>
          </cell>
          <cell r="O274">
            <v>0</v>
          </cell>
          <cell r="P274">
            <v>0</v>
          </cell>
          <cell r="R274">
            <v>0</v>
          </cell>
          <cell r="S274">
            <v>0</v>
          </cell>
          <cell r="T274">
            <v>0</v>
          </cell>
          <cell r="V274">
            <v>0</v>
          </cell>
          <cell r="W274">
            <v>0</v>
          </cell>
          <cell r="X274">
            <v>0</v>
          </cell>
        </row>
        <row r="275">
          <cell r="A275">
            <v>0</v>
          </cell>
          <cell r="B275">
            <v>0</v>
          </cell>
          <cell r="C275">
            <v>0</v>
          </cell>
          <cell r="D275">
            <v>0</v>
          </cell>
          <cell r="E275">
            <v>0</v>
          </cell>
          <cell r="F275">
            <v>0</v>
          </cell>
          <cell r="G275">
            <v>0</v>
          </cell>
          <cell r="H275">
            <v>0</v>
          </cell>
          <cell r="J275">
            <v>0</v>
          </cell>
          <cell r="K275">
            <v>0</v>
          </cell>
          <cell r="L275">
            <v>0</v>
          </cell>
          <cell r="N275">
            <v>0</v>
          </cell>
          <cell r="O275">
            <v>0</v>
          </cell>
          <cell r="P275">
            <v>0</v>
          </cell>
          <cell r="R275">
            <v>0</v>
          </cell>
          <cell r="S275">
            <v>0</v>
          </cell>
          <cell r="T275">
            <v>0</v>
          </cell>
          <cell r="V275">
            <v>0</v>
          </cell>
          <cell r="W275">
            <v>0</v>
          </cell>
          <cell r="X275">
            <v>0</v>
          </cell>
        </row>
        <row r="276">
          <cell r="A276">
            <v>0</v>
          </cell>
          <cell r="B276">
            <v>0</v>
          </cell>
          <cell r="C276">
            <v>0</v>
          </cell>
          <cell r="D276">
            <v>0</v>
          </cell>
          <cell r="E276">
            <v>0</v>
          </cell>
          <cell r="F276">
            <v>0</v>
          </cell>
          <cell r="G276">
            <v>0</v>
          </cell>
          <cell r="H276">
            <v>0</v>
          </cell>
          <cell r="J276">
            <v>0</v>
          </cell>
          <cell r="K276">
            <v>0</v>
          </cell>
          <cell r="L276">
            <v>0</v>
          </cell>
          <cell r="N276">
            <v>0</v>
          </cell>
          <cell r="O276">
            <v>0</v>
          </cell>
          <cell r="P276">
            <v>0</v>
          </cell>
          <cell r="R276">
            <v>0</v>
          </cell>
          <cell r="S276">
            <v>0</v>
          </cell>
          <cell r="T276">
            <v>0</v>
          </cell>
          <cell r="V276">
            <v>0</v>
          </cell>
          <cell r="W276">
            <v>0</v>
          </cell>
          <cell r="X276">
            <v>0</v>
          </cell>
        </row>
        <row r="277">
          <cell r="A277">
            <v>0</v>
          </cell>
          <cell r="B277">
            <v>0</v>
          </cell>
          <cell r="C277">
            <v>0</v>
          </cell>
          <cell r="D277">
            <v>0</v>
          </cell>
          <cell r="E277">
            <v>0</v>
          </cell>
          <cell r="F277">
            <v>0</v>
          </cell>
          <cell r="G277">
            <v>0</v>
          </cell>
          <cell r="H277">
            <v>0</v>
          </cell>
          <cell r="J277">
            <v>0</v>
          </cell>
          <cell r="K277">
            <v>0</v>
          </cell>
          <cell r="L277">
            <v>0</v>
          </cell>
          <cell r="N277">
            <v>0</v>
          </cell>
          <cell r="O277">
            <v>0</v>
          </cell>
          <cell r="P277">
            <v>0</v>
          </cell>
          <cell r="R277">
            <v>0</v>
          </cell>
          <cell r="S277">
            <v>0</v>
          </cell>
          <cell r="T277">
            <v>0</v>
          </cell>
          <cell r="V277">
            <v>0</v>
          </cell>
          <cell r="W277">
            <v>0</v>
          </cell>
          <cell r="X277">
            <v>0</v>
          </cell>
        </row>
        <row r="278">
          <cell r="A278">
            <v>0</v>
          </cell>
          <cell r="B278">
            <v>0</v>
          </cell>
          <cell r="C278">
            <v>0</v>
          </cell>
          <cell r="D278">
            <v>0</v>
          </cell>
          <cell r="E278">
            <v>0</v>
          </cell>
          <cell r="F278">
            <v>0</v>
          </cell>
          <cell r="G278">
            <v>0</v>
          </cell>
          <cell r="H278">
            <v>0</v>
          </cell>
          <cell r="J278">
            <v>0</v>
          </cell>
          <cell r="K278">
            <v>0</v>
          </cell>
          <cell r="L278">
            <v>0</v>
          </cell>
          <cell r="N278">
            <v>0</v>
          </cell>
          <cell r="O278">
            <v>0</v>
          </cell>
          <cell r="P278">
            <v>0</v>
          </cell>
          <cell r="R278">
            <v>0</v>
          </cell>
          <cell r="S278">
            <v>0</v>
          </cell>
          <cell r="T278">
            <v>0</v>
          </cell>
          <cell r="V278">
            <v>0</v>
          </cell>
          <cell r="W278">
            <v>0</v>
          </cell>
          <cell r="X278">
            <v>0</v>
          </cell>
        </row>
        <row r="279">
          <cell r="A279">
            <v>0</v>
          </cell>
          <cell r="B279">
            <v>0</v>
          </cell>
          <cell r="C279">
            <v>0</v>
          </cell>
          <cell r="D279">
            <v>0</v>
          </cell>
          <cell r="E279">
            <v>0</v>
          </cell>
          <cell r="F279">
            <v>0</v>
          </cell>
          <cell r="G279">
            <v>0</v>
          </cell>
          <cell r="H279">
            <v>0</v>
          </cell>
          <cell r="J279">
            <v>0</v>
          </cell>
          <cell r="K279">
            <v>0</v>
          </cell>
          <cell r="L279">
            <v>0</v>
          </cell>
          <cell r="N279">
            <v>0</v>
          </cell>
          <cell r="O279">
            <v>0</v>
          </cell>
          <cell r="P279">
            <v>0</v>
          </cell>
          <cell r="R279">
            <v>0</v>
          </cell>
          <cell r="S279">
            <v>0</v>
          </cell>
          <cell r="T279">
            <v>0</v>
          </cell>
          <cell r="V279">
            <v>0</v>
          </cell>
          <cell r="W279">
            <v>0</v>
          </cell>
          <cell r="X279">
            <v>0</v>
          </cell>
        </row>
        <row r="280">
          <cell r="A280">
            <v>0</v>
          </cell>
          <cell r="B280">
            <v>0</v>
          </cell>
          <cell r="C280">
            <v>0</v>
          </cell>
          <cell r="D280">
            <v>0</v>
          </cell>
          <cell r="E280">
            <v>0</v>
          </cell>
          <cell r="F280">
            <v>0</v>
          </cell>
          <cell r="G280">
            <v>0</v>
          </cell>
          <cell r="H280">
            <v>0</v>
          </cell>
          <cell r="J280">
            <v>0</v>
          </cell>
          <cell r="K280">
            <v>0</v>
          </cell>
          <cell r="L280">
            <v>0</v>
          </cell>
          <cell r="N280">
            <v>0</v>
          </cell>
          <cell r="O280">
            <v>0</v>
          </cell>
          <cell r="P280">
            <v>0</v>
          </cell>
          <cell r="R280">
            <v>0</v>
          </cell>
          <cell r="S280">
            <v>0</v>
          </cell>
          <cell r="T280">
            <v>0</v>
          </cell>
          <cell r="V280">
            <v>0</v>
          </cell>
          <cell r="W280">
            <v>0</v>
          </cell>
          <cell r="X280">
            <v>0</v>
          </cell>
        </row>
        <row r="281">
          <cell r="A281">
            <v>0</v>
          </cell>
          <cell r="B281">
            <v>0</v>
          </cell>
          <cell r="C281">
            <v>0</v>
          </cell>
          <cell r="D281">
            <v>0</v>
          </cell>
          <cell r="E281">
            <v>0</v>
          </cell>
          <cell r="F281">
            <v>0</v>
          </cell>
          <cell r="G281">
            <v>0</v>
          </cell>
          <cell r="H281">
            <v>0</v>
          </cell>
          <cell r="J281">
            <v>0</v>
          </cell>
          <cell r="K281">
            <v>0</v>
          </cell>
          <cell r="L281">
            <v>0</v>
          </cell>
          <cell r="N281">
            <v>0</v>
          </cell>
          <cell r="O281">
            <v>0</v>
          </cell>
          <cell r="P281">
            <v>0</v>
          </cell>
          <cell r="R281">
            <v>0</v>
          </cell>
          <cell r="S281">
            <v>0</v>
          </cell>
          <cell r="T281">
            <v>0</v>
          </cell>
          <cell r="V281">
            <v>0</v>
          </cell>
          <cell r="W281">
            <v>0</v>
          </cell>
          <cell r="X281">
            <v>0</v>
          </cell>
        </row>
        <row r="282">
          <cell r="A282">
            <v>0</v>
          </cell>
          <cell r="B282">
            <v>0</v>
          </cell>
          <cell r="C282">
            <v>0</v>
          </cell>
          <cell r="D282">
            <v>0</v>
          </cell>
          <cell r="E282">
            <v>0</v>
          </cell>
          <cell r="F282">
            <v>0</v>
          </cell>
          <cell r="G282">
            <v>0</v>
          </cell>
          <cell r="H282">
            <v>0</v>
          </cell>
          <cell r="J282">
            <v>0</v>
          </cell>
          <cell r="K282">
            <v>0</v>
          </cell>
          <cell r="L282">
            <v>0</v>
          </cell>
          <cell r="N282">
            <v>0</v>
          </cell>
          <cell r="O282">
            <v>0</v>
          </cell>
          <cell r="P282">
            <v>0</v>
          </cell>
          <cell r="R282">
            <v>0</v>
          </cell>
          <cell r="S282">
            <v>0</v>
          </cell>
          <cell r="T282">
            <v>0</v>
          </cell>
          <cell r="V282">
            <v>0</v>
          </cell>
          <cell r="W282">
            <v>0</v>
          </cell>
          <cell r="X282">
            <v>0</v>
          </cell>
        </row>
        <row r="283">
          <cell r="A283">
            <v>0</v>
          </cell>
          <cell r="B283">
            <v>0</v>
          </cell>
          <cell r="C283">
            <v>0</v>
          </cell>
          <cell r="D283">
            <v>0</v>
          </cell>
          <cell r="E283">
            <v>0</v>
          </cell>
          <cell r="F283">
            <v>0</v>
          </cell>
          <cell r="G283">
            <v>0</v>
          </cell>
          <cell r="H283">
            <v>0</v>
          </cell>
          <cell r="J283">
            <v>0</v>
          </cell>
          <cell r="K283">
            <v>0</v>
          </cell>
          <cell r="L283">
            <v>0</v>
          </cell>
          <cell r="N283">
            <v>0</v>
          </cell>
          <cell r="O283">
            <v>0</v>
          </cell>
          <cell r="P283">
            <v>0</v>
          </cell>
          <cell r="R283">
            <v>0</v>
          </cell>
          <cell r="S283">
            <v>0</v>
          </cell>
          <cell r="T283">
            <v>0</v>
          </cell>
          <cell r="V283">
            <v>0</v>
          </cell>
          <cell r="W283">
            <v>0</v>
          </cell>
          <cell r="X283">
            <v>0</v>
          </cell>
        </row>
        <row r="284">
          <cell r="A284">
            <v>0</v>
          </cell>
          <cell r="B284">
            <v>0</v>
          </cell>
          <cell r="C284">
            <v>0</v>
          </cell>
          <cell r="D284">
            <v>0</v>
          </cell>
          <cell r="E284">
            <v>0</v>
          </cell>
          <cell r="F284">
            <v>0</v>
          </cell>
          <cell r="G284">
            <v>0</v>
          </cell>
          <cell r="H284">
            <v>0</v>
          </cell>
          <cell r="J284">
            <v>0</v>
          </cell>
          <cell r="K284">
            <v>0</v>
          </cell>
          <cell r="L284">
            <v>0</v>
          </cell>
          <cell r="N284">
            <v>0</v>
          </cell>
          <cell r="O284">
            <v>0</v>
          </cell>
          <cell r="P284">
            <v>0</v>
          </cell>
          <cell r="R284">
            <v>0</v>
          </cell>
          <cell r="S284">
            <v>0</v>
          </cell>
          <cell r="T284">
            <v>0</v>
          </cell>
          <cell r="V284">
            <v>0</v>
          </cell>
          <cell r="W284">
            <v>0</v>
          </cell>
          <cell r="X284">
            <v>0</v>
          </cell>
        </row>
        <row r="285">
          <cell r="A285">
            <v>0</v>
          </cell>
          <cell r="B285">
            <v>0</v>
          </cell>
          <cell r="C285">
            <v>0</v>
          </cell>
          <cell r="D285">
            <v>0</v>
          </cell>
          <cell r="E285">
            <v>0</v>
          </cell>
          <cell r="F285">
            <v>0</v>
          </cell>
          <cell r="G285">
            <v>0</v>
          </cell>
          <cell r="H285">
            <v>0</v>
          </cell>
          <cell r="J285">
            <v>0</v>
          </cell>
          <cell r="K285">
            <v>0</v>
          </cell>
          <cell r="L285">
            <v>0</v>
          </cell>
          <cell r="N285">
            <v>0</v>
          </cell>
          <cell r="O285">
            <v>0</v>
          </cell>
          <cell r="P285">
            <v>0</v>
          </cell>
          <cell r="R285">
            <v>0</v>
          </cell>
          <cell r="S285">
            <v>0</v>
          </cell>
          <cell r="T285">
            <v>0</v>
          </cell>
          <cell r="V285">
            <v>0</v>
          </cell>
          <cell r="W285">
            <v>0</v>
          </cell>
          <cell r="X285">
            <v>0</v>
          </cell>
        </row>
        <row r="286">
          <cell r="A286">
            <v>0</v>
          </cell>
          <cell r="B286">
            <v>0</v>
          </cell>
          <cell r="C286">
            <v>0</v>
          </cell>
          <cell r="D286">
            <v>0</v>
          </cell>
          <cell r="E286">
            <v>0</v>
          </cell>
          <cell r="F286">
            <v>0</v>
          </cell>
          <cell r="G286">
            <v>0</v>
          </cell>
          <cell r="H286">
            <v>0</v>
          </cell>
          <cell r="J286">
            <v>0</v>
          </cell>
          <cell r="K286">
            <v>0</v>
          </cell>
          <cell r="L286">
            <v>0</v>
          </cell>
          <cell r="N286">
            <v>0</v>
          </cell>
          <cell r="O286">
            <v>0</v>
          </cell>
          <cell r="P286">
            <v>0</v>
          </cell>
          <cell r="R286">
            <v>0</v>
          </cell>
          <cell r="S286">
            <v>0</v>
          </cell>
          <cell r="T286">
            <v>0</v>
          </cell>
          <cell r="V286">
            <v>0</v>
          </cell>
          <cell r="W286">
            <v>0</v>
          </cell>
          <cell r="X286">
            <v>0</v>
          </cell>
        </row>
        <row r="287">
          <cell r="A287">
            <v>0</v>
          </cell>
          <cell r="B287">
            <v>0</v>
          </cell>
          <cell r="C287">
            <v>0</v>
          </cell>
          <cell r="D287">
            <v>0</v>
          </cell>
          <cell r="E287">
            <v>0</v>
          </cell>
          <cell r="F287">
            <v>0</v>
          </cell>
          <cell r="G287">
            <v>0</v>
          </cell>
          <cell r="H287">
            <v>0</v>
          </cell>
          <cell r="J287">
            <v>0</v>
          </cell>
          <cell r="K287">
            <v>0</v>
          </cell>
          <cell r="L287">
            <v>0</v>
          </cell>
          <cell r="N287">
            <v>0</v>
          </cell>
          <cell r="O287">
            <v>0</v>
          </cell>
          <cell r="P287">
            <v>0</v>
          </cell>
          <cell r="R287">
            <v>0</v>
          </cell>
          <cell r="S287">
            <v>0</v>
          </cell>
          <cell r="T287">
            <v>0</v>
          </cell>
          <cell r="V287">
            <v>0</v>
          </cell>
          <cell r="W287">
            <v>0</v>
          </cell>
          <cell r="X287">
            <v>0</v>
          </cell>
        </row>
        <row r="288">
          <cell r="A288">
            <v>0</v>
          </cell>
          <cell r="B288">
            <v>0</v>
          </cell>
          <cell r="C288">
            <v>0</v>
          </cell>
          <cell r="D288">
            <v>0</v>
          </cell>
          <cell r="E288">
            <v>0</v>
          </cell>
          <cell r="F288">
            <v>0</v>
          </cell>
          <cell r="G288">
            <v>0</v>
          </cell>
          <cell r="H288">
            <v>0</v>
          </cell>
          <cell r="J288">
            <v>0</v>
          </cell>
          <cell r="K288">
            <v>0</v>
          </cell>
          <cell r="L288">
            <v>0</v>
          </cell>
          <cell r="N288">
            <v>0</v>
          </cell>
          <cell r="O288">
            <v>0</v>
          </cell>
          <cell r="P288">
            <v>0</v>
          </cell>
          <cell r="R288">
            <v>0</v>
          </cell>
          <cell r="S288">
            <v>0</v>
          </cell>
          <cell r="T288">
            <v>0</v>
          </cell>
          <cell r="V288">
            <v>0</v>
          </cell>
          <cell r="W288">
            <v>0</v>
          </cell>
          <cell r="X288">
            <v>0</v>
          </cell>
        </row>
        <row r="289">
          <cell r="A289">
            <v>0</v>
          </cell>
          <cell r="B289">
            <v>0</v>
          </cell>
          <cell r="C289">
            <v>0</v>
          </cell>
          <cell r="D289">
            <v>0</v>
          </cell>
          <cell r="E289">
            <v>0</v>
          </cell>
          <cell r="F289">
            <v>0</v>
          </cell>
          <cell r="G289">
            <v>0</v>
          </cell>
          <cell r="H289">
            <v>0</v>
          </cell>
          <cell r="J289">
            <v>0</v>
          </cell>
          <cell r="K289">
            <v>0</v>
          </cell>
          <cell r="L289">
            <v>0</v>
          </cell>
          <cell r="N289">
            <v>0</v>
          </cell>
          <cell r="O289">
            <v>0</v>
          </cell>
          <cell r="P289">
            <v>0</v>
          </cell>
          <cell r="R289">
            <v>0</v>
          </cell>
          <cell r="S289">
            <v>0</v>
          </cell>
          <cell r="T289">
            <v>0</v>
          </cell>
          <cell r="V289">
            <v>0</v>
          </cell>
          <cell r="W289">
            <v>0</v>
          </cell>
          <cell r="X289">
            <v>0</v>
          </cell>
        </row>
        <row r="290">
          <cell r="A290">
            <v>0</v>
          </cell>
          <cell r="B290">
            <v>0</v>
          </cell>
          <cell r="C290">
            <v>0</v>
          </cell>
          <cell r="D290">
            <v>0</v>
          </cell>
          <cell r="E290">
            <v>0</v>
          </cell>
          <cell r="F290">
            <v>0</v>
          </cell>
          <cell r="G290">
            <v>0</v>
          </cell>
          <cell r="H290">
            <v>0</v>
          </cell>
          <cell r="J290">
            <v>0</v>
          </cell>
          <cell r="K290">
            <v>0</v>
          </cell>
          <cell r="L290">
            <v>0</v>
          </cell>
          <cell r="N290">
            <v>0</v>
          </cell>
          <cell r="O290">
            <v>0</v>
          </cell>
          <cell r="P290">
            <v>0</v>
          </cell>
          <cell r="R290">
            <v>0</v>
          </cell>
          <cell r="S290">
            <v>0</v>
          </cell>
          <cell r="T290">
            <v>0</v>
          </cell>
          <cell r="V290">
            <v>0</v>
          </cell>
          <cell r="W290">
            <v>0</v>
          </cell>
          <cell r="X290">
            <v>0</v>
          </cell>
        </row>
        <row r="291">
          <cell r="A291">
            <v>0</v>
          </cell>
          <cell r="B291">
            <v>0</v>
          </cell>
          <cell r="C291">
            <v>0</v>
          </cell>
          <cell r="D291">
            <v>0</v>
          </cell>
          <cell r="E291">
            <v>0</v>
          </cell>
          <cell r="F291">
            <v>0</v>
          </cell>
          <cell r="G291">
            <v>0</v>
          </cell>
          <cell r="H291">
            <v>0</v>
          </cell>
          <cell r="J291">
            <v>0</v>
          </cell>
          <cell r="K291">
            <v>0</v>
          </cell>
          <cell r="L291">
            <v>0</v>
          </cell>
          <cell r="N291">
            <v>0</v>
          </cell>
          <cell r="O291">
            <v>0</v>
          </cell>
          <cell r="P291">
            <v>0</v>
          </cell>
          <cell r="R291">
            <v>0</v>
          </cell>
          <cell r="S291">
            <v>0</v>
          </cell>
          <cell r="T291">
            <v>0</v>
          </cell>
          <cell r="V291">
            <v>0</v>
          </cell>
          <cell r="W291">
            <v>0</v>
          </cell>
          <cell r="X291">
            <v>0</v>
          </cell>
        </row>
        <row r="292">
          <cell r="A292">
            <v>0</v>
          </cell>
          <cell r="B292">
            <v>0</v>
          </cell>
          <cell r="C292">
            <v>0</v>
          </cell>
          <cell r="D292">
            <v>0</v>
          </cell>
          <cell r="E292">
            <v>0</v>
          </cell>
          <cell r="F292">
            <v>0</v>
          </cell>
          <cell r="G292">
            <v>0</v>
          </cell>
          <cell r="H292">
            <v>0</v>
          </cell>
          <cell r="J292">
            <v>0</v>
          </cell>
          <cell r="K292">
            <v>0</v>
          </cell>
          <cell r="L292">
            <v>0</v>
          </cell>
          <cell r="N292">
            <v>0</v>
          </cell>
          <cell r="O292">
            <v>0</v>
          </cell>
          <cell r="P292">
            <v>0</v>
          </cell>
          <cell r="R292">
            <v>0</v>
          </cell>
          <cell r="S292">
            <v>0</v>
          </cell>
          <cell r="T292">
            <v>0</v>
          </cell>
          <cell r="V292">
            <v>0</v>
          </cell>
          <cell r="W292">
            <v>0</v>
          </cell>
          <cell r="X292">
            <v>0</v>
          </cell>
        </row>
        <row r="293">
          <cell r="A293">
            <v>0</v>
          </cell>
          <cell r="B293">
            <v>0</v>
          </cell>
          <cell r="C293">
            <v>0</v>
          </cell>
          <cell r="D293">
            <v>0</v>
          </cell>
          <cell r="E293">
            <v>0</v>
          </cell>
          <cell r="F293">
            <v>0</v>
          </cell>
          <cell r="G293">
            <v>0</v>
          </cell>
          <cell r="H293">
            <v>0</v>
          </cell>
          <cell r="J293">
            <v>0</v>
          </cell>
          <cell r="K293">
            <v>0</v>
          </cell>
          <cell r="L293">
            <v>0</v>
          </cell>
          <cell r="N293">
            <v>0</v>
          </cell>
          <cell r="O293">
            <v>0</v>
          </cell>
          <cell r="P293">
            <v>0</v>
          </cell>
          <cell r="R293">
            <v>0</v>
          </cell>
          <cell r="S293">
            <v>0</v>
          </cell>
          <cell r="T293">
            <v>0</v>
          </cell>
          <cell r="V293">
            <v>0</v>
          </cell>
          <cell r="W293">
            <v>0</v>
          </cell>
          <cell r="X293">
            <v>0</v>
          </cell>
        </row>
        <row r="294">
          <cell r="A294">
            <v>0</v>
          </cell>
          <cell r="B294">
            <v>0</v>
          </cell>
          <cell r="C294">
            <v>0</v>
          </cell>
          <cell r="D294">
            <v>0</v>
          </cell>
          <cell r="E294">
            <v>0</v>
          </cell>
          <cell r="F294">
            <v>0</v>
          </cell>
          <cell r="G294">
            <v>0</v>
          </cell>
          <cell r="H294">
            <v>0</v>
          </cell>
          <cell r="J294">
            <v>0</v>
          </cell>
          <cell r="K294">
            <v>0</v>
          </cell>
          <cell r="L294">
            <v>0</v>
          </cell>
          <cell r="N294">
            <v>0</v>
          </cell>
          <cell r="O294">
            <v>0</v>
          </cell>
          <cell r="P294">
            <v>0</v>
          </cell>
          <cell r="R294">
            <v>0</v>
          </cell>
          <cell r="S294">
            <v>0</v>
          </cell>
          <cell r="T294">
            <v>0</v>
          </cell>
          <cell r="V294">
            <v>0</v>
          </cell>
          <cell r="W294">
            <v>0</v>
          </cell>
          <cell r="X294">
            <v>0</v>
          </cell>
        </row>
        <row r="295">
          <cell r="A295">
            <v>0</v>
          </cell>
          <cell r="B295">
            <v>0</v>
          </cell>
          <cell r="C295">
            <v>0</v>
          </cell>
          <cell r="D295">
            <v>0</v>
          </cell>
          <cell r="E295">
            <v>0</v>
          </cell>
          <cell r="F295">
            <v>0</v>
          </cell>
          <cell r="G295">
            <v>0</v>
          </cell>
          <cell r="H295">
            <v>0</v>
          </cell>
          <cell r="J295">
            <v>0</v>
          </cell>
          <cell r="K295">
            <v>0</v>
          </cell>
          <cell r="L295">
            <v>0</v>
          </cell>
          <cell r="N295">
            <v>0</v>
          </cell>
          <cell r="O295">
            <v>0</v>
          </cell>
          <cell r="P295">
            <v>0</v>
          </cell>
          <cell r="R295">
            <v>0</v>
          </cell>
          <cell r="S295">
            <v>0</v>
          </cell>
          <cell r="T295">
            <v>0</v>
          </cell>
          <cell r="V295">
            <v>0</v>
          </cell>
          <cell r="W295">
            <v>0</v>
          </cell>
          <cell r="X295">
            <v>0</v>
          </cell>
        </row>
        <row r="296">
          <cell r="A296">
            <v>0</v>
          </cell>
          <cell r="B296">
            <v>0</v>
          </cell>
          <cell r="C296">
            <v>0</v>
          </cell>
          <cell r="D296">
            <v>0</v>
          </cell>
          <cell r="E296">
            <v>0</v>
          </cell>
          <cell r="F296">
            <v>0</v>
          </cell>
          <cell r="G296">
            <v>0</v>
          </cell>
          <cell r="H296">
            <v>0</v>
          </cell>
          <cell r="J296">
            <v>0</v>
          </cell>
          <cell r="K296">
            <v>0</v>
          </cell>
          <cell r="L296">
            <v>0</v>
          </cell>
          <cell r="N296">
            <v>0</v>
          </cell>
          <cell r="O296">
            <v>0</v>
          </cell>
          <cell r="P296">
            <v>0</v>
          </cell>
          <cell r="R296">
            <v>0</v>
          </cell>
          <cell r="S296">
            <v>0</v>
          </cell>
          <cell r="T296">
            <v>0</v>
          </cell>
          <cell r="V296">
            <v>0</v>
          </cell>
          <cell r="W296">
            <v>0</v>
          </cell>
          <cell r="X296">
            <v>0</v>
          </cell>
        </row>
        <row r="297">
          <cell r="A297">
            <v>0</v>
          </cell>
          <cell r="B297">
            <v>0</v>
          </cell>
          <cell r="C297">
            <v>0</v>
          </cell>
          <cell r="D297">
            <v>0</v>
          </cell>
          <cell r="E297">
            <v>0</v>
          </cell>
          <cell r="F297">
            <v>0</v>
          </cell>
          <cell r="G297">
            <v>0</v>
          </cell>
          <cell r="H297">
            <v>0</v>
          </cell>
          <cell r="J297">
            <v>0</v>
          </cell>
          <cell r="K297">
            <v>0</v>
          </cell>
          <cell r="L297">
            <v>0</v>
          </cell>
          <cell r="N297">
            <v>0</v>
          </cell>
          <cell r="O297">
            <v>0</v>
          </cell>
          <cell r="P297">
            <v>0</v>
          </cell>
          <cell r="R297">
            <v>0</v>
          </cell>
          <cell r="S297">
            <v>0</v>
          </cell>
          <cell r="T297">
            <v>0</v>
          </cell>
          <cell r="V297">
            <v>0</v>
          </cell>
          <cell r="W297">
            <v>0</v>
          </cell>
          <cell r="X297">
            <v>0</v>
          </cell>
        </row>
        <row r="298">
          <cell r="A298">
            <v>0</v>
          </cell>
          <cell r="B298">
            <v>0</v>
          </cell>
          <cell r="C298">
            <v>0</v>
          </cell>
          <cell r="D298">
            <v>0</v>
          </cell>
          <cell r="E298">
            <v>0</v>
          </cell>
          <cell r="F298">
            <v>0</v>
          </cell>
          <cell r="G298">
            <v>0</v>
          </cell>
          <cell r="H298">
            <v>0</v>
          </cell>
          <cell r="J298">
            <v>0</v>
          </cell>
          <cell r="K298">
            <v>0</v>
          </cell>
          <cell r="L298">
            <v>0</v>
          </cell>
          <cell r="N298">
            <v>0</v>
          </cell>
          <cell r="O298">
            <v>0</v>
          </cell>
          <cell r="P298">
            <v>0</v>
          </cell>
          <cell r="R298">
            <v>0</v>
          </cell>
          <cell r="S298">
            <v>0</v>
          </cell>
          <cell r="T298">
            <v>0</v>
          </cell>
          <cell r="V298">
            <v>0</v>
          </cell>
          <cell r="W298">
            <v>0</v>
          </cell>
          <cell r="X298">
            <v>0</v>
          </cell>
        </row>
        <row r="299">
          <cell r="A299">
            <v>0</v>
          </cell>
          <cell r="B299">
            <v>0</v>
          </cell>
          <cell r="C299">
            <v>0</v>
          </cell>
          <cell r="D299">
            <v>0</v>
          </cell>
          <cell r="E299">
            <v>0</v>
          </cell>
          <cell r="F299">
            <v>0</v>
          </cell>
          <cell r="G299">
            <v>0</v>
          </cell>
          <cell r="H299">
            <v>0</v>
          </cell>
          <cell r="J299">
            <v>0</v>
          </cell>
          <cell r="K299">
            <v>0</v>
          </cell>
          <cell r="L299">
            <v>0</v>
          </cell>
          <cell r="N299">
            <v>0</v>
          </cell>
          <cell r="O299">
            <v>0</v>
          </cell>
          <cell r="P299">
            <v>0</v>
          </cell>
          <cell r="R299">
            <v>0</v>
          </cell>
          <cell r="S299">
            <v>0</v>
          </cell>
          <cell r="T299">
            <v>0</v>
          </cell>
          <cell r="V299">
            <v>0</v>
          </cell>
          <cell r="W299">
            <v>0</v>
          </cell>
          <cell r="X299">
            <v>0</v>
          </cell>
        </row>
        <row r="300">
          <cell r="A300">
            <v>0</v>
          </cell>
          <cell r="B300">
            <v>0</v>
          </cell>
          <cell r="C300">
            <v>0</v>
          </cell>
          <cell r="D300">
            <v>0</v>
          </cell>
          <cell r="E300">
            <v>0</v>
          </cell>
          <cell r="F300">
            <v>0</v>
          </cell>
          <cell r="G300">
            <v>0</v>
          </cell>
          <cell r="H300">
            <v>0</v>
          </cell>
          <cell r="J300">
            <v>0</v>
          </cell>
          <cell r="K300">
            <v>0</v>
          </cell>
          <cell r="L300">
            <v>0</v>
          </cell>
          <cell r="N300">
            <v>0</v>
          </cell>
          <cell r="O300">
            <v>0</v>
          </cell>
          <cell r="P300">
            <v>0</v>
          </cell>
          <cell r="R300">
            <v>0</v>
          </cell>
          <cell r="S300">
            <v>0</v>
          </cell>
          <cell r="T300">
            <v>0</v>
          </cell>
          <cell r="V300">
            <v>0</v>
          </cell>
          <cell r="W300">
            <v>0</v>
          </cell>
          <cell r="X300">
            <v>0</v>
          </cell>
        </row>
        <row r="301">
          <cell r="A301" t="str">
            <v>MISC</v>
          </cell>
          <cell r="B301" t="str">
            <v>Misc work</v>
          </cell>
          <cell r="C301" t="str">
            <v>LS</v>
          </cell>
          <cell r="D301">
            <v>1</v>
          </cell>
          <cell r="E301">
            <v>160000</v>
          </cell>
          <cell r="F301">
            <v>160000</v>
          </cell>
          <cell r="G301">
            <v>20000</v>
          </cell>
          <cell r="H301">
            <v>20000</v>
          </cell>
          <cell r="I301">
            <v>20000</v>
          </cell>
          <cell r="J301">
            <v>20000</v>
          </cell>
          <cell r="K301">
            <v>20000</v>
          </cell>
          <cell r="L301">
            <v>20000</v>
          </cell>
          <cell r="M301">
            <v>20000</v>
          </cell>
          <cell r="N301">
            <v>20000</v>
          </cell>
          <cell r="O301">
            <v>100000</v>
          </cell>
          <cell r="P301">
            <v>100000</v>
          </cell>
          <cell r="Q301">
            <v>100000</v>
          </cell>
          <cell r="R301">
            <v>100000</v>
          </cell>
          <cell r="S301">
            <v>20000</v>
          </cell>
          <cell r="T301">
            <v>20000</v>
          </cell>
          <cell r="U301">
            <v>20000</v>
          </cell>
          <cell r="V301">
            <v>20000</v>
          </cell>
          <cell r="W301">
            <v>160000</v>
          </cell>
          <cell r="X301">
            <v>160000</v>
          </cell>
        </row>
        <row r="302">
          <cell r="A302">
            <v>0</v>
          </cell>
          <cell r="B302">
            <v>0</v>
          </cell>
          <cell r="C302">
            <v>0</v>
          </cell>
          <cell r="D302">
            <v>0</v>
          </cell>
          <cell r="E302">
            <v>0</v>
          </cell>
          <cell r="F302">
            <v>0</v>
          </cell>
          <cell r="G302">
            <v>0</v>
          </cell>
          <cell r="H302">
            <v>0</v>
          </cell>
          <cell r="J302">
            <v>0</v>
          </cell>
          <cell r="K302">
            <v>0</v>
          </cell>
          <cell r="L302">
            <v>0</v>
          </cell>
          <cell r="N302">
            <v>0</v>
          </cell>
          <cell r="O302">
            <v>0</v>
          </cell>
          <cell r="P302">
            <v>0</v>
          </cell>
          <cell r="R302">
            <v>0</v>
          </cell>
          <cell r="S302">
            <v>0</v>
          </cell>
          <cell r="T302">
            <v>0</v>
          </cell>
          <cell r="V302">
            <v>0</v>
          </cell>
          <cell r="W302">
            <v>0</v>
          </cell>
          <cell r="X302">
            <v>0</v>
          </cell>
        </row>
        <row r="303">
          <cell r="A303">
            <v>0</v>
          </cell>
          <cell r="B303">
            <v>0</v>
          </cell>
          <cell r="C303">
            <v>0</v>
          </cell>
          <cell r="D303">
            <v>0</v>
          </cell>
          <cell r="E303">
            <v>0</v>
          </cell>
          <cell r="F303">
            <v>0</v>
          </cell>
          <cell r="G303">
            <v>0</v>
          </cell>
          <cell r="H303">
            <v>0</v>
          </cell>
          <cell r="J303">
            <v>0</v>
          </cell>
          <cell r="K303">
            <v>0</v>
          </cell>
          <cell r="L303">
            <v>0</v>
          </cell>
          <cell r="N303">
            <v>0</v>
          </cell>
          <cell r="O303">
            <v>0</v>
          </cell>
          <cell r="P303">
            <v>0</v>
          </cell>
          <cell r="R303">
            <v>0</v>
          </cell>
          <cell r="S303">
            <v>0</v>
          </cell>
          <cell r="T303">
            <v>0</v>
          </cell>
          <cell r="V303">
            <v>0</v>
          </cell>
          <cell r="W303">
            <v>0</v>
          </cell>
          <cell r="X303">
            <v>0</v>
          </cell>
        </row>
        <row r="304">
          <cell r="A304">
            <v>0</v>
          </cell>
          <cell r="B304">
            <v>0</v>
          </cell>
          <cell r="C304">
            <v>0</v>
          </cell>
          <cell r="D304">
            <v>0</v>
          </cell>
          <cell r="E304">
            <v>0</v>
          </cell>
          <cell r="F304">
            <v>0</v>
          </cell>
          <cell r="G304">
            <v>0</v>
          </cell>
          <cell r="H304">
            <v>0</v>
          </cell>
          <cell r="J304">
            <v>0</v>
          </cell>
          <cell r="K304">
            <v>0</v>
          </cell>
          <cell r="L304">
            <v>0</v>
          </cell>
          <cell r="N304">
            <v>0</v>
          </cell>
          <cell r="O304">
            <v>0</v>
          </cell>
          <cell r="P304">
            <v>0</v>
          </cell>
          <cell r="R304">
            <v>0</v>
          </cell>
          <cell r="S304">
            <v>0</v>
          </cell>
          <cell r="T304">
            <v>0</v>
          </cell>
          <cell r="V304">
            <v>0</v>
          </cell>
          <cell r="W304">
            <v>0</v>
          </cell>
          <cell r="X304">
            <v>0</v>
          </cell>
        </row>
        <row r="305">
          <cell r="A305">
            <v>0</v>
          </cell>
          <cell r="B305">
            <v>0</v>
          </cell>
          <cell r="C305">
            <v>0</v>
          </cell>
          <cell r="D305">
            <v>0</v>
          </cell>
          <cell r="E305">
            <v>0</v>
          </cell>
          <cell r="F305">
            <v>0</v>
          </cell>
          <cell r="G305">
            <v>0</v>
          </cell>
          <cell r="H305">
            <v>0</v>
          </cell>
          <cell r="J305">
            <v>0</v>
          </cell>
          <cell r="K305">
            <v>0</v>
          </cell>
          <cell r="L305">
            <v>0</v>
          </cell>
          <cell r="N305">
            <v>0</v>
          </cell>
          <cell r="O305">
            <v>0</v>
          </cell>
          <cell r="P305">
            <v>0</v>
          </cell>
          <cell r="R305">
            <v>0</v>
          </cell>
          <cell r="S305">
            <v>0</v>
          </cell>
          <cell r="T305">
            <v>0</v>
          </cell>
          <cell r="V305">
            <v>0</v>
          </cell>
          <cell r="W305">
            <v>0</v>
          </cell>
          <cell r="X305">
            <v>0</v>
          </cell>
        </row>
        <row r="306">
          <cell r="A306">
            <v>0</v>
          </cell>
          <cell r="B306">
            <v>0</v>
          </cell>
          <cell r="C306">
            <v>0</v>
          </cell>
          <cell r="D306">
            <v>0</v>
          </cell>
          <cell r="E306">
            <v>0</v>
          </cell>
          <cell r="F306">
            <v>0</v>
          </cell>
          <cell r="G306">
            <v>0</v>
          </cell>
          <cell r="H306">
            <v>0</v>
          </cell>
          <cell r="J306">
            <v>0</v>
          </cell>
          <cell r="K306">
            <v>0</v>
          </cell>
          <cell r="L306">
            <v>0</v>
          </cell>
          <cell r="N306">
            <v>0</v>
          </cell>
          <cell r="O306">
            <v>0</v>
          </cell>
          <cell r="P306">
            <v>0</v>
          </cell>
          <cell r="R306">
            <v>0</v>
          </cell>
          <cell r="S306">
            <v>0</v>
          </cell>
          <cell r="T306">
            <v>0</v>
          </cell>
          <cell r="V306">
            <v>0</v>
          </cell>
          <cell r="W306">
            <v>0</v>
          </cell>
          <cell r="X306">
            <v>0</v>
          </cell>
        </row>
        <row r="307">
          <cell r="A307">
            <v>0</v>
          </cell>
          <cell r="B307">
            <v>0</v>
          </cell>
          <cell r="C307">
            <v>0</v>
          </cell>
          <cell r="D307">
            <v>0</v>
          </cell>
          <cell r="E307">
            <v>0</v>
          </cell>
          <cell r="F307">
            <v>0</v>
          </cell>
          <cell r="G307">
            <v>0</v>
          </cell>
          <cell r="H307">
            <v>0</v>
          </cell>
          <cell r="J307">
            <v>0</v>
          </cell>
          <cell r="K307">
            <v>0</v>
          </cell>
          <cell r="L307">
            <v>0</v>
          </cell>
          <cell r="N307">
            <v>0</v>
          </cell>
          <cell r="O307">
            <v>0</v>
          </cell>
          <cell r="P307">
            <v>0</v>
          </cell>
          <cell r="R307">
            <v>0</v>
          </cell>
          <cell r="S307">
            <v>0</v>
          </cell>
          <cell r="T307">
            <v>0</v>
          </cell>
          <cell r="V307">
            <v>0</v>
          </cell>
          <cell r="W307">
            <v>0</v>
          </cell>
          <cell r="X307">
            <v>0</v>
          </cell>
        </row>
        <row r="308">
          <cell r="A308">
            <v>0</v>
          </cell>
          <cell r="B308">
            <v>0</v>
          </cell>
          <cell r="C308">
            <v>0</v>
          </cell>
          <cell r="D308">
            <v>0</v>
          </cell>
          <cell r="E308">
            <v>0</v>
          </cell>
          <cell r="F308">
            <v>0</v>
          </cell>
          <cell r="G308">
            <v>0</v>
          </cell>
          <cell r="H308">
            <v>0</v>
          </cell>
          <cell r="J308">
            <v>0</v>
          </cell>
          <cell r="K308">
            <v>0</v>
          </cell>
          <cell r="L308">
            <v>0</v>
          </cell>
          <cell r="N308">
            <v>0</v>
          </cell>
          <cell r="O308">
            <v>0</v>
          </cell>
          <cell r="P308">
            <v>0</v>
          </cell>
          <cell r="R308">
            <v>0</v>
          </cell>
          <cell r="S308">
            <v>0</v>
          </cell>
          <cell r="T308">
            <v>0</v>
          </cell>
          <cell r="V308">
            <v>0</v>
          </cell>
          <cell r="W308">
            <v>0</v>
          </cell>
          <cell r="X308">
            <v>0</v>
          </cell>
        </row>
        <row r="309">
          <cell r="A309">
            <v>0</v>
          </cell>
          <cell r="B309">
            <v>0</v>
          </cell>
          <cell r="C309">
            <v>0</v>
          </cell>
          <cell r="D309">
            <v>0</v>
          </cell>
          <cell r="E309">
            <v>0</v>
          </cell>
          <cell r="F309">
            <v>0</v>
          </cell>
          <cell r="G309">
            <v>0</v>
          </cell>
          <cell r="H309">
            <v>0</v>
          </cell>
          <cell r="J309">
            <v>0</v>
          </cell>
          <cell r="K309">
            <v>0</v>
          </cell>
          <cell r="L309">
            <v>0</v>
          </cell>
          <cell r="N309">
            <v>0</v>
          </cell>
          <cell r="O309">
            <v>0</v>
          </cell>
          <cell r="P309">
            <v>0</v>
          </cell>
          <cell r="R309">
            <v>0</v>
          </cell>
          <cell r="S309">
            <v>0</v>
          </cell>
          <cell r="T309">
            <v>0</v>
          </cell>
          <cell r="V309">
            <v>0</v>
          </cell>
          <cell r="W309">
            <v>0</v>
          </cell>
          <cell r="X309">
            <v>0</v>
          </cell>
        </row>
        <row r="310">
          <cell r="A310">
            <v>0</v>
          </cell>
          <cell r="B310">
            <v>0</v>
          </cell>
          <cell r="C310">
            <v>0</v>
          </cell>
          <cell r="D310">
            <v>0</v>
          </cell>
          <cell r="E310">
            <v>0</v>
          </cell>
          <cell r="F310">
            <v>0</v>
          </cell>
          <cell r="G310">
            <v>0</v>
          </cell>
          <cell r="H310">
            <v>0</v>
          </cell>
          <cell r="J310">
            <v>0</v>
          </cell>
          <cell r="K310">
            <v>0</v>
          </cell>
          <cell r="L310">
            <v>0</v>
          </cell>
          <cell r="N310">
            <v>0</v>
          </cell>
          <cell r="O310">
            <v>0</v>
          </cell>
          <cell r="P310">
            <v>0</v>
          </cell>
          <cell r="R310">
            <v>0</v>
          </cell>
          <cell r="S310">
            <v>0</v>
          </cell>
          <cell r="T310">
            <v>0</v>
          </cell>
          <cell r="V310">
            <v>0</v>
          </cell>
          <cell r="W310">
            <v>0</v>
          </cell>
          <cell r="X310">
            <v>0</v>
          </cell>
        </row>
        <row r="311">
          <cell r="A311">
            <v>0</v>
          </cell>
          <cell r="B311">
            <v>0</v>
          </cell>
          <cell r="C311">
            <v>0</v>
          </cell>
          <cell r="D311">
            <v>0</v>
          </cell>
          <cell r="E311">
            <v>0</v>
          </cell>
          <cell r="F311">
            <v>0</v>
          </cell>
          <cell r="G311">
            <v>0</v>
          </cell>
          <cell r="H311">
            <v>0</v>
          </cell>
          <cell r="J311">
            <v>0</v>
          </cell>
          <cell r="K311">
            <v>0</v>
          </cell>
          <cell r="L311">
            <v>0</v>
          </cell>
          <cell r="N311">
            <v>0</v>
          </cell>
          <cell r="O311">
            <v>0</v>
          </cell>
          <cell r="P311">
            <v>0</v>
          </cell>
          <cell r="R311">
            <v>0</v>
          </cell>
          <cell r="S311">
            <v>0</v>
          </cell>
          <cell r="T311">
            <v>0</v>
          </cell>
          <cell r="V311">
            <v>0</v>
          </cell>
          <cell r="W311">
            <v>0</v>
          </cell>
          <cell r="X311">
            <v>0</v>
          </cell>
        </row>
        <row r="312">
          <cell r="A312">
            <v>0</v>
          </cell>
          <cell r="B312">
            <v>0</v>
          </cell>
          <cell r="C312">
            <v>0</v>
          </cell>
          <cell r="D312">
            <v>0</v>
          </cell>
          <cell r="E312">
            <v>0</v>
          </cell>
          <cell r="F312">
            <v>0</v>
          </cell>
          <cell r="G312">
            <v>0</v>
          </cell>
          <cell r="H312">
            <v>0</v>
          </cell>
          <cell r="J312">
            <v>0</v>
          </cell>
          <cell r="K312">
            <v>0</v>
          </cell>
          <cell r="L312">
            <v>0</v>
          </cell>
          <cell r="N312">
            <v>0</v>
          </cell>
          <cell r="O312">
            <v>0</v>
          </cell>
          <cell r="P312">
            <v>0</v>
          </cell>
          <cell r="R312">
            <v>0</v>
          </cell>
          <cell r="S312">
            <v>0</v>
          </cell>
          <cell r="T312">
            <v>0</v>
          </cell>
          <cell r="V312">
            <v>0</v>
          </cell>
          <cell r="W312">
            <v>0</v>
          </cell>
          <cell r="X312">
            <v>0</v>
          </cell>
        </row>
        <row r="313">
          <cell r="A313">
            <v>0</v>
          </cell>
          <cell r="B313">
            <v>0</v>
          </cell>
          <cell r="C313">
            <v>0</v>
          </cell>
          <cell r="D313">
            <v>0</v>
          </cell>
          <cell r="E313">
            <v>0</v>
          </cell>
          <cell r="F313">
            <v>0</v>
          </cell>
          <cell r="G313">
            <v>0</v>
          </cell>
          <cell r="H313">
            <v>0</v>
          </cell>
          <cell r="J313">
            <v>0</v>
          </cell>
          <cell r="K313">
            <v>0</v>
          </cell>
          <cell r="L313">
            <v>0</v>
          </cell>
          <cell r="N313">
            <v>0</v>
          </cell>
          <cell r="O313">
            <v>0</v>
          </cell>
          <cell r="P313">
            <v>0</v>
          </cell>
          <cell r="R313">
            <v>0</v>
          </cell>
          <cell r="S313">
            <v>0</v>
          </cell>
          <cell r="T313">
            <v>0</v>
          </cell>
          <cell r="V313">
            <v>0</v>
          </cell>
          <cell r="W313">
            <v>0</v>
          </cell>
          <cell r="X313">
            <v>0</v>
          </cell>
        </row>
        <row r="314">
          <cell r="A314">
            <v>0</v>
          </cell>
          <cell r="B314">
            <v>0</v>
          </cell>
          <cell r="C314">
            <v>0</v>
          </cell>
          <cell r="D314">
            <v>0</v>
          </cell>
          <cell r="E314">
            <v>0</v>
          </cell>
          <cell r="F314">
            <v>0</v>
          </cell>
          <cell r="G314">
            <v>0</v>
          </cell>
          <cell r="H314">
            <v>0</v>
          </cell>
          <cell r="J314">
            <v>0</v>
          </cell>
          <cell r="K314">
            <v>0</v>
          </cell>
          <cell r="L314">
            <v>0</v>
          </cell>
          <cell r="N314">
            <v>0</v>
          </cell>
          <cell r="O314">
            <v>0</v>
          </cell>
          <cell r="P314">
            <v>0</v>
          </cell>
          <cell r="R314">
            <v>0</v>
          </cell>
          <cell r="S314">
            <v>0</v>
          </cell>
          <cell r="T314">
            <v>0</v>
          </cell>
          <cell r="V314">
            <v>0</v>
          </cell>
          <cell r="W314">
            <v>0</v>
          </cell>
          <cell r="X314">
            <v>0</v>
          </cell>
        </row>
        <row r="315">
          <cell r="A315">
            <v>0</v>
          </cell>
          <cell r="B315">
            <v>0</v>
          </cell>
          <cell r="C315">
            <v>0</v>
          </cell>
          <cell r="D315">
            <v>0</v>
          </cell>
          <cell r="E315">
            <v>0</v>
          </cell>
          <cell r="F315">
            <v>0</v>
          </cell>
          <cell r="G315">
            <v>0</v>
          </cell>
          <cell r="H315">
            <v>0</v>
          </cell>
          <cell r="J315">
            <v>0</v>
          </cell>
          <cell r="K315">
            <v>0</v>
          </cell>
          <cell r="L315">
            <v>0</v>
          </cell>
          <cell r="N315">
            <v>0</v>
          </cell>
          <cell r="O315">
            <v>0</v>
          </cell>
          <cell r="P315">
            <v>0</v>
          </cell>
          <cell r="R315">
            <v>0</v>
          </cell>
          <cell r="S315">
            <v>0</v>
          </cell>
          <cell r="T315">
            <v>0</v>
          </cell>
          <cell r="V315">
            <v>0</v>
          </cell>
          <cell r="W315">
            <v>0</v>
          </cell>
          <cell r="X315">
            <v>0</v>
          </cell>
        </row>
        <row r="316">
          <cell r="A316">
            <v>0</v>
          </cell>
          <cell r="B316">
            <v>0</v>
          </cell>
          <cell r="C316">
            <v>0</v>
          </cell>
          <cell r="D316">
            <v>0</v>
          </cell>
          <cell r="E316">
            <v>0</v>
          </cell>
          <cell r="F316">
            <v>0</v>
          </cell>
          <cell r="G316">
            <v>0</v>
          </cell>
          <cell r="H316">
            <v>0</v>
          </cell>
          <cell r="J316">
            <v>0</v>
          </cell>
          <cell r="K316">
            <v>0</v>
          </cell>
          <cell r="L316">
            <v>0</v>
          </cell>
          <cell r="N316">
            <v>0</v>
          </cell>
          <cell r="O316">
            <v>0</v>
          </cell>
          <cell r="P316">
            <v>0</v>
          </cell>
          <cell r="R316">
            <v>0</v>
          </cell>
          <cell r="S316">
            <v>0</v>
          </cell>
          <cell r="T316">
            <v>0</v>
          </cell>
          <cell r="V316">
            <v>0</v>
          </cell>
          <cell r="W316">
            <v>0</v>
          </cell>
          <cell r="X316">
            <v>0</v>
          </cell>
        </row>
        <row r="317">
          <cell r="A317">
            <v>0</v>
          </cell>
          <cell r="B317">
            <v>0</v>
          </cell>
          <cell r="C317">
            <v>0</v>
          </cell>
          <cell r="D317">
            <v>0</v>
          </cell>
          <cell r="E317">
            <v>0</v>
          </cell>
          <cell r="F317">
            <v>0</v>
          </cell>
          <cell r="G317">
            <v>0</v>
          </cell>
          <cell r="H317">
            <v>0</v>
          </cell>
          <cell r="J317">
            <v>0</v>
          </cell>
          <cell r="K317">
            <v>0</v>
          </cell>
          <cell r="L317">
            <v>0</v>
          </cell>
          <cell r="N317">
            <v>0</v>
          </cell>
          <cell r="O317">
            <v>0</v>
          </cell>
          <cell r="P317">
            <v>0</v>
          </cell>
          <cell r="R317">
            <v>0</v>
          </cell>
          <cell r="S317">
            <v>0</v>
          </cell>
          <cell r="T317">
            <v>0</v>
          </cell>
          <cell r="V317">
            <v>0</v>
          </cell>
          <cell r="W317">
            <v>0</v>
          </cell>
          <cell r="X317">
            <v>0</v>
          </cell>
        </row>
        <row r="318">
          <cell r="A318">
            <v>0</v>
          </cell>
          <cell r="B318">
            <v>0</v>
          </cell>
          <cell r="C318">
            <v>0</v>
          </cell>
          <cell r="D318">
            <v>0</v>
          </cell>
          <cell r="E318">
            <v>0</v>
          </cell>
          <cell r="F318">
            <v>0</v>
          </cell>
          <cell r="G318">
            <v>0</v>
          </cell>
          <cell r="H318">
            <v>0</v>
          </cell>
          <cell r="J318">
            <v>0</v>
          </cell>
          <cell r="K318">
            <v>0</v>
          </cell>
          <cell r="L318">
            <v>0</v>
          </cell>
          <cell r="N318">
            <v>0</v>
          </cell>
          <cell r="O318">
            <v>0</v>
          </cell>
          <cell r="P318">
            <v>0</v>
          </cell>
          <cell r="R318">
            <v>0</v>
          </cell>
          <cell r="S318">
            <v>0</v>
          </cell>
          <cell r="T318">
            <v>0</v>
          </cell>
          <cell r="V318">
            <v>0</v>
          </cell>
          <cell r="W318">
            <v>0</v>
          </cell>
          <cell r="X318">
            <v>0</v>
          </cell>
        </row>
        <row r="319">
          <cell r="A319">
            <v>0</v>
          </cell>
          <cell r="B319">
            <v>0</v>
          </cell>
          <cell r="C319">
            <v>0</v>
          </cell>
          <cell r="D319">
            <v>0</v>
          </cell>
          <cell r="E319">
            <v>0</v>
          </cell>
          <cell r="F319">
            <v>0</v>
          </cell>
          <cell r="G319">
            <v>0</v>
          </cell>
          <cell r="H319">
            <v>0</v>
          </cell>
          <cell r="J319">
            <v>0</v>
          </cell>
          <cell r="K319">
            <v>0</v>
          </cell>
          <cell r="L319">
            <v>0</v>
          </cell>
          <cell r="N319">
            <v>0</v>
          </cell>
          <cell r="O319">
            <v>0</v>
          </cell>
          <cell r="P319">
            <v>0</v>
          </cell>
          <cell r="R319">
            <v>0</v>
          </cell>
          <cell r="S319">
            <v>0</v>
          </cell>
          <cell r="T319">
            <v>0</v>
          </cell>
          <cell r="V319">
            <v>0</v>
          </cell>
          <cell r="W319">
            <v>0</v>
          </cell>
          <cell r="X319">
            <v>0</v>
          </cell>
        </row>
        <row r="320">
          <cell r="A320">
            <v>0</v>
          </cell>
          <cell r="B320">
            <v>0</v>
          </cell>
          <cell r="C320">
            <v>0</v>
          </cell>
          <cell r="D320">
            <v>0</v>
          </cell>
          <cell r="E320">
            <v>0</v>
          </cell>
          <cell r="F320">
            <v>0</v>
          </cell>
          <cell r="G320">
            <v>0</v>
          </cell>
          <cell r="H320">
            <v>0</v>
          </cell>
          <cell r="J320">
            <v>0</v>
          </cell>
          <cell r="K320">
            <v>0</v>
          </cell>
          <cell r="L320">
            <v>0</v>
          </cell>
          <cell r="N320">
            <v>0</v>
          </cell>
          <cell r="O320">
            <v>0</v>
          </cell>
          <cell r="P320">
            <v>0</v>
          </cell>
          <cell r="R320">
            <v>0</v>
          </cell>
          <cell r="S320">
            <v>0</v>
          </cell>
          <cell r="T320">
            <v>0</v>
          </cell>
          <cell r="V320">
            <v>0</v>
          </cell>
          <cell r="W320">
            <v>0</v>
          </cell>
          <cell r="X320">
            <v>0</v>
          </cell>
        </row>
        <row r="321">
          <cell r="A321">
            <v>0</v>
          </cell>
          <cell r="B321">
            <v>0</v>
          </cell>
          <cell r="C321">
            <v>0</v>
          </cell>
          <cell r="D321">
            <v>0</v>
          </cell>
          <cell r="E321">
            <v>0</v>
          </cell>
          <cell r="F321">
            <v>0</v>
          </cell>
          <cell r="G321">
            <v>0</v>
          </cell>
          <cell r="H321">
            <v>0</v>
          </cell>
          <cell r="J321">
            <v>0</v>
          </cell>
          <cell r="K321">
            <v>0</v>
          </cell>
          <cell r="L321">
            <v>0</v>
          </cell>
          <cell r="N321">
            <v>0</v>
          </cell>
          <cell r="O321">
            <v>0</v>
          </cell>
          <cell r="P321">
            <v>0</v>
          </cell>
          <cell r="R321">
            <v>0</v>
          </cell>
          <cell r="S321">
            <v>0</v>
          </cell>
          <cell r="T321">
            <v>0</v>
          </cell>
          <cell r="V321">
            <v>0</v>
          </cell>
          <cell r="W321">
            <v>0</v>
          </cell>
          <cell r="X321">
            <v>0</v>
          </cell>
        </row>
        <row r="322">
          <cell r="A322">
            <v>0</v>
          </cell>
          <cell r="B322">
            <v>0</v>
          </cell>
          <cell r="C322">
            <v>0</v>
          </cell>
          <cell r="D322">
            <v>0</v>
          </cell>
          <cell r="E322">
            <v>0</v>
          </cell>
          <cell r="F322">
            <v>0</v>
          </cell>
          <cell r="G322">
            <v>0</v>
          </cell>
          <cell r="H322">
            <v>0</v>
          </cell>
          <cell r="J322">
            <v>0</v>
          </cell>
          <cell r="K322">
            <v>0</v>
          </cell>
          <cell r="L322">
            <v>0</v>
          </cell>
          <cell r="N322">
            <v>0</v>
          </cell>
          <cell r="O322">
            <v>0</v>
          </cell>
          <cell r="P322">
            <v>0</v>
          </cell>
          <cell r="R322">
            <v>0</v>
          </cell>
          <cell r="S322">
            <v>0</v>
          </cell>
          <cell r="T322">
            <v>0</v>
          </cell>
          <cell r="V322">
            <v>0</v>
          </cell>
          <cell r="W322">
            <v>0</v>
          </cell>
          <cell r="X322">
            <v>0</v>
          </cell>
        </row>
        <row r="323">
          <cell r="A323">
            <v>0</v>
          </cell>
          <cell r="B323">
            <v>0</v>
          </cell>
          <cell r="C323">
            <v>0</v>
          </cell>
          <cell r="D323">
            <v>0</v>
          </cell>
          <cell r="E323">
            <v>0</v>
          </cell>
          <cell r="F323">
            <v>0</v>
          </cell>
          <cell r="G323">
            <v>0</v>
          </cell>
          <cell r="H323">
            <v>0</v>
          </cell>
          <cell r="J323">
            <v>0</v>
          </cell>
          <cell r="K323">
            <v>0</v>
          </cell>
          <cell r="L323">
            <v>0</v>
          </cell>
          <cell r="N323">
            <v>0</v>
          </cell>
          <cell r="O323">
            <v>0</v>
          </cell>
          <cell r="P323">
            <v>0</v>
          </cell>
          <cell r="R323">
            <v>0</v>
          </cell>
          <cell r="S323">
            <v>0</v>
          </cell>
          <cell r="T323">
            <v>0</v>
          </cell>
          <cell r="V323">
            <v>0</v>
          </cell>
          <cell r="W323">
            <v>0</v>
          </cell>
          <cell r="X323">
            <v>0</v>
          </cell>
        </row>
        <row r="324">
          <cell r="A324">
            <v>0</v>
          </cell>
          <cell r="B324">
            <v>0</v>
          </cell>
          <cell r="C324">
            <v>0</v>
          </cell>
          <cell r="D324">
            <v>0</v>
          </cell>
          <cell r="E324">
            <v>0</v>
          </cell>
          <cell r="F324">
            <v>0</v>
          </cell>
          <cell r="G324">
            <v>0</v>
          </cell>
          <cell r="H324">
            <v>0</v>
          </cell>
          <cell r="J324">
            <v>0</v>
          </cell>
          <cell r="K324">
            <v>0</v>
          </cell>
          <cell r="L324">
            <v>0</v>
          </cell>
          <cell r="N324">
            <v>0</v>
          </cell>
          <cell r="O324">
            <v>0</v>
          </cell>
          <cell r="P324">
            <v>0</v>
          </cell>
          <cell r="R324">
            <v>0</v>
          </cell>
          <cell r="S324">
            <v>0</v>
          </cell>
          <cell r="T324">
            <v>0</v>
          </cell>
          <cell r="V324">
            <v>0</v>
          </cell>
          <cell r="W324">
            <v>0</v>
          </cell>
          <cell r="X324">
            <v>0</v>
          </cell>
        </row>
        <row r="325">
          <cell r="A325">
            <v>0</v>
          </cell>
          <cell r="B325">
            <v>0</v>
          </cell>
          <cell r="C325">
            <v>0</v>
          </cell>
          <cell r="D325">
            <v>0</v>
          </cell>
          <cell r="E325">
            <v>0</v>
          </cell>
          <cell r="F325">
            <v>0</v>
          </cell>
          <cell r="G325">
            <v>0</v>
          </cell>
          <cell r="H325">
            <v>0</v>
          </cell>
          <cell r="J325">
            <v>0</v>
          </cell>
          <cell r="K325">
            <v>0</v>
          </cell>
          <cell r="L325">
            <v>0</v>
          </cell>
          <cell r="N325">
            <v>0</v>
          </cell>
          <cell r="O325">
            <v>0</v>
          </cell>
          <cell r="P325">
            <v>0</v>
          </cell>
          <cell r="R325">
            <v>0</v>
          </cell>
          <cell r="S325">
            <v>0</v>
          </cell>
          <cell r="T325">
            <v>0</v>
          </cell>
          <cell r="V325">
            <v>0</v>
          </cell>
          <cell r="W325">
            <v>0</v>
          </cell>
          <cell r="X325">
            <v>0</v>
          </cell>
        </row>
        <row r="326">
          <cell r="A326">
            <v>0</v>
          </cell>
          <cell r="B326">
            <v>0</v>
          </cell>
          <cell r="C326">
            <v>0</v>
          </cell>
          <cell r="D326">
            <v>0</v>
          </cell>
          <cell r="E326">
            <v>0</v>
          </cell>
          <cell r="F326">
            <v>0</v>
          </cell>
          <cell r="G326">
            <v>0</v>
          </cell>
          <cell r="H326">
            <v>0</v>
          </cell>
          <cell r="J326">
            <v>0</v>
          </cell>
          <cell r="K326">
            <v>0</v>
          </cell>
          <cell r="L326">
            <v>0</v>
          </cell>
          <cell r="N326">
            <v>0</v>
          </cell>
          <cell r="O326">
            <v>0</v>
          </cell>
          <cell r="P326">
            <v>0</v>
          </cell>
          <cell r="R326">
            <v>0</v>
          </cell>
          <cell r="S326">
            <v>0</v>
          </cell>
          <cell r="T326">
            <v>0</v>
          </cell>
          <cell r="V326">
            <v>0</v>
          </cell>
          <cell r="W326">
            <v>0</v>
          </cell>
          <cell r="X326">
            <v>0</v>
          </cell>
        </row>
        <row r="327">
          <cell r="A327">
            <v>0</v>
          </cell>
          <cell r="B327">
            <v>0</v>
          </cell>
          <cell r="C327">
            <v>0</v>
          </cell>
          <cell r="D327">
            <v>0</v>
          </cell>
          <cell r="E327">
            <v>0</v>
          </cell>
          <cell r="F327">
            <v>0</v>
          </cell>
          <cell r="G327">
            <v>0</v>
          </cell>
          <cell r="H327">
            <v>0</v>
          </cell>
          <cell r="J327">
            <v>0</v>
          </cell>
          <cell r="K327">
            <v>0</v>
          </cell>
          <cell r="L327">
            <v>0</v>
          </cell>
          <cell r="N327">
            <v>0</v>
          </cell>
          <cell r="O327">
            <v>0</v>
          </cell>
          <cell r="P327">
            <v>0</v>
          </cell>
          <cell r="R327">
            <v>0</v>
          </cell>
          <cell r="S327">
            <v>0</v>
          </cell>
          <cell r="T327">
            <v>0</v>
          </cell>
          <cell r="V327">
            <v>0</v>
          </cell>
          <cell r="W327">
            <v>0</v>
          </cell>
          <cell r="X327">
            <v>0</v>
          </cell>
        </row>
        <row r="328">
          <cell r="A328">
            <v>0</v>
          </cell>
          <cell r="B328">
            <v>0</v>
          </cell>
          <cell r="C328">
            <v>0</v>
          </cell>
          <cell r="D328">
            <v>0</v>
          </cell>
          <cell r="E328">
            <v>0</v>
          </cell>
          <cell r="F328">
            <v>0</v>
          </cell>
          <cell r="G328">
            <v>0</v>
          </cell>
          <cell r="H328">
            <v>0</v>
          </cell>
          <cell r="J328">
            <v>0</v>
          </cell>
          <cell r="K328">
            <v>0</v>
          </cell>
          <cell r="L328">
            <v>0</v>
          </cell>
          <cell r="N328">
            <v>0</v>
          </cell>
          <cell r="O328">
            <v>0</v>
          </cell>
          <cell r="P328">
            <v>0</v>
          </cell>
          <cell r="R328">
            <v>0</v>
          </cell>
          <cell r="S328">
            <v>0</v>
          </cell>
          <cell r="T328">
            <v>0</v>
          </cell>
          <cell r="V328">
            <v>0</v>
          </cell>
          <cell r="W328">
            <v>0</v>
          </cell>
          <cell r="X328">
            <v>0</v>
          </cell>
        </row>
        <row r="329">
          <cell r="A329">
            <v>0</v>
          </cell>
          <cell r="B329">
            <v>0</v>
          </cell>
          <cell r="C329">
            <v>0</v>
          </cell>
          <cell r="D329">
            <v>0</v>
          </cell>
          <cell r="E329">
            <v>0</v>
          </cell>
          <cell r="F329">
            <v>0</v>
          </cell>
          <cell r="G329">
            <v>0</v>
          </cell>
          <cell r="H329">
            <v>0</v>
          </cell>
          <cell r="J329">
            <v>0</v>
          </cell>
          <cell r="K329">
            <v>0</v>
          </cell>
          <cell r="L329">
            <v>0</v>
          </cell>
          <cell r="N329">
            <v>0</v>
          </cell>
          <cell r="O329">
            <v>0</v>
          </cell>
          <cell r="P329">
            <v>0</v>
          </cell>
          <cell r="R329">
            <v>0</v>
          </cell>
          <cell r="S329">
            <v>0</v>
          </cell>
          <cell r="T329">
            <v>0</v>
          </cell>
          <cell r="V329">
            <v>0</v>
          </cell>
          <cell r="W329">
            <v>0</v>
          </cell>
          <cell r="X329">
            <v>0</v>
          </cell>
        </row>
        <row r="330">
          <cell r="A330">
            <v>0</v>
          </cell>
          <cell r="B330">
            <v>0</v>
          </cell>
          <cell r="C330">
            <v>0</v>
          </cell>
          <cell r="D330">
            <v>0</v>
          </cell>
          <cell r="E330">
            <v>0</v>
          </cell>
          <cell r="F330">
            <v>0</v>
          </cell>
          <cell r="G330">
            <v>0</v>
          </cell>
          <cell r="H330">
            <v>0</v>
          </cell>
          <cell r="J330">
            <v>0</v>
          </cell>
          <cell r="K330">
            <v>0</v>
          </cell>
          <cell r="L330">
            <v>0</v>
          </cell>
          <cell r="N330">
            <v>0</v>
          </cell>
          <cell r="O330">
            <v>0</v>
          </cell>
          <cell r="P330">
            <v>0</v>
          </cell>
          <cell r="R330">
            <v>0</v>
          </cell>
          <cell r="S330">
            <v>0</v>
          </cell>
          <cell r="T330">
            <v>0</v>
          </cell>
          <cell r="V330">
            <v>0</v>
          </cell>
          <cell r="W330">
            <v>0</v>
          </cell>
          <cell r="X330">
            <v>0</v>
          </cell>
        </row>
        <row r="331">
          <cell r="A331">
            <v>0</v>
          </cell>
          <cell r="B331">
            <v>0</v>
          </cell>
          <cell r="C331">
            <v>0</v>
          </cell>
          <cell r="D331">
            <v>0</v>
          </cell>
          <cell r="E331">
            <v>0</v>
          </cell>
          <cell r="F331">
            <v>0</v>
          </cell>
          <cell r="G331">
            <v>0</v>
          </cell>
          <cell r="H331">
            <v>0</v>
          </cell>
          <cell r="J331">
            <v>0</v>
          </cell>
          <cell r="K331">
            <v>0</v>
          </cell>
          <cell r="L331">
            <v>0</v>
          </cell>
          <cell r="N331">
            <v>0</v>
          </cell>
          <cell r="O331">
            <v>0</v>
          </cell>
          <cell r="P331">
            <v>0</v>
          </cell>
          <cell r="R331">
            <v>0</v>
          </cell>
          <cell r="S331">
            <v>0</v>
          </cell>
          <cell r="T331">
            <v>0</v>
          </cell>
          <cell r="V331">
            <v>0</v>
          </cell>
          <cell r="W331">
            <v>0</v>
          </cell>
          <cell r="X331">
            <v>0</v>
          </cell>
        </row>
        <row r="332">
          <cell r="A332">
            <v>0</v>
          </cell>
          <cell r="B332">
            <v>0</v>
          </cell>
          <cell r="C332">
            <v>0</v>
          </cell>
          <cell r="D332">
            <v>0</v>
          </cell>
          <cell r="E332">
            <v>0</v>
          </cell>
          <cell r="F332">
            <v>0</v>
          </cell>
          <cell r="G332">
            <v>0</v>
          </cell>
          <cell r="H332">
            <v>0</v>
          </cell>
          <cell r="J332">
            <v>0</v>
          </cell>
          <cell r="K332">
            <v>0</v>
          </cell>
          <cell r="L332">
            <v>0</v>
          </cell>
          <cell r="N332">
            <v>0</v>
          </cell>
          <cell r="O332">
            <v>0</v>
          </cell>
          <cell r="P332">
            <v>0</v>
          </cell>
          <cell r="R332">
            <v>0</v>
          </cell>
          <cell r="S332">
            <v>0</v>
          </cell>
          <cell r="T332">
            <v>0</v>
          </cell>
          <cell r="V332">
            <v>0</v>
          </cell>
          <cell r="W332">
            <v>0</v>
          </cell>
          <cell r="X332">
            <v>0</v>
          </cell>
        </row>
        <row r="333">
          <cell r="A333">
            <v>0</v>
          </cell>
          <cell r="B333">
            <v>0</v>
          </cell>
          <cell r="C333">
            <v>0</v>
          </cell>
          <cell r="D333">
            <v>0</v>
          </cell>
          <cell r="E333">
            <v>0</v>
          </cell>
          <cell r="F333">
            <v>0</v>
          </cell>
          <cell r="G333">
            <v>0</v>
          </cell>
          <cell r="H333">
            <v>0</v>
          </cell>
          <cell r="J333">
            <v>0</v>
          </cell>
          <cell r="K333">
            <v>0</v>
          </cell>
          <cell r="L333">
            <v>0</v>
          </cell>
          <cell r="N333">
            <v>0</v>
          </cell>
          <cell r="O333">
            <v>0</v>
          </cell>
          <cell r="P333">
            <v>0</v>
          </cell>
          <cell r="R333">
            <v>0</v>
          </cell>
          <cell r="S333">
            <v>0</v>
          </cell>
          <cell r="T333">
            <v>0</v>
          </cell>
          <cell r="V333">
            <v>0</v>
          </cell>
          <cell r="W333">
            <v>0</v>
          </cell>
          <cell r="X333">
            <v>0</v>
          </cell>
        </row>
        <row r="334">
          <cell r="A334">
            <v>0</v>
          </cell>
          <cell r="B334">
            <v>0</v>
          </cell>
          <cell r="C334">
            <v>0</v>
          </cell>
          <cell r="D334">
            <v>0</v>
          </cell>
          <cell r="E334">
            <v>0</v>
          </cell>
          <cell r="F334">
            <v>0</v>
          </cell>
          <cell r="G334">
            <v>0</v>
          </cell>
          <cell r="H334">
            <v>0</v>
          </cell>
          <cell r="J334">
            <v>0</v>
          </cell>
          <cell r="K334">
            <v>0</v>
          </cell>
          <cell r="L334">
            <v>0</v>
          </cell>
          <cell r="N334">
            <v>0</v>
          </cell>
          <cell r="O334">
            <v>0</v>
          </cell>
          <cell r="P334">
            <v>0</v>
          </cell>
          <cell r="R334">
            <v>0</v>
          </cell>
          <cell r="S334">
            <v>0</v>
          </cell>
          <cell r="T334">
            <v>0</v>
          </cell>
          <cell r="V334">
            <v>0</v>
          </cell>
          <cell r="W334">
            <v>0</v>
          </cell>
          <cell r="X334">
            <v>0</v>
          </cell>
        </row>
        <row r="335">
          <cell r="A335">
            <v>0</v>
          </cell>
          <cell r="B335">
            <v>0</v>
          </cell>
          <cell r="C335">
            <v>0</v>
          </cell>
          <cell r="D335">
            <v>0</v>
          </cell>
          <cell r="E335">
            <v>0</v>
          </cell>
          <cell r="F335">
            <v>0</v>
          </cell>
          <cell r="G335">
            <v>0</v>
          </cell>
          <cell r="H335">
            <v>0</v>
          </cell>
          <cell r="J335">
            <v>0</v>
          </cell>
          <cell r="K335">
            <v>0</v>
          </cell>
          <cell r="L335">
            <v>0</v>
          </cell>
          <cell r="N335">
            <v>0</v>
          </cell>
          <cell r="O335">
            <v>0</v>
          </cell>
          <cell r="P335">
            <v>0</v>
          </cell>
          <cell r="R335">
            <v>0</v>
          </cell>
          <cell r="S335">
            <v>0</v>
          </cell>
          <cell r="T335">
            <v>0</v>
          </cell>
          <cell r="V335">
            <v>0</v>
          </cell>
          <cell r="W335">
            <v>0</v>
          </cell>
          <cell r="X335">
            <v>0</v>
          </cell>
        </row>
        <row r="336">
          <cell r="A336">
            <v>0</v>
          </cell>
          <cell r="B336">
            <v>0</v>
          </cell>
          <cell r="C336">
            <v>0</v>
          </cell>
          <cell r="D336">
            <v>0</v>
          </cell>
          <cell r="E336">
            <v>0</v>
          </cell>
          <cell r="F336">
            <v>0</v>
          </cell>
          <cell r="G336">
            <v>0</v>
          </cell>
          <cell r="H336">
            <v>0</v>
          </cell>
          <cell r="J336">
            <v>0</v>
          </cell>
          <cell r="K336">
            <v>0</v>
          </cell>
          <cell r="L336">
            <v>0</v>
          </cell>
          <cell r="N336">
            <v>0</v>
          </cell>
          <cell r="O336">
            <v>0</v>
          </cell>
          <cell r="P336">
            <v>0</v>
          </cell>
          <cell r="R336">
            <v>0</v>
          </cell>
          <cell r="S336">
            <v>0</v>
          </cell>
          <cell r="T336">
            <v>0</v>
          </cell>
          <cell r="V336">
            <v>0</v>
          </cell>
          <cell r="W336">
            <v>0</v>
          </cell>
          <cell r="X336">
            <v>0</v>
          </cell>
        </row>
        <row r="337">
          <cell r="A337">
            <v>0</v>
          </cell>
          <cell r="B337">
            <v>0</v>
          </cell>
          <cell r="C337">
            <v>0</v>
          </cell>
          <cell r="D337">
            <v>0</v>
          </cell>
          <cell r="E337">
            <v>0</v>
          </cell>
          <cell r="F337">
            <v>0</v>
          </cell>
          <cell r="G337">
            <v>0</v>
          </cell>
          <cell r="H337">
            <v>0</v>
          </cell>
          <cell r="J337">
            <v>0</v>
          </cell>
          <cell r="K337">
            <v>0</v>
          </cell>
          <cell r="L337">
            <v>0</v>
          </cell>
          <cell r="N337">
            <v>0</v>
          </cell>
          <cell r="O337">
            <v>0</v>
          </cell>
          <cell r="P337">
            <v>0</v>
          </cell>
          <cell r="R337">
            <v>0</v>
          </cell>
          <cell r="S337">
            <v>0</v>
          </cell>
          <cell r="T337">
            <v>0</v>
          </cell>
          <cell r="V337">
            <v>0</v>
          </cell>
          <cell r="W337">
            <v>0</v>
          </cell>
          <cell r="X337">
            <v>0</v>
          </cell>
        </row>
        <row r="338">
          <cell r="A338">
            <v>0</v>
          </cell>
          <cell r="B338">
            <v>0</v>
          </cell>
          <cell r="C338">
            <v>0</v>
          </cell>
          <cell r="D338">
            <v>0</v>
          </cell>
          <cell r="E338">
            <v>0</v>
          </cell>
          <cell r="F338">
            <v>0</v>
          </cell>
          <cell r="G338">
            <v>0</v>
          </cell>
          <cell r="H338">
            <v>0</v>
          </cell>
          <cell r="J338">
            <v>0</v>
          </cell>
          <cell r="K338">
            <v>0</v>
          </cell>
          <cell r="L338">
            <v>0</v>
          </cell>
          <cell r="N338">
            <v>0</v>
          </cell>
          <cell r="O338">
            <v>0</v>
          </cell>
          <cell r="P338">
            <v>0</v>
          </cell>
          <cell r="R338">
            <v>0</v>
          </cell>
          <cell r="S338">
            <v>0</v>
          </cell>
          <cell r="T338">
            <v>0</v>
          </cell>
          <cell r="V338">
            <v>0</v>
          </cell>
          <cell r="W338">
            <v>0</v>
          </cell>
          <cell r="X338">
            <v>0</v>
          </cell>
        </row>
        <row r="339">
          <cell r="A339">
            <v>0</v>
          </cell>
          <cell r="B339">
            <v>0</v>
          </cell>
          <cell r="C339">
            <v>0</v>
          </cell>
          <cell r="D339">
            <v>0</v>
          </cell>
          <cell r="E339">
            <v>0</v>
          </cell>
          <cell r="F339">
            <v>0</v>
          </cell>
          <cell r="G339">
            <v>0</v>
          </cell>
          <cell r="H339">
            <v>0</v>
          </cell>
          <cell r="J339">
            <v>0</v>
          </cell>
          <cell r="K339">
            <v>0</v>
          </cell>
          <cell r="L339">
            <v>0</v>
          </cell>
          <cell r="N339">
            <v>0</v>
          </cell>
          <cell r="O339">
            <v>0</v>
          </cell>
          <cell r="P339">
            <v>0</v>
          </cell>
          <cell r="R339">
            <v>0</v>
          </cell>
          <cell r="S339">
            <v>0</v>
          </cell>
          <cell r="T339">
            <v>0</v>
          </cell>
          <cell r="V339">
            <v>0</v>
          </cell>
          <cell r="W339">
            <v>0</v>
          </cell>
          <cell r="X339">
            <v>0</v>
          </cell>
        </row>
        <row r="340">
          <cell r="A340">
            <v>0</v>
          </cell>
          <cell r="B340">
            <v>0</v>
          </cell>
          <cell r="C340">
            <v>0</v>
          </cell>
          <cell r="D340">
            <v>0</v>
          </cell>
          <cell r="E340">
            <v>0</v>
          </cell>
          <cell r="F340">
            <v>0</v>
          </cell>
          <cell r="G340">
            <v>0</v>
          </cell>
          <cell r="H340">
            <v>0</v>
          </cell>
          <cell r="J340">
            <v>0</v>
          </cell>
          <cell r="K340">
            <v>0</v>
          </cell>
          <cell r="L340">
            <v>0</v>
          </cell>
          <cell r="N340">
            <v>0</v>
          </cell>
          <cell r="O340">
            <v>0</v>
          </cell>
          <cell r="P340">
            <v>0</v>
          </cell>
          <cell r="R340">
            <v>0</v>
          </cell>
          <cell r="S340">
            <v>0</v>
          </cell>
          <cell r="T340">
            <v>0</v>
          </cell>
          <cell r="V340">
            <v>0</v>
          </cell>
          <cell r="W340">
            <v>0</v>
          </cell>
          <cell r="X340">
            <v>0</v>
          </cell>
        </row>
        <row r="341">
          <cell r="A341">
            <v>0</v>
          </cell>
          <cell r="B341">
            <v>0</v>
          </cell>
          <cell r="C341">
            <v>0</v>
          </cell>
          <cell r="D341">
            <v>0</v>
          </cell>
          <cell r="E341">
            <v>0</v>
          </cell>
          <cell r="F341">
            <v>0</v>
          </cell>
          <cell r="G341">
            <v>0</v>
          </cell>
          <cell r="H341">
            <v>0</v>
          </cell>
          <cell r="J341">
            <v>0</v>
          </cell>
          <cell r="K341">
            <v>0</v>
          </cell>
          <cell r="L341">
            <v>0</v>
          </cell>
          <cell r="N341">
            <v>0</v>
          </cell>
          <cell r="O341">
            <v>0</v>
          </cell>
          <cell r="P341">
            <v>0</v>
          </cell>
          <cell r="R341">
            <v>0</v>
          </cell>
          <cell r="S341">
            <v>0</v>
          </cell>
          <cell r="T341">
            <v>0</v>
          </cell>
          <cell r="V341">
            <v>0</v>
          </cell>
          <cell r="W341">
            <v>0</v>
          </cell>
          <cell r="X341">
            <v>0</v>
          </cell>
        </row>
        <row r="342">
          <cell r="A342">
            <v>0</v>
          </cell>
          <cell r="B342">
            <v>0</v>
          </cell>
          <cell r="C342">
            <v>0</v>
          </cell>
          <cell r="D342">
            <v>0</v>
          </cell>
          <cell r="E342">
            <v>0</v>
          </cell>
          <cell r="F342">
            <v>0</v>
          </cell>
          <cell r="G342">
            <v>0</v>
          </cell>
          <cell r="H342">
            <v>0</v>
          </cell>
          <cell r="J342">
            <v>0</v>
          </cell>
          <cell r="K342">
            <v>0</v>
          </cell>
          <cell r="L342">
            <v>0</v>
          </cell>
          <cell r="N342">
            <v>0</v>
          </cell>
          <cell r="O342">
            <v>0</v>
          </cell>
          <cell r="P342">
            <v>0</v>
          </cell>
          <cell r="R342">
            <v>0</v>
          </cell>
          <cell r="S342">
            <v>0</v>
          </cell>
          <cell r="T342">
            <v>0</v>
          </cell>
          <cell r="V342">
            <v>0</v>
          </cell>
          <cell r="W342">
            <v>0</v>
          </cell>
          <cell r="X342">
            <v>0</v>
          </cell>
        </row>
        <row r="343">
          <cell r="A343">
            <v>0</v>
          </cell>
          <cell r="B343">
            <v>0</v>
          </cell>
          <cell r="C343">
            <v>0</v>
          </cell>
          <cell r="D343">
            <v>0</v>
          </cell>
          <cell r="E343">
            <v>0</v>
          </cell>
          <cell r="F343">
            <v>0</v>
          </cell>
          <cell r="G343">
            <v>0</v>
          </cell>
          <cell r="H343">
            <v>0</v>
          </cell>
          <cell r="J343">
            <v>0</v>
          </cell>
          <cell r="K343">
            <v>0</v>
          </cell>
          <cell r="L343">
            <v>0</v>
          </cell>
          <cell r="N343">
            <v>0</v>
          </cell>
          <cell r="O343">
            <v>0</v>
          </cell>
          <cell r="P343">
            <v>0</v>
          </cell>
          <cell r="R343">
            <v>0</v>
          </cell>
          <cell r="S343">
            <v>0</v>
          </cell>
          <cell r="T343">
            <v>0</v>
          </cell>
          <cell r="V343">
            <v>0</v>
          </cell>
          <cell r="W343">
            <v>0</v>
          </cell>
          <cell r="X343">
            <v>0</v>
          </cell>
        </row>
        <row r="344">
          <cell r="A344">
            <v>0</v>
          </cell>
          <cell r="B344">
            <v>0</v>
          </cell>
          <cell r="C344">
            <v>0</v>
          </cell>
          <cell r="D344">
            <v>0</v>
          </cell>
          <cell r="E344">
            <v>0</v>
          </cell>
          <cell r="F344">
            <v>0</v>
          </cell>
          <cell r="G344">
            <v>0</v>
          </cell>
          <cell r="H344">
            <v>0</v>
          </cell>
          <cell r="J344">
            <v>0</v>
          </cell>
          <cell r="K344">
            <v>0</v>
          </cell>
          <cell r="L344">
            <v>0</v>
          </cell>
          <cell r="N344">
            <v>0</v>
          </cell>
          <cell r="O344">
            <v>0</v>
          </cell>
          <cell r="P344">
            <v>0</v>
          </cell>
          <cell r="R344">
            <v>0</v>
          </cell>
          <cell r="S344">
            <v>0</v>
          </cell>
          <cell r="T344">
            <v>0</v>
          </cell>
          <cell r="V344">
            <v>0</v>
          </cell>
          <cell r="W344">
            <v>0</v>
          </cell>
          <cell r="X344">
            <v>0</v>
          </cell>
        </row>
        <row r="345">
          <cell r="A345">
            <v>0</v>
          </cell>
          <cell r="B345">
            <v>0</v>
          </cell>
          <cell r="C345">
            <v>0</v>
          </cell>
          <cell r="D345">
            <v>0</v>
          </cell>
          <cell r="E345">
            <v>0</v>
          </cell>
          <cell r="F345">
            <v>0</v>
          </cell>
          <cell r="G345">
            <v>0</v>
          </cell>
          <cell r="H345">
            <v>0</v>
          </cell>
          <cell r="J345">
            <v>0</v>
          </cell>
          <cell r="K345">
            <v>0</v>
          </cell>
          <cell r="L345">
            <v>0</v>
          </cell>
          <cell r="N345">
            <v>0</v>
          </cell>
          <cell r="O345">
            <v>0</v>
          </cell>
          <cell r="P345">
            <v>0</v>
          </cell>
          <cell r="R345">
            <v>0</v>
          </cell>
          <cell r="S345">
            <v>0</v>
          </cell>
          <cell r="T345">
            <v>0</v>
          </cell>
          <cell r="V345">
            <v>0</v>
          </cell>
          <cell r="W345">
            <v>0</v>
          </cell>
          <cell r="X345">
            <v>0</v>
          </cell>
        </row>
        <row r="346">
          <cell r="A346">
            <v>0</v>
          </cell>
          <cell r="B346">
            <v>0</v>
          </cell>
          <cell r="C346">
            <v>0</v>
          </cell>
          <cell r="D346">
            <v>0</v>
          </cell>
          <cell r="E346">
            <v>0</v>
          </cell>
          <cell r="F346">
            <v>0</v>
          </cell>
          <cell r="G346">
            <v>0</v>
          </cell>
          <cell r="H346">
            <v>0</v>
          </cell>
          <cell r="J346">
            <v>0</v>
          </cell>
          <cell r="K346">
            <v>0</v>
          </cell>
          <cell r="L346">
            <v>0</v>
          </cell>
          <cell r="N346">
            <v>0</v>
          </cell>
          <cell r="O346">
            <v>0</v>
          </cell>
          <cell r="P346">
            <v>0</v>
          </cell>
          <cell r="R346">
            <v>0</v>
          </cell>
          <cell r="S346">
            <v>0</v>
          </cell>
          <cell r="T346">
            <v>0</v>
          </cell>
          <cell r="V346">
            <v>0</v>
          </cell>
          <cell r="W346">
            <v>0</v>
          </cell>
          <cell r="X346">
            <v>0</v>
          </cell>
        </row>
        <row r="347">
          <cell r="A347">
            <v>0</v>
          </cell>
          <cell r="B347">
            <v>0</v>
          </cell>
          <cell r="C347">
            <v>0</v>
          </cell>
          <cell r="D347">
            <v>0</v>
          </cell>
          <cell r="E347">
            <v>0</v>
          </cell>
          <cell r="F347">
            <v>0</v>
          </cell>
          <cell r="G347">
            <v>0</v>
          </cell>
          <cell r="H347">
            <v>0</v>
          </cell>
          <cell r="J347">
            <v>0</v>
          </cell>
          <cell r="K347">
            <v>0</v>
          </cell>
          <cell r="L347">
            <v>0</v>
          </cell>
          <cell r="N347">
            <v>0</v>
          </cell>
          <cell r="O347">
            <v>0</v>
          </cell>
          <cell r="P347">
            <v>0</v>
          </cell>
          <cell r="R347">
            <v>0</v>
          </cell>
          <cell r="S347">
            <v>0</v>
          </cell>
          <cell r="T347">
            <v>0</v>
          </cell>
          <cell r="V347">
            <v>0</v>
          </cell>
          <cell r="W347">
            <v>0</v>
          </cell>
          <cell r="X347">
            <v>0</v>
          </cell>
        </row>
        <row r="348">
          <cell r="A348">
            <v>0</v>
          </cell>
          <cell r="B348">
            <v>0</v>
          </cell>
          <cell r="C348">
            <v>0</v>
          </cell>
          <cell r="D348">
            <v>0</v>
          </cell>
          <cell r="E348">
            <v>0</v>
          </cell>
          <cell r="F348">
            <v>0</v>
          </cell>
          <cell r="G348">
            <v>0</v>
          </cell>
          <cell r="H348">
            <v>0</v>
          </cell>
          <cell r="J348">
            <v>0</v>
          </cell>
          <cell r="K348">
            <v>0</v>
          </cell>
          <cell r="L348">
            <v>0</v>
          </cell>
          <cell r="N348">
            <v>0</v>
          </cell>
          <cell r="O348">
            <v>0</v>
          </cell>
          <cell r="P348">
            <v>0</v>
          </cell>
          <cell r="R348">
            <v>0</v>
          </cell>
          <cell r="S348">
            <v>0</v>
          </cell>
          <cell r="T348">
            <v>0</v>
          </cell>
          <cell r="V348">
            <v>0</v>
          </cell>
          <cell r="W348">
            <v>0</v>
          </cell>
          <cell r="X348">
            <v>0</v>
          </cell>
        </row>
        <row r="349">
          <cell r="A349">
            <v>0</v>
          </cell>
          <cell r="B349">
            <v>0</v>
          </cell>
          <cell r="C349">
            <v>0</v>
          </cell>
          <cell r="D349">
            <v>0</v>
          </cell>
          <cell r="E349">
            <v>0</v>
          </cell>
          <cell r="F349">
            <v>0</v>
          </cell>
          <cell r="G349">
            <v>0</v>
          </cell>
          <cell r="H349">
            <v>0</v>
          </cell>
          <cell r="J349">
            <v>0</v>
          </cell>
          <cell r="K349">
            <v>0</v>
          </cell>
          <cell r="L349">
            <v>0</v>
          </cell>
          <cell r="N349">
            <v>0</v>
          </cell>
          <cell r="O349">
            <v>0</v>
          </cell>
          <cell r="P349">
            <v>0</v>
          </cell>
          <cell r="R349">
            <v>0</v>
          </cell>
          <cell r="S349">
            <v>0</v>
          </cell>
          <cell r="T349">
            <v>0</v>
          </cell>
          <cell r="V349">
            <v>0</v>
          </cell>
          <cell r="W349">
            <v>0</v>
          </cell>
          <cell r="X349">
            <v>0</v>
          </cell>
        </row>
        <row r="350">
          <cell r="A350">
            <v>0</v>
          </cell>
          <cell r="B350">
            <v>0</v>
          </cell>
          <cell r="C350">
            <v>0</v>
          </cell>
          <cell r="D350">
            <v>0</v>
          </cell>
          <cell r="E350">
            <v>0</v>
          </cell>
          <cell r="F350">
            <v>0</v>
          </cell>
          <cell r="G350">
            <v>0</v>
          </cell>
          <cell r="H350">
            <v>0</v>
          </cell>
          <cell r="J350">
            <v>0</v>
          </cell>
          <cell r="K350">
            <v>0</v>
          </cell>
          <cell r="L350">
            <v>0</v>
          </cell>
          <cell r="N350">
            <v>0</v>
          </cell>
          <cell r="O350">
            <v>0</v>
          </cell>
          <cell r="P350">
            <v>0</v>
          </cell>
          <cell r="R350">
            <v>0</v>
          </cell>
          <cell r="S350">
            <v>0</v>
          </cell>
          <cell r="T350">
            <v>0</v>
          </cell>
          <cell r="V350">
            <v>0</v>
          </cell>
          <cell r="W350">
            <v>0</v>
          </cell>
          <cell r="X350">
            <v>0</v>
          </cell>
        </row>
        <row r="351">
          <cell r="A351">
            <v>0</v>
          </cell>
          <cell r="B351">
            <v>0</v>
          </cell>
          <cell r="C351">
            <v>0</v>
          </cell>
          <cell r="D351">
            <v>0</v>
          </cell>
          <cell r="E351">
            <v>0</v>
          </cell>
          <cell r="F351">
            <v>0</v>
          </cell>
          <cell r="G351">
            <v>0</v>
          </cell>
          <cell r="H351">
            <v>0</v>
          </cell>
          <cell r="J351">
            <v>0</v>
          </cell>
          <cell r="K351">
            <v>0</v>
          </cell>
          <cell r="L351">
            <v>0</v>
          </cell>
          <cell r="N351">
            <v>0</v>
          </cell>
          <cell r="O351">
            <v>0</v>
          </cell>
          <cell r="P351">
            <v>0</v>
          </cell>
          <cell r="R351">
            <v>0</v>
          </cell>
          <cell r="S351">
            <v>0</v>
          </cell>
          <cell r="T351">
            <v>0</v>
          </cell>
          <cell r="V351">
            <v>0</v>
          </cell>
          <cell r="W351">
            <v>0</v>
          </cell>
          <cell r="X351">
            <v>0</v>
          </cell>
        </row>
        <row r="352">
          <cell r="A352">
            <v>0</v>
          </cell>
          <cell r="B352">
            <v>0</v>
          </cell>
          <cell r="C352">
            <v>0</v>
          </cell>
          <cell r="D352">
            <v>0</v>
          </cell>
          <cell r="E352">
            <v>0</v>
          </cell>
          <cell r="F352">
            <v>0</v>
          </cell>
          <cell r="G352">
            <v>0</v>
          </cell>
          <cell r="H352">
            <v>0</v>
          </cell>
          <cell r="J352">
            <v>0</v>
          </cell>
          <cell r="K352">
            <v>0</v>
          </cell>
          <cell r="L352">
            <v>0</v>
          </cell>
          <cell r="N352">
            <v>0</v>
          </cell>
          <cell r="O352">
            <v>0</v>
          </cell>
          <cell r="P352">
            <v>0</v>
          </cell>
          <cell r="R352">
            <v>0</v>
          </cell>
          <cell r="S352">
            <v>0</v>
          </cell>
          <cell r="T352">
            <v>0</v>
          </cell>
          <cell r="V352">
            <v>0</v>
          </cell>
          <cell r="W352">
            <v>0</v>
          </cell>
          <cell r="X352">
            <v>0</v>
          </cell>
        </row>
        <row r="353">
          <cell r="A353">
            <v>0</v>
          </cell>
          <cell r="B353">
            <v>0</v>
          </cell>
          <cell r="C353">
            <v>0</v>
          </cell>
          <cell r="D353">
            <v>0</v>
          </cell>
          <cell r="E353">
            <v>0</v>
          </cell>
          <cell r="F353">
            <v>0</v>
          </cell>
          <cell r="G353">
            <v>0</v>
          </cell>
          <cell r="H353">
            <v>0</v>
          </cell>
          <cell r="J353">
            <v>0</v>
          </cell>
          <cell r="K353">
            <v>0</v>
          </cell>
          <cell r="L353">
            <v>0</v>
          </cell>
          <cell r="N353">
            <v>0</v>
          </cell>
          <cell r="O353">
            <v>0</v>
          </cell>
          <cell r="P353">
            <v>0</v>
          </cell>
          <cell r="R353">
            <v>0</v>
          </cell>
          <cell r="S353">
            <v>0</v>
          </cell>
          <cell r="T353">
            <v>0</v>
          </cell>
          <cell r="V353">
            <v>0</v>
          </cell>
          <cell r="W353">
            <v>0</v>
          </cell>
          <cell r="X353">
            <v>0</v>
          </cell>
        </row>
        <row r="354">
          <cell r="A354">
            <v>0</v>
          </cell>
          <cell r="B354">
            <v>0</v>
          </cell>
          <cell r="C354">
            <v>0</v>
          </cell>
          <cell r="D354">
            <v>0</v>
          </cell>
          <cell r="E354">
            <v>0</v>
          </cell>
          <cell r="F354">
            <v>0</v>
          </cell>
          <cell r="G354">
            <v>0</v>
          </cell>
          <cell r="H354">
            <v>0</v>
          </cell>
          <cell r="J354">
            <v>0</v>
          </cell>
          <cell r="K354">
            <v>0</v>
          </cell>
          <cell r="L354">
            <v>0</v>
          </cell>
          <cell r="N354">
            <v>0</v>
          </cell>
          <cell r="O354">
            <v>0</v>
          </cell>
          <cell r="P354">
            <v>0</v>
          </cell>
          <cell r="R354">
            <v>0</v>
          </cell>
          <cell r="S354">
            <v>0</v>
          </cell>
          <cell r="T354">
            <v>0</v>
          </cell>
          <cell r="V354">
            <v>0</v>
          </cell>
          <cell r="W354">
            <v>0</v>
          </cell>
          <cell r="X354">
            <v>0</v>
          </cell>
        </row>
        <row r="355">
          <cell r="A355">
            <v>0</v>
          </cell>
          <cell r="B355">
            <v>0</v>
          </cell>
          <cell r="C355">
            <v>0</v>
          </cell>
          <cell r="D355">
            <v>0</v>
          </cell>
          <cell r="E355">
            <v>0</v>
          </cell>
          <cell r="F355">
            <v>0</v>
          </cell>
          <cell r="G355">
            <v>0</v>
          </cell>
          <cell r="H355">
            <v>0</v>
          </cell>
          <cell r="J355">
            <v>0</v>
          </cell>
          <cell r="K355">
            <v>0</v>
          </cell>
          <cell r="L355">
            <v>0</v>
          </cell>
          <cell r="N355">
            <v>0</v>
          </cell>
          <cell r="O355">
            <v>0</v>
          </cell>
          <cell r="P355">
            <v>0</v>
          </cell>
          <cell r="R355">
            <v>0</v>
          </cell>
          <cell r="S355">
            <v>0</v>
          </cell>
          <cell r="T355">
            <v>0</v>
          </cell>
          <cell r="V355">
            <v>0</v>
          </cell>
          <cell r="W355">
            <v>0</v>
          </cell>
          <cell r="X355">
            <v>0</v>
          </cell>
        </row>
        <row r="356">
          <cell r="A356">
            <v>0</v>
          </cell>
          <cell r="B356">
            <v>0</v>
          </cell>
          <cell r="C356">
            <v>0</v>
          </cell>
          <cell r="D356">
            <v>0</v>
          </cell>
          <cell r="E356">
            <v>0</v>
          </cell>
          <cell r="F356">
            <v>0</v>
          </cell>
          <cell r="G356">
            <v>0</v>
          </cell>
          <cell r="H356">
            <v>0</v>
          </cell>
          <cell r="J356">
            <v>0</v>
          </cell>
          <cell r="K356">
            <v>0</v>
          </cell>
          <cell r="L356">
            <v>0</v>
          </cell>
          <cell r="N356">
            <v>0</v>
          </cell>
          <cell r="O356">
            <v>0</v>
          </cell>
          <cell r="P356">
            <v>0</v>
          </cell>
          <cell r="R356">
            <v>0</v>
          </cell>
          <cell r="S356">
            <v>0</v>
          </cell>
          <cell r="T356">
            <v>0</v>
          </cell>
          <cell r="V356">
            <v>0</v>
          </cell>
          <cell r="W356">
            <v>0</v>
          </cell>
          <cell r="X356">
            <v>0</v>
          </cell>
        </row>
        <row r="357">
          <cell r="A357">
            <v>0</v>
          </cell>
          <cell r="B357">
            <v>0</v>
          </cell>
          <cell r="C357">
            <v>0</v>
          </cell>
          <cell r="D357">
            <v>0</v>
          </cell>
          <cell r="E357">
            <v>0</v>
          </cell>
          <cell r="F357">
            <v>0</v>
          </cell>
          <cell r="G357">
            <v>0</v>
          </cell>
          <cell r="H357">
            <v>0</v>
          </cell>
          <cell r="J357">
            <v>0</v>
          </cell>
          <cell r="K357">
            <v>0</v>
          </cell>
          <cell r="L357">
            <v>0</v>
          </cell>
          <cell r="N357">
            <v>0</v>
          </cell>
          <cell r="O357">
            <v>0</v>
          </cell>
          <cell r="P357">
            <v>0</v>
          </cell>
          <cell r="R357">
            <v>0</v>
          </cell>
          <cell r="S357">
            <v>0</v>
          </cell>
          <cell r="T357">
            <v>0</v>
          </cell>
          <cell r="V357">
            <v>0</v>
          </cell>
          <cell r="W357">
            <v>0</v>
          </cell>
          <cell r="X357">
            <v>0</v>
          </cell>
        </row>
        <row r="358">
          <cell r="A358">
            <v>0</v>
          </cell>
          <cell r="B358">
            <v>0</v>
          </cell>
          <cell r="C358">
            <v>0</v>
          </cell>
          <cell r="D358">
            <v>0</v>
          </cell>
          <cell r="E358">
            <v>0</v>
          </cell>
          <cell r="F358">
            <v>0</v>
          </cell>
          <cell r="G358">
            <v>0</v>
          </cell>
          <cell r="H358">
            <v>0</v>
          </cell>
          <cell r="J358">
            <v>0</v>
          </cell>
          <cell r="K358">
            <v>0</v>
          </cell>
          <cell r="L358">
            <v>0</v>
          </cell>
          <cell r="N358">
            <v>0</v>
          </cell>
          <cell r="O358">
            <v>0</v>
          </cell>
          <cell r="P358">
            <v>0</v>
          </cell>
          <cell r="R358">
            <v>0</v>
          </cell>
          <cell r="S358">
            <v>0</v>
          </cell>
          <cell r="T358">
            <v>0</v>
          </cell>
          <cell r="V358">
            <v>0</v>
          </cell>
          <cell r="W358">
            <v>0</v>
          </cell>
          <cell r="X358">
            <v>0</v>
          </cell>
        </row>
        <row r="359">
          <cell r="A359">
            <v>0</v>
          </cell>
          <cell r="B359">
            <v>0</v>
          </cell>
          <cell r="C359">
            <v>0</v>
          </cell>
          <cell r="D359">
            <v>0</v>
          </cell>
          <cell r="E359">
            <v>0</v>
          </cell>
          <cell r="F359">
            <v>0</v>
          </cell>
          <cell r="G359">
            <v>0</v>
          </cell>
          <cell r="H359">
            <v>0</v>
          </cell>
          <cell r="J359">
            <v>0</v>
          </cell>
          <cell r="K359">
            <v>0</v>
          </cell>
          <cell r="L359">
            <v>0</v>
          </cell>
          <cell r="N359">
            <v>0</v>
          </cell>
          <cell r="O359">
            <v>0</v>
          </cell>
          <cell r="P359">
            <v>0</v>
          </cell>
          <cell r="R359">
            <v>0</v>
          </cell>
          <cell r="S359">
            <v>0</v>
          </cell>
          <cell r="T359">
            <v>0</v>
          </cell>
          <cell r="V359">
            <v>0</v>
          </cell>
          <cell r="W359">
            <v>0</v>
          </cell>
          <cell r="X359">
            <v>0</v>
          </cell>
        </row>
        <row r="360">
          <cell r="A360">
            <v>0</v>
          </cell>
          <cell r="B360">
            <v>0</v>
          </cell>
          <cell r="C360">
            <v>0</v>
          </cell>
          <cell r="D360">
            <v>0</v>
          </cell>
          <cell r="E360">
            <v>0</v>
          </cell>
          <cell r="F360">
            <v>0</v>
          </cell>
          <cell r="G360">
            <v>0</v>
          </cell>
          <cell r="H360">
            <v>0</v>
          </cell>
          <cell r="J360">
            <v>0</v>
          </cell>
          <cell r="K360">
            <v>0</v>
          </cell>
          <cell r="L360">
            <v>0</v>
          </cell>
          <cell r="N360">
            <v>0</v>
          </cell>
          <cell r="O360">
            <v>0</v>
          </cell>
          <cell r="P360">
            <v>0</v>
          </cell>
          <cell r="R360">
            <v>0</v>
          </cell>
          <cell r="S360">
            <v>0</v>
          </cell>
          <cell r="T360">
            <v>0</v>
          </cell>
          <cell r="V360">
            <v>0</v>
          </cell>
          <cell r="W360">
            <v>0</v>
          </cell>
          <cell r="X360">
            <v>0</v>
          </cell>
        </row>
        <row r="361">
          <cell r="A361">
            <v>0</v>
          </cell>
          <cell r="B361">
            <v>0</v>
          </cell>
          <cell r="C361">
            <v>0</v>
          </cell>
          <cell r="D361">
            <v>0</v>
          </cell>
          <cell r="E361">
            <v>0</v>
          </cell>
          <cell r="F361">
            <v>0</v>
          </cell>
          <cell r="G361">
            <v>0</v>
          </cell>
          <cell r="H361">
            <v>0</v>
          </cell>
          <cell r="J361">
            <v>0</v>
          </cell>
          <cell r="K361">
            <v>0</v>
          </cell>
          <cell r="L361">
            <v>0</v>
          </cell>
          <cell r="N361">
            <v>0</v>
          </cell>
          <cell r="O361">
            <v>0</v>
          </cell>
          <cell r="P361">
            <v>0</v>
          </cell>
          <cell r="R361">
            <v>0</v>
          </cell>
          <cell r="S361">
            <v>0</v>
          </cell>
          <cell r="T361">
            <v>0</v>
          </cell>
          <cell r="V361">
            <v>0</v>
          </cell>
          <cell r="W361">
            <v>0</v>
          </cell>
          <cell r="X361">
            <v>0</v>
          </cell>
        </row>
        <row r="362">
          <cell r="A362">
            <v>0</v>
          </cell>
          <cell r="B362">
            <v>0</v>
          </cell>
          <cell r="C362">
            <v>0</v>
          </cell>
          <cell r="D362">
            <v>0</v>
          </cell>
          <cell r="E362">
            <v>0</v>
          </cell>
          <cell r="F362">
            <v>0</v>
          </cell>
          <cell r="G362">
            <v>0</v>
          </cell>
          <cell r="H362">
            <v>0</v>
          </cell>
          <cell r="J362">
            <v>0</v>
          </cell>
          <cell r="K362">
            <v>0</v>
          </cell>
          <cell r="L362">
            <v>0</v>
          </cell>
          <cell r="N362">
            <v>0</v>
          </cell>
          <cell r="O362">
            <v>0</v>
          </cell>
          <cell r="P362">
            <v>0</v>
          </cell>
          <cell r="R362">
            <v>0</v>
          </cell>
          <cell r="S362">
            <v>0</v>
          </cell>
          <cell r="T362">
            <v>0</v>
          </cell>
          <cell r="V362">
            <v>0</v>
          </cell>
          <cell r="W362">
            <v>0</v>
          </cell>
          <cell r="X362">
            <v>0</v>
          </cell>
        </row>
        <row r="363">
          <cell r="A363">
            <v>0</v>
          </cell>
          <cell r="B363">
            <v>0</v>
          </cell>
          <cell r="C363">
            <v>0</v>
          </cell>
          <cell r="D363">
            <v>0</v>
          </cell>
          <cell r="E363">
            <v>0</v>
          </cell>
          <cell r="F363">
            <v>0</v>
          </cell>
          <cell r="G363">
            <v>0</v>
          </cell>
          <cell r="H363">
            <v>0</v>
          </cell>
          <cell r="J363">
            <v>0</v>
          </cell>
          <cell r="K363">
            <v>0</v>
          </cell>
          <cell r="L363">
            <v>0</v>
          </cell>
          <cell r="N363">
            <v>0</v>
          </cell>
          <cell r="O363">
            <v>0</v>
          </cell>
          <cell r="P363">
            <v>0</v>
          </cell>
          <cell r="R363">
            <v>0</v>
          </cell>
          <cell r="S363">
            <v>0</v>
          </cell>
          <cell r="T363">
            <v>0</v>
          </cell>
          <cell r="V363">
            <v>0</v>
          </cell>
          <cell r="W363">
            <v>0</v>
          </cell>
          <cell r="X363">
            <v>0</v>
          </cell>
        </row>
        <row r="364">
          <cell r="A364">
            <v>0</v>
          </cell>
          <cell r="B364">
            <v>0</v>
          </cell>
          <cell r="C364">
            <v>0</v>
          </cell>
          <cell r="D364">
            <v>0</v>
          </cell>
          <cell r="E364">
            <v>0</v>
          </cell>
          <cell r="F364">
            <v>0</v>
          </cell>
          <cell r="G364">
            <v>0</v>
          </cell>
          <cell r="H364">
            <v>0</v>
          </cell>
          <cell r="J364">
            <v>0</v>
          </cell>
          <cell r="K364">
            <v>0</v>
          </cell>
          <cell r="L364">
            <v>0</v>
          </cell>
          <cell r="N364">
            <v>0</v>
          </cell>
          <cell r="O364">
            <v>0</v>
          </cell>
          <cell r="P364">
            <v>0</v>
          </cell>
          <cell r="R364">
            <v>0</v>
          </cell>
          <cell r="S364">
            <v>0</v>
          </cell>
          <cell r="T364">
            <v>0</v>
          </cell>
          <cell r="V364">
            <v>0</v>
          </cell>
          <cell r="W364">
            <v>0</v>
          </cell>
          <cell r="X364">
            <v>0</v>
          </cell>
        </row>
        <row r="365">
          <cell r="A365">
            <v>0</v>
          </cell>
          <cell r="B365">
            <v>0</v>
          </cell>
          <cell r="C365">
            <v>0</v>
          </cell>
          <cell r="D365">
            <v>0</v>
          </cell>
          <cell r="E365">
            <v>0</v>
          </cell>
          <cell r="F365">
            <v>0</v>
          </cell>
          <cell r="G365">
            <v>0</v>
          </cell>
          <cell r="H365">
            <v>0</v>
          </cell>
          <cell r="J365">
            <v>0</v>
          </cell>
          <cell r="K365">
            <v>0</v>
          </cell>
          <cell r="L365">
            <v>0</v>
          </cell>
          <cell r="N365">
            <v>0</v>
          </cell>
          <cell r="O365">
            <v>0</v>
          </cell>
          <cell r="P365">
            <v>0</v>
          </cell>
          <cell r="R365">
            <v>0</v>
          </cell>
          <cell r="S365">
            <v>0</v>
          </cell>
          <cell r="T365">
            <v>0</v>
          </cell>
          <cell r="V365">
            <v>0</v>
          </cell>
          <cell r="W365">
            <v>0</v>
          </cell>
          <cell r="X365">
            <v>0</v>
          </cell>
        </row>
        <row r="366">
          <cell r="A366">
            <v>0</v>
          </cell>
          <cell r="B366">
            <v>0</v>
          </cell>
          <cell r="C366">
            <v>0</v>
          </cell>
          <cell r="D366">
            <v>0</v>
          </cell>
          <cell r="E366">
            <v>0</v>
          </cell>
          <cell r="F366">
            <v>0</v>
          </cell>
          <cell r="G366">
            <v>0</v>
          </cell>
          <cell r="H366">
            <v>0</v>
          </cell>
          <cell r="J366">
            <v>0</v>
          </cell>
          <cell r="K366">
            <v>0</v>
          </cell>
          <cell r="L366">
            <v>0</v>
          </cell>
          <cell r="N366">
            <v>0</v>
          </cell>
          <cell r="O366">
            <v>0</v>
          </cell>
          <cell r="P366">
            <v>0</v>
          </cell>
          <cell r="R366">
            <v>0</v>
          </cell>
          <cell r="S366">
            <v>0</v>
          </cell>
          <cell r="T366">
            <v>0</v>
          </cell>
          <cell r="V366">
            <v>0</v>
          </cell>
          <cell r="W366">
            <v>0</v>
          </cell>
          <cell r="X366">
            <v>0</v>
          </cell>
        </row>
        <row r="367">
          <cell r="A367">
            <v>0</v>
          </cell>
          <cell r="B367">
            <v>0</v>
          </cell>
          <cell r="C367">
            <v>0</v>
          </cell>
          <cell r="D367">
            <v>0</v>
          </cell>
          <cell r="E367">
            <v>0</v>
          </cell>
          <cell r="F367">
            <v>0</v>
          </cell>
          <cell r="G367">
            <v>0</v>
          </cell>
          <cell r="H367">
            <v>0</v>
          </cell>
          <cell r="J367">
            <v>0</v>
          </cell>
          <cell r="K367">
            <v>0</v>
          </cell>
          <cell r="L367">
            <v>0</v>
          </cell>
          <cell r="N367">
            <v>0</v>
          </cell>
          <cell r="O367">
            <v>0</v>
          </cell>
          <cell r="P367">
            <v>0</v>
          </cell>
          <cell r="R367">
            <v>0</v>
          </cell>
          <cell r="S367">
            <v>0</v>
          </cell>
          <cell r="T367">
            <v>0</v>
          </cell>
          <cell r="V367">
            <v>0</v>
          </cell>
          <cell r="W367">
            <v>0</v>
          </cell>
          <cell r="X367">
            <v>0</v>
          </cell>
        </row>
        <row r="368">
          <cell r="A368">
            <v>0</v>
          </cell>
          <cell r="B368">
            <v>0</v>
          </cell>
          <cell r="C368">
            <v>0</v>
          </cell>
          <cell r="D368">
            <v>0</v>
          </cell>
          <cell r="E368">
            <v>0</v>
          </cell>
          <cell r="F368">
            <v>0</v>
          </cell>
          <cell r="G368">
            <v>0</v>
          </cell>
          <cell r="H368">
            <v>0</v>
          </cell>
          <cell r="J368">
            <v>0</v>
          </cell>
          <cell r="K368">
            <v>0</v>
          </cell>
          <cell r="L368">
            <v>0</v>
          </cell>
          <cell r="N368">
            <v>0</v>
          </cell>
          <cell r="O368">
            <v>0</v>
          </cell>
          <cell r="P368">
            <v>0</v>
          </cell>
          <cell r="R368">
            <v>0</v>
          </cell>
          <cell r="S368">
            <v>0</v>
          </cell>
          <cell r="T368">
            <v>0</v>
          </cell>
          <cell r="V368">
            <v>0</v>
          </cell>
          <cell r="W368">
            <v>0</v>
          </cell>
          <cell r="X368">
            <v>0</v>
          </cell>
        </row>
        <row r="369">
          <cell r="A369">
            <v>0</v>
          </cell>
          <cell r="B369">
            <v>0</v>
          </cell>
          <cell r="C369">
            <v>0</v>
          </cell>
          <cell r="D369">
            <v>0</v>
          </cell>
          <cell r="E369">
            <v>0</v>
          </cell>
          <cell r="F369">
            <v>0</v>
          </cell>
          <cell r="G369">
            <v>0</v>
          </cell>
          <cell r="H369">
            <v>0</v>
          </cell>
          <cell r="J369">
            <v>0</v>
          </cell>
          <cell r="K369">
            <v>0</v>
          </cell>
          <cell r="L369">
            <v>0</v>
          </cell>
          <cell r="N369">
            <v>0</v>
          </cell>
          <cell r="O369">
            <v>0</v>
          </cell>
          <cell r="P369">
            <v>0</v>
          </cell>
          <cell r="R369">
            <v>0</v>
          </cell>
          <cell r="S369">
            <v>0</v>
          </cell>
          <cell r="T369">
            <v>0</v>
          </cell>
          <cell r="V369">
            <v>0</v>
          </cell>
          <cell r="W369">
            <v>0</v>
          </cell>
          <cell r="X369">
            <v>0</v>
          </cell>
        </row>
        <row r="370">
          <cell r="A370">
            <v>0</v>
          </cell>
          <cell r="B370">
            <v>0</v>
          </cell>
          <cell r="C370">
            <v>0</v>
          </cell>
          <cell r="D370">
            <v>0</v>
          </cell>
          <cell r="E370">
            <v>0</v>
          </cell>
          <cell r="F370">
            <v>0</v>
          </cell>
          <cell r="G370">
            <v>0</v>
          </cell>
          <cell r="H370">
            <v>0</v>
          </cell>
          <cell r="J370">
            <v>0</v>
          </cell>
          <cell r="K370">
            <v>0</v>
          </cell>
          <cell r="L370">
            <v>0</v>
          </cell>
          <cell r="N370">
            <v>0</v>
          </cell>
          <cell r="O370">
            <v>0</v>
          </cell>
          <cell r="P370">
            <v>0</v>
          </cell>
          <cell r="R370">
            <v>0</v>
          </cell>
          <cell r="S370">
            <v>0</v>
          </cell>
          <cell r="T370">
            <v>0</v>
          </cell>
          <cell r="V370">
            <v>0</v>
          </cell>
          <cell r="W370">
            <v>0</v>
          </cell>
          <cell r="X370">
            <v>0</v>
          </cell>
        </row>
        <row r="371">
          <cell r="A371">
            <v>0</v>
          </cell>
          <cell r="B371">
            <v>0</v>
          </cell>
          <cell r="C371">
            <v>0</v>
          </cell>
          <cell r="D371">
            <v>0</v>
          </cell>
          <cell r="E371">
            <v>0</v>
          </cell>
          <cell r="F371">
            <v>0</v>
          </cell>
          <cell r="G371">
            <v>0</v>
          </cell>
          <cell r="H371">
            <v>0</v>
          </cell>
          <cell r="J371">
            <v>0</v>
          </cell>
          <cell r="K371">
            <v>0</v>
          </cell>
          <cell r="L371">
            <v>0</v>
          </cell>
          <cell r="N371">
            <v>0</v>
          </cell>
          <cell r="O371">
            <v>0</v>
          </cell>
          <cell r="P371">
            <v>0</v>
          </cell>
          <cell r="R371">
            <v>0</v>
          </cell>
          <cell r="S371">
            <v>0</v>
          </cell>
          <cell r="T371">
            <v>0</v>
          </cell>
          <cell r="V371">
            <v>0</v>
          </cell>
          <cell r="W371">
            <v>0</v>
          </cell>
          <cell r="X371">
            <v>0</v>
          </cell>
        </row>
        <row r="372">
          <cell r="A372">
            <v>0</v>
          </cell>
          <cell r="B372">
            <v>0</v>
          </cell>
          <cell r="C372">
            <v>0</v>
          </cell>
          <cell r="D372">
            <v>0</v>
          </cell>
          <cell r="E372">
            <v>0</v>
          </cell>
          <cell r="F372">
            <v>0</v>
          </cell>
          <cell r="G372">
            <v>0</v>
          </cell>
          <cell r="H372">
            <v>0</v>
          </cell>
          <cell r="J372">
            <v>0</v>
          </cell>
          <cell r="K372">
            <v>0</v>
          </cell>
          <cell r="L372">
            <v>0</v>
          </cell>
          <cell r="N372">
            <v>0</v>
          </cell>
          <cell r="O372">
            <v>0</v>
          </cell>
          <cell r="P372">
            <v>0</v>
          </cell>
          <cell r="R372">
            <v>0</v>
          </cell>
          <cell r="S372">
            <v>0</v>
          </cell>
          <cell r="T372">
            <v>0</v>
          </cell>
          <cell r="V372">
            <v>0</v>
          </cell>
          <cell r="W372">
            <v>0</v>
          </cell>
          <cell r="X372">
            <v>0</v>
          </cell>
        </row>
        <row r="373">
          <cell r="A373">
            <v>0</v>
          </cell>
          <cell r="B373">
            <v>0</v>
          </cell>
          <cell r="C373">
            <v>0</v>
          </cell>
          <cell r="D373">
            <v>0</v>
          </cell>
          <cell r="E373">
            <v>0</v>
          </cell>
          <cell r="F373">
            <v>0</v>
          </cell>
          <cell r="G373">
            <v>0</v>
          </cell>
          <cell r="H373">
            <v>0</v>
          </cell>
          <cell r="J373">
            <v>0</v>
          </cell>
          <cell r="K373">
            <v>0</v>
          </cell>
          <cell r="L373">
            <v>0</v>
          </cell>
          <cell r="N373">
            <v>0</v>
          </cell>
          <cell r="O373">
            <v>0</v>
          </cell>
          <cell r="P373">
            <v>0</v>
          </cell>
          <cell r="R373">
            <v>0</v>
          </cell>
          <cell r="S373">
            <v>0</v>
          </cell>
          <cell r="T373">
            <v>0</v>
          </cell>
          <cell r="V373">
            <v>0</v>
          </cell>
          <cell r="W373">
            <v>0</v>
          </cell>
          <cell r="X373">
            <v>0</v>
          </cell>
        </row>
        <row r="374">
          <cell r="A374">
            <v>0</v>
          </cell>
          <cell r="B374">
            <v>0</v>
          </cell>
          <cell r="C374">
            <v>0</v>
          </cell>
          <cell r="D374">
            <v>0</v>
          </cell>
          <cell r="E374">
            <v>0</v>
          </cell>
          <cell r="F374">
            <v>0</v>
          </cell>
          <cell r="G374">
            <v>0</v>
          </cell>
          <cell r="H374">
            <v>0</v>
          </cell>
          <cell r="J374">
            <v>0</v>
          </cell>
          <cell r="K374">
            <v>0</v>
          </cell>
          <cell r="L374">
            <v>0</v>
          </cell>
          <cell r="N374">
            <v>0</v>
          </cell>
          <cell r="O374">
            <v>0</v>
          </cell>
          <cell r="P374">
            <v>0</v>
          </cell>
          <cell r="R374">
            <v>0</v>
          </cell>
          <cell r="S374">
            <v>0</v>
          </cell>
          <cell r="T374">
            <v>0</v>
          </cell>
          <cell r="V374">
            <v>0</v>
          </cell>
          <cell r="W374">
            <v>0</v>
          </cell>
          <cell r="X374">
            <v>0</v>
          </cell>
        </row>
        <row r="375">
          <cell r="A375">
            <v>0</v>
          </cell>
          <cell r="B375">
            <v>0</v>
          </cell>
          <cell r="C375">
            <v>0</v>
          </cell>
          <cell r="D375">
            <v>0</v>
          </cell>
          <cell r="E375">
            <v>0</v>
          </cell>
          <cell r="F375">
            <v>0</v>
          </cell>
          <cell r="G375">
            <v>0</v>
          </cell>
          <cell r="H375">
            <v>0</v>
          </cell>
          <cell r="J375">
            <v>0</v>
          </cell>
          <cell r="K375">
            <v>0</v>
          </cell>
          <cell r="L375">
            <v>0</v>
          </cell>
          <cell r="N375">
            <v>0</v>
          </cell>
          <cell r="O375">
            <v>0</v>
          </cell>
          <cell r="P375">
            <v>0</v>
          </cell>
          <cell r="R375">
            <v>0</v>
          </cell>
          <cell r="S375">
            <v>0</v>
          </cell>
          <cell r="T375">
            <v>0</v>
          </cell>
          <cell r="V375">
            <v>0</v>
          </cell>
          <cell r="W375">
            <v>0</v>
          </cell>
          <cell r="X375">
            <v>0</v>
          </cell>
        </row>
        <row r="376">
          <cell r="A376">
            <v>0</v>
          </cell>
          <cell r="B376">
            <v>0</v>
          </cell>
          <cell r="C376">
            <v>0</v>
          </cell>
          <cell r="D376">
            <v>0</v>
          </cell>
          <cell r="E376">
            <v>0</v>
          </cell>
          <cell r="F376">
            <v>0</v>
          </cell>
          <cell r="G376">
            <v>0</v>
          </cell>
          <cell r="H376">
            <v>0</v>
          </cell>
          <cell r="J376">
            <v>0</v>
          </cell>
          <cell r="K376">
            <v>0</v>
          </cell>
          <cell r="L376">
            <v>0</v>
          </cell>
          <cell r="N376">
            <v>0</v>
          </cell>
          <cell r="O376">
            <v>0</v>
          </cell>
          <cell r="P376">
            <v>0</v>
          </cell>
          <cell r="R376">
            <v>0</v>
          </cell>
          <cell r="S376">
            <v>0</v>
          </cell>
          <cell r="T376">
            <v>0</v>
          </cell>
          <cell r="V376">
            <v>0</v>
          </cell>
          <cell r="W376">
            <v>0</v>
          </cell>
          <cell r="X376">
            <v>0</v>
          </cell>
        </row>
        <row r="377">
          <cell r="A377">
            <v>0</v>
          </cell>
          <cell r="B377">
            <v>0</v>
          </cell>
          <cell r="C377">
            <v>0</v>
          </cell>
          <cell r="D377">
            <v>0</v>
          </cell>
          <cell r="E377">
            <v>0</v>
          </cell>
          <cell r="F377">
            <v>0</v>
          </cell>
          <cell r="G377">
            <v>0</v>
          </cell>
          <cell r="H377">
            <v>0</v>
          </cell>
          <cell r="J377">
            <v>0</v>
          </cell>
          <cell r="K377">
            <v>0</v>
          </cell>
          <cell r="L377">
            <v>0</v>
          </cell>
          <cell r="N377">
            <v>0</v>
          </cell>
          <cell r="O377">
            <v>0</v>
          </cell>
          <cell r="P377">
            <v>0</v>
          </cell>
          <cell r="R377">
            <v>0</v>
          </cell>
          <cell r="S377">
            <v>0</v>
          </cell>
          <cell r="T377">
            <v>0</v>
          </cell>
          <cell r="V377">
            <v>0</v>
          </cell>
          <cell r="W377">
            <v>0</v>
          </cell>
          <cell r="X377">
            <v>0</v>
          </cell>
        </row>
        <row r="378">
          <cell r="A378">
            <v>0</v>
          </cell>
          <cell r="B378">
            <v>0</v>
          </cell>
          <cell r="C378">
            <v>0</v>
          </cell>
          <cell r="D378">
            <v>0</v>
          </cell>
          <cell r="E378">
            <v>0</v>
          </cell>
          <cell r="F378">
            <v>0</v>
          </cell>
          <cell r="G378">
            <v>0</v>
          </cell>
          <cell r="H378">
            <v>0</v>
          </cell>
          <cell r="J378">
            <v>0</v>
          </cell>
          <cell r="K378">
            <v>0</v>
          </cell>
          <cell r="L378">
            <v>0</v>
          </cell>
          <cell r="N378">
            <v>0</v>
          </cell>
          <cell r="O378">
            <v>0</v>
          </cell>
          <cell r="P378">
            <v>0</v>
          </cell>
          <cell r="R378">
            <v>0</v>
          </cell>
          <cell r="S378">
            <v>0</v>
          </cell>
          <cell r="T378">
            <v>0</v>
          </cell>
          <cell r="V378">
            <v>0</v>
          </cell>
          <cell r="W378">
            <v>0</v>
          </cell>
          <cell r="X378">
            <v>0</v>
          </cell>
        </row>
        <row r="379">
          <cell r="A379">
            <v>0</v>
          </cell>
          <cell r="B379">
            <v>0</v>
          </cell>
          <cell r="C379">
            <v>0</v>
          </cell>
          <cell r="D379">
            <v>0</v>
          </cell>
          <cell r="E379">
            <v>0</v>
          </cell>
          <cell r="F379">
            <v>0</v>
          </cell>
          <cell r="G379">
            <v>0</v>
          </cell>
          <cell r="H379">
            <v>0</v>
          </cell>
          <cell r="J379">
            <v>0</v>
          </cell>
          <cell r="K379">
            <v>0</v>
          </cell>
          <cell r="L379">
            <v>0</v>
          </cell>
          <cell r="N379">
            <v>0</v>
          </cell>
          <cell r="O379">
            <v>0</v>
          </cell>
          <cell r="P379">
            <v>0</v>
          </cell>
          <cell r="R379">
            <v>0</v>
          </cell>
          <cell r="S379">
            <v>0</v>
          </cell>
          <cell r="T379">
            <v>0</v>
          </cell>
          <cell r="V379">
            <v>0</v>
          </cell>
          <cell r="W379">
            <v>0</v>
          </cell>
          <cell r="X379">
            <v>0</v>
          </cell>
        </row>
        <row r="380">
          <cell r="A380">
            <v>0</v>
          </cell>
          <cell r="B380">
            <v>0</v>
          </cell>
          <cell r="C380">
            <v>0</v>
          </cell>
          <cell r="D380">
            <v>0</v>
          </cell>
          <cell r="E380">
            <v>0</v>
          </cell>
          <cell r="F380">
            <v>0</v>
          </cell>
          <cell r="G380">
            <v>0</v>
          </cell>
          <cell r="H380">
            <v>0</v>
          </cell>
          <cell r="J380">
            <v>0</v>
          </cell>
          <cell r="K380">
            <v>0</v>
          </cell>
          <cell r="L380">
            <v>0</v>
          </cell>
          <cell r="N380">
            <v>0</v>
          </cell>
          <cell r="O380">
            <v>0</v>
          </cell>
          <cell r="P380">
            <v>0</v>
          </cell>
          <cell r="R380">
            <v>0</v>
          </cell>
          <cell r="S380">
            <v>0</v>
          </cell>
          <cell r="T380">
            <v>0</v>
          </cell>
          <cell r="V380">
            <v>0</v>
          </cell>
          <cell r="W380">
            <v>0</v>
          </cell>
          <cell r="X380">
            <v>0</v>
          </cell>
        </row>
        <row r="381">
          <cell r="A381">
            <v>0</v>
          </cell>
          <cell r="B381">
            <v>0</v>
          </cell>
          <cell r="C381">
            <v>0</v>
          </cell>
          <cell r="D381">
            <v>0</v>
          </cell>
          <cell r="E381">
            <v>0</v>
          </cell>
          <cell r="F381">
            <v>0</v>
          </cell>
          <cell r="G381">
            <v>0</v>
          </cell>
          <cell r="H381">
            <v>0</v>
          </cell>
          <cell r="J381">
            <v>0</v>
          </cell>
          <cell r="K381">
            <v>0</v>
          </cell>
          <cell r="L381">
            <v>0</v>
          </cell>
          <cell r="N381">
            <v>0</v>
          </cell>
          <cell r="O381">
            <v>0</v>
          </cell>
          <cell r="P381">
            <v>0</v>
          </cell>
          <cell r="R381">
            <v>0</v>
          </cell>
          <cell r="S381">
            <v>0</v>
          </cell>
          <cell r="T381">
            <v>0</v>
          </cell>
          <cell r="V381">
            <v>0</v>
          </cell>
          <cell r="W381">
            <v>0</v>
          </cell>
          <cell r="X381">
            <v>0</v>
          </cell>
        </row>
        <row r="382">
          <cell r="A382">
            <v>0</v>
          </cell>
          <cell r="B382">
            <v>0</v>
          </cell>
          <cell r="C382">
            <v>0</v>
          </cell>
          <cell r="D382">
            <v>0</v>
          </cell>
          <cell r="E382">
            <v>0</v>
          </cell>
          <cell r="F382">
            <v>0</v>
          </cell>
          <cell r="G382">
            <v>0</v>
          </cell>
          <cell r="H382">
            <v>0</v>
          </cell>
          <cell r="J382">
            <v>0</v>
          </cell>
          <cell r="K382">
            <v>0</v>
          </cell>
          <cell r="L382">
            <v>0</v>
          </cell>
          <cell r="N382">
            <v>0</v>
          </cell>
          <cell r="O382">
            <v>0</v>
          </cell>
          <cell r="P382">
            <v>0</v>
          </cell>
          <cell r="R382">
            <v>0</v>
          </cell>
          <cell r="S382">
            <v>0</v>
          </cell>
          <cell r="T382">
            <v>0</v>
          </cell>
          <cell r="V382">
            <v>0</v>
          </cell>
          <cell r="W382">
            <v>0</v>
          </cell>
          <cell r="X382">
            <v>0</v>
          </cell>
        </row>
        <row r="383">
          <cell r="A383">
            <v>0</v>
          </cell>
          <cell r="B383">
            <v>0</v>
          </cell>
          <cell r="C383">
            <v>0</v>
          </cell>
          <cell r="D383">
            <v>0</v>
          </cell>
          <cell r="E383">
            <v>0</v>
          </cell>
          <cell r="F383">
            <v>0</v>
          </cell>
          <cell r="G383">
            <v>0</v>
          </cell>
          <cell r="H383">
            <v>0</v>
          </cell>
          <cell r="J383">
            <v>0</v>
          </cell>
          <cell r="K383">
            <v>0</v>
          </cell>
          <cell r="L383">
            <v>0</v>
          </cell>
          <cell r="N383">
            <v>0</v>
          </cell>
          <cell r="O383">
            <v>0</v>
          </cell>
          <cell r="P383">
            <v>0</v>
          </cell>
          <cell r="R383">
            <v>0</v>
          </cell>
          <cell r="S383">
            <v>0</v>
          </cell>
          <cell r="T383">
            <v>0</v>
          </cell>
          <cell r="V383">
            <v>0</v>
          </cell>
          <cell r="W383">
            <v>0</v>
          </cell>
          <cell r="X383">
            <v>0</v>
          </cell>
        </row>
        <row r="384">
          <cell r="A384">
            <v>0</v>
          </cell>
          <cell r="B384">
            <v>0</v>
          </cell>
          <cell r="C384">
            <v>0</v>
          </cell>
          <cell r="D384">
            <v>0</v>
          </cell>
          <cell r="E384">
            <v>0</v>
          </cell>
          <cell r="F384">
            <v>0</v>
          </cell>
          <cell r="G384">
            <v>0</v>
          </cell>
          <cell r="H384">
            <v>0</v>
          </cell>
          <cell r="J384">
            <v>0</v>
          </cell>
          <cell r="K384">
            <v>0</v>
          </cell>
          <cell r="L384">
            <v>0</v>
          </cell>
          <cell r="N384">
            <v>0</v>
          </cell>
          <cell r="O384">
            <v>0</v>
          </cell>
          <cell r="P384">
            <v>0</v>
          </cell>
          <cell r="R384">
            <v>0</v>
          </cell>
          <cell r="S384">
            <v>0</v>
          </cell>
          <cell r="T384">
            <v>0</v>
          </cell>
          <cell r="V384">
            <v>0</v>
          </cell>
          <cell r="W384">
            <v>0</v>
          </cell>
          <cell r="X384">
            <v>0</v>
          </cell>
        </row>
        <row r="385">
          <cell r="A385">
            <v>0</v>
          </cell>
          <cell r="B385">
            <v>0</v>
          </cell>
          <cell r="C385">
            <v>0</v>
          </cell>
          <cell r="D385">
            <v>0</v>
          </cell>
          <cell r="E385">
            <v>0</v>
          </cell>
          <cell r="F385">
            <v>0</v>
          </cell>
          <cell r="G385">
            <v>0</v>
          </cell>
          <cell r="H385">
            <v>0</v>
          </cell>
          <cell r="J385">
            <v>0</v>
          </cell>
          <cell r="K385">
            <v>0</v>
          </cell>
          <cell r="L385">
            <v>0</v>
          </cell>
          <cell r="N385">
            <v>0</v>
          </cell>
          <cell r="O385">
            <v>0</v>
          </cell>
          <cell r="P385">
            <v>0</v>
          </cell>
          <cell r="R385">
            <v>0</v>
          </cell>
          <cell r="S385">
            <v>0</v>
          </cell>
          <cell r="T385">
            <v>0</v>
          </cell>
          <cell r="V385">
            <v>0</v>
          </cell>
          <cell r="W385">
            <v>0</v>
          </cell>
          <cell r="X385">
            <v>0</v>
          </cell>
        </row>
        <row r="386">
          <cell r="A386">
            <v>0</v>
          </cell>
          <cell r="B386">
            <v>0</v>
          </cell>
          <cell r="C386">
            <v>0</v>
          </cell>
          <cell r="D386">
            <v>0</v>
          </cell>
          <cell r="E386">
            <v>0</v>
          </cell>
          <cell r="F386">
            <v>0</v>
          </cell>
          <cell r="G386">
            <v>0</v>
          </cell>
          <cell r="H386">
            <v>0</v>
          </cell>
          <cell r="J386">
            <v>0</v>
          </cell>
          <cell r="K386">
            <v>0</v>
          </cell>
          <cell r="L386">
            <v>0</v>
          </cell>
          <cell r="N386">
            <v>0</v>
          </cell>
          <cell r="O386">
            <v>0</v>
          </cell>
          <cell r="P386">
            <v>0</v>
          </cell>
          <cell r="R386">
            <v>0</v>
          </cell>
          <cell r="S386">
            <v>0</v>
          </cell>
          <cell r="T386">
            <v>0</v>
          </cell>
          <cell r="V386">
            <v>0</v>
          </cell>
          <cell r="W386">
            <v>0</v>
          </cell>
          <cell r="X386">
            <v>0</v>
          </cell>
        </row>
        <row r="387">
          <cell r="A387">
            <v>0</v>
          </cell>
          <cell r="B387">
            <v>0</v>
          </cell>
          <cell r="C387">
            <v>0</v>
          </cell>
          <cell r="D387">
            <v>0</v>
          </cell>
          <cell r="E387">
            <v>0</v>
          </cell>
          <cell r="F387">
            <v>0</v>
          </cell>
          <cell r="G387">
            <v>0</v>
          </cell>
          <cell r="H387">
            <v>0</v>
          </cell>
          <cell r="J387">
            <v>0</v>
          </cell>
          <cell r="K387">
            <v>0</v>
          </cell>
          <cell r="L387">
            <v>0</v>
          </cell>
          <cell r="N387">
            <v>0</v>
          </cell>
          <cell r="O387">
            <v>0</v>
          </cell>
          <cell r="P387">
            <v>0</v>
          </cell>
          <cell r="R387">
            <v>0</v>
          </cell>
          <cell r="S387">
            <v>0</v>
          </cell>
          <cell r="T387">
            <v>0</v>
          </cell>
          <cell r="V387">
            <v>0</v>
          </cell>
          <cell r="W387">
            <v>0</v>
          </cell>
          <cell r="X387">
            <v>0</v>
          </cell>
        </row>
        <row r="388">
          <cell r="A388">
            <v>0</v>
          </cell>
          <cell r="B388">
            <v>0</v>
          </cell>
          <cell r="C388">
            <v>0</v>
          </cell>
          <cell r="D388">
            <v>0</v>
          </cell>
          <cell r="E388">
            <v>0</v>
          </cell>
          <cell r="F388">
            <v>0</v>
          </cell>
          <cell r="G388">
            <v>0</v>
          </cell>
          <cell r="H388">
            <v>0</v>
          </cell>
          <cell r="J388">
            <v>0</v>
          </cell>
          <cell r="K388">
            <v>0</v>
          </cell>
          <cell r="L388">
            <v>0</v>
          </cell>
          <cell r="N388">
            <v>0</v>
          </cell>
          <cell r="O388">
            <v>0</v>
          </cell>
          <cell r="P388">
            <v>0</v>
          </cell>
          <cell r="R388">
            <v>0</v>
          </cell>
          <cell r="S388">
            <v>0</v>
          </cell>
          <cell r="T388">
            <v>0</v>
          </cell>
          <cell r="V388">
            <v>0</v>
          </cell>
          <cell r="W388">
            <v>0</v>
          </cell>
          <cell r="X388">
            <v>0</v>
          </cell>
        </row>
        <row r="389">
          <cell r="A389">
            <v>0</v>
          </cell>
          <cell r="B389">
            <v>0</v>
          </cell>
          <cell r="C389">
            <v>0</v>
          </cell>
          <cell r="D389">
            <v>0</v>
          </cell>
          <cell r="E389">
            <v>0</v>
          </cell>
          <cell r="F389">
            <v>0</v>
          </cell>
          <cell r="G389">
            <v>0</v>
          </cell>
          <cell r="H389">
            <v>0</v>
          </cell>
          <cell r="J389">
            <v>0</v>
          </cell>
          <cell r="K389">
            <v>0</v>
          </cell>
          <cell r="L389">
            <v>0</v>
          </cell>
          <cell r="N389">
            <v>0</v>
          </cell>
          <cell r="O389">
            <v>0</v>
          </cell>
          <cell r="P389">
            <v>0</v>
          </cell>
          <cell r="R389">
            <v>0</v>
          </cell>
          <cell r="S389">
            <v>0</v>
          </cell>
          <cell r="T389">
            <v>0</v>
          </cell>
          <cell r="V389">
            <v>0</v>
          </cell>
          <cell r="W389">
            <v>0</v>
          </cell>
          <cell r="X389">
            <v>0</v>
          </cell>
        </row>
        <row r="390">
          <cell r="A390">
            <v>0</v>
          </cell>
          <cell r="B390">
            <v>0</v>
          </cell>
          <cell r="C390">
            <v>0</v>
          </cell>
          <cell r="D390">
            <v>0</v>
          </cell>
          <cell r="E390">
            <v>0</v>
          </cell>
          <cell r="F390">
            <v>0</v>
          </cell>
          <cell r="G390">
            <v>0</v>
          </cell>
          <cell r="H390">
            <v>0</v>
          </cell>
          <cell r="J390">
            <v>0</v>
          </cell>
          <cell r="K390">
            <v>0</v>
          </cell>
          <cell r="L390">
            <v>0</v>
          </cell>
          <cell r="N390">
            <v>0</v>
          </cell>
          <cell r="O390">
            <v>0</v>
          </cell>
          <cell r="P390">
            <v>0</v>
          </cell>
          <cell r="R390">
            <v>0</v>
          </cell>
          <cell r="S390">
            <v>0</v>
          </cell>
          <cell r="T390">
            <v>0</v>
          </cell>
          <cell r="V390">
            <v>0</v>
          </cell>
          <cell r="W390">
            <v>0</v>
          </cell>
          <cell r="X390">
            <v>0</v>
          </cell>
        </row>
        <row r="391">
          <cell r="A391">
            <v>0</v>
          </cell>
          <cell r="B391">
            <v>0</v>
          </cell>
          <cell r="C391">
            <v>0</v>
          </cell>
          <cell r="D391">
            <v>0</v>
          </cell>
          <cell r="E391">
            <v>0</v>
          </cell>
          <cell r="F391">
            <v>0</v>
          </cell>
          <cell r="G391">
            <v>0</v>
          </cell>
          <cell r="H391">
            <v>0</v>
          </cell>
          <cell r="J391">
            <v>0</v>
          </cell>
          <cell r="K391">
            <v>0</v>
          </cell>
          <cell r="L391">
            <v>0</v>
          </cell>
          <cell r="N391">
            <v>0</v>
          </cell>
          <cell r="O391">
            <v>0</v>
          </cell>
          <cell r="P391">
            <v>0</v>
          </cell>
          <cell r="R391">
            <v>0</v>
          </cell>
          <cell r="S391">
            <v>0</v>
          </cell>
          <cell r="T391">
            <v>0</v>
          </cell>
          <cell r="V391">
            <v>0</v>
          </cell>
          <cell r="W391">
            <v>0</v>
          </cell>
          <cell r="X391">
            <v>0</v>
          </cell>
        </row>
        <row r="392">
          <cell r="A392">
            <v>0</v>
          </cell>
          <cell r="B392">
            <v>0</v>
          </cell>
          <cell r="C392">
            <v>0</v>
          </cell>
          <cell r="D392">
            <v>0</v>
          </cell>
          <cell r="E392">
            <v>0</v>
          </cell>
          <cell r="F392">
            <v>0</v>
          </cell>
          <cell r="G392">
            <v>0</v>
          </cell>
          <cell r="H392">
            <v>0</v>
          </cell>
          <cell r="J392">
            <v>0</v>
          </cell>
          <cell r="K392">
            <v>0</v>
          </cell>
          <cell r="L392">
            <v>0</v>
          </cell>
          <cell r="N392">
            <v>0</v>
          </cell>
          <cell r="O392">
            <v>0</v>
          </cell>
          <cell r="P392">
            <v>0</v>
          </cell>
          <cell r="R392">
            <v>0</v>
          </cell>
          <cell r="S392">
            <v>0</v>
          </cell>
          <cell r="T392">
            <v>0</v>
          </cell>
          <cell r="V392">
            <v>0</v>
          </cell>
          <cell r="W392">
            <v>0</v>
          </cell>
          <cell r="X392">
            <v>0</v>
          </cell>
        </row>
        <row r="393">
          <cell r="A393">
            <v>0</v>
          </cell>
          <cell r="B393">
            <v>0</v>
          </cell>
          <cell r="C393">
            <v>0</v>
          </cell>
          <cell r="D393">
            <v>0</v>
          </cell>
          <cell r="E393">
            <v>0</v>
          </cell>
          <cell r="F393">
            <v>0</v>
          </cell>
          <cell r="G393">
            <v>0</v>
          </cell>
          <cell r="H393">
            <v>0</v>
          </cell>
          <cell r="J393">
            <v>0</v>
          </cell>
          <cell r="K393">
            <v>0</v>
          </cell>
          <cell r="L393">
            <v>0</v>
          </cell>
          <cell r="N393">
            <v>0</v>
          </cell>
          <cell r="O393">
            <v>0</v>
          </cell>
          <cell r="P393">
            <v>0</v>
          </cell>
          <cell r="R393">
            <v>0</v>
          </cell>
          <cell r="S393">
            <v>0</v>
          </cell>
          <cell r="T393">
            <v>0</v>
          </cell>
          <cell r="V393">
            <v>0</v>
          </cell>
          <cell r="W393">
            <v>0</v>
          </cell>
          <cell r="X393">
            <v>0</v>
          </cell>
        </row>
        <row r="394">
          <cell r="A394">
            <v>0</v>
          </cell>
          <cell r="B394">
            <v>0</v>
          </cell>
          <cell r="C394">
            <v>0</v>
          </cell>
          <cell r="D394">
            <v>0</v>
          </cell>
          <cell r="E394">
            <v>0</v>
          </cell>
          <cell r="F394">
            <v>0</v>
          </cell>
          <cell r="G394">
            <v>0</v>
          </cell>
          <cell r="H394">
            <v>0</v>
          </cell>
          <cell r="J394">
            <v>0</v>
          </cell>
          <cell r="K394">
            <v>0</v>
          </cell>
          <cell r="L394">
            <v>0</v>
          </cell>
          <cell r="N394">
            <v>0</v>
          </cell>
          <cell r="O394">
            <v>0</v>
          </cell>
          <cell r="P394">
            <v>0</v>
          </cell>
          <cell r="R394">
            <v>0</v>
          </cell>
          <cell r="S394">
            <v>0</v>
          </cell>
          <cell r="T394">
            <v>0</v>
          </cell>
          <cell r="V394">
            <v>0</v>
          </cell>
          <cell r="W394">
            <v>0</v>
          </cell>
          <cell r="X394">
            <v>0</v>
          </cell>
        </row>
        <row r="395">
          <cell r="A395">
            <v>0</v>
          </cell>
          <cell r="B395">
            <v>0</v>
          </cell>
          <cell r="C395">
            <v>0</v>
          </cell>
          <cell r="D395">
            <v>0</v>
          </cell>
          <cell r="E395">
            <v>0</v>
          </cell>
          <cell r="F395">
            <v>0</v>
          </cell>
          <cell r="G395">
            <v>0</v>
          </cell>
          <cell r="H395">
            <v>0</v>
          </cell>
          <cell r="J395">
            <v>0</v>
          </cell>
          <cell r="K395">
            <v>0</v>
          </cell>
          <cell r="L395">
            <v>0</v>
          </cell>
          <cell r="N395">
            <v>0</v>
          </cell>
          <cell r="O395">
            <v>0</v>
          </cell>
          <cell r="P395">
            <v>0</v>
          </cell>
          <cell r="R395">
            <v>0</v>
          </cell>
          <cell r="S395">
            <v>0</v>
          </cell>
          <cell r="T395">
            <v>0</v>
          </cell>
          <cell r="V395">
            <v>0</v>
          </cell>
          <cell r="W395">
            <v>0</v>
          </cell>
          <cell r="X395">
            <v>0</v>
          </cell>
        </row>
        <row r="396">
          <cell r="A396">
            <v>0</v>
          </cell>
          <cell r="B396">
            <v>0</v>
          </cell>
          <cell r="C396">
            <v>0</v>
          </cell>
          <cell r="D396">
            <v>0</v>
          </cell>
          <cell r="E396">
            <v>0</v>
          </cell>
          <cell r="F396">
            <v>0</v>
          </cell>
          <cell r="G396">
            <v>0</v>
          </cell>
          <cell r="H396">
            <v>0</v>
          </cell>
          <cell r="J396">
            <v>0</v>
          </cell>
          <cell r="K396">
            <v>0</v>
          </cell>
          <cell r="L396">
            <v>0</v>
          </cell>
          <cell r="N396">
            <v>0</v>
          </cell>
          <cell r="O396">
            <v>0</v>
          </cell>
          <cell r="P396">
            <v>0</v>
          </cell>
          <cell r="R396">
            <v>0</v>
          </cell>
          <cell r="S396">
            <v>0</v>
          </cell>
          <cell r="T396">
            <v>0</v>
          </cell>
          <cell r="V396">
            <v>0</v>
          </cell>
          <cell r="W396">
            <v>0</v>
          </cell>
          <cell r="X396">
            <v>0</v>
          </cell>
        </row>
        <row r="397">
          <cell r="A397">
            <v>0</v>
          </cell>
          <cell r="B397">
            <v>0</v>
          </cell>
          <cell r="C397">
            <v>0</v>
          </cell>
          <cell r="D397">
            <v>0</v>
          </cell>
          <cell r="E397">
            <v>0</v>
          </cell>
          <cell r="F397">
            <v>0</v>
          </cell>
          <cell r="G397">
            <v>0</v>
          </cell>
          <cell r="H397">
            <v>0</v>
          </cell>
          <cell r="J397">
            <v>0</v>
          </cell>
          <cell r="K397">
            <v>0</v>
          </cell>
          <cell r="L397">
            <v>0</v>
          </cell>
          <cell r="N397">
            <v>0</v>
          </cell>
          <cell r="O397">
            <v>0</v>
          </cell>
          <cell r="P397">
            <v>0</v>
          </cell>
          <cell r="R397">
            <v>0</v>
          </cell>
          <cell r="S397">
            <v>0</v>
          </cell>
          <cell r="T397">
            <v>0</v>
          </cell>
          <cell r="V397">
            <v>0</v>
          </cell>
          <cell r="W397">
            <v>0</v>
          </cell>
          <cell r="X397">
            <v>0</v>
          </cell>
        </row>
        <row r="398">
          <cell r="A398">
            <v>0</v>
          </cell>
          <cell r="B398">
            <v>0</v>
          </cell>
          <cell r="C398">
            <v>0</v>
          </cell>
          <cell r="D398">
            <v>0</v>
          </cell>
          <cell r="E398">
            <v>0</v>
          </cell>
          <cell r="F398">
            <v>0</v>
          </cell>
          <cell r="G398">
            <v>0</v>
          </cell>
          <cell r="H398">
            <v>0</v>
          </cell>
          <cell r="J398">
            <v>0</v>
          </cell>
          <cell r="K398">
            <v>0</v>
          </cell>
          <cell r="L398">
            <v>0</v>
          </cell>
          <cell r="N398">
            <v>0</v>
          </cell>
          <cell r="O398">
            <v>0</v>
          </cell>
          <cell r="P398">
            <v>0</v>
          </cell>
          <cell r="R398">
            <v>0</v>
          </cell>
          <cell r="S398">
            <v>0</v>
          </cell>
          <cell r="T398">
            <v>0</v>
          </cell>
          <cell r="V398">
            <v>0</v>
          </cell>
          <cell r="W398">
            <v>0</v>
          </cell>
          <cell r="X398">
            <v>0</v>
          </cell>
        </row>
        <row r="399">
          <cell r="A399">
            <v>0</v>
          </cell>
          <cell r="B399">
            <v>0</v>
          </cell>
          <cell r="C399">
            <v>0</v>
          </cell>
          <cell r="D399">
            <v>0</v>
          </cell>
          <cell r="E399">
            <v>0</v>
          </cell>
          <cell r="F399">
            <v>0</v>
          </cell>
          <cell r="G399">
            <v>0</v>
          </cell>
          <cell r="H399">
            <v>0</v>
          </cell>
          <cell r="J399">
            <v>0</v>
          </cell>
          <cell r="K399">
            <v>0</v>
          </cell>
          <cell r="L399">
            <v>0</v>
          </cell>
          <cell r="N399">
            <v>0</v>
          </cell>
          <cell r="O399">
            <v>0</v>
          </cell>
          <cell r="P399">
            <v>0</v>
          </cell>
          <cell r="R399">
            <v>0</v>
          </cell>
          <cell r="S399">
            <v>0</v>
          </cell>
          <cell r="T399">
            <v>0</v>
          </cell>
          <cell r="V399">
            <v>0</v>
          </cell>
          <cell r="W399">
            <v>0</v>
          </cell>
          <cell r="X399">
            <v>0</v>
          </cell>
        </row>
        <row r="400">
          <cell r="A400">
            <v>0</v>
          </cell>
          <cell r="B400">
            <v>0</v>
          </cell>
          <cell r="C400">
            <v>0</v>
          </cell>
          <cell r="D400">
            <v>0</v>
          </cell>
          <cell r="E400">
            <v>0</v>
          </cell>
          <cell r="F400">
            <v>0</v>
          </cell>
          <cell r="G400">
            <v>0</v>
          </cell>
          <cell r="H400">
            <v>0</v>
          </cell>
          <cell r="J400">
            <v>0</v>
          </cell>
          <cell r="K400">
            <v>0</v>
          </cell>
          <cell r="L400">
            <v>0</v>
          </cell>
          <cell r="N400">
            <v>0</v>
          </cell>
          <cell r="O400">
            <v>0</v>
          </cell>
          <cell r="P400">
            <v>0</v>
          </cell>
          <cell r="R400">
            <v>0</v>
          </cell>
          <cell r="S400">
            <v>0</v>
          </cell>
          <cell r="T400">
            <v>0</v>
          </cell>
          <cell r="V400">
            <v>0</v>
          </cell>
          <cell r="W400">
            <v>0</v>
          </cell>
          <cell r="X400">
            <v>0</v>
          </cell>
        </row>
        <row r="401">
          <cell r="A401">
            <v>0</v>
          </cell>
          <cell r="B401">
            <v>0</v>
          </cell>
          <cell r="C401">
            <v>0</v>
          </cell>
          <cell r="D401">
            <v>0</v>
          </cell>
          <cell r="E401">
            <v>0</v>
          </cell>
          <cell r="F401">
            <v>0</v>
          </cell>
          <cell r="G401">
            <v>0</v>
          </cell>
          <cell r="H401">
            <v>0</v>
          </cell>
          <cell r="J401">
            <v>0</v>
          </cell>
          <cell r="K401">
            <v>0</v>
          </cell>
          <cell r="L401">
            <v>0</v>
          </cell>
          <cell r="N401">
            <v>0</v>
          </cell>
          <cell r="O401">
            <v>0</v>
          </cell>
          <cell r="P401">
            <v>0</v>
          </cell>
          <cell r="R401">
            <v>0</v>
          </cell>
          <cell r="S401">
            <v>0</v>
          </cell>
          <cell r="T401">
            <v>0</v>
          </cell>
          <cell r="V401">
            <v>0</v>
          </cell>
          <cell r="W401">
            <v>0</v>
          </cell>
          <cell r="X401">
            <v>0</v>
          </cell>
        </row>
        <row r="402">
          <cell r="A402">
            <v>0</v>
          </cell>
          <cell r="B402">
            <v>0</v>
          </cell>
          <cell r="C402">
            <v>0</v>
          </cell>
          <cell r="D402">
            <v>0</v>
          </cell>
          <cell r="E402">
            <v>0</v>
          </cell>
          <cell r="F402">
            <v>0</v>
          </cell>
          <cell r="G402">
            <v>0</v>
          </cell>
          <cell r="H402">
            <v>0</v>
          </cell>
          <cell r="J402">
            <v>0</v>
          </cell>
          <cell r="K402">
            <v>0</v>
          </cell>
          <cell r="L402">
            <v>0</v>
          </cell>
          <cell r="N402">
            <v>0</v>
          </cell>
          <cell r="O402">
            <v>0</v>
          </cell>
          <cell r="P402">
            <v>0</v>
          </cell>
          <cell r="R402">
            <v>0</v>
          </cell>
          <cell r="S402">
            <v>0</v>
          </cell>
          <cell r="T402">
            <v>0</v>
          </cell>
          <cell r="V402">
            <v>0</v>
          </cell>
          <cell r="W402">
            <v>0</v>
          </cell>
          <cell r="X402">
            <v>0</v>
          </cell>
        </row>
        <row r="403">
          <cell r="A403">
            <v>0</v>
          </cell>
          <cell r="B403">
            <v>0</v>
          </cell>
          <cell r="C403">
            <v>0</v>
          </cell>
          <cell r="D403">
            <v>0</v>
          </cell>
          <cell r="E403">
            <v>0</v>
          </cell>
          <cell r="F403">
            <v>0</v>
          </cell>
          <cell r="G403">
            <v>0</v>
          </cell>
          <cell r="H403">
            <v>0</v>
          </cell>
          <cell r="J403">
            <v>0</v>
          </cell>
          <cell r="K403">
            <v>0</v>
          </cell>
          <cell r="L403">
            <v>0</v>
          </cell>
          <cell r="N403">
            <v>0</v>
          </cell>
          <cell r="O403">
            <v>0</v>
          </cell>
          <cell r="P403">
            <v>0</v>
          </cell>
          <cell r="R403">
            <v>0</v>
          </cell>
          <cell r="S403">
            <v>0</v>
          </cell>
          <cell r="T403">
            <v>0</v>
          </cell>
          <cell r="V403">
            <v>0</v>
          </cell>
          <cell r="W403">
            <v>0</v>
          </cell>
          <cell r="X403">
            <v>0</v>
          </cell>
        </row>
        <row r="404">
          <cell r="A404">
            <v>0</v>
          </cell>
          <cell r="B404">
            <v>0</v>
          </cell>
          <cell r="C404">
            <v>0</v>
          </cell>
          <cell r="D404">
            <v>0</v>
          </cell>
          <cell r="E404">
            <v>0</v>
          </cell>
          <cell r="F404">
            <v>0</v>
          </cell>
          <cell r="G404">
            <v>0</v>
          </cell>
          <cell r="H404">
            <v>0</v>
          </cell>
          <cell r="J404">
            <v>0</v>
          </cell>
          <cell r="K404">
            <v>0</v>
          </cell>
          <cell r="L404">
            <v>0</v>
          </cell>
          <cell r="N404">
            <v>0</v>
          </cell>
          <cell r="O404">
            <v>0</v>
          </cell>
          <cell r="P404">
            <v>0</v>
          </cell>
          <cell r="R404">
            <v>0</v>
          </cell>
          <cell r="S404">
            <v>0</v>
          </cell>
          <cell r="T404">
            <v>0</v>
          </cell>
          <cell r="V404">
            <v>0</v>
          </cell>
          <cell r="W404">
            <v>0</v>
          </cell>
          <cell r="X404">
            <v>0</v>
          </cell>
        </row>
        <row r="405">
          <cell r="A405">
            <v>0</v>
          </cell>
          <cell r="B405">
            <v>0</v>
          </cell>
          <cell r="C405">
            <v>0</v>
          </cell>
          <cell r="D405">
            <v>0</v>
          </cell>
          <cell r="E405">
            <v>0</v>
          </cell>
          <cell r="F405">
            <v>0</v>
          </cell>
          <cell r="G405">
            <v>0</v>
          </cell>
          <cell r="H405">
            <v>0</v>
          </cell>
          <cell r="J405">
            <v>0</v>
          </cell>
          <cell r="K405">
            <v>0</v>
          </cell>
          <cell r="L405">
            <v>0</v>
          </cell>
          <cell r="N405">
            <v>0</v>
          </cell>
          <cell r="O405">
            <v>0</v>
          </cell>
          <cell r="P405">
            <v>0</v>
          </cell>
          <cell r="R405">
            <v>0</v>
          </cell>
          <cell r="S405">
            <v>0</v>
          </cell>
          <cell r="T405">
            <v>0</v>
          </cell>
          <cell r="V405">
            <v>0</v>
          </cell>
          <cell r="W405">
            <v>0</v>
          </cell>
          <cell r="X405">
            <v>0</v>
          </cell>
        </row>
        <row r="406">
          <cell r="A406">
            <v>0</v>
          </cell>
          <cell r="B406">
            <v>0</v>
          </cell>
          <cell r="C406">
            <v>0</v>
          </cell>
          <cell r="D406">
            <v>0</v>
          </cell>
          <cell r="E406">
            <v>0</v>
          </cell>
          <cell r="F406">
            <v>0</v>
          </cell>
          <cell r="G406">
            <v>0</v>
          </cell>
          <cell r="H406">
            <v>0</v>
          </cell>
          <cell r="J406">
            <v>0</v>
          </cell>
          <cell r="K406">
            <v>0</v>
          </cell>
          <cell r="L406">
            <v>0</v>
          </cell>
          <cell r="N406">
            <v>0</v>
          </cell>
          <cell r="O406">
            <v>0</v>
          </cell>
          <cell r="P406">
            <v>0</v>
          </cell>
          <cell r="R406">
            <v>0</v>
          </cell>
          <cell r="S406">
            <v>0</v>
          </cell>
          <cell r="T406">
            <v>0</v>
          </cell>
          <cell r="V406">
            <v>0</v>
          </cell>
          <cell r="W406">
            <v>0</v>
          </cell>
          <cell r="X406">
            <v>0</v>
          </cell>
        </row>
        <row r="407">
          <cell r="A407">
            <v>0</v>
          </cell>
          <cell r="B407">
            <v>0</v>
          </cell>
          <cell r="C407">
            <v>0</v>
          </cell>
          <cell r="D407">
            <v>0</v>
          </cell>
          <cell r="E407">
            <v>0</v>
          </cell>
          <cell r="F407">
            <v>0</v>
          </cell>
          <cell r="G407">
            <v>0</v>
          </cell>
          <cell r="H407">
            <v>0</v>
          </cell>
          <cell r="J407">
            <v>0</v>
          </cell>
          <cell r="K407">
            <v>0</v>
          </cell>
          <cell r="L407">
            <v>0</v>
          </cell>
          <cell r="N407">
            <v>0</v>
          </cell>
          <cell r="O407">
            <v>0</v>
          </cell>
          <cell r="P407">
            <v>0</v>
          </cell>
          <cell r="R407">
            <v>0</v>
          </cell>
          <cell r="S407">
            <v>0</v>
          </cell>
          <cell r="T407">
            <v>0</v>
          </cell>
          <cell r="V407">
            <v>0</v>
          </cell>
          <cell r="W407">
            <v>0</v>
          </cell>
          <cell r="X407">
            <v>0</v>
          </cell>
        </row>
        <row r="408">
          <cell r="A408">
            <v>0</v>
          </cell>
          <cell r="B408">
            <v>0</v>
          </cell>
          <cell r="C408">
            <v>0</v>
          </cell>
          <cell r="D408">
            <v>0</v>
          </cell>
          <cell r="E408">
            <v>0</v>
          </cell>
          <cell r="F408">
            <v>0</v>
          </cell>
          <cell r="G408">
            <v>0</v>
          </cell>
          <cell r="H408">
            <v>0</v>
          </cell>
          <cell r="J408">
            <v>0</v>
          </cell>
          <cell r="K408">
            <v>0</v>
          </cell>
          <cell r="L408">
            <v>0</v>
          </cell>
          <cell r="N408">
            <v>0</v>
          </cell>
          <cell r="O408">
            <v>0</v>
          </cell>
          <cell r="P408">
            <v>0</v>
          </cell>
          <cell r="R408">
            <v>0</v>
          </cell>
          <cell r="S408">
            <v>0</v>
          </cell>
          <cell r="T408">
            <v>0</v>
          </cell>
          <cell r="V408">
            <v>0</v>
          </cell>
          <cell r="W408">
            <v>0</v>
          </cell>
          <cell r="X408">
            <v>0</v>
          </cell>
        </row>
        <row r="409">
          <cell r="A409">
            <v>0</v>
          </cell>
          <cell r="B409">
            <v>0</v>
          </cell>
          <cell r="C409">
            <v>0</v>
          </cell>
          <cell r="D409">
            <v>0</v>
          </cell>
          <cell r="E409">
            <v>0</v>
          </cell>
          <cell r="F409">
            <v>0</v>
          </cell>
          <cell r="G409">
            <v>0</v>
          </cell>
          <cell r="H409">
            <v>0</v>
          </cell>
          <cell r="J409">
            <v>0</v>
          </cell>
          <cell r="K409">
            <v>0</v>
          </cell>
          <cell r="L409">
            <v>0</v>
          </cell>
          <cell r="N409">
            <v>0</v>
          </cell>
          <cell r="O409">
            <v>0</v>
          </cell>
          <cell r="P409">
            <v>0</v>
          </cell>
          <cell r="R409">
            <v>0</v>
          </cell>
          <cell r="S409">
            <v>0</v>
          </cell>
          <cell r="T409">
            <v>0</v>
          </cell>
          <cell r="V409">
            <v>0</v>
          </cell>
          <cell r="W409">
            <v>0</v>
          </cell>
          <cell r="X409">
            <v>0</v>
          </cell>
        </row>
        <row r="410">
          <cell r="A410">
            <v>0</v>
          </cell>
          <cell r="B410">
            <v>0</v>
          </cell>
          <cell r="C410">
            <v>0</v>
          </cell>
          <cell r="D410">
            <v>0</v>
          </cell>
          <cell r="E410">
            <v>0</v>
          </cell>
          <cell r="F410">
            <v>0</v>
          </cell>
          <cell r="G410">
            <v>0</v>
          </cell>
          <cell r="H410">
            <v>0</v>
          </cell>
          <cell r="J410">
            <v>0</v>
          </cell>
          <cell r="K410">
            <v>0</v>
          </cell>
          <cell r="L410">
            <v>0</v>
          </cell>
          <cell r="N410">
            <v>0</v>
          </cell>
          <cell r="O410">
            <v>0</v>
          </cell>
          <cell r="P410">
            <v>0</v>
          </cell>
          <cell r="R410">
            <v>0</v>
          </cell>
          <cell r="S410">
            <v>0</v>
          </cell>
          <cell r="T410">
            <v>0</v>
          </cell>
          <cell r="V410">
            <v>0</v>
          </cell>
          <cell r="W410">
            <v>0</v>
          </cell>
          <cell r="X410">
            <v>0</v>
          </cell>
        </row>
        <row r="411">
          <cell r="A411">
            <v>0</v>
          </cell>
          <cell r="B411">
            <v>0</v>
          </cell>
          <cell r="C411">
            <v>0</v>
          </cell>
          <cell r="D411">
            <v>0</v>
          </cell>
          <cell r="E411">
            <v>0</v>
          </cell>
          <cell r="F411">
            <v>0</v>
          </cell>
          <cell r="G411">
            <v>0</v>
          </cell>
          <cell r="H411">
            <v>0</v>
          </cell>
          <cell r="J411">
            <v>0</v>
          </cell>
          <cell r="K411">
            <v>0</v>
          </cell>
          <cell r="L411">
            <v>0</v>
          </cell>
          <cell r="N411">
            <v>0</v>
          </cell>
          <cell r="O411">
            <v>0</v>
          </cell>
          <cell r="P411">
            <v>0</v>
          </cell>
          <cell r="R411">
            <v>0</v>
          </cell>
          <cell r="S411">
            <v>0</v>
          </cell>
          <cell r="T411">
            <v>0</v>
          </cell>
          <cell r="V411">
            <v>0</v>
          </cell>
          <cell r="W411">
            <v>0</v>
          </cell>
          <cell r="X411">
            <v>0</v>
          </cell>
        </row>
        <row r="412">
          <cell r="A412">
            <v>0</v>
          </cell>
          <cell r="B412">
            <v>0</v>
          </cell>
          <cell r="C412">
            <v>0</v>
          </cell>
          <cell r="D412">
            <v>0</v>
          </cell>
          <cell r="E412">
            <v>0</v>
          </cell>
          <cell r="F412">
            <v>0</v>
          </cell>
          <cell r="G412">
            <v>0</v>
          </cell>
          <cell r="H412">
            <v>0</v>
          </cell>
          <cell r="J412">
            <v>0</v>
          </cell>
          <cell r="K412">
            <v>0</v>
          </cell>
          <cell r="L412">
            <v>0</v>
          </cell>
          <cell r="N412">
            <v>0</v>
          </cell>
          <cell r="O412">
            <v>0</v>
          </cell>
          <cell r="P412">
            <v>0</v>
          </cell>
          <cell r="R412">
            <v>0</v>
          </cell>
          <cell r="S412">
            <v>0</v>
          </cell>
          <cell r="T412">
            <v>0</v>
          </cell>
          <cell r="V412">
            <v>0</v>
          </cell>
          <cell r="W412">
            <v>0</v>
          </cell>
          <cell r="X412">
            <v>0</v>
          </cell>
        </row>
        <row r="413">
          <cell r="A413">
            <v>0</v>
          </cell>
          <cell r="B413">
            <v>0</v>
          </cell>
          <cell r="C413">
            <v>0</v>
          </cell>
          <cell r="D413">
            <v>0</v>
          </cell>
          <cell r="E413">
            <v>0</v>
          </cell>
          <cell r="F413">
            <v>0</v>
          </cell>
          <cell r="G413">
            <v>0</v>
          </cell>
          <cell r="H413">
            <v>0</v>
          </cell>
          <cell r="J413">
            <v>0</v>
          </cell>
          <cell r="K413">
            <v>0</v>
          </cell>
          <cell r="L413">
            <v>0</v>
          </cell>
          <cell r="N413">
            <v>0</v>
          </cell>
          <cell r="O413">
            <v>0</v>
          </cell>
          <cell r="P413">
            <v>0</v>
          </cell>
          <cell r="R413">
            <v>0</v>
          </cell>
          <cell r="S413">
            <v>0</v>
          </cell>
          <cell r="T413">
            <v>0</v>
          </cell>
          <cell r="V413">
            <v>0</v>
          </cell>
          <cell r="W413">
            <v>0</v>
          </cell>
          <cell r="X413">
            <v>0</v>
          </cell>
        </row>
        <row r="414">
          <cell r="A414">
            <v>0</v>
          </cell>
          <cell r="B414">
            <v>0</v>
          </cell>
          <cell r="C414">
            <v>0</v>
          </cell>
          <cell r="D414">
            <v>0</v>
          </cell>
          <cell r="E414">
            <v>0</v>
          </cell>
          <cell r="F414">
            <v>0</v>
          </cell>
          <cell r="G414">
            <v>0</v>
          </cell>
          <cell r="H414">
            <v>0</v>
          </cell>
          <cell r="J414">
            <v>0</v>
          </cell>
          <cell r="K414">
            <v>0</v>
          </cell>
          <cell r="L414">
            <v>0</v>
          </cell>
          <cell r="N414">
            <v>0</v>
          </cell>
          <cell r="O414">
            <v>0</v>
          </cell>
          <cell r="P414">
            <v>0</v>
          </cell>
          <cell r="R414">
            <v>0</v>
          </cell>
          <cell r="S414">
            <v>0</v>
          </cell>
          <cell r="T414">
            <v>0</v>
          </cell>
          <cell r="V414">
            <v>0</v>
          </cell>
          <cell r="W414">
            <v>0</v>
          </cell>
          <cell r="X414">
            <v>0</v>
          </cell>
        </row>
        <row r="415">
          <cell r="A415">
            <v>0</v>
          </cell>
          <cell r="B415">
            <v>0</v>
          </cell>
          <cell r="C415">
            <v>0</v>
          </cell>
          <cell r="D415">
            <v>0</v>
          </cell>
          <cell r="E415">
            <v>0</v>
          </cell>
          <cell r="F415">
            <v>0</v>
          </cell>
          <cell r="G415">
            <v>0</v>
          </cell>
          <cell r="H415">
            <v>0</v>
          </cell>
          <cell r="J415">
            <v>0</v>
          </cell>
          <cell r="K415">
            <v>0</v>
          </cell>
          <cell r="L415">
            <v>0</v>
          </cell>
          <cell r="N415">
            <v>0</v>
          </cell>
          <cell r="O415">
            <v>0</v>
          </cell>
          <cell r="P415">
            <v>0</v>
          </cell>
          <cell r="R415">
            <v>0</v>
          </cell>
          <cell r="S415">
            <v>0</v>
          </cell>
          <cell r="T415">
            <v>0</v>
          </cell>
          <cell r="V415">
            <v>0</v>
          </cell>
          <cell r="W415">
            <v>0</v>
          </cell>
          <cell r="X415">
            <v>0</v>
          </cell>
        </row>
        <row r="416">
          <cell r="A416">
            <v>0</v>
          </cell>
          <cell r="B416">
            <v>0</v>
          </cell>
          <cell r="C416">
            <v>0</v>
          </cell>
          <cell r="D416">
            <v>0</v>
          </cell>
          <cell r="E416">
            <v>0</v>
          </cell>
          <cell r="F416">
            <v>0</v>
          </cell>
          <cell r="G416">
            <v>0</v>
          </cell>
          <cell r="H416">
            <v>0</v>
          </cell>
          <cell r="J416">
            <v>0</v>
          </cell>
          <cell r="K416">
            <v>0</v>
          </cell>
          <cell r="L416">
            <v>0</v>
          </cell>
          <cell r="N416">
            <v>0</v>
          </cell>
          <cell r="O416">
            <v>0</v>
          </cell>
          <cell r="P416">
            <v>0</v>
          </cell>
          <cell r="R416">
            <v>0</v>
          </cell>
          <cell r="S416">
            <v>0</v>
          </cell>
          <cell r="T416">
            <v>0</v>
          </cell>
          <cell r="V416">
            <v>0</v>
          </cell>
          <cell r="W416">
            <v>0</v>
          </cell>
          <cell r="X416">
            <v>0</v>
          </cell>
        </row>
        <row r="417">
          <cell r="A417">
            <v>0</v>
          </cell>
          <cell r="B417">
            <v>0</v>
          </cell>
          <cell r="C417">
            <v>0</v>
          </cell>
          <cell r="D417">
            <v>0</v>
          </cell>
          <cell r="E417">
            <v>0</v>
          </cell>
          <cell r="F417">
            <v>0</v>
          </cell>
          <cell r="G417">
            <v>0</v>
          </cell>
          <cell r="H417">
            <v>0</v>
          </cell>
          <cell r="J417">
            <v>0</v>
          </cell>
          <cell r="K417">
            <v>0</v>
          </cell>
          <cell r="L417">
            <v>0</v>
          </cell>
          <cell r="N417">
            <v>0</v>
          </cell>
          <cell r="O417">
            <v>0</v>
          </cell>
          <cell r="P417">
            <v>0</v>
          </cell>
          <cell r="R417">
            <v>0</v>
          </cell>
          <cell r="S417">
            <v>0</v>
          </cell>
          <cell r="T417">
            <v>0</v>
          </cell>
          <cell r="V417">
            <v>0</v>
          </cell>
          <cell r="W417">
            <v>0</v>
          </cell>
          <cell r="X417">
            <v>0</v>
          </cell>
        </row>
        <row r="418">
          <cell r="A418">
            <v>0</v>
          </cell>
          <cell r="B418">
            <v>0</v>
          </cell>
          <cell r="C418">
            <v>0</v>
          </cell>
          <cell r="D418">
            <v>0</v>
          </cell>
          <cell r="E418">
            <v>0</v>
          </cell>
          <cell r="F418">
            <v>0</v>
          </cell>
          <cell r="G418">
            <v>0</v>
          </cell>
          <cell r="H418">
            <v>0</v>
          </cell>
          <cell r="J418">
            <v>0</v>
          </cell>
          <cell r="K418">
            <v>0</v>
          </cell>
          <cell r="L418">
            <v>0</v>
          </cell>
          <cell r="N418">
            <v>0</v>
          </cell>
          <cell r="O418">
            <v>0</v>
          </cell>
          <cell r="P418">
            <v>0</v>
          </cell>
          <cell r="R418">
            <v>0</v>
          </cell>
          <cell r="S418">
            <v>0</v>
          </cell>
          <cell r="T418">
            <v>0</v>
          </cell>
          <cell r="V418">
            <v>0</v>
          </cell>
          <cell r="W418">
            <v>0</v>
          </cell>
          <cell r="X418">
            <v>0</v>
          </cell>
        </row>
        <row r="419">
          <cell r="A419">
            <v>0</v>
          </cell>
          <cell r="B419">
            <v>0</v>
          </cell>
          <cell r="C419">
            <v>0</v>
          </cell>
          <cell r="D419">
            <v>0</v>
          </cell>
          <cell r="E419">
            <v>0</v>
          </cell>
          <cell r="F419">
            <v>0</v>
          </cell>
          <cell r="G419">
            <v>0</v>
          </cell>
          <cell r="H419">
            <v>0</v>
          </cell>
          <cell r="J419">
            <v>0</v>
          </cell>
          <cell r="K419">
            <v>0</v>
          </cell>
          <cell r="L419">
            <v>0</v>
          </cell>
          <cell r="N419">
            <v>0</v>
          </cell>
          <cell r="O419">
            <v>0</v>
          </cell>
          <cell r="P419">
            <v>0</v>
          </cell>
          <cell r="R419">
            <v>0</v>
          </cell>
          <cell r="S419">
            <v>0</v>
          </cell>
          <cell r="T419">
            <v>0</v>
          </cell>
          <cell r="V419">
            <v>0</v>
          </cell>
          <cell r="W419">
            <v>0</v>
          </cell>
          <cell r="X419">
            <v>0</v>
          </cell>
        </row>
        <row r="420">
          <cell r="A420">
            <v>0</v>
          </cell>
          <cell r="B420">
            <v>0</v>
          </cell>
          <cell r="C420">
            <v>0</v>
          </cell>
          <cell r="D420">
            <v>0</v>
          </cell>
          <cell r="E420">
            <v>0</v>
          </cell>
          <cell r="F420">
            <v>0</v>
          </cell>
          <cell r="G420">
            <v>0</v>
          </cell>
          <cell r="H420">
            <v>0</v>
          </cell>
          <cell r="J420">
            <v>0</v>
          </cell>
          <cell r="K420">
            <v>0</v>
          </cell>
          <cell r="L420">
            <v>0</v>
          </cell>
          <cell r="N420">
            <v>0</v>
          </cell>
          <cell r="O420">
            <v>0</v>
          </cell>
          <cell r="P420">
            <v>0</v>
          </cell>
          <cell r="R420">
            <v>0</v>
          </cell>
          <cell r="S420">
            <v>0</v>
          </cell>
          <cell r="T420">
            <v>0</v>
          </cell>
          <cell r="V420">
            <v>0</v>
          </cell>
          <cell r="W420">
            <v>0</v>
          </cell>
          <cell r="X420">
            <v>0</v>
          </cell>
        </row>
        <row r="421">
          <cell r="A421">
            <v>0</v>
          </cell>
          <cell r="B421">
            <v>0</v>
          </cell>
          <cell r="C421">
            <v>0</v>
          </cell>
          <cell r="D421">
            <v>0</v>
          </cell>
          <cell r="E421">
            <v>0</v>
          </cell>
          <cell r="F421">
            <v>0</v>
          </cell>
          <cell r="G421">
            <v>0</v>
          </cell>
          <cell r="H421">
            <v>0</v>
          </cell>
          <cell r="J421">
            <v>0</v>
          </cell>
          <cell r="K421">
            <v>0</v>
          </cell>
          <cell r="L421">
            <v>0</v>
          </cell>
          <cell r="N421">
            <v>0</v>
          </cell>
          <cell r="O421">
            <v>0</v>
          </cell>
          <cell r="P421">
            <v>0</v>
          </cell>
          <cell r="R421">
            <v>0</v>
          </cell>
          <cell r="S421">
            <v>0</v>
          </cell>
          <cell r="T421">
            <v>0</v>
          </cell>
          <cell r="V421">
            <v>0</v>
          </cell>
          <cell r="W421">
            <v>0</v>
          </cell>
          <cell r="X421">
            <v>0</v>
          </cell>
        </row>
        <row r="422">
          <cell r="A422">
            <v>0</v>
          </cell>
          <cell r="B422">
            <v>0</v>
          </cell>
          <cell r="C422">
            <v>0</v>
          </cell>
          <cell r="D422">
            <v>0</v>
          </cell>
          <cell r="E422">
            <v>0</v>
          </cell>
          <cell r="F422">
            <v>0</v>
          </cell>
          <cell r="G422">
            <v>0</v>
          </cell>
          <cell r="H422">
            <v>0</v>
          </cell>
          <cell r="J422">
            <v>0</v>
          </cell>
          <cell r="K422">
            <v>0</v>
          </cell>
          <cell r="L422">
            <v>0</v>
          </cell>
          <cell r="N422">
            <v>0</v>
          </cell>
          <cell r="O422">
            <v>0</v>
          </cell>
          <cell r="P422">
            <v>0</v>
          </cell>
          <cell r="R422">
            <v>0</v>
          </cell>
          <cell r="S422">
            <v>0</v>
          </cell>
          <cell r="T422">
            <v>0</v>
          </cell>
          <cell r="V422">
            <v>0</v>
          </cell>
          <cell r="W422">
            <v>0</v>
          </cell>
          <cell r="X422">
            <v>0</v>
          </cell>
        </row>
        <row r="423">
          <cell r="A423">
            <v>0</v>
          </cell>
          <cell r="B423">
            <v>0</v>
          </cell>
          <cell r="C423">
            <v>0</v>
          </cell>
          <cell r="D423">
            <v>0</v>
          </cell>
          <cell r="E423">
            <v>0</v>
          </cell>
          <cell r="F423">
            <v>0</v>
          </cell>
          <cell r="G423">
            <v>0</v>
          </cell>
          <cell r="H423">
            <v>0</v>
          </cell>
          <cell r="J423">
            <v>0</v>
          </cell>
          <cell r="K423">
            <v>0</v>
          </cell>
          <cell r="L423">
            <v>0</v>
          </cell>
          <cell r="N423">
            <v>0</v>
          </cell>
          <cell r="O423">
            <v>0</v>
          </cell>
          <cell r="P423">
            <v>0</v>
          </cell>
          <cell r="R423">
            <v>0</v>
          </cell>
          <cell r="S423">
            <v>0</v>
          </cell>
          <cell r="T423">
            <v>0</v>
          </cell>
          <cell r="V423">
            <v>0</v>
          </cell>
          <cell r="W423">
            <v>0</v>
          </cell>
          <cell r="X423">
            <v>0</v>
          </cell>
        </row>
        <row r="424">
          <cell r="A424">
            <v>0</v>
          </cell>
          <cell r="B424">
            <v>0</v>
          </cell>
          <cell r="C424">
            <v>0</v>
          </cell>
          <cell r="D424">
            <v>0</v>
          </cell>
          <cell r="E424">
            <v>0</v>
          </cell>
          <cell r="F424">
            <v>0</v>
          </cell>
          <cell r="G424">
            <v>0</v>
          </cell>
          <cell r="H424">
            <v>0</v>
          </cell>
          <cell r="J424">
            <v>0</v>
          </cell>
          <cell r="K424">
            <v>0</v>
          </cell>
          <cell r="L424">
            <v>0</v>
          </cell>
          <cell r="N424">
            <v>0</v>
          </cell>
          <cell r="O424">
            <v>0</v>
          </cell>
          <cell r="P424">
            <v>0</v>
          </cell>
          <cell r="R424">
            <v>0</v>
          </cell>
          <cell r="S424">
            <v>0</v>
          </cell>
          <cell r="T424">
            <v>0</v>
          </cell>
          <cell r="V424">
            <v>0</v>
          </cell>
          <cell r="W424">
            <v>0</v>
          </cell>
          <cell r="X424">
            <v>0</v>
          </cell>
        </row>
        <row r="425">
          <cell r="A425">
            <v>0</v>
          </cell>
          <cell r="B425">
            <v>0</v>
          </cell>
          <cell r="C425">
            <v>0</v>
          </cell>
          <cell r="D425">
            <v>0</v>
          </cell>
          <cell r="E425">
            <v>0</v>
          </cell>
          <cell r="F425">
            <v>0</v>
          </cell>
          <cell r="G425">
            <v>0</v>
          </cell>
          <cell r="H425">
            <v>0</v>
          </cell>
          <cell r="J425">
            <v>0</v>
          </cell>
          <cell r="K425">
            <v>0</v>
          </cell>
          <cell r="L425">
            <v>0</v>
          </cell>
          <cell r="N425">
            <v>0</v>
          </cell>
          <cell r="O425">
            <v>0</v>
          </cell>
          <cell r="P425">
            <v>0</v>
          </cell>
          <cell r="R425">
            <v>0</v>
          </cell>
          <cell r="S425">
            <v>0</v>
          </cell>
          <cell r="T425">
            <v>0</v>
          </cell>
          <cell r="V425">
            <v>0</v>
          </cell>
          <cell r="W425">
            <v>0</v>
          </cell>
          <cell r="X425">
            <v>0</v>
          </cell>
        </row>
        <row r="426">
          <cell r="A426">
            <v>0</v>
          </cell>
          <cell r="B426">
            <v>0</v>
          </cell>
          <cell r="C426">
            <v>0</v>
          </cell>
          <cell r="D426">
            <v>0</v>
          </cell>
          <cell r="E426">
            <v>0</v>
          </cell>
          <cell r="F426">
            <v>0</v>
          </cell>
          <cell r="G426">
            <v>0</v>
          </cell>
          <cell r="H426">
            <v>0</v>
          </cell>
          <cell r="J426">
            <v>0</v>
          </cell>
          <cell r="K426">
            <v>0</v>
          </cell>
          <cell r="L426">
            <v>0</v>
          </cell>
          <cell r="N426">
            <v>0</v>
          </cell>
          <cell r="O426">
            <v>0</v>
          </cell>
          <cell r="P426">
            <v>0</v>
          </cell>
          <cell r="R426">
            <v>0</v>
          </cell>
          <cell r="S426">
            <v>0</v>
          </cell>
          <cell r="T426">
            <v>0</v>
          </cell>
          <cell r="V426">
            <v>0</v>
          </cell>
          <cell r="W426">
            <v>0</v>
          </cell>
          <cell r="X426">
            <v>0</v>
          </cell>
        </row>
        <row r="427">
          <cell r="A427">
            <v>0</v>
          </cell>
          <cell r="B427">
            <v>0</v>
          </cell>
          <cell r="C427">
            <v>0</v>
          </cell>
          <cell r="D427">
            <v>0</v>
          </cell>
          <cell r="E427">
            <v>0</v>
          </cell>
          <cell r="F427">
            <v>0</v>
          </cell>
          <cell r="G427">
            <v>0</v>
          </cell>
          <cell r="H427">
            <v>0</v>
          </cell>
          <cell r="J427">
            <v>0</v>
          </cell>
          <cell r="K427">
            <v>0</v>
          </cell>
          <cell r="L427">
            <v>0</v>
          </cell>
          <cell r="N427">
            <v>0</v>
          </cell>
          <cell r="O427">
            <v>0</v>
          </cell>
          <cell r="P427">
            <v>0</v>
          </cell>
          <cell r="R427">
            <v>0</v>
          </cell>
          <cell r="S427">
            <v>0</v>
          </cell>
          <cell r="T427">
            <v>0</v>
          </cell>
          <cell r="V427">
            <v>0</v>
          </cell>
          <cell r="W427">
            <v>0</v>
          </cell>
          <cell r="X427">
            <v>0</v>
          </cell>
        </row>
        <row r="428">
          <cell r="A428">
            <v>0</v>
          </cell>
          <cell r="B428">
            <v>0</v>
          </cell>
          <cell r="C428">
            <v>0</v>
          </cell>
          <cell r="D428">
            <v>0</v>
          </cell>
          <cell r="E428">
            <v>0</v>
          </cell>
          <cell r="F428">
            <v>0</v>
          </cell>
          <cell r="G428">
            <v>0</v>
          </cell>
          <cell r="H428">
            <v>0</v>
          </cell>
          <cell r="J428">
            <v>0</v>
          </cell>
          <cell r="K428">
            <v>0</v>
          </cell>
          <cell r="L428">
            <v>0</v>
          </cell>
          <cell r="N428">
            <v>0</v>
          </cell>
          <cell r="O428">
            <v>0</v>
          </cell>
          <cell r="P428">
            <v>0</v>
          </cell>
          <cell r="R428">
            <v>0</v>
          </cell>
          <cell r="S428">
            <v>0</v>
          </cell>
          <cell r="T428">
            <v>0</v>
          </cell>
          <cell r="V428">
            <v>0</v>
          </cell>
          <cell r="W428">
            <v>0</v>
          </cell>
          <cell r="X428">
            <v>0</v>
          </cell>
        </row>
        <row r="429">
          <cell r="A429">
            <v>0</v>
          </cell>
          <cell r="B429">
            <v>0</v>
          </cell>
          <cell r="C429">
            <v>0</v>
          </cell>
          <cell r="D429">
            <v>0</v>
          </cell>
          <cell r="E429">
            <v>0</v>
          </cell>
          <cell r="F429">
            <v>0</v>
          </cell>
          <cell r="G429">
            <v>0</v>
          </cell>
          <cell r="H429">
            <v>0</v>
          </cell>
          <cell r="J429">
            <v>0</v>
          </cell>
          <cell r="K429">
            <v>0</v>
          </cell>
          <cell r="L429">
            <v>0</v>
          </cell>
          <cell r="N429">
            <v>0</v>
          </cell>
          <cell r="O429">
            <v>0</v>
          </cell>
          <cell r="P429">
            <v>0</v>
          </cell>
          <cell r="R429">
            <v>0</v>
          </cell>
          <cell r="S429">
            <v>0</v>
          </cell>
          <cell r="T429">
            <v>0</v>
          </cell>
          <cell r="V429">
            <v>0</v>
          </cell>
          <cell r="W429">
            <v>0</v>
          </cell>
          <cell r="X429">
            <v>0</v>
          </cell>
        </row>
        <row r="430">
          <cell r="A430">
            <v>0</v>
          </cell>
          <cell r="B430">
            <v>0</v>
          </cell>
          <cell r="C430">
            <v>0</v>
          </cell>
          <cell r="D430">
            <v>0</v>
          </cell>
          <cell r="E430">
            <v>0</v>
          </cell>
          <cell r="F430">
            <v>0</v>
          </cell>
          <cell r="G430">
            <v>0</v>
          </cell>
          <cell r="H430">
            <v>0</v>
          </cell>
          <cell r="J430">
            <v>0</v>
          </cell>
          <cell r="K430">
            <v>0</v>
          </cell>
          <cell r="L430">
            <v>0</v>
          </cell>
          <cell r="N430">
            <v>0</v>
          </cell>
          <cell r="O430">
            <v>0</v>
          </cell>
          <cell r="P430">
            <v>0</v>
          </cell>
          <cell r="R430">
            <v>0</v>
          </cell>
          <cell r="S430">
            <v>0</v>
          </cell>
          <cell r="T430">
            <v>0</v>
          </cell>
          <cell r="V430">
            <v>0</v>
          </cell>
          <cell r="W430">
            <v>0</v>
          </cell>
          <cell r="X430">
            <v>0</v>
          </cell>
        </row>
        <row r="431">
          <cell r="A431">
            <v>0</v>
          </cell>
          <cell r="B431">
            <v>0</v>
          </cell>
          <cell r="C431">
            <v>0</v>
          </cell>
          <cell r="D431">
            <v>0</v>
          </cell>
          <cell r="E431">
            <v>0</v>
          </cell>
          <cell r="F431">
            <v>0</v>
          </cell>
          <cell r="G431">
            <v>0</v>
          </cell>
          <cell r="H431">
            <v>0</v>
          </cell>
          <cell r="J431">
            <v>0</v>
          </cell>
          <cell r="K431">
            <v>0</v>
          </cell>
          <cell r="L431">
            <v>0</v>
          </cell>
          <cell r="N431">
            <v>0</v>
          </cell>
          <cell r="O431">
            <v>0</v>
          </cell>
          <cell r="P431">
            <v>0</v>
          </cell>
          <cell r="R431">
            <v>0</v>
          </cell>
          <cell r="S431">
            <v>0</v>
          </cell>
          <cell r="T431">
            <v>0</v>
          </cell>
          <cell r="V431">
            <v>0</v>
          </cell>
          <cell r="W431">
            <v>0</v>
          </cell>
          <cell r="X431">
            <v>0</v>
          </cell>
        </row>
        <row r="432">
          <cell r="A432">
            <v>0</v>
          </cell>
          <cell r="B432">
            <v>0</v>
          </cell>
          <cell r="C432">
            <v>0</v>
          </cell>
          <cell r="D432">
            <v>0</v>
          </cell>
          <cell r="E432">
            <v>0</v>
          </cell>
          <cell r="F432">
            <v>0</v>
          </cell>
          <cell r="G432">
            <v>0</v>
          </cell>
          <cell r="H432">
            <v>0</v>
          </cell>
          <cell r="J432">
            <v>0</v>
          </cell>
          <cell r="K432">
            <v>0</v>
          </cell>
          <cell r="L432">
            <v>0</v>
          </cell>
          <cell r="N432">
            <v>0</v>
          </cell>
          <cell r="O432">
            <v>0</v>
          </cell>
          <cell r="P432">
            <v>0</v>
          </cell>
          <cell r="R432">
            <v>0</v>
          </cell>
          <cell r="S432">
            <v>0</v>
          </cell>
          <cell r="T432">
            <v>0</v>
          </cell>
          <cell r="V432">
            <v>0</v>
          </cell>
          <cell r="W432">
            <v>0</v>
          </cell>
          <cell r="X432">
            <v>0</v>
          </cell>
        </row>
        <row r="433">
          <cell r="A433">
            <v>0</v>
          </cell>
          <cell r="B433">
            <v>0</v>
          </cell>
          <cell r="C433">
            <v>0</v>
          </cell>
          <cell r="D433">
            <v>0</v>
          </cell>
          <cell r="E433">
            <v>0</v>
          </cell>
          <cell r="F433">
            <v>0</v>
          </cell>
          <cell r="G433">
            <v>0</v>
          </cell>
          <cell r="H433">
            <v>0</v>
          </cell>
          <cell r="J433">
            <v>0</v>
          </cell>
          <cell r="K433">
            <v>0</v>
          </cell>
          <cell r="L433">
            <v>0</v>
          </cell>
          <cell r="N433">
            <v>0</v>
          </cell>
          <cell r="O433">
            <v>0</v>
          </cell>
          <cell r="P433">
            <v>0</v>
          </cell>
          <cell r="R433">
            <v>0</v>
          </cell>
          <cell r="S433">
            <v>0</v>
          </cell>
          <cell r="T433">
            <v>0</v>
          </cell>
          <cell r="V433">
            <v>0</v>
          </cell>
          <cell r="W433">
            <v>0</v>
          </cell>
          <cell r="X433">
            <v>0</v>
          </cell>
        </row>
        <row r="434">
          <cell r="A434">
            <v>0</v>
          </cell>
          <cell r="B434">
            <v>0</v>
          </cell>
          <cell r="C434">
            <v>0</v>
          </cell>
          <cell r="D434">
            <v>0</v>
          </cell>
          <cell r="E434">
            <v>0</v>
          </cell>
          <cell r="F434">
            <v>0</v>
          </cell>
          <cell r="G434">
            <v>0</v>
          </cell>
          <cell r="H434">
            <v>0</v>
          </cell>
          <cell r="J434">
            <v>0</v>
          </cell>
          <cell r="K434">
            <v>0</v>
          </cell>
          <cell r="L434">
            <v>0</v>
          </cell>
          <cell r="N434">
            <v>0</v>
          </cell>
          <cell r="O434">
            <v>0</v>
          </cell>
          <cell r="P434">
            <v>0</v>
          </cell>
          <cell r="R434">
            <v>0</v>
          </cell>
          <cell r="S434">
            <v>0</v>
          </cell>
          <cell r="T434">
            <v>0</v>
          </cell>
          <cell r="V434">
            <v>0</v>
          </cell>
          <cell r="W434">
            <v>0</v>
          </cell>
          <cell r="X434">
            <v>0</v>
          </cell>
        </row>
        <row r="435">
          <cell r="A435">
            <v>0</v>
          </cell>
          <cell r="B435">
            <v>0</v>
          </cell>
          <cell r="C435">
            <v>0</v>
          </cell>
          <cell r="D435">
            <v>0</v>
          </cell>
          <cell r="E435">
            <v>0</v>
          </cell>
          <cell r="F435">
            <v>0</v>
          </cell>
          <cell r="G435">
            <v>0</v>
          </cell>
          <cell r="H435">
            <v>0</v>
          </cell>
          <cell r="J435">
            <v>0</v>
          </cell>
          <cell r="K435">
            <v>0</v>
          </cell>
          <cell r="L435">
            <v>0</v>
          </cell>
          <cell r="N435">
            <v>0</v>
          </cell>
          <cell r="O435">
            <v>0</v>
          </cell>
          <cell r="P435">
            <v>0</v>
          </cell>
          <cell r="R435">
            <v>0</v>
          </cell>
          <cell r="S435">
            <v>0</v>
          </cell>
          <cell r="T435">
            <v>0</v>
          </cell>
          <cell r="V435">
            <v>0</v>
          </cell>
          <cell r="W435">
            <v>0</v>
          </cell>
          <cell r="X435">
            <v>0</v>
          </cell>
        </row>
        <row r="436">
          <cell r="A436">
            <v>0</v>
          </cell>
          <cell r="B436">
            <v>0</v>
          </cell>
          <cell r="C436">
            <v>0</v>
          </cell>
          <cell r="D436">
            <v>0</v>
          </cell>
          <cell r="E436">
            <v>0</v>
          </cell>
          <cell r="F436">
            <v>0</v>
          </cell>
          <cell r="G436">
            <v>0</v>
          </cell>
          <cell r="H436">
            <v>0</v>
          </cell>
          <cell r="J436">
            <v>0</v>
          </cell>
          <cell r="K436">
            <v>0</v>
          </cell>
          <cell r="L436">
            <v>0</v>
          </cell>
          <cell r="N436">
            <v>0</v>
          </cell>
          <cell r="O436">
            <v>0</v>
          </cell>
          <cell r="P436">
            <v>0</v>
          </cell>
          <cell r="R436">
            <v>0</v>
          </cell>
          <cell r="S436">
            <v>0</v>
          </cell>
          <cell r="T436">
            <v>0</v>
          </cell>
          <cell r="V436">
            <v>0</v>
          </cell>
          <cell r="W436">
            <v>0</v>
          </cell>
          <cell r="X436">
            <v>0</v>
          </cell>
        </row>
        <row r="437">
          <cell r="A437">
            <v>0</v>
          </cell>
          <cell r="B437">
            <v>0</v>
          </cell>
          <cell r="C437">
            <v>0</v>
          </cell>
          <cell r="D437">
            <v>0</v>
          </cell>
          <cell r="E437">
            <v>0</v>
          </cell>
          <cell r="F437">
            <v>0</v>
          </cell>
          <cell r="G437">
            <v>0</v>
          </cell>
          <cell r="H437">
            <v>0</v>
          </cell>
          <cell r="J437">
            <v>0</v>
          </cell>
          <cell r="K437">
            <v>0</v>
          </cell>
          <cell r="L437">
            <v>0</v>
          </cell>
          <cell r="N437">
            <v>0</v>
          </cell>
          <cell r="O437">
            <v>0</v>
          </cell>
          <cell r="P437">
            <v>0</v>
          </cell>
          <cell r="R437">
            <v>0</v>
          </cell>
          <cell r="S437">
            <v>0</v>
          </cell>
          <cell r="T437">
            <v>0</v>
          </cell>
          <cell r="V437">
            <v>0</v>
          </cell>
          <cell r="W437">
            <v>0</v>
          </cell>
          <cell r="X437">
            <v>0</v>
          </cell>
        </row>
        <row r="438">
          <cell r="A438">
            <v>0</v>
          </cell>
          <cell r="B438">
            <v>0</v>
          </cell>
          <cell r="C438">
            <v>0</v>
          </cell>
          <cell r="D438">
            <v>0</v>
          </cell>
          <cell r="E438">
            <v>0</v>
          </cell>
          <cell r="F438">
            <v>0</v>
          </cell>
          <cell r="G438">
            <v>0</v>
          </cell>
          <cell r="H438">
            <v>0</v>
          </cell>
          <cell r="J438">
            <v>0</v>
          </cell>
          <cell r="K438">
            <v>0</v>
          </cell>
          <cell r="L438">
            <v>0</v>
          </cell>
          <cell r="N438">
            <v>0</v>
          </cell>
          <cell r="O438">
            <v>0</v>
          </cell>
          <cell r="P438">
            <v>0</v>
          </cell>
          <cell r="R438">
            <v>0</v>
          </cell>
          <cell r="S438">
            <v>0</v>
          </cell>
          <cell r="T438">
            <v>0</v>
          </cell>
          <cell r="V438">
            <v>0</v>
          </cell>
          <cell r="W438">
            <v>0</v>
          </cell>
          <cell r="X438">
            <v>0</v>
          </cell>
        </row>
        <row r="439">
          <cell r="A439">
            <v>0</v>
          </cell>
          <cell r="B439">
            <v>0</v>
          </cell>
          <cell r="C439">
            <v>0</v>
          </cell>
          <cell r="D439">
            <v>0</v>
          </cell>
          <cell r="E439">
            <v>0</v>
          </cell>
          <cell r="F439">
            <v>0</v>
          </cell>
          <cell r="G439">
            <v>0</v>
          </cell>
          <cell r="H439">
            <v>0</v>
          </cell>
          <cell r="J439">
            <v>0</v>
          </cell>
          <cell r="K439">
            <v>0</v>
          </cell>
          <cell r="L439">
            <v>0</v>
          </cell>
          <cell r="N439">
            <v>0</v>
          </cell>
          <cell r="O439">
            <v>0</v>
          </cell>
          <cell r="P439">
            <v>0</v>
          </cell>
          <cell r="R439">
            <v>0</v>
          </cell>
          <cell r="S439">
            <v>0</v>
          </cell>
          <cell r="T439">
            <v>0</v>
          </cell>
          <cell r="V439">
            <v>0</v>
          </cell>
          <cell r="W439">
            <v>0</v>
          </cell>
          <cell r="X439">
            <v>0</v>
          </cell>
        </row>
        <row r="440">
          <cell r="A440">
            <v>0</v>
          </cell>
          <cell r="B440">
            <v>0</v>
          </cell>
          <cell r="C440">
            <v>0</v>
          </cell>
          <cell r="D440">
            <v>0</v>
          </cell>
          <cell r="E440">
            <v>0</v>
          </cell>
          <cell r="F440">
            <v>0</v>
          </cell>
          <cell r="G440">
            <v>0</v>
          </cell>
          <cell r="H440">
            <v>0</v>
          </cell>
          <cell r="J440">
            <v>0</v>
          </cell>
          <cell r="K440">
            <v>0</v>
          </cell>
          <cell r="L440">
            <v>0</v>
          </cell>
          <cell r="N440">
            <v>0</v>
          </cell>
          <cell r="O440">
            <v>0</v>
          </cell>
          <cell r="P440">
            <v>0</v>
          </cell>
          <cell r="R440">
            <v>0</v>
          </cell>
          <cell r="S440">
            <v>0</v>
          </cell>
          <cell r="T440">
            <v>0</v>
          </cell>
          <cell r="V440">
            <v>0</v>
          </cell>
          <cell r="W440">
            <v>0</v>
          </cell>
          <cell r="X440">
            <v>0</v>
          </cell>
        </row>
        <row r="441">
          <cell r="A441">
            <v>0</v>
          </cell>
          <cell r="B441">
            <v>0</v>
          </cell>
          <cell r="C441">
            <v>0</v>
          </cell>
          <cell r="D441">
            <v>0</v>
          </cell>
          <cell r="E441">
            <v>0</v>
          </cell>
          <cell r="F441">
            <v>0</v>
          </cell>
          <cell r="G441">
            <v>0</v>
          </cell>
          <cell r="H441">
            <v>0</v>
          </cell>
          <cell r="J441">
            <v>0</v>
          </cell>
          <cell r="K441">
            <v>0</v>
          </cell>
          <cell r="L441">
            <v>0</v>
          </cell>
          <cell r="N441">
            <v>0</v>
          </cell>
          <cell r="O441">
            <v>0</v>
          </cell>
          <cell r="P441">
            <v>0</v>
          </cell>
          <cell r="R441">
            <v>0</v>
          </cell>
          <cell r="S441">
            <v>0</v>
          </cell>
          <cell r="T441">
            <v>0</v>
          </cell>
          <cell r="V441">
            <v>0</v>
          </cell>
          <cell r="W441">
            <v>0</v>
          </cell>
          <cell r="X441">
            <v>0</v>
          </cell>
        </row>
        <row r="442">
          <cell r="A442">
            <v>0</v>
          </cell>
          <cell r="B442">
            <v>0</v>
          </cell>
          <cell r="C442">
            <v>0</v>
          </cell>
          <cell r="D442">
            <v>0</v>
          </cell>
          <cell r="E442">
            <v>0</v>
          </cell>
          <cell r="F442">
            <v>0</v>
          </cell>
          <cell r="G442">
            <v>0</v>
          </cell>
          <cell r="H442">
            <v>0</v>
          </cell>
          <cell r="J442">
            <v>0</v>
          </cell>
          <cell r="K442">
            <v>0</v>
          </cell>
          <cell r="L442">
            <v>0</v>
          </cell>
          <cell r="N442">
            <v>0</v>
          </cell>
          <cell r="O442">
            <v>0</v>
          </cell>
          <cell r="P442">
            <v>0</v>
          </cell>
          <cell r="R442">
            <v>0</v>
          </cell>
          <cell r="S442">
            <v>0</v>
          </cell>
          <cell r="T442">
            <v>0</v>
          </cell>
          <cell r="V442">
            <v>0</v>
          </cell>
          <cell r="W442">
            <v>0</v>
          </cell>
          <cell r="X442">
            <v>0</v>
          </cell>
        </row>
        <row r="443">
          <cell r="A443">
            <v>0</v>
          </cell>
          <cell r="B443">
            <v>0</v>
          </cell>
          <cell r="C443">
            <v>0</v>
          </cell>
          <cell r="D443">
            <v>0</v>
          </cell>
          <cell r="E443">
            <v>0</v>
          </cell>
          <cell r="F443">
            <v>0</v>
          </cell>
          <cell r="G443">
            <v>0</v>
          </cell>
          <cell r="H443">
            <v>0</v>
          </cell>
          <cell r="J443">
            <v>0</v>
          </cell>
          <cell r="K443">
            <v>0</v>
          </cell>
          <cell r="L443">
            <v>0</v>
          </cell>
          <cell r="N443">
            <v>0</v>
          </cell>
          <cell r="O443">
            <v>0</v>
          </cell>
          <cell r="P443">
            <v>0</v>
          </cell>
          <cell r="R443">
            <v>0</v>
          </cell>
          <cell r="S443">
            <v>0</v>
          </cell>
          <cell r="T443">
            <v>0</v>
          </cell>
          <cell r="V443">
            <v>0</v>
          </cell>
          <cell r="W443">
            <v>0</v>
          </cell>
          <cell r="X443">
            <v>0</v>
          </cell>
        </row>
        <row r="444">
          <cell r="A444">
            <v>0</v>
          </cell>
          <cell r="B444">
            <v>0</v>
          </cell>
          <cell r="C444">
            <v>0</v>
          </cell>
          <cell r="D444">
            <v>0</v>
          </cell>
          <cell r="E444">
            <v>0</v>
          </cell>
          <cell r="F444">
            <v>0</v>
          </cell>
          <cell r="G444">
            <v>0</v>
          </cell>
          <cell r="H444">
            <v>0</v>
          </cell>
          <cell r="J444">
            <v>0</v>
          </cell>
          <cell r="K444">
            <v>0</v>
          </cell>
          <cell r="L444">
            <v>0</v>
          </cell>
          <cell r="N444">
            <v>0</v>
          </cell>
          <cell r="O444">
            <v>0</v>
          </cell>
          <cell r="P444">
            <v>0</v>
          </cell>
          <cell r="R444">
            <v>0</v>
          </cell>
          <cell r="S444">
            <v>0</v>
          </cell>
          <cell r="T444">
            <v>0</v>
          </cell>
          <cell r="V444">
            <v>0</v>
          </cell>
          <cell r="W444">
            <v>0</v>
          </cell>
          <cell r="X444">
            <v>0</v>
          </cell>
        </row>
        <row r="445">
          <cell r="A445">
            <v>0</v>
          </cell>
          <cell r="B445">
            <v>0</v>
          </cell>
          <cell r="C445">
            <v>0</v>
          </cell>
          <cell r="D445">
            <v>0</v>
          </cell>
          <cell r="E445">
            <v>0</v>
          </cell>
          <cell r="F445">
            <v>0</v>
          </cell>
          <cell r="G445">
            <v>0</v>
          </cell>
          <cell r="H445">
            <v>0</v>
          </cell>
          <cell r="J445">
            <v>0</v>
          </cell>
          <cell r="K445">
            <v>0</v>
          </cell>
          <cell r="L445">
            <v>0</v>
          </cell>
          <cell r="N445">
            <v>0</v>
          </cell>
          <cell r="O445">
            <v>0</v>
          </cell>
          <cell r="P445">
            <v>0</v>
          </cell>
          <cell r="R445">
            <v>0</v>
          </cell>
          <cell r="S445">
            <v>0</v>
          </cell>
          <cell r="T445">
            <v>0</v>
          </cell>
          <cell r="V445">
            <v>0</v>
          </cell>
          <cell r="W445">
            <v>0</v>
          </cell>
          <cell r="X445">
            <v>0</v>
          </cell>
        </row>
        <row r="446">
          <cell r="A446">
            <v>0</v>
          </cell>
          <cell r="B446">
            <v>0</v>
          </cell>
          <cell r="C446">
            <v>0</v>
          </cell>
          <cell r="D446">
            <v>0</v>
          </cell>
          <cell r="E446">
            <v>0</v>
          </cell>
          <cell r="F446">
            <v>0</v>
          </cell>
          <cell r="G446">
            <v>0</v>
          </cell>
          <cell r="H446">
            <v>0</v>
          </cell>
          <cell r="J446">
            <v>0</v>
          </cell>
          <cell r="K446">
            <v>0</v>
          </cell>
          <cell r="L446">
            <v>0</v>
          </cell>
          <cell r="N446">
            <v>0</v>
          </cell>
          <cell r="O446">
            <v>0</v>
          </cell>
          <cell r="P446">
            <v>0</v>
          </cell>
          <cell r="R446">
            <v>0</v>
          </cell>
          <cell r="S446">
            <v>0</v>
          </cell>
          <cell r="T446">
            <v>0</v>
          </cell>
          <cell r="V446">
            <v>0</v>
          </cell>
          <cell r="W446">
            <v>0</v>
          </cell>
          <cell r="X446">
            <v>0</v>
          </cell>
        </row>
        <row r="447">
          <cell r="A447">
            <v>0</v>
          </cell>
          <cell r="B447">
            <v>0</v>
          </cell>
          <cell r="C447">
            <v>0</v>
          </cell>
          <cell r="D447">
            <v>0</v>
          </cell>
          <cell r="E447">
            <v>0</v>
          </cell>
          <cell r="F447">
            <v>0</v>
          </cell>
          <cell r="G447">
            <v>0</v>
          </cell>
          <cell r="H447">
            <v>0</v>
          </cell>
          <cell r="J447">
            <v>0</v>
          </cell>
          <cell r="K447">
            <v>0</v>
          </cell>
          <cell r="L447">
            <v>0</v>
          </cell>
          <cell r="N447">
            <v>0</v>
          </cell>
          <cell r="O447">
            <v>0</v>
          </cell>
          <cell r="P447">
            <v>0</v>
          </cell>
          <cell r="R447">
            <v>0</v>
          </cell>
          <cell r="S447">
            <v>0</v>
          </cell>
          <cell r="T447">
            <v>0</v>
          </cell>
          <cell r="V447">
            <v>0</v>
          </cell>
          <cell r="W447">
            <v>0</v>
          </cell>
          <cell r="X447">
            <v>0</v>
          </cell>
        </row>
        <row r="448">
          <cell r="A448">
            <v>0</v>
          </cell>
          <cell r="B448">
            <v>0</v>
          </cell>
          <cell r="C448">
            <v>0</v>
          </cell>
          <cell r="D448">
            <v>0</v>
          </cell>
          <cell r="E448">
            <v>0</v>
          </cell>
          <cell r="F448">
            <v>0</v>
          </cell>
          <cell r="G448">
            <v>0</v>
          </cell>
          <cell r="H448">
            <v>0</v>
          </cell>
          <cell r="J448">
            <v>0</v>
          </cell>
          <cell r="K448">
            <v>0</v>
          </cell>
          <cell r="L448">
            <v>0</v>
          </cell>
          <cell r="N448">
            <v>0</v>
          </cell>
          <cell r="O448">
            <v>0</v>
          </cell>
          <cell r="P448">
            <v>0</v>
          </cell>
          <cell r="R448">
            <v>0</v>
          </cell>
          <cell r="S448">
            <v>0</v>
          </cell>
          <cell r="T448">
            <v>0</v>
          </cell>
          <cell r="V448">
            <v>0</v>
          </cell>
          <cell r="W448">
            <v>0</v>
          </cell>
          <cell r="X448">
            <v>0</v>
          </cell>
        </row>
        <row r="449">
          <cell r="A449">
            <v>0</v>
          </cell>
          <cell r="B449">
            <v>0</v>
          </cell>
          <cell r="C449">
            <v>0</v>
          </cell>
          <cell r="D449">
            <v>0</v>
          </cell>
          <cell r="E449">
            <v>0</v>
          </cell>
          <cell r="F449">
            <v>0</v>
          </cell>
          <cell r="G449">
            <v>0</v>
          </cell>
          <cell r="H449">
            <v>0</v>
          </cell>
          <cell r="J449">
            <v>0</v>
          </cell>
          <cell r="K449">
            <v>0</v>
          </cell>
          <cell r="L449">
            <v>0</v>
          </cell>
          <cell r="N449">
            <v>0</v>
          </cell>
          <cell r="O449">
            <v>0</v>
          </cell>
          <cell r="P449">
            <v>0</v>
          </cell>
          <cell r="R449">
            <v>0</v>
          </cell>
          <cell r="S449">
            <v>0</v>
          </cell>
          <cell r="T449">
            <v>0</v>
          </cell>
          <cell r="V449">
            <v>0</v>
          </cell>
          <cell r="W449">
            <v>0</v>
          </cell>
          <cell r="X449">
            <v>0</v>
          </cell>
        </row>
        <row r="450">
          <cell r="A450">
            <v>0</v>
          </cell>
          <cell r="B450">
            <v>0</v>
          </cell>
          <cell r="C450">
            <v>0</v>
          </cell>
          <cell r="D450">
            <v>0</v>
          </cell>
          <cell r="E450">
            <v>0</v>
          </cell>
          <cell r="F450">
            <v>0</v>
          </cell>
          <cell r="G450">
            <v>0</v>
          </cell>
          <cell r="H450">
            <v>0</v>
          </cell>
          <cell r="J450">
            <v>0</v>
          </cell>
          <cell r="K450">
            <v>0</v>
          </cell>
          <cell r="L450">
            <v>0</v>
          </cell>
          <cell r="N450">
            <v>0</v>
          </cell>
          <cell r="O450">
            <v>0</v>
          </cell>
          <cell r="P450">
            <v>0</v>
          </cell>
          <cell r="R450">
            <v>0</v>
          </cell>
          <cell r="S450">
            <v>0</v>
          </cell>
          <cell r="T450">
            <v>0</v>
          </cell>
          <cell r="V450">
            <v>0</v>
          </cell>
          <cell r="W450">
            <v>0</v>
          </cell>
          <cell r="X450">
            <v>0</v>
          </cell>
        </row>
        <row r="451">
          <cell r="A451">
            <v>0</v>
          </cell>
          <cell r="B451">
            <v>0</v>
          </cell>
          <cell r="C451">
            <v>0</v>
          </cell>
          <cell r="D451">
            <v>0</v>
          </cell>
          <cell r="E451">
            <v>0</v>
          </cell>
          <cell r="F451">
            <v>0</v>
          </cell>
          <cell r="G451">
            <v>0</v>
          </cell>
          <cell r="H451">
            <v>0</v>
          </cell>
          <cell r="J451">
            <v>0</v>
          </cell>
          <cell r="K451">
            <v>0</v>
          </cell>
          <cell r="L451">
            <v>0</v>
          </cell>
          <cell r="N451">
            <v>0</v>
          </cell>
          <cell r="O451">
            <v>0</v>
          </cell>
          <cell r="P451">
            <v>0</v>
          </cell>
          <cell r="R451">
            <v>0</v>
          </cell>
          <cell r="S451">
            <v>0</v>
          </cell>
          <cell r="T451">
            <v>0</v>
          </cell>
          <cell r="V451">
            <v>0</v>
          </cell>
          <cell r="W451">
            <v>0</v>
          </cell>
          <cell r="X451">
            <v>0</v>
          </cell>
        </row>
        <row r="452">
          <cell r="A452">
            <v>0</v>
          </cell>
          <cell r="B452">
            <v>0</v>
          </cell>
          <cell r="C452">
            <v>0</v>
          </cell>
          <cell r="D452">
            <v>0</v>
          </cell>
          <cell r="E452">
            <v>0</v>
          </cell>
          <cell r="F452">
            <v>0</v>
          </cell>
          <cell r="G452">
            <v>0</v>
          </cell>
          <cell r="H452">
            <v>0</v>
          </cell>
          <cell r="J452">
            <v>0</v>
          </cell>
          <cell r="K452">
            <v>0</v>
          </cell>
          <cell r="L452">
            <v>0</v>
          </cell>
          <cell r="N452">
            <v>0</v>
          </cell>
          <cell r="O452">
            <v>0</v>
          </cell>
          <cell r="P452">
            <v>0</v>
          </cell>
          <cell r="R452">
            <v>0</v>
          </cell>
          <cell r="S452">
            <v>0</v>
          </cell>
          <cell r="T452">
            <v>0</v>
          </cell>
          <cell r="V452">
            <v>0</v>
          </cell>
          <cell r="W452">
            <v>0</v>
          </cell>
          <cell r="X452">
            <v>0</v>
          </cell>
        </row>
        <row r="453">
          <cell r="A453">
            <v>0</v>
          </cell>
          <cell r="B453">
            <v>0</v>
          </cell>
          <cell r="C453">
            <v>0</v>
          </cell>
          <cell r="D453">
            <v>0</v>
          </cell>
          <cell r="E453">
            <v>0</v>
          </cell>
          <cell r="F453">
            <v>0</v>
          </cell>
          <cell r="G453">
            <v>0</v>
          </cell>
          <cell r="H453">
            <v>0</v>
          </cell>
          <cell r="J453">
            <v>0</v>
          </cell>
          <cell r="K453">
            <v>0</v>
          </cell>
          <cell r="L453">
            <v>0</v>
          </cell>
          <cell r="N453">
            <v>0</v>
          </cell>
          <cell r="O453">
            <v>0</v>
          </cell>
          <cell r="P453">
            <v>0</v>
          </cell>
          <cell r="R453">
            <v>0</v>
          </cell>
          <cell r="S453">
            <v>0</v>
          </cell>
          <cell r="T453">
            <v>0</v>
          </cell>
          <cell r="V453">
            <v>0</v>
          </cell>
          <cell r="W453">
            <v>0</v>
          </cell>
          <cell r="X453">
            <v>0</v>
          </cell>
        </row>
        <row r="454">
          <cell r="A454">
            <v>0</v>
          </cell>
          <cell r="B454">
            <v>0</v>
          </cell>
          <cell r="C454">
            <v>0</v>
          </cell>
          <cell r="D454">
            <v>0</v>
          </cell>
          <cell r="E454">
            <v>0</v>
          </cell>
          <cell r="F454">
            <v>0</v>
          </cell>
          <cell r="G454">
            <v>0</v>
          </cell>
          <cell r="H454">
            <v>0</v>
          </cell>
          <cell r="J454">
            <v>0</v>
          </cell>
          <cell r="K454">
            <v>0</v>
          </cell>
          <cell r="L454">
            <v>0</v>
          </cell>
          <cell r="N454">
            <v>0</v>
          </cell>
          <cell r="O454">
            <v>0</v>
          </cell>
          <cell r="P454">
            <v>0</v>
          </cell>
          <cell r="R454">
            <v>0</v>
          </cell>
          <cell r="S454">
            <v>0</v>
          </cell>
          <cell r="T454">
            <v>0</v>
          </cell>
          <cell r="V454">
            <v>0</v>
          </cell>
          <cell r="W454">
            <v>0</v>
          </cell>
          <cell r="X454">
            <v>0</v>
          </cell>
        </row>
        <row r="455">
          <cell r="A455">
            <v>0</v>
          </cell>
          <cell r="B455">
            <v>0</v>
          </cell>
          <cell r="C455">
            <v>0</v>
          </cell>
          <cell r="D455">
            <v>0</v>
          </cell>
          <cell r="E455">
            <v>0</v>
          </cell>
          <cell r="F455">
            <v>0</v>
          </cell>
          <cell r="G455">
            <v>0</v>
          </cell>
          <cell r="H455">
            <v>0</v>
          </cell>
          <cell r="J455">
            <v>0</v>
          </cell>
          <cell r="K455">
            <v>0</v>
          </cell>
          <cell r="L455">
            <v>0</v>
          </cell>
          <cell r="N455">
            <v>0</v>
          </cell>
          <cell r="O455">
            <v>0</v>
          </cell>
          <cell r="P455">
            <v>0</v>
          </cell>
          <cell r="R455">
            <v>0</v>
          </cell>
          <cell r="S455">
            <v>0</v>
          </cell>
          <cell r="T455">
            <v>0</v>
          </cell>
          <cell r="V455">
            <v>0</v>
          </cell>
          <cell r="W455">
            <v>0</v>
          </cell>
          <cell r="X455">
            <v>0</v>
          </cell>
        </row>
        <row r="456">
          <cell r="A456">
            <v>0</v>
          </cell>
          <cell r="B456">
            <v>0</v>
          </cell>
          <cell r="C456">
            <v>0</v>
          </cell>
          <cell r="D456">
            <v>0</v>
          </cell>
          <cell r="E456">
            <v>0</v>
          </cell>
          <cell r="F456">
            <v>0</v>
          </cell>
          <cell r="G456">
            <v>0</v>
          </cell>
          <cell r="H456">
            <v>0</v>
          </cell>
          <cell r="J456">
            <v>0</v>
          </cell>
          <cell r="K456">
            <v>0</v>
          </cell>
          <cell r="L456">
            <v>0</v>
          </cell>
          <cell r="N456">
            <v>0</v>
          </cell>
          <cell r="O456">
            <v>0</v>
          </cell>
          <cell r="P456">
            <v>0</v>
          </cell>
          <cell r="R456">
            <v>0</v>
          </cell>
          <cell r="S456">
            <v>0</v>
          </cell>
          <cell r="T456">
            <v>0</v>
          </cell>
          <cell r="V456">
            <v>0</v>
          </cell>
          <cell r="W456">
            <v>0</v>
          </cell>
          <cell r="X456">
            <v>0</v>
          </cell>
        </row>
        <row r="457">
          <cell r="A457">
            <v>0</v>
          </cell>
          <cell r="B457">
            <v>0</v>
          </cell>
          <cell r="C457">
            <v>0</v>
          </cell>
          <cell r="D457">
            <v>0</v>
          </cell>
          <cell r="E457">
            <v>0</v>
          </cell>
          <cell r="F457">
            <v>0</v>
          </cell>
          <cell r="G457">
            <v>0</v>
          </cell>
          <cell r="H457">
            <v>0</v>
          </cell>
          <cell r="J457">
            <v>0</v>
          </cell>
          <cell r="K457">
            <v>0</v>
          </cell>
          <cell r="L457">
            <v>0</v>
          </cell>
          <cell r="N457">
            <v>0</v>
          </cell>
          <cell r="O457">
            <v>0</v>
          </cell>
          <cell r="P457">
            <v>0</v>
          </cell>
          <cell r="R457">
            <v>0</v>
          </cell>
          <cell r="S457">
            <v>0</v>
          </cell>
          <cell r="T457">
            <v>0</v>
          </cell>
          <cell r="V457">
            <v>0</v>
          </cell>
          <cell r="W457">
            <v>0</v>
          </cell>
          <cell r="X457">
            <v>0</v>
          </cell>
        </row>
        <row r="458">
          <cell r="A458">
            <v>0</v>
          </cell>
          <cell r="B458">
            <v>0</v>
          </cell>
          <cell r="C458">
            <v>0</v>
          </cell>
          <cell r="D458">
            <v>0</v>
          </cell>
          <cell r="E458">
            <v>0</v>
          </cell>
          <cell r="F458">
            <v>0</v>
          </cell>
          <cell r="G458">
            <v>0</v>
          </cell>
          <cell r="H458">
            <v>0</v>
          </cell>
          <cell r="J458">
            <v>0</v>
          </cell>
          <cell r="K458">
            <v>0</v>
          </cell>
          <cell r="L458">
            <v>0</v>
          </cell>
          <cell r="N458">
            <v>0</v>
          </cell>
          <cell r="O458">
            <v>0</v>
          </cell>
          <cell r="P458">
            <v>0</v>
          </cell>
          <cell r="R458">
            <v>0</v>
          </cell>
          <cell r="S458">
            <v>0</v>
          </cell>
          <cell r="T458">
            <v>0</v>
          </cell>
          <cell r="V458">
            <v>0</v>
          </cell>
          <cell r="W458">
            <v>0</v>
          </cell>
          <cell r="X458">
            <v>0</v>
          </cell>
        </row>
        <row r="459">
          <cell r="A459">
            <v>0</v>
          </cell>
          <cell r="B459">
            <v>0</v>
          </cell>
          <cell r="C459">
            <v>0</v>
          </cell>
          <cell r="D459">
            <v>0</v>
          </cell>
          <cell r="E459">
            <v>0</v>
          </cell>
          <cell r="F459">
            <v>0</v>
          </cell>
          <cell r="G459">
            <v>0</v>
          </cell>
          <cell r="H459">
            <v>0</v>
          </cell>
          <cell r="J459">
            <v>0</v>
          </cell>
          <cell r="K459">
            <v>0</v>
          </cell>
          <cell r="L459">
            <v>0</v>
          </cell>
          <cell r="N459">
            <v>0</v>
          </cell>
          <cell r="O459">
            <v>0</v>
          </cell>
          <cell r="P459">
            <v>0</v>
          </cell>
          <cell r="R459">
            <v>0</v>
          </cell>
          <cell r="S459">
            <v>0</v>
          </cell>
          <cell r="T459">
            <v>0</v>
          </cell>
          <cell r="V459">
            <v>0</v>
          </cell>
          <cell r="W459">
            <v>0</v>
          </cell>
          <cell r="X459">
            <v>0</v>
          </cell>
        </row>
        <row r="460">
          <cell r="A460">
            <v>0</v>
          </cell>
          <cell r="B460">
            <v>0</v>
          </cell>
          <cell r="C460">
            <v>0</v>
          </cell>
          <cell r="D460">
            <v>0</v>
          </cell>
          <cell r="E460">
            <v>0</v>
          </cell>
          <cell r="F460">
            <v>0</v>
          </cell>
          <cell r="G460">
            <v>0</v>
          </cell>
          <cell r="H460">
            <v>0</v>
          </cell>
          <cell r="J460">
            <v>0</v>
          </cell>
          <cell r="K460">
            <v>0</v>
          </cell>
          <cell r="L460">
            <v>0</v>
          </cell>
          <cell r="N460">
            <v>0</v>
          </cell>
          <cell r="O460">
            <v>0</v>
          </cell>
          <cell r="P460">
            <v>0</v>
          </cell>
          <cell r="R460">
            <v>0</v>
          </cell>
          <cell r="S460">
            <v>0</v>
          </cell>
          <cell r="T460">
            <v>0</v>
          </cell>
          <cell r="V460">
            <v>0</v>
          </cell>
          <cell r="W460">
            <v>0</v>
          </cell>
          <cell r="X460">
            <v>0</v>
          </cell>
        </row>
        <row r="461">
          <cell r="A461">
            <v>0</v>
          </cell>
          <cell r="B461">
            <v>0</v>
          </cell>
          <cell r="C461">
            <v>0</v>
          </cell>
          <cell r="D461">
            <v>0</v>
          </cell>
          <cell r="E461">
            <v>0</v>
          </cell>
          <cell r="F461">
            <v>0</v>
          </cell>
          <cell r="G461">
            <v>0</v>
          </cell>
          <cell r="H461">
            <v>0</v>
          </cell>
          <cell r="J461">
            <v>0</v>
          </cell>
          <cell r="K461">
            <v>0</v>
          </cell>
          <cell r="L461">
            <v>0</v>
          </cell>
          <cell r="N461">
            <v>0</v>
          </cell>
          <cell r="O461">
            <v>0</v>
          </cell>
          <cell r="P461">
            <v>0</v>
          </cell>
          <cell r="R461">
            <v>0</v>
          </cell>
          <cell r="S461">
            <v>0</v>
          </cell>
          <cell r="T461">
            <v>0</v>
          </cell>
          <cell r="V461">
            <v>0</v>
          </cell>
          <cell r="W461">
            <v>0</v>
          </cell>
          <cell r="X461">
            <v>0</v>
          </cell>
        </row>
        <row r="462">
          <cell r="A462">
            <v>0</v>
          </cell>
          <cell r="B462">
            <v>0</v>
          </cell>
          <cell r="C462">
            <v>0</v>
          </cell>
          <cell r="D462">
            <v>0</v>
          </cell>
          <cell r="E462">
            <v>0</v>
          </cell>
          <cell r="F462">
            <v>0</v>
          </cell>
          <cell r="G462">
            <v>0</v>
          </cell>
          <cell r="H462">
            <v>0</v>
          </cell>
          <cell r="J462">
            <v>0</v>
          </cell>
          <cell r="K462">
            <v>0</v>
          </cell>
          <cell r="L462">
            <v>0</v>
          </cell>
          <cell r="N462">
            <v>0</v>
          </cell>
          <cell r="O462">
            <v>0</v>
          </cell>
          <cell r="P462">
            <v>0</v>
          </cell>
          <cell r="R462">
            <v>0</v>
          </cell>
          <cell r="S462">
            <v>0</v>
          </cell>
          <cell r="T462">
            <v>0</v>
          </cell>
          <cell r="V462">
            <v>0</v>
          </cell>
          <cell r="W462">
            <v>0</v>
          </cell>
          <cell r="X462">
            <v>0</v>
          </cell>
        </row>
        <row r="463">
          <cell r="A463">
            <v>0</v>
          </cell>
          <cell r="B463">
            <v>0</v>
          </cell>
          <cell r="C463">
            <v>0</v>
          </cell>
          <cell r="D463">
            <v>0</v>
          </cell>
          <cell r="E463">
            <v>0</v>
          </cell>
          <cell r="F463">
            <v>0</v>
          </cell>
          <cell r="G463">
            <v>0</v>
          </cell>
          <cell r="H463">
            <v>0</v>
          </cell>
          <cell r="J463">
            <v>0</v>
          </cell>
          <cell r="K463">
            <v>0</v>
          </cell>
          <cell r="L463">
            <v>0</v>
          </cell>
          <cell r="N463">
            <v>0</v>
          </cell>
          <cell r="O463">
            <v>0</v>
          </cell>
          <cell r="P463">
            <v>0</v>
          </cell>
          <cell r="R463">
            <v>0</v>
          </cell>
          <cell r="S463">
            <v>0</v>
          </cell>
          <cell r="T463">
            <v>0</v>
          </cell>
          <cell r="V463">
            <v>0</v>
          </cell>
          <cell r="W463">
            <v>0</v>
          </cell>
          <cell r="X463">
            <v>0</v>
          </cell>
        </row>
        <row r="464">
          <cell r="A464">
            <v>0</v>
          </cell>
          <cell r="B464">
            <v>0</v>
          </cell>
          <cell r="C464">
            <v>0</v>
          </cell>
          <cell r="D464">
            <v>0</v>
          </cell>
          <cell r="E464">
            <v>0</v>
          </cell>
          <cell r="F464">
            <v>0</v>
          </cell>
          <cell r="G464">
            <v>0</v>
          </cell>
          <cell r="H464">
            <v>0</v>
          </cell>
          <cell r="J464">
            <v>0</v>
          </cell>
          <cell r="K464">
            <v>0</v>
          </cell>
          <cell r="L464">
            <v>0</v>
          </cell>
          <cell r="N464">
            <v>0</v>
          </cell>
          <cell r="O464">
            <v>0</v>
          </cell>
          <cell r="P464">
            <v>0</v>
          </cell>
          <cell r="R464">
            <v>0</v>
          </cell>
          <cell r="S464">
            <v>0</v>
          </cell>
          <cell r="T464">
            <v>0</v>
          </cell>
          <cell r="V464">
            <v>0</v>
          </cell>
          <cell r="W464">
            <v>0</v>
          </cell>
          <cell r="X464">
            <v>0</v>
          </cell>
        </row>
        <row r="465">
          <cell r="A465">
            <v>0</v>
          </cell>
          <cell r="B465">
            <v>0</v>
          </cell>
          <cell r="C465">
            <v>0</v>
          </cell>
          <cell r="D465">
            <v>0</v>
          </cell>
          <cell r="E465">
            <v>0</v>
          </cell>
          <cell r="F465">
            <v>0</v>
          </cell>
          <cell r="G465">
            <v>0</v>
          </cell>
          <cell r="H465">
            <v>0</v>
          </cell>
          <cell r="J465">
            <v>0</v>
          </cell>
          <cell r="K465">
            <v>0</v>
          </cell>
          <cell r="L465">
            <v>0</v>
          </cell>
          <cell r="N465">
            <v>0</v>
          </cell>
          <cell r="O465">
            <v>0</v>
          </cell>
          <cell r="P465">
            <v>0</v>
          </cell>
          <cell r="R465">
            <v>0</v>
          </cell>
          <cell r="S465">
            <v>0</v>
          </cell>
          <cell r="T465">
            <v>0</v>
          </cell>
          <cell r="V465">
            <v>0</v>
          </cell>
          <cell r="W465">
            <v>0</v>
          </cell>
          <cell r="X465">
            <v>0</v>
          </cell>
        </row>
        <row r="466">
          <cell r="A466">
            <v>0</v>
          </cell>
          <cell r="B466">
            <v>0</v>
          </cell>
          <cell r="C466">
            <v>0</v>
          </cell>
          <cell r="D466">
            <v>0</v>
          </cell>
          <cell r="E466">
            <v>0</v>
          </cell>
          <cell r="F466">
            <v>0</v>
          </cell>
          <cell r="G466">
            <v>0</v>
          </cell>
          <cell r="H466">
            <v>0</v>
          </cell>
          <cell r="J466">
            <v>0</v>
          </cell>
          <cell r="K466">
            <v>0</v>
          </cell>
          <cell r="L466">
            <v>0</v>
          </cell>
          <cell r="N466">
            <v>0</v>
          </cell>
          <cell r="O466">
            <v>0</v>
          </cell>
          <cell r="P466">
            <v>0</v>
          </cell>
          <cell r="R466">
            <v>0</v>
          </cell>
          <cell r="S466">
            <v>0</v>
          </cell>
          <cell r="T466">
            <v>0</v>
          </cell>
          <cell r="V466">
            <v>0</v>
          </cell>
          <cell r="W466">
            <v>0</v>
          </cell>
          <cell r="X466">
            <v>0</v>
          </cell>
        </row>
        <row r="467">
          <cell r="A467">
            <v>0</v>
          </cell>
          <cell r="B467">
            <v>0</v>
          </cell>
          <cell r="C467">
            <v>0</v>
          </cell>
          <cell r="D467">
            <v>0</v>
          </cell>
          <cell r="E467">
            <v>0</v>
          </cell>
          <cell r="F467">
            <v>0</v>
          </cell>
          <cell r="G467">
            <v>0</v>
          </cell>
          <cell r="H467">
            <v>0</v>
          </cell>
          <cell r="J467">
            <v>0</v>
          </cell>
          <cell r="K467">
            <v>0</v>
          </cell>
          <cell r="L467">
            <v>0</v>
          </cell>
          <cell r="N467">
            <v>0</v>
          </cell>
          <cell r="O467">
            <v>0</v>
          </cell>
          <cell r="P467">
            <v>0</v>
          </cell>
          <cell r="R467">
            <v>0</v>
          </cell>
          <cell r="S467">
            <v>0</v>
          </cell>
          <cell r="T467">
            <v>0</v>
          </cell>
          <cell r="V467">
            <v>0</v>
          </cell>
          <cell r="W467">
            <v>0</v>
          </cell>
          <cell r="X467">
            <v>0</v>
          </cell>
        </row>
        <row r="468">
          <cell r="A468">
            <v>0</v>
          </cell>
          <cell r="B468">
            <v>0</v>
          </cell>
          <cell r="C468">
            <v>0</v>
          </cell>
          <cell r="D468">
            <v>0</v>
          </cell>
          <cell r="E468">
            <v>0</v>
          </cell>
          <cell r="F468">
            <v>0</v>
          </cell>
          <cell r="G468">
            <v>0</v>
          </cell>
          <cell r="H468">
            <v>0</v>
          </cell>
          <cell r="J468">
            <v>0</v>
          </cell>
          <cell r="K468">
            <v>0</v>
          </cell>
          <cell r="L468">
            <v>0</v>
          </cell>
          <cell r="N468">
            <v>0</v>
          </cell>
          <cell r="O468">
            <v>0</v>
          </cell>
          <cell r="P468">
            <v>0</v>
          </cell>
          <cell r="R468">
            <v>0</v>
          </cell>
          <cell r="S468">
            <v>0</v>
          </cell>
          <cell r="T468">
            <v>0</v>
          </cell>
          <cell r="V468">
            <v>0</v>
          </cell>
          <cell r="W468">
            <v>0</v>
          </cell>
          <cell r="X468">
            <v>0</v>
          </cell>
        </row>
        <row r="469">
          <cell r="A469">
            <v>0</v>
          </cell>
          <cell r="B469">
            <v>0</v>
          </cell>
          <cell r="C469">
            <v>0</v>
          </cell>
          <cell r="D469">
            <v>0</v>
          </cell>
          <cell r="E469">
            <v>0</v>
          </cell>
          <cell r="F469">
            <v>0</v>
          </cell>
          <cell r="G469">
            <v>0</v>
          </cell>
          <cell r="H469">
            <v>0</v>
          </cell>
          <cell r="J469">
            <v>0</v>
          </cell>
          <cell r="K469">
            <v>0</v>
          </cell>
          <cell r="L469">
            <v>0</v>
          </cell>
          <cell r="N469">
            <v>0</v>
          </cell>
          <cell r="O469">
            <v>0</v>
          </cell>
          <cell r="P469">
            <v>0</v>
          </cell>
          <cell r="R469">
            <v>0</v>
          </cell>
          <cell r="S469">
            <v>0</v>
          </cell>
          <cell r="T469">
            <v>0</v>
          </cell>
          <cell r="V469">
            <v>0</v>
          </cell>
          <cell r="W469">
            <v>0</v>
          </cell>
          <cell r="X469">
            <v>0</v>
          </cell>
        </row>
        <row r="470">
          <cell r="A470">
            <v>0</v>
          </cell>
          <cell r="B470">
            <v>0</v>
          </cell>
          <cell r="C470">
            <v>0</v>
          </cell>
          <cell r="D470">
            <v>0</v>
          </cell>
          <cell r="E470">
            <v>0</v>
          </cell>
          <cell r="F470">
            <v>0</v>
          </cell>
          <cell r="G470">
            <v>0</v>
          </cell>
          <cell r="H470">
            <v>0</v>
          </cell>
          <cell r="J470">
            <v>0</v>
          </cell>
          <cell r="K470">
            <v>0</v>
          </cell>
          <cell r="L470">
            <v>0</v>
          </cell>
          <cell r="N470">
            <v>0</v>
          </cell>
          <cell r="O470">
            <v>0</v>
          </cell>
          <cell r="P470">
            <v>0</v>
          </cell>
          <cell r="R470">
            <v>0</v>
          </cell>
          <cell r="S470">
            <v>0</v>
          </cell>
          <cell r="T470">
            <v>0</v>
          </cell>
          <cell r="V470">
            <v>0</v>
          </cell>
          <cell r="W470">
            <v>0</v>
          </cell>
          <cell r="X470">
            <v>0</v>
          </cell>
        </row>
        <row r="471">
          <cell r="A471">
            <v>0</v>
          </cell>
          <cell r="B471">
            <v>0</v>
          </cell>
          <cell r="C471">
            <v>0</v>
          </cell>
          <cell r="D471">
            <v>0</v>
          </cell>
          <cell r="E471">
            <v>0</v>
          </cell>
          <cell r="F471">
            <v>0</v>
          </cell>
          <cell r="G471">
            <v>0</v>
          </cell>
          <cell r="H471">
            <v>0</v>
          </cell>
          <cell r="J471">
            <v>0</v>
          </cell>
          <cell r="K471">
            <v>0</v>
          </cell>
          <cell r="L471">
            <v>0</v>
          </cell>
          <cell r="N471">
            <v>0</v>
          </cell>
          <cell r="O471">
            <v>0</v>
          </cell>
          <cell r="P471">
            <v>0</v>
          </cell>
          <cell r="R471">
            <v>0</v>
          </cell>
          <cell r="S471">
            <v>0</v>
          </cell>
          <cell r="T471">
            <v>0</v>
          </cell>
          <cell r="V471">
            <v>0</v>
          </cell>
          <cell r="W471">
            <v>0</v>
          </cell>
          <cell r="X471">
            <v>0</v>
          </cell>
        </row>
        <row r="472">
          <cell r="A472">
            <v>0</v>
          </cell>
          <cell r="B472">
            <v>0</v>
          </cell>
          <cell r="C472">
            <v>0</v>
          </cell>
          <cell r="D472">
            <v>0</v>
          </cell>
          <cell r="E472">
            <v>0</v>
          </cell>
          <cell r="F472">
            <v>0</v>
          </cell>
          <cell r="G472">
            <v>0</v>
          </cell>
          <cell r="H472">
            <v>0</v>
          </cell>
          <cell r="J472">
            <v>0</v>
          </cell>
          <cell r="K472">
            <v>0</v>
          </cell>
          <cell r="L472">
            <v>0</v>
          </cell>
          <cell r="N472">
            <v>0</v>
          </cell>
          <cell r="O472">
            <v>0</v>
          </cell>
          <cell r="P472">
            <v>0</v>
          </cell>
          <cell r="R472">
            <v>0</v>
          </cell>
          <cell r="S472">
            <v>0</v>
          </cell>
          <cell r="T472">
            <v>0</v>
          </cell>
          <cell r="V472">
            <v>0</v>
          </cell>
          <cell r="W472">
            <v>0</v>
          </cell>
          <cell r="X472">
            <v>0</v>
          </cell>
        </row>
        <row r="473">
          <cell r="A473">
            <v>0</v>
          </cell>
          <cell r="B473">
            <v>0</v>
          </cell>
          <cell r="C473">
            <v>0</v>
          </cell>
          <cell r="D473">
            <v>0</v>
          </cell>
          <cell r="E473">
            <v>0</v>
          </cell>
          <cell r="F473">
            <v>0</v>
          </cell>
          <cell r="G473">
            <v>0</v>
          </cell>
          <cell r="H473">
            <v>0</v>
          </cell>
          <cell r="J473">
            <v>0</v>
          </cell>
          <cell r="K473">
            <v>0</v>
          </cell>
          <cell r="L473">
            <v>0</v>
          </cell>
          <cell r="N473">
            <v>0</v>
          </cell>
          <cell r="O473">
            <v>0</v>
          </cell>
          <cell r="P473">
            <v>0</v>
          </cell>
          <cell r="R473">
            <v>0</v>
          </cell>
          <cell r="S473">
            <v>0</v>
          </cell>
          <cell r="T473">
            <v>0</v>
          </cell>
          <cell r="V473">
            <v>0</v>
          </cell>
          <cell r="W473">
            <v>0</v>
          </cell>
          <cell r="X473">
            <v>0</v>
          </cell>
        </row>
        <row r="474">
          <cell r="A474">
            <v>0</v>
          </cell>
          <cell r="B474">
            <v>0</v>
          </cell>
          <cell r="C474">
            <v>0</v>
          </cell>
          <cell r="D474">
            <v>0</v>
          </cell>
          <cell r="E474">
            <v>0</v>
          </cell>
          <cell r="F474">
            <v>0</v>
          </cell>
          <cell r="G474">
            <v>0</v>
          </cell>
          <cell r="H474">
            <v>0</v>
          </cell>
          <cell r="J474">
            <v>0</v>
          </cell>
          <cell r="K474">
            <v>0</v>
          </cell>
          <cell r="L474">
            <v>0</v>
          </cell>
          <cell r="N474">
            <v>0</v>
          </cell>
          <cell r="O474">
            <v>0</v>
          </cell>
          <cell r="P474">
            <v>0</v>
          </cell>
          <cell r="R474">
            <v>0</v>
          </cell>
          <cell r="S474">
            <v>0</v>
          </cell>
          <cell r="T474">
            <v>0</v>
          </cell>
          <cell r="V474">
            <v>0</v>
          </cell>
          <cell r="W474">
            <v>0</v>
          </cell>
          <cell r="X474">
            <v>0</v>
          </cell>
        </row>
        <row r="475">
          <cell r="A475">
            <v>0</v>
          </cell>
          <cell r="B475">
            <v>0</v>
          </cell>
          <cell r="C475">
            <v>0</v>
          </cell>
          <cell r="D475">
            <v>0</v>
          </cell>
          <cell r="E475">
            <v>0</v>
          </cell>
          <cell r="F475">
            <v>0</v>
          </cell>
          <cell r="G475">
            <v>0</v>
          </cell>
          <cell r="H475">
            <v>0</v>
          </cell>
          <cell r="J475">
            <v>0</v>
          </cell>
          <cell r="K475">
            <v>0</v>
          </cell>
          <cell r="L475">
            <v>0</v>
          </cell>
          <cell r="N475">
            <v>0</v>
          </cell>
          <cell r="O475">
            <v>0</v>
          </cell>
          <cell r="P475">
            <v>0</v>
          </cell>
          <cell r="R475">
            <v>0</v>
          </cell>
          <cell r="S475">
            <v>0</v>
          </cell>
          <cell r="T475">
            <v>0</v>
          </cell>
          <cell r="V475">
            <v>0</v>
          </cell>
          <cell r="W475">
            <v>0</v>
          </cell>
          <cell r="X475">
            <v>0</v>
          </cell>
        </row>
        <row r="476">
          <cell r="A476">
            <v>0</v>
          </cell>
          <cell r="B476">
            <v>0</v>
          </cell>
          <cell r="C476">
            <v>0</v>
          </cell>
          <cell r="D476">
            <v>0</v>
          </cell>
          <cell r="E476">
            <v>0</v>
          </cell>
          <cell r="F476">
            <v>0</v>
          </cell>
          <cell r="G476">
            <v>0</v>
          </cell>
          <cell r="H476">
            <v>0</v>
          </cell>
          <cell r="J476">
            <v>0</v>
          </cell>
          <cell r="K476">
            <v>0</v>
          </cell>
          <cell r="L476">
            <v>0</v>
          </cell>
          <cell r="N476">
            <v>0</v>
          </cell>
          <cell r="O476">
            <v>0</v>
          </cell>
          <cell r="P476">
            <v>0</v>
          </cell>
          <cell r="R476">
            <v>0</v>
          </cell>
          <cell r="S476">
            <v>0</v>
          </cell>
          <cell r="T476">
            <v>0</v>
          </cell>
          <cell r="V476">
            <v>0</v>
          </cell>
          <cell r="W476">
            <v>0</v>
          </cell>
          <cell r="X476">
            <v>0</v>
          </cell>
        </row>
        <row r="477">
          <cell r="A477">
            <v>0</v>
          </cell>
          <cell r="B477">
            <v>0</v>
          </cell>
          <cell r="C477">
            <v>0</v>
          </cell>
          <cell r="D477">
            <v>0</v>
          </cell>
          <cell r="E477">
            <v>0</v>
          </cell>
          <cell r="F477">
            <v>0</v>
          </cell>
          <cell r="G477">
            <v>0</v>
          </cell>
          <cell r="H477">
            <v>0</v>
          </cell>
          <cell r="J477">
            <v>0</v>
          </cell>
          <cell r="K477">
            <v>0</v>
          </cell>
          <cell r="L477">
            <v>0</v>
          </cell>
          <cell r="N477">
            <v>0</v>
          </cell>
          <cell r="O477">
            <v>0</v>
          </cell>
          <cell r="P477">
            <v>0</v>
          </cell>
          <cell r="R477">
            <v>0</v>
          </cell>
          <cell r="S477">
            <v>0</v>
          </cell>
          <cell r="T477">
            <v>0</v>
          </cell>
          <cell r="V477">
            <v>0</v>
          </cell>
          <cell r="W477">
            <v>0</v>
          </cell>
          <cell r="X477">
            <v>0</v>
          </cell>
        </row>
        <row r="478">
          <cell r="A478">
            <v>0</v>
          </cell>
          <cell r="B478">
            <v>0</v>
          </cell>
          <cell r="C478">
            <v>0</v>
          </cell>
          <cell r="D478">
            <v>0</v>
          </cell>
          <cell r="E478">
            <v>0</v>
          </cell>
          <cell r="F478">
            <v>0</v>
          </cell>
          <cell r="G478">
            <v>0</v>
          </cell>
          <cell r="H478">
            <v>0</v>
          </cell>
          <cell r="J478">
            <v>0</v>
          </cell>
          <cell r="K478">
            <v>0</v>
          </cell>
          <cell r="L478">
            <v>0</v>
          </cell>
          <cell r="N478">
            <v>0</v>
          </cell>
          <cell r="O478">
            <v>0</v>
          </cell>
          <cell r="P478">
            <v>0</v>
          </cell>
          <cell r="R478">
            <v>0</v>
          </cell>
          <cell r="S478">
            <v>0</v>
          </cell>
          <cell r="T478">
            <v>0</v>
          </cell>
          <cell r="V478">
            <v>0</v>
          </cell>
          <cell r="W478">
            <v>0</v>
          </cell>
          <cell r="X478">
            <v>0</v>
          </cell>
        </row>
        <row r="479">
          <cell r="A479">
            <v>0</v>
          </cell>
          <cell r="B479">
            <v>0</v>
          </cell>
          <cell r="C479">
            <v>0</v>
          </cell>
          <cell r="D479">
            <v>0</v>
          </cell>
          <cell r="E479">
            <v>0</v>
          </cell>
          <cell r="F479">
            <v>0</v>
          </cell>
          <cell r="G479">
            <v>0</v>
          </cell>
          <cell r="H479">
            <v>0</v>
          </cell>
          <cell r="J479">
            <v>0</v>
          </cell>
          <cell r="K479">
            <v>0</v>
          </cell>
          <cell r="L479">
            <v>0</v>
          </cell>
          <cell r="N479">
            <v>0</v>
          </cell>
          <cell r="O479">
            <v>0</v>
          </cell>
          <cell r="P479">
            <v>0</v>
          </cell>
          <cell r="R479">
            <v>0</v>
          </cell>
          <cell r="S479">
            <v>0</v>
          </cell>
          <cell r="T479">
            <v>0</v>
          </cell>
          <cell r="V479">
            <v>0</v>
          </cell>
          <cell r="W479">
            <v>0</v>
          </cell>
          <cell r="X479">
            <v>0</v>
          </cell>
        </row>
        <row r="480">
          <cell r="A480">
            <v>0</v>
          </cell>
          <cell r="B480">
            <v>0</v>
          </cell>
          <cell r="C480">
            <v>0</v>
          </cell>
          <cell r="D480">
            <v>0</v>
          </cell>
          <cell r="E480">
            <v>0</v>
          </cell>
          <cell r="F480">
            <v>0</v>
          </cell>
          <cell r="G480">
            <v>0</v>
          </cell>
          <cell r="H480">
            <v>0</v>
          </cell>
          <cell r="J480">
            <v>0</v>
          </cell>
          <cell r="K480">
            <v>0</v>
          </cell>
          <cell r="L480">
            <v>0</v>
          </cell>
          <cell r="N480">
            <v>0</v>
          </cell>
          <cell r="O480">
            <v>0</v>
          </cell>
          <cell r="P480">
            <v>0</v>
          </cell>
          <cell r="R480">
            <v>0</v>
          </cell>
          <cell r="S480">
            <v>0</v>
          </cell>
          <cell r="T480">
            <v>0</v>
          </cell>
          <cell r="V480">
            <v>0</v>
          </cell>
          <cell r="W480">
            <v>0</v>
          </cell>
          <cell r="X480">
            <v>0</v>
          </cell>
        </row>
        <row r="481">
          <cell r="A481">
            <v>0</v>
          </cell>
          <cell r="B481">
            <v>0</v>
          </cell>
          <cell r="C481">
            <v>0</v>
          </cell>
          <cell r="D481">
            <v>0</v>
          </cell>
          <cell r="E481">
            <v>0</v>
          </cell>
          <cell r="F481">
            <v>0</v>
          </cell>
          <cell r="G481">
            <v>0</v>
          </cell>
          <cell r="H481">
            <v>0</v>
          </cell>
          <cell r="J481">
            <v>0</v>
          </cell>
          <cell r="K481">
            <v>0</v>
          </cell>
          <cell r="L481">
            <v>0</v>
          </cell>
          <cell r="N481">
            <v>0</v>
          </cell>
          <cell r="O481">
            <v>0</v>
          </cell>
          <cell r="P481">
            <v>0</v>
          </cell>
          <cell r="R481">
            <v>0</v>
          </cell>
          <cell r="S481">
            <v>0</v>
          </cell>
          <cell r="T481">
            <v>0</v>
          </cell>
          <cell r="V481">
            <v>0</v>
          </cell>
          <cell r="W481">
            <v>0</v>
          </cell>
          <cell r="X481">
            <v>0</v>
          </cell>
        </row>
        <row r="482">
          <cell r="A482">
            <v>0</v>
          </cell>
          <cell r="B482">
            <v>0</v>
          </cell>
          <cell r="C482">
            <v>0</v>
          </cell>
          <cell r="D482">
            <v>0</v>
          </cell>
          <cell r="E482">
            <v>0</v>
          </cell>
          <cell r="F482">
            <v>0</v>
          </cell>
          <cell r="G482">
            <v>0</v>
          </cell>
          <cell r="H482">
            <v>0</v>
          </cell>
          <cell r="J482">
            <v>0</v>
          </cell>
          <cell r="K482">
            <v>0</v>
          </cell>
          <cell r="L482">
            <v>0</v>
          </cell>
          <cell r="N482">
            <v>0</v>
          </cell>
          <cell r="O482">
            <v>0</v>
          </cell>
          <cell r="P482">
            <v>0</v>
          </cell>
          <cell r="R482">
            <v>0</v>
          </cell>
          <cell r="S482">
            <v>0</v>
          </cell>
          <cell r="T482">
            <v>0</v>
          </cell>
          <cell r="V482">
            <v>0</v>
          </cell>
          <cell r="W482">
            <v>0</v>
          </cell>
          <cell r="X482">
            <v>0</v>
          </cell>
        </row>
        <row r="483">
          <cell r="A483">
            <v>0</v>
          </cell>
          <cell r="B483">
            <v>0</v>
          </cell>
          <cell r="C483">
            <v>0</v>
          </cell>
          <cell r="D483">
            <v>0</v>
          </cell>
          <cell r="E483">
            <v>0</v>
          </cell>
          <cell r="F483">
            <v>0</v>
          </cell>
          <cell r="G483">
            <v>0</v>
          </cell>
          <cell r="H483">
            <v>0</v>
          </cell>
          <cell r="J483">
            <v>0</v>
          </cell>
          <cell r="K483">
            <v>0</v>
          </cell>
          <cell r="L483">
            <v>0</v>
          </cell>
          <cell r="N483">
            <v>0</v>
          </cell>
          <cell r="O483">
            <v>0</v>
          </cell>
          <cell r="P483">
            <v>0</v>
          </cell>
          <cell r="R483">
            <v>0</v>
          </cell>
          <cell r="S483">
            <v>0</v>
          </cell>
          <cell r="T483">
            <v>0</v>
          </cell>
          <cell r="V483">
            <v>0</v>
          </cell>
          <cell r="W483">
            <v>0</v>
          </cell>
          <cell r="X483">
            <v>0</v>
          </cell>
        </row>
        <row r="484">
          <cell r="A484">
            <v>0</v>
          </cell>
          <cell r="B484">
            <v>0</v>
          </cell>
          <cell r="C484">
            <v>0</v>
          </cell>
          <cell r="D484">
            <v>0</v>
          </cell>
          <cell r="E484">
            <v>0</v>
          </cell>
          <cell r="F484">
            <v>0</v>
          </cell>
          <cell r="G484">
            <v>0</v>
          </cell>
          <cell r="H484">
            <v>0</v>
          </cell>
          <cell r="J484">
            <v>0</v>
          </cell>
          <cell r="K484">
            <v>0</v>
          </cell>
          <cell r="L484">
            <v>0</v>
          </cell>
          <cell r="N484">
            <v>0</v>
          </cell>
          <cell r="O484">
            <v>0</v>
          </cell>
          <cell r="P484">
            <v>0</v>
          </cell>
          <cell r="R484">
            <v>0</v>
          </cell>
          <cell r="S484">
            <v>0</v>
          </cell>
          <cell r="T484">
            <v>0</v>
          </cell>
          <cell r="V484">
            <v>0</v>
          </cell>
          <cell r="W484">
            <v>0</v>
          </cell>
          <cell r="X484">
            <v>0</v>
          </cell>
        </row>
        <row r="485">
          <cell r="A485">
            <v>0</v>
          </cell>
          <cell r="B485">
            <v>0</v>
          </cell>
          <cell r="C485">
            <v>0</v>
          </cell>
          <cell r="D485">
            <v>0</v>
          </cell>
          <cell r="E485">
            <v>0</v>
          </cell>
          <cell r="F485">
            <v>0</v>
          </cell>
          <cell r="G485">
            <v>0</v>
          </cell>
          <cell r="H485">
            <v>0</v>
          </cell>
          <cell r="J485">
            <v>0</v>
          </cell>
          <cell r="K485">
            <v>0</v>
          </cell>
          <cell r="L485">
            <v>0</v>
          </cell>
          <cell r="N485">
            <v>0</v>
          </cell>
          <cell r="O485">
            <v>0</v>
          </cell>
          <cell r="P485">
            <v>0</v>
          </cell>
          <cell r="R485">
            <v>0</v>
          </cell>
          <cell r="S485">
            <v>0</v>
          </cell>
          <cell r="T485">
            <v>0</v>
          </cell>
          <cell r="V485">
            <v>0</v>
          </cell>
          <cell r="W485">
            <v>0</v>
          </cell>
          <cell r="X485">
            <v>0</v>
          </cell>
        </row>
        <row r="486">
          <cell r="A486">
            <v>0</v>
          </cell>
          <cell r="B486">
            <v>0</v>
          </cell>
          <cell r="C486">
            <v>0</v>
          </cell>
          <cell r="D486">
            <v>0</v>
          </cell>
          <cell r="E486">
            <v>0</v>
          </cell>
          <cell r="F486">
            <v>0</v>
          </cell>
          <cell r="G486">
            <v>0</v>
          </cell>
          <cell r="H486">
            <v>0</v>
          </cell>
          <cell r="J486">
            <v>0</v>
          </cell>
          <cell r="K486">
            <v>0</v>
          </cell>
          <cell r="L486">
            <v>0</v>
          </cell>
          <cell r="N486">
            <v>0</v>
          </cell>
          <cell r="O486">
            <v>0</v>
          </cell>
          <cell r="P486">
            <v>0</v>
          </cell>
          <cell r="R486">
            <v>0</v>
          </cell>
          <cell r="S486">
            <v>0</v>
          </cell>
          <cell r="T486">
            <v>0</v>
          </cell>
          <cell r="V486">
            <v>0</v>
          </cell>
          <cell r="W486">
            <v>0</v>
          </cell>
          <cell r="X486">
            <v>0</v>
          </cell>
        </row>
        <row r="487">
          <cell r="A487">
            <v>0</v>
          </cell>
          <cell r="B487">
            <v>0</v>
          </cell>
          <cell r="C487">
            <v>0</v>
          </cell>
          <cell r="D487">
            <v>0</v>
          </cell>
          <cell r="E487">
            <v>0</v>
          </cell>
          <cell r="F487">
            <v>0</v>
          </cell>
          <cell r="G487">
            <v>0</v>
          </cell>
          <cell r="H487">
            <v>0</v>
          </cell>
          <cell r="J487">
            <v>0</v>
          </cell>
          <cell r="K487">
            <v>0</v>
          </cell>
          <cell r="L487">
            <v>0</v>
          </cell>
          <cell r="N487">
            <v>0</v>
          </cell>
          <cell r="O487">
            <v>0</v>
          </cell>
          <cell r="P487">
            <v>0</v>
          </cell>
          <cell r="R487">
            <v>0</v>
          </cell>
          <cell r="S487">
            <v>0</v>
          </cell>
          <cell r="T487">
            <v>0</v>
          </cell>
          <cell r="V487">
            <v>0</v>
          </cell>
          <cell r="W487">
            <v>0</v>
          </cell>
          <cell r="X487">
            <v>0</v>
          </cell>
        </row>
        <row r="488">
          <cell r="A488">
            <v>0</v>
          </cell>
          <cell r="B488">
            <v>0</v>
          </cell>
          <cell r="C488">
            <v>0</v>
          </cell>
          <cell r="D488">
            <v>0</v>
          </cell>
          <cell r="E488">
            <v>0</v>
          </cell>
          <cell r="F488">
            <v>0</v>
          </cell>
          <cell r="G488">
            <v>0</v>
          </cell>
          <cell r="H488">
            <v>0</v>
          </cell>
          <cell r="J488">
            <v>0</v>
          </cell>
          <cell r="K488">
            <v>0</v>
          </cell>
          <cell r="L488">
            <v>0</v>
          </cell>
          <cell r="N488">
            <v>0</v>
          </cell>
          <cell r="O488">
            <v>0</v>
          </cell>
          <cell r="P488">
            <v>0</v>
          </cell>
          <cell r="R488">
            <v>0</v>
          </cell>
          <cell r="S488">
            <v>0</v>
          </cell>
          <cell r="T488">
            <v>0</v>
          </cell>
          <cell r="V488">
            <v>0</v>
          </cell>
          <cell r="W488">
            <v>0</v>
          </cell>
          <cell r="X488">
            <v>0</v>
          </cell>
        </row>
        <row r="489">
          <cell r="A489">
            <v>0</v>
          </cell>
          <cell r="B489">
            <v>0</v>
          </cell>
          <cell r="C489">
            <v>0</v>
          </cell>
          <cell r="D489">
            <v>0</v>
          </cell>
          <cell r="E489">
            <v>0</v>
          </cell>
          <cell r="F489">
            <v>0</v>
          </cell>
          <cell r="G489">
            <v>0</v>
          </cell>
          <cell r="H489">
            <v>0</v>
          </cell>
          <cell r="J489">
            <v>0</v>
          </cell>
          <cell r="K489">
            <v>0</v>
          </cell>
          <cell r="L489">
            <v>0</v>
          </cell>
          <cell r="N489">
            <v>0</v>
          </cell>
          <cell r="O489">
            <v>0</v>
          </cell>
          <cell r="P489">
            <v>0</v>
          </cell>
          <cell r="R489">
            <v>0</v>
          </cell>
          <cell r="S489">
            <v>0</v>
          </cell>
          <cell r="T489">
            <v>0</v>
          </cell>
          <cell r="V489">
            <v>0</v>
          </cell>
          <cell r="W489">
            <v>0</v>
          </cell>
          <cell r="X489">
            <v>0</v>
          </cell>
        </row>
        <row r="490">
          <cell r="A490">
            <v>0</v>
          </cell>
          <cell r="B490">
            <v>0</v>
          </cell>
          <cell r="C490">
            <v>0</v>
          </cell>
          <cell r="D490">
            <v>0</v>
          </cell>
          <cell r="E490">
            <v>0</v>
          </cell>
          <cell r="F490">
            <v>0</v>
          </cell>
          <cell r="G490">
            <v>0</v>
          </cell>
          <cell r="H490">
            <v>0</v>
          </cell>
          <cell r="J490">
            <v>0</v>
          </cell>
          <cell r="K490">
            <v>0</v>
          </cell>
          <cell r="L490">
            <v>0</v>
          </cell>
          <cell r="N490">
            <v>0</v>
          </cell>
          <cell r="O490">
            <v>0</v>
          </cell>
          <cell r="P490">
            <v>0</v>
          </cell>
          <cell r="R490">
            <v>0</v>
          </cell>
          <cell r="S490">
            <v>0</v>
          </cell>
          <cell r="T490">
            <v>0</v>
          </cell>
          <cell r="V490">
            <v>0</v>
          </cell>
          <cell r="W490">
            <v>0</v>
          </cell>
          <cell r="X490">
            <v>0</v>
          </cell>
        </row>
        <row r="491">
          <cell r="A491">
            <v>0</v>
          </cell>
          <cell r="B491">
            <v>0</v>
          </cell>
          <cell r="C491">
            <v>0</v>
          </cell>
          <cell r="D491">
            <v>0</v>
          </cell>
          <cell r="E491">
            <v>0</v>
          </cell>
          <cell r="F491">
            <v>0</v>
          </cell>
          <cell r="G491">
            <v>0</v>
          </cell>
          <cell r="H491">
            <v>0</v>
          </cell>
          <cell r="J491">
            <v>0</v>
          </cell>
          <cell r="K491">
            <v>0</v>
          </cell>
          <cell r="L491">
            <v>0</v>
          </cell>
          <cell r="N491">
            <v>0</v>
          </cell>
          <cell r="O491">
            <v>0</v>
          </cell>
          <cell r="P491">
            <v>0</v>
          </cell>
          <cell r="R491">
            <v>0</v>
          </cell>
          <cell r="S491">
            <v>0</v>
          </cell>
          <cell r="T491">
            <v>0</v>
          </cell>
          <cell r="V491">
            <v>0</v>
          </cell>
          <cell r="W491">
            <v>0</v>
          </cell>
          <cell r="X491">
            <v>0</v>
          </cell>
        </row>
        <row r="492">
          <cell r="A492">
            <v>0</v>
          </cell>
          <cell r="B492">
            <v>0</v>
          </cell>
          <cell r="C492">
            <v>0</v>
          </cell>
          <cell r="D492">
            <v>0</v>
          </cell>
          <cell r="E492">
            <v>0</v>
          </cell>
          <cell r="F492">
            <v>0</v>
          </cell>
          <cell r="G492">
            <v>0</v>
          </cell>
          <cell r="H492">
            <v>0</v>
          </cell>
          <cell r="J492">
            <v>0</v>
          </cell>
          <cell r="K492">
            <v>0</v>
          </cell>
          <cell r="L492">
            <v>0</v>
          </cell>
          <cell r="N492">
            <v>0</v>
          </cell>
          <cell r="O492">
            <v>0</v>
          </cell>
          <cell r="P492">
            <v>0</v>
          </cell>
          <cell r="R492">
            <v>0</v>
          </cell>
          <cell r="S492">
            <v>0</v>
          </cell>
          <cell r="T492">
            <v>0</v>
          </cell>
          <cell r="V492">
            <v>0</v>
          </cell>
          <cell r="W492">
            <v>0</v>
          </cell>
          <cell r="X492">
            <v>0</v>
          </cell>
        </row>
        <row r="493">
          <cell r="A493">
            <v>0</v>
          </cell>
          <cell r="B493">
            <v>0</v>
          </cell>
          <cell r="C493">
            <v>0</v>
          </cell>
          <cell r="D493">
            <v>0</v>
          </cell>
          <cell r="E493">
            <v>0</v>
          </cell>
          <cell r="F493">
            <v>0</v>
          </cell>
          <cell r="G493">
            <v>0</v>
          </cell>
          <cell r="H493">
            <v>0</v>
          </cell>
          <cell r="J493">
            <v>0</v>
          </cell>
          <cell r="K493">
            <v>0</v>
          </cell>
          <cell r="L493">
            <v>0</v>
          </cell>
          <cell r="N493">
            <v>0</v>
          </cell>
          <cell r="O493">
            <v>0</v>
          </cell>
          <cell r="P493">
            <v>0</v>
          </cell>
          <cell r="R493">
            <v>0</v>
          </cell>
          <cell r="S493">
            <v>0</v>
          </cell>
          <cell r="T493">
            <v>0</v>
          </cell>
          <cell r="V493">
            <v>0</v>
          </cell>
          <cell r="W493">
            <v>0</v>
          </cell>
          <cell r="X493">
            <v>0</v>
          </cell>
        </row>
        <row r="494">
          <cell r="A494">
            <v>0</v>
          </cell>
          <cell r="B494">
            <v>0</v>
          </cell>
          <cell r="C494">
            <v>0</v>
          </cell>
          <cell r="D494">
            <v>0</v>
          </cell>
          <cell r="E494">
            <v>0</v>
          </cell>
          <cell r="F494">
            <v>0</v>
          </cell>
          <cell r="G494">
            <v>0</v>
          </cell>
          <cell r="H494">
            <v>0</v>
          </cell>
          <cell r="J494">
            <v>0</v>
          </cell>
          <cell r="K494">
            <v>0</v>
          </cell>
          <cell r="L494">
            <v>0</v>
          </cell>
          <cell r="N494">
            <v>0</v>
          </cell>
          <cell r="O494">
            <v>0</v>
          </cell>
          <cell r="P494">
            <v>0</v>
          </cell>
          <cell r="R494">
            <v>0</v>
          </cell>
          <cell r="S494">
            <v>0</v>
          </cell>
          <cell r="T494">
            <v>0</v>
          </cell>
          <cell r="V494">
            <v>0</v>
          </cell>
          <cell r="W494">
            <v>0</v>
          </cell>
          <cell r="X494">
            <v>0</v>
          </cell>
        </row>
        <row r="495">
          <cell r="A495">
            <v>0</v>
          </cell>
          <cell r="B495">
            <v>0</v>
          </cell>
          <cell r="C495">
            <v>0</v>
          </cell>
          <cell r="D495">
            <v>0</v>
          </cell>
          <cell r="E495">
            <v>0</v>
          </cell>
          <cell r="F495">
            <v>0</v>
          </cell>
          <cell r="G495">
            <v>0</v>
          </cell>
          <cell r="H495">
            <v>0</v>
          </cell>
          <cell r="J495">
            <v>0</v>
          </cell>
          <cell r="K495">
            <v>0</v>
          </cell>
          <cell r="L495">
            <v>0</v>
          </cell>
          <cell r="N495">
            <v>0</v>
          </cell>
          <cell r="O495">
            <v>0</v>
          </cell>
          <cell r="P495">
            <v>0</v>
          </cell>
          <cell r="R495">
            <v>0</v>
          </cell>
          <cell r="S495">
            <v>0</v>
          </cell>
          <cell r="T495">
            <v>0</v>
          </cell>
          <cell r="V495">
            <v>0</v>
          </cell>
          <cell r="W495">
            <v>0</v>
          </cell>
          <cell r="X495">
            <v>0</v>
          </cell>
        </row>
        <row r="496">
          <cell r="A496">
            <v>0</v>
          </cell>
          <cell r="B496">
            <v>0</v>
          </cell>
          <cell r="C496">
            <v>0</v>
          </cell>
          <cell r="D496">
            <v>0</v>
          </cell>
          <cell r="E496">
            <v>0</v>
          </cell>
          <cell r="F496">
            <v>0</v>
          </cell>
          <cell r="G496">
            <v>0</v>
          </cell>
          <cell r="H496">
            <v>0</v>
          </cell>
          <cell r="J496">
            <v>0</v>
          </cell>
          <cell r="K496">
            <v>0</v>
          </cell>
          <cell r="L496">
            <v>0</v>
          </cell>
          <cell r="N496">
            <v>0</v>
          </cell>
          <cell r="O496">
            <v>0</v>
          </cell>
          <cell r="P496">
            <v>0</v>
          </cell>
          <cell r="R496">
            <v>0</v>
          </cell>
          <cell r="S496">
            <v>0</v>
          </cell>
          <cell r="T496">
            <v>0</v>
          </cell>
          <cell r="V496">
            <v>0</v>
          </cell>
          <cell r="W496">
            <v>0</v>
          </cell>
          <cell r="X496">
            <v>0</v>
          </cell>
        </row>
        <row r="497">
          <cell r="A497">
            <v>0</v>
          </cell>
          <cell r="B497">
            <v>0</v>
          </cell>
          <cell r="C497">
            <v>0</v>
          </cell>
          <cell r="D497">
            <v>0</v>
          </cell>
          <cell r="E497">
            <v>0</v>
          </cell>
          <cell r="F497">
            <v>0</v>
          </cell>
          <cell r="G497">
            <v>0</v>
          </cell>
          <cell r="H497">
            <v>0</v>
          </cell>
          <cell r="J497">
            <v>0</v>
          </cell>
          <cell r="K497">
            <v>0</v>
          </cell>
          <cell r="L497">
            <v>0</v>
          </cell>
          <cell r="N497">
            <v>0</v>
          </cell>
          <cell r="O497">
            <v>0</v>
          </cell>
          <cell r="P497">
            <v>0</v>
          </cell>
          <cell r="R497">
            <v>0</v>
          </cell>
          <cell r="S497">
            <v>0</v>
          </cell>
          <cell r="T497">
            <v>0</v>
          </cell>
          <cell r="V497">
            <v>0</v>
          </cell>
          <cell r="W497">
            <v>0</v>
          </cell>
          <cell r="X497">
            <v>0</v>
          </cell>
        </row>
        <row r="498">
          <cell r="A498">
            <v>0</v>
          </cell>
          <cell r="B498">
            <v>0</v>
          </cell>
          <cell r="C498">
            <v>0</v>
          </cell>
          <cell r="D498">
            <v>0</v>
          </cell>
          <cell r="E498">
            <v>0</v>
          </cell>
          <cell r="F498">
            <v>0</v>
          </cell>
          <cell r="G498">
            <v>0</v>
          </cell>
          <cell r="H498">
            <v>0</v>
          </cell>
          <cell r="J498">
            <v>0</v>
          </cell>
          <cell r="K498">
            <v>0</v>
          </cell>
          <cell r="L498">
            <v>0</v>
          </cell>
          <cell r="N498">
            <v>0</v>
          </cell>
          <cell r="O498">
            <v>0</v>
          </cell>
          <cell r="P498">
            <v>0</v>
          </cell>
          <cell r="R498">
            <v>0</v>
          </cell>
          <cell r="S498">
            <v>0</v>
          </cell>
          <cell r="T498">
            <v>0</v>
          </cell>
          <cell r="V498">
            <v>0</v>
          </cell>
          <cell r="W498">
            <v>0</v>
          </cell>
          <cell r="X498">
            <v>0</v>
          </cell>
        </row>
        <row r="499">
          <cell r="A499">
            <v>0</v>
          </cell>
          <cell r="B499">
            <v>0</v>
          </cell>
          <cell r="C499">
            <v>0</v>
          </cell>
          <cell r="D499">
            <v>0</v>
          </cell>
          <cell r="E499">
            <v>0</v>
          </cell>
          <cell r="F499">
            <v>0</v>
          </cell>
          <cell r="G499">
            <v>0</v>
          </cell>
          <cell r="H499">
            <v>0</v>
          </cell>
          <cell r="J499">
            <v>0</v>
          </cell>
          <cell r="K499">
            <v>0</v>
          </cell>
          <cell r="L499">
            <v>0</v>
          </cell>
          <cell r="N499">
            <v>0</v>
          </cell>
          <cell r="O499">
            <v>0</v>
          </cell>
          <cell r="P499">
            <v>0</v>
          </cell>
          <cell r="R499">
            <v>0</v>
          </cell>
          <cell r="S499">
            <v>0</v>
          </cell>
          <cell r="T499">
            <v>0</v>
          </cell>
          <cell r="V499">
            <v>0</v>
          </cell>
          <cell r="W499">
            <v>0</v>
          </cell>
          <cell r="X499">
            <v>0</v>
          </cell>
        </row>
        <row r="500">
          <cell r="A500">
            <v>0</v>
          </cell>
          <cell r="B500">
            <v>0</v>
          </cell>
          <cell r="C500">
            <v>0</v>
          </cell>
          <cell r="D500">
            <v>0</v>
          </cell>
          <cell r="E500">
            <v>0</v>
          </cell>
          <cell r="F500">
            <v>0</v>
          </cell>
          <cell r="G500">
            <v>0</v>
          </cell>
          <cell r="H500">
            <v>0</v>
          </cell>
          <cell r="J500">
            <v>0</v>
          </cell>
          <cell r="K500">
            <v>0</v>
          </cell>
          <cell r="L500">
            <v>0</v>
          </cell>
          <cell r="N500">
            <v>0</v>
          </cell>
          <cell r="O500">
            <v>0</v>
          </cell>
          <cell r="P500">
            <v>0</v>
          </cell>
          <cell r="R500">
            <v>0</v>
          </cell>
          <cell r="S500">
            <v>0</v>
          </cell>
          <cell r="T500">
            <v>0</v>
          </cell>
          <cell r="V500">
            <v>0</v>
          </cell>
          <cell r="W500">
            <v>0</v>
          </cell>
          <cell r="X500">
            <v>0</v>
          </cell>
        </row>
        <row r="501">
          <cell r="A501">
            <v>0</v>
          </cell>
          <cell r="B501">
            <v>0</v>
          </cell>
          <cell r="C501">
            <v>0</v>
          </cell>
          <cell r="D501">
            <v>0</v>
          </cell>
          <cell r="E501">
            <v>0</v>
          </cell>
          <cell r="F501">
            <v>0</v>
          </cell>
          <cell r="G501">
            <v>0</v>
          </cell>
          <cell r="H501">
            <v>0</v>
          </cell>
          <cell r="J501">
            <v>0</v>
          </cell>
          <cell r="K501">
            <v>0</v>
          </cell>
          <cell r="L501">
            <v>0</v>
          </cell>
          <cell r="N501">
            <v>0</v>
          </cell>
          <cell r="O501">
            <v>0</v>
          </cell>
          <cell r="P501">
            <v>0</v>
          </cell>
          <cell r="R501">
            <v>0</v>
          </cell>
          <cell r="S501">
            <v>0</v>
          </cell>
          <cell r="T501">
            <v>0</v>
          </cell>
          <cell r="V501">
            <v>0</v>
          </cell>
          <cell r="W501">
            <v>0</v>
          </cell>
          <cell r="X501">
            <v>0</v>
          </cell>
        </row>
        <row r="502">
          <cell r="A502">
            <v>0</v>
          </cell>
          <cell r="B502">
            <v>0</v>
          </cell>
          <cell r="C502">
            <v>0</v>
          </cell>
          <cell r="D502">
            <v>0</v>
          </cell>
          <cell r="E502">
            <v>0</v>
          </cell>
          <cell r="F502">
            <v>0</v>
          </cell>
          <cell r="G502">
            <v>0</v>
          </cell>
          <cell r="H502">
            <v>0</v>
          </cell>
          <cell r="J502">
            <v>0</v>
          </cell>
          <cell r="K502">
            <v>0</v>
          </cell>
          <cell r="L502">
            <v>0</v>
          </cell>
          <cell r="N502">
            <v>0</v>
          </cell>
          <cell r="O502">
            <v>0</v>
          </cell>
          <cell r="P502">
            <v>0</v>
          </cell>
          <cell r="R502">
            <v>0</v>
          </cell>
          <cell r="S502">
            <v>0</v>
          </cell>
          <cell r="T502">
            <v>0</v>
          </cell>
          <cell r="V502">
            <v>0</v>
          </cell>
          <cell r="W502">
            <v>0</v>
          </cell>
          <cell r="X502">
            <v>0</v>
          </cell>
        </row>
        <row r="503">
          <cell r="A503">
            <v>0</v>
          </cell>
          <cell r="B503">
            <v>0</v>
          </cell>
          <cell r="C503">
            <v>0</v>
          </cell>
          <cell r="D503">
            <v>0</v>
          </cell>
          <cell r="E503">
            <v>0</v>
          </cell>
          <cell r="F503">
            <v>0</v>
          </cell>
          <cell r="G503">
            <v>0</v>
          </cell>
          <cell r="H503">
            <v>0</v>
          </cell>
          <cell r="J503">
            <v>0</v>
          </cell>
          <cell r="K503">
            <v>0</v>
          </cell>
          <cell r="L503">
            <v>0</v>
          </cell>
          <cell r="N503">
            <v>0</v>
          </cell>
          <cell r="O503">
            <v>0</v>
          </cell>
          <cell r="P503">
            <v>0</v>
          </cell>
          <cell r="R503">
            <v>0</v>
          </cell>
          <cell r="S503">
            <v>0</v>
          </cell>
          <cell r="T503">
            <v>0</v>
          </cell>
          <cell r="V503">
            <v>0</v>
          </cell>
          <cell r="W503">
            <v>0</v>
          </cell>
          <cell r="X503">
            <v>0</v>
          </cell>
        </row>
        <row r="504">
          <cell r="A504">
            <v>0</v>
          </cell>
          <cell r="B504">
            <v>0</v>
          </cell>
          <cell r="C504">
            <v>0</v>
          </cell>
          <cell r="D504">
            <v>0</v>
          </cell>
          <cell r="E504">
            <v>0</v>
          </cell>
          <cell r="F504">
            <v>0</v>
          </cell>
          <cell r="G504">
            <v>0</v>
          </cell>
          <cell r="H504">
            <v>0</v>
          </cell>
          <cell r="J504">
            <v>0</v>
          </cell>
          <cell r="K504">
            <v>0</v>
          </cell>
          <cell r="L504">
            <v>0</v>
          </cell>
          <cell r="N504">
            <v>0</v>
          </cell>
          <cell r="O504">
            <v>0</v>
          </cell>
          <cell r="P504">
            <v>0</v>
          </cell>
          <cell r="R504">
            <v>0</v>
          </cell>
          <cell r="S504">
            <v>0</v>
          </cell>
          <cell r="T504">
            <v>0</v>
          </cell>
          <cell r="V504">
            <v>0</v>
          </cell>
          <cell r="W504">
            <v>0</v>
          </cell>
          <cell r="X504">
            <v>0</v>
          </cell>
        </row>
        <row r="505">
          <cell r="A505">
            <v>0</v>
          </cell>
          <cell r="B505">
            <v>0</v>
          </cell>
          <cell r="C505">
            <v>0</v>
          </cell>
          <cell r="D505">
            <v>0</v>
          </cell>
          <cell r="E505">
            <v>0</v>
          </cell>
          <cell r="F505">
            <v>0</v>
          </cell>
          <cell r="G505">
            <v>0</v>
          </cell>
          <cell r="H505">
            <v>0</v>
          </cell>
          <cell r="J505">
            <v>0</v>
          </cell>
          <cell r="K505">
            <v>0</v>
          </cell>
          <cell r="L505">
            <v>0</v>
          </cell>
          <cell r="N505">
            <v>0</v>
          </cell>
          <cell r="O505">
            <v>0</v>
          </cell>
          <cell r="P505">
            <v>0</v>
          </cell>
          <cell r="R505">
            <v>0</v>
          </cell>
          <cell r="S505">
            <v>0</v>
          </cell>
          <cell r="T505">
            <v>0</v>
          </cell>
          <cell r="V505">
            <v>0</v>
          </cell>
          <cell r="W505">
            <v>0</v>
          </cell>
          <cell r="X505">
            <v>0</v>
          </cell>
        </row>
        <row r="506">
          <cell r="A506">
            <v>0</v>
          </cell>
          <cell r="B506">
            <v>0</v>
          </cell>
          <cell r="C506">
            <v>0</v>
          </cell>
          <cell r="D506">
            <v>0</v>
          </cell>
          <cell r="E506">
            <v>0</v>
          </cell>
          <cell r="F506">
            <v>0</v>
          </cell>
          <cell r="G506">
            <v>0</v>
          </cell>
          <cell r="H506">
            <v>0</v>
          </cell>
          <cell r="J506">
            <v>0</v>
          </cell>
          <cell r="K506">
            <v>0</v>
          </cell>
          <cell r="L506">
            <v>0</v>
          </cell>
          <cell r="N506">
            <v>0</v>
          </cell>
          <cell r="O506">
            <v>0</v>
          </cell>
          <cell r="P506">
            <v>0</v>
          </cell>
          <cell r="R506">
            <v>0</v>
          </cell>
          <cell r="S506">
            <v>0</v>
          </cell>
          <cell r="T506">
            <v>0</v>
          </cell>
          <cell r="V506">
            <v>0</v>
          </cell>
          <cell r="W506">
            <v>0</v>
          </cell>
          <cell r="X506">
            <v>0</v>
          </cell>
        </row>
        <row r="507">
          <cell r="A507">
            <v>0</v>
          </cell>
          <cell r="B507">
            <v>0</v>
          </cell>
          <cell r="C507">
            <v>0</v>
          </cell>
          <cell r="D507">
            <v>0</v>
          </cell>
          <cell r="E507">
            <v>0</v>
          </cell>
          <cell r="F507">
            <v>0</v>
          </cell>
          <cell r="G507">
            <v>0</v>
          </cell>
          <cell r="H507">
            <v>0</v>
          </cell>
          <cell r="J507">
            <v>0</v>
          </cell>
          <cell r="K507">
            <v>0</v>
          </cell>
          <cell r="L507">
            <v>0</v>
          </cell>
          <cell r="N507">
            <v>0</v>
          </cell>
          <cell r="O507">
            <v>0</v>
          </cell>
          <cell r="P507">
            <v>0</v>
          </cell>
          <cell r="R507">
            <v>0</v>
          </cell>
          <cell r="S507">
            <v>0</v>
          </cell>
          <cell r="T507">
            <v>0</v>
          </cell>
          <cell r="V507">
            <v>0</v>
          </cell>
          <cell r="W507">
            <v>0</v>
          </cell>
          <cell r="X507">
            <v>0</v>
          </cell>
        </row>
        <row r="508">
          <cell r="A508">
            <v>0</v>
          </cell>
          <cell r="B508">
            <v>0</v>
          </cell>
          <cell r="C508">
            <v>0</v>
          </cell>
          <cell r="D508">
            <v>0</v>
          </cell>
          <cell r="E508">
            <v>0</v>
          </cell>
          <cell r="F508">
            <v>0</v>
          </cell>
          <cell r="G508">
            <v>0</v>
          </cell>
          <cell r="H508">
            <v>0</v>
          </cell>
          <cell r="J508">
            <v>0</v>
          </cell>
          <cell r="K508">
            <v>0</v>
          </cell>
          <cell r="L508">
            <v>0</v>
          </cell>
          <cell r="N508">
            <v>0</v>
          </cell>
          <cell r="O508">
            <v>0</v>
          </cell>
          <cell r="P508">
            <v>0</v>
          </cell>
          <cell r="R508">
            <v>0</v>
          </cell>
          <cell r="S508">
            <v>0</v>
          </cell>
          <cell r="T508">
            <v>0</v>
          </cell>
          <cell r="V508">
            <v>0</v>
          </cell>
          <cell r="W508">
            <v>0</v>
          </cell>
          <cell r="X508">
            <v>0</v>
          </cell>
        </row>
        <row r="509">
          <cell r="A509">
            <v>0</v>
          </cell>
          <cell r="B509">
            <v>0</v>
          </cell>
          <cell r="C509">
            <v>0</v>
          </cell>
          <cell r="D509">
            <v>0</v>
          </cell>
          <cell r="E509">
            <v>0</v>
          </cell>
          <cell r="F509">
            <v>0</v>
          </cell>
          <cell r="G509">
            <v>0</v>
          </cell>
          <cell r="H509">
            <v>0</v>
          </cell>
          <cell r="J509">
            <v>0</v>
          </cell>
          <cell r="K509">
            <v>0</v>
          </cell>
          <cell r="L509">
            <v>0</v>
          </cell>
          <cell r="N509">
            <v>0</v>
          </cell>
          <cell r="O509">
            <v>0</v>
          </cell>
          <cell r="P509">
            <v>0</v>
          </cell>
          <cell r="R509">
            <v>0</v>
          </cell>
          <cell r="S509">
            <v>0</v>
          </cell>
          <cell r="T509">
            <v>0</v>
          </cell>
          <cell r="V509">
            <v>0</v>
          </cell>
          <cell r="W509">
            <v>0</v>
          </cell>
          <cell r="X509">
            <v>0</v>
          </cell>
        </row>
        <row r="510">
          <cell r="A510">
            <v>0</v>
          </cell>
          <cell r="B510">
            <v>0</v>
          </cell>
          <cell r="C510">
            <v>0</v>
          </cell>
          <cell r="D510">
            <v>0</v>
          </cell>
          <cell r="E510">
            <v>0</v>
          </cell>
          <cell r="F510">
            <v>0</v>
          </cell>
          <cell r="G510">
            <v>0</v>
          </cell>
          <cell r="H510">
            <v>0</v>
          </cell>
          <cell r="J510">
            <v>0</v>
          </cell>
          <cell r="K510">
            <v>0</v>
          </cell>
          <cell r="L510">
            <v>0</v>
          </cell>
          <cell r="N510">
            <v>0</v>
          </cell>
          <cell r="O510">
            <v>0</v>
          </cell>
          <cell r="P510">
            <v>0</v>
          </cell>
          <cell r="R510">
            <v>0</v>
          </cell>
          <cell r="S510">
            <v>0</v>
          </cell>
          <cell r="T510">
            <v>0</v>
          </cell>
          <cell r="V510">
            <v>0</v>
          </cell>
          <cell r="W510">
            <v>0</v>
          </cell>
          <cell r="X510">
            <v>0</v>
          </cell>
        </row>
        <row r="511">
          <cell r="A511">
            <v>0</v>
          </cell>
          <cell r="B511">
            <v>0</v>
          </cell>
          <cell r="C511">
            <v>0</v>
          </cell>
          <cell r="D511">
            <v>0</v>
          </cell>
          <cell r="E511">
            <v>0</v>
          </cell>
          <cell r="F511">
            <v>0</v>
          </cell>
          <cell r="G511">
            <v>0</v>
          </cell>
          <cell r="H511">
            <v>0</v>
          </cell>
          <cell r="J511">
            <v>0</v>
          </cell>
          <cell r="K511">
            <v>0</v>
          </cell>
          <cell r="L511">
            <v>0</v>
          </cell>
          <cell r="N511">
            <v>0</v>
          </cell>
          <cell r="O511">
            <v>0</v>
          </cell>
          <cell r="P511">
            <v>0</v>
          </cell>
          <cell r="R511">
            <v>0</v>
          </cell>
          <cell r="S511">
            <v>0</v>
          </cell>
          <cell r="T511">
            <v>0</v>
          </cell>
          <cell r="V511">
            <v>0</v>
          </cell>
          <cell r="W511">
            <v>0</v>
          </cell>
          <cell r="X511">
            <v>0</v>
          </cell>
        </row>
        <row r="512">
          <cell r="A512">
            <v>0</v>
          </cell>
          <cell r="B512">
            <v>0</v>
          </cell>
          <cell r="C512">
            <v>0</v>
          </cell>
          <cell r="D512">
            <v>0</v>
          </cell>
          <cell r="E512">
            <v>0</v>
          </cell>
          <cell r="F512">
            <v>0</v>
          </cell>
          <cell r="G512">
            <v>0</v>
          </cell>
          <cell r="H512">
            <v>0</v>
          </cell>
          <cell r="J512">
            <v>0</v>
          </cell>
          <cell r="K512">
            <v>0</v>
          </cell>
          <cell r="L512">
            <v>0</v>
          </cell>
          <cell r="N512">
            <v>0</v>
          </cell>
          <cell r="O512">
            <v>0</v>
          </cell>
          <cell r="P512">
            <v>0</v>
          </cell>
          <cell r="R512">
            <v>0</v>
          </cell>
          <cell r="S512">
            <v>0</v>
          </cell>
          <cell r="T512">
            <v>0</v>
          </cell>
          <cell r="V512">
            <v>0</v>
          </cell>
          <cell r="W512">
            <v>0</v>
          </cell>
          <cell r="X512">
            <v>0</v>
          </cell>
        </row>
        <row r="513">
          <cell r="A513">
            <v>0</v>
          </cell>
          <cell r="B513">
            <v>0</v>
          </cell>
          <cell r="C513">
            <v>0</v>
          </cell>
          <cell r="D513">
            <v>0</v>
          </cell>
          <cell r="E513">
            <v>0</v>
          </cell>
          <cell r="F513">
            <v>0</v>
          </cell>
          <cell r="G513">
            <v>0</v>
          </cell>
          <cell r="H513">
            <v>0</v>
          </cell>
          <cell r="J513">
            <v>0</v>
          </cell>
          <cell r="K513">
            <v>0</v>
          </cell>
          <cell r="L513">
            <v>0</v>
          </cell>
          <cell r="N513">
            <v>0</v>
          </cell>
          <cell r="O513">
            <v>0</v>
          </cell>
          <cell r="P513">
            <v>0</v>
          </cell>
          <cell r="R513">
            <v>0</v>
          </cell>
          <cell r="S513">
            <v>0</v>
          </cell>
          <cell r="T513">
            <v>0</v>
          </cell>
          <cell r="V513">
            <v>0</v>
          </cell>
          <cell r="W513">
            <v>0</v>
          </cell>
          <cell r="X513">
            <v>0</v>
          </cell>
        </row>
        <row r="514">
          <cell r="A514">
            <v>0</v>
          </cell>
          <cell r="B514">
            <v>0</v>
          </cell>
          <cell r="C514">
            <v>0</v>
          </cell>
          <cell r="D514">
            <v>0</v>
          </cell>
          <cell r="E514">
            <v>0</v>
          </cell>
          <cell r="F514">
            <v>0</v>
          </cell>
          <cell r="G514">
            <v>0</v>
          </cell>
          <cell r="H514">
            <v>0</v>
          </cell>
          <cell r="J514">
            <v>0</v>
          </cell>
          <cell r="K514">
            <v>0</v>
          </cell>
          <cell r="L514">
            <v>0</v>
          </cell>
          <cell r="N514">
            <v>0</v>
          </cell>
          <cell r="O514">
            <v>0</v>
          </cell>
          <cell r="P514">
            <v>0</v>
          </cell>
          <cell r="R514">
            <v>0</v>
          </cell>
          <cell r="S514">
            <v>0</v>
          </cell>
          <cell r="T514">
            <v>0</v>
          </cell>
          <cell r="V514">
            <v>0</v>
          </cell>
          <cell r="W514">
            <v>0</v>
          </cell>
          <cell r="X514">
            <v>0</v>
          </cell>
        </row>
        <row r="515">
          <cell r="A515">
            <v>0</v>
          </cell>
          <cell r="B515">
            <v>0</v>
          </cell>
          <cell r="C515">
            <v>0</v>
          </cell>
          <cell r="D515">
            <v>0</v>
          </cell>
          <cell r="E515">
            <v>0</v>
          </cell>
          <cell r="F515">
            <v>0</v>
          </cell>
          <cell r="G515">
            <v>0</v>
          </cell>
          <cell r="H515">
            <v>0</v>
          </cell>
          <cell r="J515">
            <v>0</v>
          </cell>
          <cell r="K515">
            <v>0</v>
          </cell>
          <cell r="L515">
            <v>0</v>
          </cell>
          <cell r="N515">
            <v>0</v>
          </cell>
          <cell r="O515">
            <v>0</v>
          </cell>
          <cell r="P515">
            <v>0</v>
          </cell>
          <cell r="R515">
            <v>0</v>
          </cell>
          <cell r="S515">
            <v>0</v>
          </cell>
          <cell r="T515">
            <v>0</v>
          </cell>
          <cell r="V515">
            <v>0</v>
          </cell>
          <cell r="W515">
            <v>0</v>
          </cell>
          <cell r="X515">
            <v>0</v>
          </cell>
        </row>
        <row r="516">
          <cell r="A516">
            <v>0</v>
          </cell>
          <cell r="B516">
            <v>0</v>
          </cell>
          <cell r="C516">
            <v>0</v>
          </cell>
          <cell r="D516">
            <v>0</v>
          </cell>
          <cell r="E516">
            <v>0</v>
          </cell>
          <cell r="F516">
            <v>0</v>
          </cell>
          <cell r="G516">
            <v>0</v>
          </cell>
          <cell r="H516">
            <v>0</v>
          </cell>
          <cell r="J516">
            <v>0</v>
          </cell>
          <cell r="K516">
            <v>0</v>
          </cell>
          <cell r="L516">
            <v>0</v>
          </cell>
          <cell r="N516">
            <v>0</v>
          </cell>
          <cell r="O516">
            <v>0</v>
          </cell>
          <cell r="P516">
            <v>0</v>
          </cell>
          <cell r="R516">
            <v>0</v>
          </cell>
          <cell r="S516">
            <v>0</v>
          </cell>
          <cell r="T516">
            <v>0</v>
          </cell>
          <cell r="V516">
            <v>0</v>
          </cell>
          <cell r="W516">
            <v>0</v>
          </cell>
          <cell r="X516">
            <v>0</v>
          </cell>
        </row>
        <row r="517">
          <cell r="A517">
            <v>0</v>
          </cell>
          <cell r="B517">
            <v>0</v>
          </cell>
          <cell r="C517">
            <v>0</v>
          </cell>
          <cell r="D517">
            <v>0</v>
          </cell>
          <cell r="E517">
            <v>0</v>
          </cell>
          <cell r="F517">
            <v>0</v>
          </cell>
          <cell r="G517">
            <v>0</v>
          </cell>
          <cell r="H517">
            <v>0</v>
          </cell>
          <cell r="J517">
            <v>0</v>
          </cell>
          <cell r="K517">
            <v>0</v>
          </cell>
          <cell r="L517">
            <v>0</v>
          </cell>
          <cell r="N517">
            <v>0</v>
          </cell>
          <cell r="O517">
            <v>0</v>
          </cell>
          <cell r="P517">
            <v>0</v>
          </cell>
          <cell r="R517">
            <v>0</v>
          </cell>
          <cell r="S517">
            <v>0</v>
          </cell>
          <cell r="T517">
            <v>0</v>
          </cell>
          <cell r="V517">
            <v>0</v>
          </cell>
          <cell r="W517">
            <v>0</v>
          </cell>
          <cell r="X517">
            <v>0</v>
          </cell>
        </row>
        <row r="518">
          <cell r="A518">
            <v>0</v>
          </cell>
          <cell r="B518">
            <v>0</v>
          </cell>
          <cell r="C518">
            <v>0</v>
          </cell>
          <cell r="D518">
            <v>0</v>
          </cell>
          <cell r="E518">
            <v>0</v>
          </cell>
          <cell r="F518">
            <v>0</v>
          </cell>
          <cell r="G518">
            <v>0</v>
          </cell>
          <cell r="H518">
            <v>0</v>
          </cell>
          <cell r="J518">
            <v>0</v>
          </cell>
          <cell r="K518">
            <v>0</v>
          </cell>
          <cell r="L518">
            <v>0</v>
          </cell>
          <cell r="N518">
            <v>0</v>
          </cell>
          <cell r="O518">
            <v>0</v>
          </cell>
          <cell r="P518">
            <v>0</v>
          </cell>
          <cell r="R518">
            <v>0</v>
          </cell>
          <cell r="S518">
            <v>0</v>
          </cell>
          <cell r="T518">
            <v>0</v>
          </cell>
          <cell r="V518">
            <v>0</v>
          </cell>
          <cell r="W518">
            <v>0</v>
          </cell>
          <cell r="X518">
            <v>0</v>
          </cell>
        </row>
        <row r="519">
          <cell r="A519">
            <v>0</v>
          </cell>
          <cell r="B519">
            <v>0</v>
          </cell>
          <cell r="C519">
            <v>0</v>
          </cell>
          <cell r="D519">
            <v>0</v>
          </cell>
          <cell r="E519">
            <v>0</v>
          </cell>
          <cell r="F519">
            <v>0</v>
          </cell>
          <cell r="G519">
            <v>0</v>
          </cell>
          <cell r="H519">
            <v>0</v>
          </cell>
          <cell r="J519">
            <v>0</v>
          </cell>
          <cell r="K519">
            <v>0</v>
          </cell>
          <cell r="L519">
            <v>0</v>
          </cell>
          <cell r="N519">
            <v>0</v>
          </cell>
          <cell r="O519">
            <v>0</v>
          </cell>
          <cell r="P519">
            <v>0</v>
          </cell>
          <cell r="R519">
            <v>0</v>
          </cell>
          <cell r="S519">
            <v>0</v>
          </cell>
          <cell r="T519">
            <v>0</v>
          </cell>
          <cell r="V519">
            <v>0</v>
          </cell>
          <cell r="W519">
            <v>0</v>
          </cell>
          <cell r="X519">
            <v>0</v>
          </cell>
        </row>
        <row r="520">
          <cell r="A520">
            <v>0</v>
          </cell>
          <cell r="B520">
            <v>0</v>
          </cell>
          <cell r="C520">
            <v>0</v>
          </cell>
          <cell r="D520">
            <v>0</v>
          </cell>
          <cell r="E520">
            <v>0</v>
          </cell>
          <cell r="F520">
            <v>0</v>
          </cell>
          <cell r="G520">
            <v>0</v>
          </cell>
          <cell r="H520">
            <v>0</v>
          </cell>
          <cell r="J520">
            <v>0</v>
          </cell>
          <cell r="K520">
            <v>0</v>
          </cell>
          <cell r="L520">
            <v>0</v>
          </cell>
          <cell r="N520">
            <v>0</v>
          </cell>
          <cell r="O520">
            <v>0</v>
          </cell>
          <cell r="P520">
            <v>0</v>
          </cell>
          <cell r="R520">
            <v>0</v>
          </cell>
          <cell r="S520">
            <v>0</v>
          </cell>
          <cell r="T520">
            <v>0</v>
          </cell>
          <cell r="V520">
            <v>0</v>
          </cell>
          <cell r="W520">
            <v>0</v>
          </cell>
          <cell r="X520">
            <v>0</v>
          </cell>
        </row>
        <row r="521">
          <cell r="A521">
            <v>0</v>
          </cell>
          <cell r="B521">
            <v>0</v>
          </cell>
          <cell r="C521">
            <v>0</v>
          </cell>
          <cell r="D521">
            <v>0</v>
          </cell>
          <cell r="E521">
            <v>0</v>
          </cell>
          <cell r="F521">
            <v>0</v>
          </cell>
          <cell r="G521">
            <v>0</v>
          </cell>
          <cell r="H521">
            <v>0</v>
          </cell>
          <cell r="J521">
            <v>0</v>
          </cell>
          <cell r="K521">
            <v>0</v>
          </cell>
          <cell r="L521">
            <v>0</v>
          </cell>
          <cell r="N521">
            <v>0</v>
          </cell>
          <cell r="O521">
            <v>0</v>
          </cell>
          <cell r="P521">
            <v>0</v>
          </cell>
          <cell r="R521">
            <v>0</v>
          </cell>
          <cell r="S521">
            <v>0</v>
          </cell>
          <cell r="T521">
            <v>0</v>
          </cell>
          <cell r="V521">
            <v>0</v>
          </cell>
          <cell r="W521">
            <v>0</v>
          </cell>
          <cell r="X521">
            <v>0</v>
          </cell>
        </row>
        <row r="522">
          <cell r="A522">
            <v>0</v>
          </cell>
          <cell r="B522">
            <v>0</v>
          </cell>
          <cell r="C522">
            <v>0</v>
          </cell>
          <cell r="D522">
            <v>0</v>
          </cell>
          <cell r="E522">
            <v>0</v>
          </cell>
          <cell r="F522">
            <v>0</v>
          </cell>
          <cell r="G522">
            <v>0</v>
          </cell>
          <cell r="H522">
            <v>0</v>
          </cell>
          <cell r="J522">
            <v>0</v>
          </cell>
          <cell r="K522">
            <v>0</v>
          </cell>
          <cell r="L522">
            <v>0</v>
          </cell>
          <cell r="N522">
            <v>0</v>
          </cell>
          <cell r="O522">
            <v>0</v>
          </cell>
          <cell r="P522">
            <v>0</v>
          </cell>
          <cell r="R522">
            <v>0</v>
          </cell>
          <cell r="S522">
            <v>0</v>
          </cell>
          <cell r="T522">
            <v>0</v>
          </cell>
          <cell r="V522">
            <v>0</v>
          </cell>
          <cell r="W522">
            <v>0</v>
          </cell>
          <cell r="X522">
            <v>0</v>
          </cell>
        </row>
        <row r="523">
          <cell r="A523">
            <v>0</v>
          </cell>
          <cell r="B523">
            <v>0</v>
          </cell>
          <cell r="C523">
            <v>0</v>
          </cell>
          <cell r="D523">
            <v>0</v>
          </cell>
          <cell r="E523">
            <v>0</v>
          </cell>
          <cell r="F523">
            <v>0</v>
          </cell>
          <cell r="G523">
            <v>0</v>
          </cell>
          <cell r="H523">
            <v>0</v>
          </cell>
          <cell r="J523">
            <v>0</v>
          </cell>
          <cell r="K523">
            <v>0</v>
          </cell>
          <cell r="L523">
            <v>0</v>
          </cell>
          <cell r="N523">
            <v>0</v>
          </cell>
          <cell r="O523">
            <v>0</v>
          </cell>
          <cell r="P523">
            <v>0</v>
          </cell>
          <cell r="R523">
            <v>0</v>
          </cell>
          <cell r="S523">
            <v>0</v>
          </cell>
          <cell r="T523">
            <v>0</v>
          </cell>
          <cell r="V523">
            <v>0</v>
          </cell>
          <cell r="W523">
            <v>0</v>
          </cell>
          <cell r="X523">
            <v>0</v>
          </cell>
        </row>
        <row r="524">
          <cell r="A524">
            <v>0</v>
          </cell>
          <cell r="B524">
            <v>0</v>
          </cell>
          <cell r="C524">
            <v>0</v>
          </cell>
          <cell r="D524">
            <v>0</v>
          </cell>
          <cell r="E524">
            <v>0</v>
          </cell>
          <cell r="F524">
            <v>0</v>
          </cell>
          <cell r="G524">
            <v>0</v>
          </cell>
          <cell r="H524">
            <v>0</v>
          </cell>
          <cell r="J524">
            <v>0</v>
          </cell>
          <cell r="K524">
            <v>0</v>
          </cell>
          <cell r="L524">
            <v>0</v>
          </cell>
          <cell r="N524">
            <v>0</v>
          </cell>
          <cell r="O524">
            <v>0</v>
          </cell>
          <cell r="P524">
            <v>0</v>
          </cell>
          <cell r="R524">
            <v>0</v>
          </cell>
          <cell r="S524">
            <v>0</v>
          </cell>
          <cell r="T524">
            <v>0</v>
          </cell>
          <cell r="V524">
            <v>0</v>
          </cell>
          <cell r="W524">
            <v>0</v>
          </cell>
          <cell r="X524">
            <v>0</v>
          </cell>
        </row>
        <row r="525">
          <cell r="A525">
            <v>0</v>
          </cell>
          <cell r="B525">
            <v>0</v>
          </cell>
          <cell r="C525">
            <v>0</v>
          </cell>
          <cell r="D525">
            <v>0</v>
          </cell>
          <cell r="E525">
            <v>0</v>
          </cell>
          <cell r="F525">
            <v>0</v>
          </cell>
          <cell r="G525">
            <v>0</v>
          </cell>
          <cell r="H525">
            <v>0</v>
          </cell>
          <cell r="J525">
            <v>0</v>
          </cell>
          <cell r="K525">
            <v>0</v>
          </cell>
          <cell r="L525">
            <v>0</v>
          </cell>
          <cell r="N525">
            <v>0</v>
          </cell>
          <cell r="O525">
            <v>0</v>
          </cell>
          <cell r="P525">
            <v>0</v>
          </cell>
          <cell r="R525">
            <v>0</v>
          </cell>
          <cell r="S525">
            <v>0</v>
          </cell>
          <cell r="T525">
            <v>0</v>
          </cell>
          <cell r="V525">
            <v>0</v>
          </cell>
          <cell r="W525">
            <v>0</v>
          </cell>
          <cell r="X525">
            <v>0</v>
          </cell>
        </row>
        <row r="526">
          <cell r="A526">
            <v>0</v>
          </cell>
          <cell r="B526">
            <v>0</v>
          </cell>
          <cell r="C526">
            <v>0</v>
          </cell>
          <cell r="D526">
            <v>0</v>
          </cell>
          <cell r="E526">
            <v>0</v>
          </cell>
          <cell r="F526">
            <v>0</v>
          </cell>
          <cell r="G526">
            <v>0</v>
          </cell>
          <cell r="H526">
            <v>0</v>
          </cell>
          <cell r="J526">
            <v>0</v>
          </cell>
          <cell r="K526">
            <v>0</v>
          </cell>
          <cell r="L526">
            <v>0</v>
          </cell>
          <cell r="N526">
            <v>0</v>
          </cell>
          <cell r="O526">
            <v>0</v>
          </cell>
          <cell r="P526">
            <v>0</v>
          </cell>
          <cell r="R526">
            <v>0</v>
          </cell>
          <cell r="S526">
            <v>0</v>
          </cell>
          <cell r="T526">
            <v>0</v>
          </cell>
          <cell r="V526">
            <v>0</v>
          </cell>
          <cell r="W526">
            <v>0</v>
          </cell>
          <cell r="X526">
            <v>0</v>
          </cell>
        </row>
        <row r="527">
          <cell r="A527">
            <v>0</v>
          </cell>
          <cell r="B527">
            <v>0</v>
          </cell>
          <cell r="C527">
            <v>0</v>
          </cell>
          <cell r="D527">
            <v>0</v>
          </cell>
          <cell r="E527">
            <v>0</v>
          </cell>
          <cell r="F527">
            <v>0</v>
          </cell>
          <cell r="G527">
            <v>0</v>
          </cell>
          <cell r="H527">
            <v>0</v>
          </cell>
          <cell r="J527">
            <v>0</v>
          </cell>
          <cell r="K527">
            <v>0</v>
          </cell>
          <cell r="L527">
            <v>0</v>
          </cell>
          <cell r="N527">
            <v>0</v>
          </cell>
          <cell r="O527">
            <v>0</v>
          </cell>
          <cell r="P527">
            <v>0</v>
          </cell>
          <cell r="R527">
            <v>0</v>
          </cell>
          <cell r="S527">
            <v>0</v>
          </cell>
          <cell r="T527">
            <v>0</v>
          </cell>
          <cell r="V527">
            <v>0</v>
          </cell>
          <cell r="W527">
            <v>0</v>
          </cell>
          <cell r="X527">
            <v>0</v>
          </cell>
        </row>
        <row r="528">
          <cell r="A528">
            <v>0</v>
          </cell>
          <cell r="B528">
            <v>0</v>
          </cell>
          <cell r="C528">
            <v>0</v>
          </cell>
          <cell r="D528">
            <v>0</v>
          </cell>
          <cell r="E528">
            <v>0</v>
          </cell>
          <cell r="F528">
            <v>0</v>
          </cell>
          <cell r="G528">
            <v>0</v>
          </cell>
          <cell r="H528">
            <v>0</v>
          </cell>
          <cell r="J528">
            <v>0</v>
          </cell>
          <cell r="K528">
            <v>0</v>
          </cell>
          <cell r="L528">
            <v>0</v>
          </cell>
          <cell r="N528">
            <v>0</v>
          </cell>
          <cell r="O528">
            <v>0</v>
          </cell>
          <cell r="P528">
            <v>0</v>
          </cell>
          <cell r="R528">
            <v>0</v>
          </cell>
          <cell r="S528">
            <v>0</v>
          </cell>
          <cell r="T528">
            <v>0</v>
          </cell>
          <cell r="V528">
            <v>0</v>
          </cell>
          <cell r="W528">
            <v>0</v>
          </cell>
          <cell r="X528">
            <v>0</v>
          </cell>
        </row>
        <row r="529">
          <cell r="A529">
            <v>0</v>
          </cell>
          <cell r="B529">
            <v>0</v>
          </cell>
          <cell r="C529">
            <v>0</v>
          </cell>
          <cell r="D529">
            <v>0</v>
          </cell>
          <cell r="E529">
            <v>0</v>
          </cell>
          <cell r="F529">
            <v>0</v>
          </cell>
          <cell r="G529">
            <v>0</v>
          </cell>
          <cell r="H529">
            <v>0</v>
          </cell>
          <cell r="J529">
            <v>0</v>
          </cell>
          <cell r="K529">
            <v>0</v>
          </cell>
          <cell r="L529">
            <v>0</v>
          </cell>
          <cell r="N529">
            <v>0</v>
          </cell>
          <cell r="O529">
            <v>0</v>
          </cell>
          <cell r="P529">
            <v>0</v>
          </cell>
          <cell r="R529">
            <v>0</v>
          </cell>
          <cell r="S529">
            <v>0</v>
          </cell>
          <cell r="T529">
            <v>0</v>
          </cell>
          <cell r="V529">
            <v>0</v>
          </cell>
          <cell r="W529">
            <v>0</v>
          </cell>
          <cell r="X529">
            <v>0</v>
          </cell>
        </row>
        <row r="530">
          <cell r="A530">
            <v>0</v>
          </cell>
          <cell r="B530">
            <v>0</v>
          </cell>
          <cell r="C530">
            <v>0</v>
          </cell>
          <cell r="D530">
            <v>0</v>
          </cell>
          <cell r="E530">
            <v>0</v>
          </cell>
          <cell r="F530">
            <v>0</v>
          </cell>
          <cell r="G530">
            <v>0</v>
          </cell>
          <cell r="H530">
            <v>0</v>
          </cell>
          <cell r="J530">
            <v>0</v>
          </cell>
          <cell r="K530">
            <v>0</v>
          </cell>
          <cell r="L530">
            <v>0</v>
          </cell>
          <cell r="N530">
            <v>0</v>
          </cell>
          <cell r="O530">
            <v>0</v>
          </cell>
          <cell r="P530">
            <v>0</v>
          </cell>
          <cell r="R530">
            <v>0</v>
          </cell>
          <cell r="S530">
            <v>0</v>
          </cell>
          <cell r="T530">
            <v>0</v>
          </cell>
          <cell r="V530">
            <v>0</v>
          </cell>
          <cell r="W530">
            <v>0</v>
          </cell>
          <cell r="X530">
            <v>0</v>
          </cell>
        </row>
        <row r="531">
          <cell r="A531">
            <v>0</v>
          </cell>
          <cell r="B531">
            <v>0</v>
          </cell>
          <cell r="C531">
            <v>0</v>
          </cell>
          <cell r="D531">
            <v>0</v>
          </cell>
          <cell r="E531">
            <v>0</v>
          </cell>
          <cell r="F531">
            <v>0</v>
          </cell>
          <cell r="G531">
            <v>0</v>
          </cell>
          <cell r="H531">
            <v>0</v>
          </cell>
          <cell r="J531">
            <v>0</v>
          </cell>
          <cell r="K531">
            <v>0</v>
          </cell>
          <cell r="L531">
            <v>0</v>
          </cell>
          <cell r="N531">
            <v>0</v>
          </cell>
          <cell r="O531">
            <v>0</v>
          </cell>
          <cell r="P531">
            <v>0</v>
          </cell>
          <cell r="R531">
            <v>0</v>
          </cell>
          <cell r="S531">
            <v>0</v>
          </cell>
          <cell r="T531">
            <v>0</v>
          </cell>
          <cell r="V531">
            <v>0</v>
          </cell>
          <cell r="W531">
            <v>0</v>
          </cell>
          <cell r="X531">
            <v>0</v>
          </cell>
        </row>
        <row r="532">
          <cell r="A532">
            <v>0</v>
          </cell>
          <cell r="B532">
            <v>0</v>
          </cell>
          <cell r="C532">
            <v>0</v>
          </cell>
          <cell r="D532">
            <v>0</v>
          </cell>
          <cell r="E532">
            <v>0</v>
          </cell>
          <cell r="F532">
            <v>0</v>
          </cell>
          <cell r="G532">
            <v>0</v>
          </cell>
          <cell r="H532">
            <v>0</v>
          </cell>
          <cell r="J532">
            <v>0</v>
          </cell>
          <cell r="K532">
            <v>0</v>
          </cell>
          <cell r="L532">
            <v>0</v>
          </cell>
          <cell r="N532">
            <v>0</v>
          </cell>
          <cell r="O532">
            <v>0</v>
          </cell>
          <cell r="P532">
            <v>0</v>
          </cell>
          <cell r="R532">
            <v>0</v>
          </cell>
          <cell r="S532">
            <v>0</v>
          </cell>
          <cell r="T532">
            <v>0</v>
          </cell>
          <cell r="V532">
            <v>0</v>
          </cell>
          <cell r="W532">
            <v>0</v>
          </cell>
          <cell r="X532">
            <v>0</v>
          </cell>
        </row>
        <row r="533">
          <cell r="A533">
            <v>0</v>
          </cell>
          <cell r="B533">
            <v>0</v>
          </cell>
          <cell r="C533">
            <v>0</v>
          </cell>
          <cell r="D533">
            <v>0</v>
          </cell>
          <cell r="E533">
            <v>0</v>
          </cell>
          <cell r="F533">
            <v>0</v>
          </cell>
          <cell r="G533">
            <v>0</v>
          </cell>
          <cell r="H533">
            <v>0</v>
          </cell>
          <cell r="J533">
            <v>0</v>
          </cell>
          <cell r="K533">
            <v>0</v>
          </cell>
          <cell r="L533">
            <v>0</v>
          </cell>
          <cell r="N533">
            <v>0</v>
          </cell>
          <cell r="O533">
            <v>0</v>
          </cell>
          <cell r="P533">
            <v>0</v>
          </cell>
          <cell r="R533">
            <v>0</v>
          </cell>
          <cell r="S533">
            <v>0</v>
          </cell>
          <cell r="T533">
            <v>0</v>
          </cell>
          <cell r="V533">
            <v>0</v>
          </cell>
          <cell r="W533">
            <v>0</v>
          </cell>
          <cell r="X533">
            <v>0</v>
          </cell>
        </row>
        <row r="534">
          <cell r="A534">
            <v>0</v>
          </cell>
          <cell r="B534">
            <v>0</v>
          </cell>
          <cell r="C534">
            <v>0</v>
          </cell>
          <cell r="D534">
            <v>0</v>
          </cell>
          <cell r="E534">
            <v>0</v>
          </cell>
          <cell r="F534">
            <v>0</v>
          </cell>
          <cell r="G534">
            <v>0</v>
          </cell>
          <cell r="H534">
            <v>0</v>
          </cell>
          <cell r="J534">
            <v>0</v>
          </cell>
          <cell r="K534">
            <v>0</v>
          </cell>
          <cell r="L534">
            <v>0</v>
          </cell>
          <cell r="N534">
            <v>0</v>
          </cell>
          <cell r="O534">
            <v>0</v>
          </cell>
          <cell r="P534">
            <v>0</v>
          </cell>
          <cell r="R534">
            <v>0</v>
          </cell>
          <cell r="S534">
            <v>0</v>
          </cell>
          <cell r="T534">
            <v>0</v>
          </cell>
          <cell r="V534">
            <v>0</v>
          </cell>
          <cell r="W534">
            <v>0</v>
          </cell>
          <cell r="X534">
            <v>0</v>
          </cell>
        </row>
        <row r="535">
          <cell r="A535">
            <v>0</v>
          </cell>
          <cell r="B535">
            <v>0</v>
          </cell>
          <cell r="C535">
            <v>0</v>
          </cell>
          <cell r="D535">
            <v>0</v>
          </cell>
          <cell r="E535">
            <v>0</v>
          </cell>
          <cell r="F535">
            <v>0</v>
          </cell>
          <cell r="G535">
            <v>0</v>
          </cell>
          <cell r="H535">
            <v>0</v>
          </cell>
          <cell r="J535">
            <v>0</v>
          </cell>
          <cell r="K535">
            <v>0</v>
          </cell>
          <cell r="L535">
            <v>0</v>
          </cell>
          <cell r="N535">
            <v>0</v>
          </cell>
          <cell r="O535">
            <v>0</v>
          </cell>
          <cell r="P535">
            <v>0</v>
          </cell>
          <cell r="R535">
            <v>0</v>
          </cell>
          <cell r="S535">
            <v>0</v>
          </cell>
          <cell r="T535">
            <v>0</v>
          </cell>
          <cell r="V535">
            <v>0</v>
          </cell>
          <cell r="W535">
            <v>0</v>
          </cell>
          <cell r="X535">
            <v>0</v>
          </cell>
        </row>
        <row r="536">
          <cell r="A536">
            <v>0</v>
          </cell>
          <cell r="B536">
            <v>0</v>
          </cell>
          <cell r="C536">
            <v>0</v>
          </cell>
          <cell r="D536">
            <v>0</v>
          </cell>
          <cell r="E536">
            <v>0</v>
          </cell>
          <cell r="F536">
            <v>0</v>
          </cell>
          <cell r="G536">
            <v>0</v>
          </cell>
          <cell r="H536">
            <v>0</v>
          </cell>
          <cell r="J536">
            <v>0</v>
          </cell>
          <cell r="K536">
            <v>0</v>
          </cell>
          <cell r="L536">
            <v>0</v>
          </cell>
          <cell r="N536">
            <v>0</v>
          </cell>
          <cell r="O536">
            <v>0</v>
          </cell>
          <cell r="P536">
            <v>0</v>
          </cell>
          <cell r="R536">
            <v>0</v>
          </cell>
          <cell r="S536">
            <v>0</v>
          </cell>
          <cell r="T536">
            <v>0</v>
          </cell>
          <cell r="V536">
            <v>0</v>
          </cell>
          <cell r="W536">
            <v>0</v>
          </cell>
          <cell r="X536">
            <v>0</v>
          </cell>
        </row>
        <row r="537">
          <cell r="A537">
            <v>0</v>
          </cell>
          <cell r="B537">
            <v>0</v>
          </cell>
          <cell r="C537">
            <v>0</v>
          </cell>
          <cell r="D537">
            <v>0</v>
          </cell>
          <cell r="E537">
            <v>0</v>
          </cell>
          <cell r="F537">
            <v>0</v>
          </cell>
          <cell r="G537">
            <v>0</v>
          </cell>
          <cell r="H537">
            <v>0</v>
          </cell>
          <cell r="J537">
            <v>0</v>
          </cell>
          <cell r="K537">
            <v>0</v>
          </cell>
          <cell r="L537">
            <v>0</v>
          </cell>
          <cell r="N537">
            <v>0</v>
          </cell>
          <cell r="O537">
            <v>0</v>
          </cell>
          <cell r="P537">
            <v>0</v>
          </cell>
          <cell r="R537">
            <v>0</v>
          </cell>
          <cell r="S537">
            <v>0</v>
          </cell>
          <cell r="T537">
            <v>0</v>
          </cell>
          <cell r="V537">
            <v>0</v>
          </cell>
          <cell r="W537">
            <v>0</v>
          </cell>
          <cell r="X537">
            <v>0</v>
          </cell>
        </row>
        <row r="538">
          <cell r="A538">
            <v>0</v>
          </cell>
          <cell r="B538">
            <v>0</v>
          </cell>
          <cell r="C538">
            <v>0</v>
          </cell>
          <cell r="D538">
            <v>0</v>
          </cell>
          <cell r="E538">
            <v>0</v>
          </cell>
          <cell r="F538">
            <v>0</v>
          </cell>
          <cell r="G538">
            <v>0</v>
          </cell>
          <cell r="H538">
            <v>0</v>
          </cell>
          <cell r="J538">
            <v>0</v>
          </cell>
          <cell r="K538">
            <v>0</v>
          </cell>
          <cell r="L538">
            <v>0</v>
          </cell>
          <cell r="N538">
            <v>0</v>
          </cell>
          <cell r="O538">
            <v>0</v>
          </cell>
          <cell r="P538">
            <v>0</v>
          </cell>
          <cell r="R538">
            <v>0</v>
          </cell>
          <cell r="S538">
            <v>0</v>
          </cell>
          <cell r="T538">
            <v>0</v>
          </cell>
          <cell r="V538">
            <v>0</v>
          </cell>
          <cell r="W538">
            <v>0</v>
          </cell>
          <cell r="X538">
            <v>0</v>
          </cell>
        </row>
        <row r="539">
          <cell r="A539">
            <v>0</v>
          </cell>
          <cell r="B539">
            <v>0</v>
          </cell>
          <cell r="C539">
            <v>0</v>
          </cell>
          <cell r="D539">
            <v>0</v>
          </cell>
          <cell r="E539">
            <v>0</v>
          </cell>
          <cell r="F539">
            <v>0</v>
          </cell>
          <cell r="G539">
            <v>0</v>
          </cell>
          <cell r="H539">
            <v>0</v>
          </cell>
          <cell r="J539">
            <v>0</v>
          </cell>
          <cell r="K539">
            <v>0</v>
          </cell>
          <cell r="L539">
            <v>0</v>
          </cell>
          <cell r="N539">
            <v>0</v>
          </cell>
          <cell r="O539">
            <v>0</v>
          </cell>
          <cell r="P539">
            <v>0</v>
          </cell>
          <cell r="R539">
            <v>0</v>
          </cell>
          <cell r="S539">
            <v>0</v>
          </cell>
          <cell r="T539">
            <v>0</v>
          </cell>
          <cell r="V539">
            <v>0</v>
          </cell>
          <cell r="W539">
            <v>0</v>
          </cell>
          <cell r="X539">
            <v>0</v>
          </cell>
        </row>
        <row r="540">
          <cell r="A540">
            <v>0</v>
          </cell>
          <cell r="B540">
            <v>0</v>
          </cell>
          <cell r="C540">
            <v>0</v>
          </cell>
          <cell r="D540">
            <v>0</v>
          </cell>
          <cell r="E540">
            <v>0</v>
          </cell>
          <cell r="F540">
            <v>0</v>
          </cell>
          <cell r="G540">
            <v>0</v>
          </cell>
          <cell r="H540">
            <v>0</v>
          </cell>
          <cell r="J540">
            <v>0</v>
          </cell>
          <cell r="K540">
            <v>0</v>
          </cell>
          <cell r="L540">
            <v>0</v>
          </cell>
          <cell r="N540">
            <v>0</v>
          </cell>
          <cell r="O540">
            <v>0</v>
          </cell>
          <cell r="P540">
            <v>0</v>
          </cell>
          <cell r="R540">
            <v>0</v>
          </cell>
          <cell r="S540">
            <v>0</v>
          </cell>
          <cell r="T540">
            <v>0</v>
          </cell>
          <cell r="V540">
            <v>0</v>
          </cell>
          <cell r="W540">
            <v>0</v>
          </cell>
          <cell r="X540">
            <v>0</v>
          </cell>
        </row>
        <row r="541">
          <cell r="A541">
            <v>0</v>
          </cell>
          <cell r="B541">
            <v>0</v>
          </cell>
          <cell r="C541">
            <v>0</v>
          </cell>
          <cell r="D541">
            <v>0</v>
          </cell>
          <cell r="E541">
            <v>0</v>
          </cell>
          <cell r="F541">
            <v>0</v>
          </cell>
          <cell r="G541">
            <v>0</v>
          </cell>
          <cell r="H541">
            <v>0</v>
          </cell>
          <cell r="J541">
            <v>0</v>
          </cell>
          <cell r="K541">
            <v>0</v>
          </cell>
          <cell r="L541">
            <v>0</v>
          </cell>
          <cell r="N541">
            <v>0</v>
          </cell>
          <cell r="O541">
            <v>0</v>
          </cell>
          <cell r="P541">
            <v>0</v>
          </cell>
          <cell r="R541">
            <v>0</v>
          </cell>
          <cell r="S541">
            <v>0</v>
          </cell>
          <cell r="T541">
            <v>0</v>
          </cell>
          <cell r="V541">
            <v>0</v>
          </cell>
          <cell r="W541">
            <v>0</v>
          </cell>
          <cell r="X541">
            <v>0</v>
          </cell>
        </row>
        <row r="542">
          <cell r="A542">
            <v>0</v>
          </cell>
          <cell r="B542">
            <v>0</v>
          </cell>
          <cell r="C542">
            <v>0</v>
          </cell>
          <cell r="D542">
            <v>0</v>
          </cell>
          <cell r="E542">
            <v>0</v>
          </cell>
          <cell r="F542">
            <v>0</v>
          </cell>
          <cell r="G542">
            <v>0</v>
          </cell>
          <cell r="H542">
            <v>0</v>
          </cell>
          <cell r="J542">
            <v>0</v>
          </cell>
          <cell r="K542">
            <v>0</v>
          </cell>
          <cell r="L542">
            <v>0</v>
          </cell>
          <cell r="N542">
            <v>0</v>
          </cell>
          <cell r="O542">
            <v>0</v>
          </cell>
          <cell r="P542">
            <v>0</v>
          </cell>
          <cell r="R542">
            <v>0</v>
          </cell>
          <cell r="S542">
            <v>0</v>
          </cell>
          <cell r="T542">
            <v>0</v>
          </cell>
          <cell r="V542">
            <v>0</v>
          </cell>
          <cell r="W542">
            <v>0</v>
          </cell>
          <cell r="X542">
            <v>0</v>
          </cell>
        </row>
        <row r="543">
          <cell r="A543">
            <v>0</v>
          </cell>
          <cell r="B543">
            <v>0</v>
          </cell>
          <cell r="C543">
            <v>0</v>
          </cell>
          <cell r="D543">
            <v>0</v>
          </cell>
          <cell r="E543">
            <v>0</v>
          </cell>
          <cell r="F543">
            <v>0</v>
          </cell>
          <cell r="G543">
            <v>0</v>
          </cell>
          <cell r="H543">
            <v>0</v>
          </cell>
          <cell r="J543">
            <v>0</v>
          </cell>
          <cell r="K543">
            <v>0</v>
          </cell>
          <cell r="L543">
            <v>0</v>
          </cell>
          <cell r="N543">
            <v>0</v>
          </cell>
          <cell r="O543">
            <v>0</v>
          </cell>
          <cell r="P543">
            <v>0</v>
          </cell>
          <cell r="R543">
            <v>0</v>
          </cell>
          <cell r="S543">
            <v>0</v>
          </cell>
          <cell r="T543">
            <v>0</v>
          </cell>
          <cell r="V543">
            <v>0</v>
          </cell>
          <cell r="W543">
            <v>0</v>
          </cell>
          <cell r="X543">
            <v>0</v>
          </cell>
        </row>
        <row r="544">
          <cell r="A544">
            <v>0</v>
          </cell>
          <cell r="B544">
            <v>0</v>
          </cell>
          <cell r="C544">
            <v>0</v>
          </cell>
          <cell r="D544">
            <v>0</v>
          </cell>
          <cell r="E544">
            <v>0</v>
          </cell>
          <cell r="F544">
            <v>0</v>
          </cell>
          <cell r="G544">
            <v>0</v>
          </cell>
          <cell r="H544">
            <v>0</v>
          </cell>
          <cell r="J544">
            <v>0</v>
          </cell>
          <cell r="K544">
            <v>0</v>
          </cell>
          <cell r="L544">
            <v>0</v>
          </cell>
          <cell r="N544">
            <v>0</v>
          </cell>
          <cell r="O544">
            <v>0</v>
          </cell>
          <cell r="P544">
            <v>0</v>
          </cell>
          <cell r="R544">
            <v>0</v>
          </cell>
          <cell r="S544">
            <v>0</v>
          </cell>
          <cell r="T544">
            <v>0</v>
          </cell>
          <cell r="V544">
            <v>0</v>
          </cell>
          <cell r="W544">
            <v>0</v>
          </cell>
          <cell r="X544">
            <v>0</v>
          </cell>
        </row>
        <row r="545">
          <cell r="A545">
            <v>0</v>
          </cell>
          <cell r="B545">
            <v>0</v>
          </cell>
          <cell r="C545">
            <v>0</v>
          </cell>
          <cell r="D545">
            <v>0</v>
          </cell>
          <cell r="E545">
            <v>0</v>
          </cell>
          <cell r="F545">
            <v>0</v>
          </cell>
          <cell r="G545">
            <v>0</v>
          </cell>
          <cell r="H545">
            <v>0</v>
          </cell>
          <cell r="J545">
            <v>0</v>
          </cell>
          <cell r="K545">
            <v>0</v>
          </cell>
          <cell r="L545">
            <v>0</v>
          </cell>
          <cell r="N545">
            <v>0</v>
          </cell>
          <cell r="O545">
            <v>0</v>
          </cell>
          <cell r="P545">
            <v>0</v>
          </cell>
          <cell r="R545">
            <v>0</v>
          </cell>
          <cell r="S545">
            <v>0</v>
          </cell>
          <cell r="T545">
            <v>0</v>
          </cell>
          <cell r="V545">
            <v>0</v>
          </cell>
          <cell r="W545">
            <v>0</v>
          </cell>
          <cell r="X545">
            <v>0</v>
          </cell>
        </row>
        <row r="546">
          <cell r="A546">
            <v>0</v>
          </cell>
          <cell r="B546">
            <v>0</v>
          </cell>
          <cell r="C546">
            <v>0</v>
          </cell>
          <cell r="D546">
            <v>0</v>
          </cell>
          <cell r="E546">
            <v>0</v>
          </cell>
          <cell r="F546">
            <v>0</v>
          </cell>
          <cell r="G546">
            <v>0</v>
          </cell>
          <cell r="H546">
            <v>0</v>
          </cell>
          <cell r="J546">
            <v>0</v>
          </cell>
          <cell r="K546">
            <v>0</v>
          </cell>
          <cell r="L546">
            <v>0</v>
          </cell>
          <cell r="N546">
            <v>0</v>
          </cell>
          <cell r="O546">
            <v>0</v>
          </cell>
          <cell r="P546">
            <v>0</v>
          </cell>
          <cell r="R546">
            <v>0</v>
          </cell>
          <cell r="S546">
            <v>0</v>
          </cell>
          <cell r="T546">
            <v>0</v>
          </cell>
          <cell r="V546">
            <v>0</v>
          </cell>
          <cell r="W546">
            <v>0</v>
          </cell>
          <cell r="X546">
            <v>0</v>
          </cell>
        </row>
        <row r="547">
          <cell r="A547">
            <v>0</v>
          </cell>
          <cell r="B547">
            <v>0</v>
          </cell>
          <cell r="C547">
            <v>0</v>
          </cell>
          <cell r="D547">
            <v>0</v>
          </cell>
          <cell r="E547">
            <v>0</v>
          </cell>
          <cell r="F547">
            <v>0</v>
          </cell>
          <cell r="G547">
            <v>0</v>
          </cell>
          <cell r="H547">
            <v>0</v>
          </cell>
          <cell r="J547">
            <v>0</v>
          </cell>
          <cell r="K547">
            <v>0</v>
          </cell>
          <cell r="L547">
            <v>0</v>
          </cell>
          <cell r="N547">
            <v>0</v>
          </cell>
          <cell r="O547">
            <v>0</v>
          </cell>
          <cell r="P547">
            <v>0</v>
          </cell>
          <cell r="R547">
            <v>0</v>
          </cell>
          <cell r="S547">
            <v>0</v>
          </cell>
          <cell r="T547">
            <v>0</v>
          </cell>
          <cell r="V547">
            <v>0</v>
          </cell>
          <cell r="W547">
            <v>0</v>
          </cell>
          <cell r="X547">
            <v>0</v>
          </cell>
        </row>
        <row r="548">
          <cell r="A548">
            <v>0</v>
          </cell>
          <cell r="B548">
            <v>0</v>
          </cell>
          <cell r="C548">
            <v>0</v>
          </cell>
          <cell r="D548">
            <v>0</v>
          </cell>
          <cell r="E548">
            <v>0</v>
          </cell>
          <cell r="F548">
            <v>0</v>
          </cell>
          <cell r="G548">
            <v>0</v>
          </cell>
          <cell r="H548">
            <v>0</v>
          </cell>
          <cell r="J548">
            <v>0</v>
          </cell>
          <cell r="K548">
            <v>0</v>
          </cell>
          <cell r="L548">
            <v>0</v>
          </cell>
          <cell r="N548">
            <v>0</v>
          </cell>
          <cell r="O548">
            <v>0</v>
          </cell>
          <cell r="P548">
            <v>0</v>
          </cell>
          <cell r="R548">
            <v>0</v>
          </cell>
          <cell r="S548">
            <v>0</v>
          </cell>
          <cell r="T548">
            <v>0</v>
          </cell>
          <cell r="V548">
            <v>0</v>
          </cell>
          <cell r="W548">
            <v>0</v>
          </cell>
          <cell r="X548">
            <v>0</v>
          </cell>
        </row>
        <row r="549">
          <cell r="A549">
            <v>0</v>
          </cell>
          <cell r="B549">
            <v>0</v>
          </cell>
          <cell r="C549">
            <v>0</v>
          </cell>
          <cell r="D549">
            <v>0</v>
          </cell>
          <cell r="E549">
            <v>0</v>
          </cell>
          <cell r="F549">
            <v>0</v>
          </cell>
          <cell r="G549">
            <v>0</v>
          </cell>
          <cell r="H549">
            <v>0</v>
          </cell>
          <cell r="J549">
            <v>0</v>
          </cell>
          <cell r="K549">
            <v>0</v>
          </cell>
          <cell r="L549">
            <v>0</v>
          </cell>
          <cell r="N549">
            <v>0</v>
          </cell>
          <cell r="O549">
            <v>0</v>
          </cell>
          <cell r="P549">
            <v>0</v>
          </cell>
          <cell r="R549">
            <v>0</v>
          </cell>
          <cell r="S549">
            <v>0</v>
          </cell>
          <cell r="T549">
            <v>0</v>
          </cell>
          <cell r="V549">
            <v>0</v>
          </cell>
          <cell r="W549">
            <v>0</v>
          </cell>
          <cell r="X549">
            <v>0</v>
          </cell>
        </row>
        <row r="550">
          <cell r="A550">
            <v>0</v>
          </cell>
          <cell r="B550">
            <v>0</v>
          </cell>
          <cell r="C550">
            <v>0</v>
          </cell>
          <cell r="D550">
            <v>0</v>
          </cell>
          <cell r="E550">
            <v>0</v>
          </cell>
          <cell r="F550">
            <v>0</v>
          </cell>
          <cell r="G550">
            <v>0</v>
          </cell>
          <cell r="H550">
            <v>0</v>
          </cell>
          <cell r="J550">
            <v>0</v>
          </cell>
          <cell r="K550">
            <v>0</v>
          </cell>
          <cell r="L550">
            <v>0</v>
          </cell>
          <cell r="N550">
            <v>0</v>
          </cell>
          <cell r="O550">
            <v>0</v>
          </cell>
          <cell r="P550">
            <v>0</v>
          </cell>
          <cell r="R550">
            <v>0</v>
          </cell>
          <cell r="S550">
            <v>0</v>
          </cell>
          <cell r="T550">
            <v>0</v>
          </cell>
          <cell r="V550">
            <v>0</v>
          </cell>
          <cell r="W550">
            <v>0</v>
          </cell>
          <cell r="X550">
            <v>0</v>
          </cell>
        </row>
        <row r="551">
          <cell r="A551">
            <v>0</v>
          </cell>
          <cell r="B551">
            <v>0</v>
          </cell>
          <cell r="C551">
            <v>0</v>
          </cell>
          <cell r="D551">
            <v>0</v>
          </cell>
          <cell r="E551">
            <v>0</v>
          </cell>
          <cell r="F551">
            <v>0</v>
          </cell>
          <cell r="G551">
            <v>0</v>
          </cell>
          <cell r="H551">
            <v>0</v>
          </cell>
          <cell r="J551">
            <v>0</v>
          </cell>
          <cell r="K551">
            <v>0</v>
          </cell>
          <cell r="L551">
            <v>0</v>
          </cell>
          <cell r="N551">
            <v>0</v>
          </cell>
          <cell r="O551">
            <v>0</v>
          </cell>
          <cell r="P551">
            <v>0</v>
          </cell>
          <cell r="R551">
            <v>0</v>
          </cell>
          <cell r="S551">
            <v>0</v>
          </cell>
          <cell r="T551">
            <v>0</v>
          </cell>
          <cell r="V551">
            <v>0</v>
          </cell>
          <cell r="W551">
            <v>0</v>
          </cell>
          <cell r="X551">
            <v>0</v>
          </cell>
        </row>
        <row r="552">
          <cell r="A552">
            <v>0</v>
          </cell>
          <cell r="B552">
            <v>0</v>
          </cell>
          <cell r="C552">
            <v>0</v>
          </cell>
          <cell r="D552">
            <v>0</v>
          </cell>
          <cell r="E552">
            <v>0</v>
          </cell>
          <cell r="F552">
            <v>0</v>
          </cell>
          <cell r="G552">
            <v>0</v>
          </cell>
          <cell r="H552">
            <v>0</v>
          </cell>
          <cell r="J552">
            <v>0</v>
          </cell>
          <cell r="K552">
            <v>0</v>
          </cell>
          <cell r="L552">
            <v>0</v>
          </cell>
          <cell r="N552">
            <v>0</v>
          </cell>
          <cell r="O552">
            <v>0</v>
          </cell>
          <cell r="P552">
            <v>0</v>
          </cell>
          <cell r="R552">
            <v>0</v>
          </cell>
          <cell r="S552">
            <v>0</v>
          </cell>
          <cell r="T552">
            <v>0</v>
          </cell>
          <cell r="V552">
            <v>0</v>
          </cell>
          <cell r="W552">
            <v>0</v>
          </cell>
          <cell r="X552">
            <v>0</v>
          </cell>
        </row>
        <row r="553">
          <cell r="A553">
            <v>0</v>
          </cell>
          <cell r="B553">
            <v>0</v>
          </cell>
          <cell r="C553">
            <v>0</v>
          </cell>
          <cell r="D553">
            <v>0</v>
          </cell>
          <cell r="E553">
            <v>0</v>
          </cell>
          <cell r="F553">
            <v>0</v>
          </cell>
          <cell r="G553">
            <v>0</v>
          </cell>
          <cell r="H553">
            <v>0</v>
          </cell>
          <cell r="J553">
            <v>0</v>
          </cell>
          <cell r="K553">
            <v>0</v>
          </cell>
          <cell r="L553">
            <v>0</v>
          </cell>
          <cell r="N553">
            <v>0</v>
          </cell>
          <cell r="O553">
            <v>0</v>
          </cell>
          <cell r="P553">
            <v>0</v>
          </cell>
          <cell r="R553">
            <v>0</v>
          </cell>
          <cell r="S553">
            <v>0</v>
          </cell>
          <cell r="T553">
            <v>0</v>
          </cell>
          <cell r="V553">
            <v>0</v>
          </cell>
          <cell r="W553">
            <v>0</v>
          </cell>
          <cell r="X553">
            <v>0</v>
          </cell>
        </row>
        <row r="554">
          <cell r="A554">
            <v>0</v>
          </cell>
          <cell r="B554">
            <v>0</v>
          </cell>
          <cell r="C554">
            <v>0</v>
          </cell>
          <cell r="D554">
            <v>0</v>
          </cell>
          <cell r="E554">
            <v>0</v>
          </cell>
          <cell r="F554">
            <v>0</v>
          </cell>
          <cell r="G554">
            <v>0</v>
          </cell>
          <cell r="H554">
            <v>0</v>
          </cell>
          <cell r="J554">
            <v>0</v>
          </cell>
          <cell r="K554">
            <v>0</v>
          </cell>
          <cell r="L554">
            <v>0</v>
          </cell>
          <cell r="N554">
            <v>0</v>
          </cell>
          <cell r="O554">
            <v>0</v>
          </cell>
          <cell r="P554">
            <v>0</v>
          </cell>
          <cell r="R554">
            <v>0</v>
          </cell>
          <cell r="S554">
            <v>0</v>
          </cell>
          <cell r="T554">
            <v>0</v>
          </cell>
          <cell r="V554">
            <v>0</v>
          </cell>
          <cell r="W554">
            <v>0</v>
          </cell>
          <cell r="X554">
            <v>0</v>
          </cell>
        </row>
        <row r="555">
          <cell r="A555">
            <v>0</v>
          </cell>
          <cell r="B555">
            <v>0</v>
          </cell>
          <cell r="C555">
            <v>0</v>
          </cell>
          <cell r="D555">
            <v>0</v>
          </cell>
          <cell r="E555">
            <v>0</v>
          </cell>
          <cell r="F555">
            <v>0</v>
          </cell>
          <cell r="G555">
            <v>0</v>
          </cell>
          <cell r="H555">
            <v>0</v>
          </cell>
          <cell r="J555">
            <v>0</v>
          </cell>
          <cell r="K555">
            <v>0</v>
          </cell>
          <cell r="L555">
            <v>0</v>
          </cell>
          <cell r="N555">
            <v>0</v>
          </cell>
          <cell r="O555">
            <v>0</v>
          </cell>
          <cell r="P555">
            <v>0</v>
          </cell>
          <cell r="R555">
            <v>0</v>
          </cell>
          <cell r="S555">
            <v>0</v>
          </cell>
          <cell r="T555">
            <v>0</v>
          </cell>
          <cell r="V555">
            <v>0</v>
          </cell>
          <cell r="W555">
            <v>0</v>
          </cell>
          <cell r="X555">
            <v>0</v>
          </cell>
        </row>
        <row r="556">
          <cell r="A556">
            <v>0</v>
          </cell>
          <cell r="B556">
            <v>0</v>
          </cell>
          <cell r="C556">
            <v>0</v>
          </cell>
          <cell r="D556">
            <v>0</v>
          </cell>
          <cell r="E556">
            <v>0</v>
          </cell>
          <cell r="F556">
            <v>0</v>
          </cell>
          <cell r="G556">
            <v>0</v>
          </cell>
          <cell r="H556">
            <v>0</v>
          </cell>
          <cell r="J556">
            <v>0</v>
          </cell>
          <cell r="K556">
            <v>0</v>
          </cell>
          <cell r="L556">
            <v>0</v>
          </cell>
          <cell r="N556">
            <v>0</v>
          </cell>
          <cell r="O556">
            <v>0</v>
          </cell>
          <cell r="P556">
            <v>0</v>
          </cell>
          <cell r="R556">
            <v>0</v>
          </cell>
          <cell r="S556">
            <v>0</v>
          </cell>
          <cell r="T556">
            <v>0</v>
          </cell>
          <cell r="V556">
            <v>0</v>
          </cell>
          <cell r="W556">
            <v>0</v>
          </cell>
          <cell r="X556">
            <v>0</v>
          </cell>
        </row>
        <row r="557">
          <cell r="A557">
            <v>0</v>
          </cell>
          <cell r="B557">
            <v>0</v>
          </cell>
          <cell r="C557">
            <v>0</v>
          </cell>
          <cell r="D557">
            <v>0</v>
          </cell>
          <cell r="E557">
            <v>0</v>
          </cell>
          <cell r="F557">
            <v>0</v>
          </cell>
          <cell r="G557">
            <v>0</v>
          </cell>
          <cell r="H557">
            <v>0</v>
          </cell>
          <cell r="J557">
            <v>0</v>
          </cell>
          <cell r="K557">
            <v>0</v>
          </cell>
          <cell r="L557">
            <v>0</v>
          </cell>
          <cell r="N557">
            <v>0</v>
          </cell>
          <cell r="O557">
            <v>0</v>
          </cell>
          <cell r="P557">
            <v>0</v>
          </cell>
          <cell r="R557">
            <v>0</v>
          </cell>
          <cell r="S557">
            <v>0</v>
          </cell>
          <cell r="T557">
            <v>0</v>
          </cell>
          <cell r="V557">
            <v>0</v>
          </cell>
          <cell r="W557">
            <v>0</v>
          </cell>
          <cell r="X557">
            <v>0</v>
          </cell>
        </row>
        <row r="558">
          <cell r="A558">
            <v>0</v>
          </cell>
          <cell r="B558">
            <v>0</v>
          </cell>
          <cell r="C558">
            <v>0</v>
          </cell>
          <cell r="D558">
            <v>0</v>
          </cell>
          <cell r="E558">
            <v>0</v>
          </cell>
          <cell r="F558">
            <v>0</v>
          </cell>
          <cell r="G558">
            <v>0</v>
          </cell>
          <cell r="H558">
            <v>0</v>
          </cell>
          <cell r="J558">
            <v>0</v>
          </cell>
          <cell r="K558">
            <v>0</v>
          </cell>
          <cell r="L558">
            <v>0</v>
          </cell>
          <cell r="N558">
            <v>0</v>
          </cell>
          <cell r="O558">
            <v>0</v>
          </cell>
          <cell r="P558">
            <v>0</v>
          </cell>
          <cell r="R558">
            <v>0</v>
          </cell>
          <cell r="S558">
            <v>0</v>
          </cell>
          <cell r="T558">
            <v>0</v>
          </cell>
          <cell r="V558">
            <v>0</v>
          </cell>
          <cell r="W558">
            <v>0</v>
          </cell>
          <cell r="X558">
            <v>0</v>
          </cell>
        </row>
        <row r="559">
          <cell r="A559">
            <v>0</v>
          </cell>
          <cell r="B559">
            <v>0</v>
          </cell>
          <cell r="C559">
            <v>0</v>
          </cell>
          <cell r="D559">
            <v>0</v>
          </cell>
          <cell r="E559">
            <v>0</v>
          </cell>
          <cell r="F559">
            <v>0</v>
          </cell>
          <cell r="G559">
            <v>0</v>
          </cell>
          <cell r="H559">
            <v>0</v>
          </cell>
          <cell r="J559">
            <v>0</v>
          </cell>
          <cell r="K559">
            <v>0</v>
          </cell>
          <cell r="L559">
            <v>0</v>
          </cell>
          <cell r="N559">
            <v>0</v>
          </cell>
          <cell r="O559">
            <v>0</v>
          </cell>
          <cell r="P559">
            <v>0</v>
          </cell>
          <cell r="R559">
            <v>0</v>
          </cell>
          <cell r="S559">
            <v>0</v>
          </cell>
          <cell r="T559">
            <v>0</v>
          </cell>
          <cell r="V559">
            <v>0</v>
          </cell>
          <cell r="W559">
            <v>0</v>
          </cell>
          <cell r="X559">
            <v>0</v>
          </cell>
        </row>
        <row r="560">
          <cell r="A560">
            <v>0</v>
          </cell>
          <cell r="B560">
            <v>0</v>
          </cell>
          <cell r="C560">
            <v>0</v>
          </cell>
          <cell r="D560">
            <v>0</v>
          </cell>
          <cell r="E560">
            <v>0</v>
          </cell>
          <cell r="F560">
            <v>0</v>
          </cell>
          <cell r="G560">
            <v>0</v>
          </cell>
          <cell r="H560">
            <v>0</v>
          </cell>
          <cell r="J560">
            <v>0</v>
          </cell>
          <cell r="K560">
            <v>0</v>
          </cell>
          <cell r="L560">
            <v>0</v>
          </cell>
          <cell r="N560">
            <v>0</v>
          </cell>
          <cell r="O560">
            <v>0</v>
          </cell>
          <cell r="P560">
            <v>0</v>
          </cell>
          <cell r="R560">
            <v>0</v>
          </cell>
          <cell r="S560">
            <v>0</v>
          </cell>
          <cell r="T560">
            <v>0</v>
          </cell>
          <cell r="V560">
            <v>0</v>
          </cell>
          <cell r="W560">
            <v>0</v>
          </cell>
          <cell r="X560">
            <v>0</v>
          </cell>
        </row>
        <row r="561">
          <cell r="A561">
            <v>0</v>
          </cell>
          <cell r="B561">
            <v>0</v>
          </cell>
          <cell r="C561">
            <v>0</v>
          </cell>
          <cell r="D561">
            <v>0</v>
          </cell>
          <cell r="E561">
            <v>0</v>
          </cell>
          <cell r="F561">
            <v>0</v>
          </cell>
          <cell r="G561">
            <v>0</v>
          </cell>
          <cell r="H561">
            <v>0</v>
          </cell>
          <cell r="J561">
            <v>0</v>
          </cell>
          <cell r="K561">
            <v>0</v>
          </cell>
          <cell r="L561">
            <v>0</v>
          </cell>
          <cell r="N561">
            <v>0</v>
          </cell>
          <cell r="O561">
            <v>0</v>
          </cell>
          <cell r="P561">
            <v>0</v>
          </cell>
          <cell r="R561">
            <v>0</v>
          </cell>
          <cell r="S561">
            <v>0</v>
          </cell>
          <cell r="T561">
            <v>0</v>
          </cell>
          <cell r="V561">
            <v>0</v>
          </cell>
          <cell r="W561">
            <v>0</v>
          </cell>
          <cell r="X561">
            <v>0</v>
          </cell>
        </row>
        <row r="562">
          <cell r="A562">
            <v>0</v>
          </cell>
          <cell r="B562">
            <v>0</v>
          </cell>
          <cell r="C562">
            <v>0</v>
          </cell>
          <cell r="D562">
            <v>0</v>
          </cell>
          <cell r="E562">
            <v>0</v>
          </cell>
          <cell r="F562">
            <v>0</v>
          </cell>
          <cell r="G562">
            <v>0</v>
          </cell>
          <cell r="H562">
            <v>0</v>
          </cell>
          <cell r="J562">
            <v>0</v>
          </cell>
          <cell r="K562">
            <v>0</v>
          </cell>
          <cell r="L562">
            <v>0</v>
          </cell>
          <cell r="N562">
            <v>0</v>
          </cell>
          <cell r="O562">
            <v>0</v>
          </cell>
          <cell r="P562">
            <v>0</v>
          </cell>
          <cell r="R562">
            <v>0</v>
          </cell>
          <cell r="S562">
            <v>0</v>
          </cell>
          <cell r="T562">
            <v>0</v>
          </cell>
          <cell r="V562">
            <v>0</v>
          </cell>
          <cell r="W562">
            <v>0</v>
          </cell>
          <cell r="X562">
            <v>0</v>
          </cell>
        </row>
        <row r="563">
          <cell r="A563">
            <v>0</v>
          </cell>
          <cell r="B563">
            <v>0</v>
          </cell>
          <cell r="C563">
            <v>0</v>
          </cell>
          <cell r="D563">
            <v>0</v>
          </cell>
          <cell r="E563">
            <v>0</v>
          </cell>
          <cell r="F563">
            <v>0</v>
          </cell>
          <cell r="G563">
            <v>0</v>
          </cell>
          <cell r="H563">
            <v>0</v>
          </cell>
          <cell r="J563">
            <v>0</v>
          </cell>
          <cell r="K563">
            <v>0</v>
          </cell>
          <cell r="L563">
            <v>0</v>
          </cell>
          <cell r="N563">
            <v>0</v>
          </cell>
          <cell r="O563">
            <v>0</v>
          </cell>
          <cell r="P563">
            <v>0</v>
          </cell>
          <cell r="R563">
            <v>0</v>
          </cell>
          <cell r="S563">
            <v>0</v>
          </cell>
          <cell r="T563">
            <v>0</v>
          </cell>
          <cell r="V563">
            <v>0</v>
          </cell>
          <cell r="W563">
            <v>0</v>
          </cell>
          <cell r="X563">
            <v>0</v>
          </cell>
        </row>
        <row r="564">
          <cell r="A564">
            <v>0</v>
          </cell>
          <cell r="B564">
            <v>0</v>
          </cell>
          <cell r="C564">
            <v>0</v>
          </cell>
          <cell r="D564">
            <v>0</v>
          </cell>
          <cell r="E564">
            <v>0</v>
          </cell>
          <cell r="F564">
            <v>0</v>
          </cell>
          <cell r="G564">
            <v>0</v>
          </cell>
          <cell r="H564">
            <v>0</v>
          </cell>
          <cell r="J564">
            <v>0</v>
          </cell>
          <cell r="K564">
            <v>0</v>
          </cell>
          <cell r="L564">
            <v>0</v>
          </cell>
          <cell r="N564">
            <v>0</v>
          </cell>
          <cell r="O564">
            <v>0</v>
          </cell>
          <cell r="P564">
            <v>0</v>
          </cell>
          <cell r="R564">
            <v>0</v>
          </cell>
          <cell r="S564">
            <v>0</v>
          </cell>
          <cell r="T564">
            <v>0</v>
          </cell>
          <cell r="V564">
            <v>0</v>
          </cell>
          <cell r="W564">
            <v>0</v>
          </cell>
          <cell r="X564">
            <v>0</v>
          </cell>
        </row>
        <row r="565">
          <cell r="A565">
            <v>0</v>
          </cell>
          <cell r="B565">
            <v>0</v>
          </cell>
          <cell r="C565">
            <v>0</v>
          </cell>
          <cell r="D565">
            <v>0</v>
          </cell>
          <cell r="E565">
            <v>0</v>
          </cell>
          <cell r="F565">
            <v>0</v>
          </cell>
          <cell r="G565">
            <v>0</v>
          </cell>
          <cell r="H565">
            <v>0</v>
          </cell>
          <cell r="J565">
            <v>0</v>
          </cell>
          <cell r="K565">
            <v>0</v>
          </cell>
          <cell r="L565">
            <v>0</v>
          </cell>
          <cell r="N565">
            <v>0</v>
          </cell>
          <cell r="O565">
            <v>0</v>
          </cell>
          <cell r="P565">
            <v>0</v>
          </cell>
          <cell r="R565">
            <v>0</v>
          </cell>
          <cell r="S565">
            <v>0</v>
          </cell>
          <cell r="T565">
            <v>0</v>
          </cell>
          <cell r="V565">
            <v>0</v>
          </cell>
          <cell r="W565">
            <v>0</v>
          </cell>
          <cell r="X565">
            <v>0</v>
          </cell>
        </row>
        <row r="566">
          <cell r="A566">
            <v>0</v>
          </cell>
          <cell r="B566">
            <v>0</v>
          </cell>
          <cell r="C566">
            <v>0</v>
          </cell>
          <cell r="D566">
            <v>0</v>
          </cell>
          <cell r="E566">
            <v>0</v>
          </cell>
          <cell r="F566">
            <v>0</v>
          </cell>
          <cell r="G566">
            <v>0</v>
          </cell>
          <cell r="H566">
            <v>0</v>
          </cell>
          <cell r="J566">
            <v>0</v>
          </cell>
          <cell r="K566">
            <v>0</v>
          </cell>
          <cell r="L566">
            <v>0</v>
          </cell>
          <cell r="N566">
            <v>0</v>
          </cell>
          <cell r="O566">
            <v>0</v>
          </cell>
          <cell r="P566">
            <v>0</v>
          </cell>
          <cell r="R566">
            <v>0</v>
          </cell>
          <cell r="S566">
            <v>0</v>
          </cell>
          <cell r="T566">
            <v>0</v>
          </cell>
          <cell r="V566">
            <v>0</v>
          </cell>
          <cell r="W566">
            <v>0</v>
          </cell>
          <cell r="X566">
            <v>0</v>
          </cell>
        </row>
        <row r="567">
          <cell r="A567">
            <v>0</v>
          </cell>
          <cell r="B567">
            <v>0</v>
          </cell>
          <cell r="C567">
            <v>0</v>
          </cell>
          <cell r="D567">
            <v>0</v>
          </cell>
          <cell r="E567">
            <v>0</v>
          </cell>
          <cell r="F567">
            <v>0</v>
          </cell>
          <cell r="G567">
            <v>0</v>
          </cell>
          <cell r="H567">
            <v>0</v>
          </cell>
          <cell r="J567">
            <v>0</v>
          </cell>
          <cell r="K567">
            <v>0</v>
          </cell>
          <cell r="L567">
            <v>0</v>
          </cell>
          <cell r="N567">
            <v>0</v>
          </cell>
          <cell r="O567">
            <v>0</v>
          </cell>
          <cell r="P567">
            <v>0</v>
          </cell>
          <cell r="R567">
            <v>0</v>
          </cell>
          <cell r="S567">
            <v>0</v>
          </cell>
          <cell r="T567">
            <v>0</v>
          </cell>
          <cell r="V567">
            <v>0</v>
          </cell>
          <cell r="W567">
            <v>0</v>
          </cell>
          <cell r="X567">
            <v>0</v>
          </cell>
        </row>
        <row r="568">
          <cell r="A568">
            <v>0</v>
          </cell>
          <cell r="B568">
            <v>0</v>
          </cell>
          <cell r="C568">
            <v>0</v>
          </cell>
          <cell r="D568">
            <v>0</v>
          </cell>
          <cell r="E568">
            <v>0</v>
          </cell>
          <cell r="F568">
            <v>0</v>
          </cell>
          <cell r="G568">
            <v>0</v>
          </cell>
          <cell r="H568">
            <v>0</v>
          </cell>
          <cell r="J568">
            <v>0</v>
          </cell>
          <cell r="K568">
            <v>0</v>
          </cell>
          <cell r="L568">
            <v>0</v>
          </cell>
          <cell r="N568">
            <v>0</v>
          </cell>
          <cell r="O568">
            <v>0</v>
          </cell>
          <cell r="P568">
            <v>0</v>
          </cell>
          <cell r="R568">
            <v>0</v>
          </cell>
          <cell r="S568">
            <v>0</v>
          </cell>
          <cell r="T568">
            <v>0</v>
          </cell>
          <cell r="V568">
            <v>0</v>
          </cell>
          <cell r="W568">
            <v>0</v>
          </cell>
          <cell r="X568">
            <v>0</v>
          </cell>
        </row>
        <row r="569">
          <cell r="A569">
            <v>0</v>
          </cell>
          <cell r="B569">
            <v>0</v>
          </cell>
          <cell r="C569">
            <v>0</v>
          </cell>
          <cell r="D569">
            <v>0</v>
          </cell>
          <cell r="E569">
            <v>0</v>
          </cell>
          <cell r="F569">
            <v>0</v>
          </cell>
          <cell r="G569">
            <v>0</v>
          </cell>
          <cell r="H569">
            <v>0</v>
          </cell>
          <cell r="J569">
            <v>0</v>
          </cell>
          <cell r="K569">
            <v>0</v>
          </cell>
          <cell r="L569">
            <v>0</v>
          </cell>
          <cell r="N569">
            <v>0</v>
          </cell>
          <cell r="O569">
            <v>0</v>
          </cell>
          <cell r="P569">
            <v>0</v>
          </cell>
          <cell r="R569">
            <v>0</v>
          </cell>
          <cell r="S569">
            <v>0</v>
          </cell>
          <cell r="T569">
            <v>0</v>
          </cell>
          <cell r="V569">
            <v>0</v>
          </cell>
          <cell r="W569">
            <v>0</v>
          </cell>
          <cell r="X569">
            <v>0</v>
          </cell>
        </row>
        <row r="570">
          <cell r="A570">
            <v>0</v>
          </cell>
          <cell r="B570">
            <v>0</v>
          </cell>
          <cell r="C570">
            <v>0</v>
          </cell>
          <cell r="D570">
            <v>0</v>
          </cell>
          <cell r="E570">
            <v>0</v>
          </cell>
          <cell r="F570">
            <v>0</v>
          </cell>
          <cell r="G570">
            <v>0</v>
          </cell>
          <cell r="H570">
            <v>0</v>
          </cell>
          <cell r="J570">
            <v>0</v>
          </cell>
          <cell r="K570">
            <v>0</v>
          </cell>
          <cell r="L570">
            <v>0</v>
          </cell>
          <cell r="N570">
            <v>0</v>
          </cell>
          <cell r="O570">
            <v>0</v>
          </cell>
          <cell r="P570">
            <v>0</v>
          </cell>
          <cell r="R570">
            <v>0</v>
          </cell>
          <cell r="S570">
            <v>0</v>
          </cell>
          <cell r="T570">
            <v>0</v>
          </cell>
          <cell r="V570">
            <v>0</v>
          </cell>
          <cell r="W570">
            <v>0</v>
          </cell>
          <cell r="X570">
            <v>0</v>
          </cell>
        </row>
        <row r="571">
          <cell r="A571">
            <v>0</v>
          </cell>
          <cell r="B571">
            <v>0</v>
          </cell>
          <cell r="C571">
            <v>0</v>
          </cell>
          <cell r="D571">
            <v>0</v>
          </cell>
          <cell r="E571">
            <v>0</v>
          </cell>
          <cell r="F571">
            <v>0</v>
          </cell>
          <cell r="G571">
            <v>0</v>
          </cell>
          <cell r="H571">
            <v>0</v>
          </cell>
          <cell r="J571">
            <v>0</v>
          </cell>
          <cell r="K571">
            <v>0</v>
          </cell>
          <cell r="L571">
            <v>0</v>
          </cell>
          <cell r="N571">
            <v>0</v>
          </cell>
          <cell r="O571">
            <v>0</v>
          </cell>
          <cell r="P571">
            <v>0</v>
          </cell>
          <cell r="R571">
            <v>0</v>
          </cell>
          <cell r="S571">
            <v>0</v>
          </cell>
          <cell r="T571">
            <v>0</v>
          </cell>
          <cell r="V571">
            <v>0</v>
          </cell>
          <cell r="W571">
            <v>0</v>
          </cell>
          <cell r="X571">
            <v>0</v>
          </cell>
        </row>
        <row r="572">
          <cell r="A572">
            <v>0</v>
          </cell>
          <cell r="B572">
            <v>0</v>
          </cell>
          <cell r="C572">
            <v>0</v>
          </cell>
          <cell r="D572">
            <v>0</v>
          </cell>
          <cell r="E572">
            <v>0</v>
          </cell>
          <cell r="F572">
            <v>0</v>
          </cell>
          <cell r="G572">
            <v>0</v>
          </cell>
          <cell r="H572">
            <v>0</v>
          </cell>
          <cell r="J572">
            <v>0</v>
          </cell>
          <cell r="K572">
            <v>0</v>
          </cell>
          <cell r="L572">
            <v>0</v>
          </cell>
          <cell r="N572">
            <v>0</v>
          </cell>
          <cell r="O572">
            <v>0</v>
          </cell>
          <cell r="P572">
            <v>0</v>
          </cell>
          <cell r="R572">
            <v>0</v>
          </cell>
          <cell r="S572">
            <v>0</v>
          </cell>
          <cell r="T572">
            <v>0</v>
          </cell>
          <cell r="V572">
            <v>0</v>
          </cell>
          <cell r="W572">
            <v>0</v>
          </cell>
          <cell r="X572">
            <v>0</v>
          </cell>
        </row>
        <row r="573">
          <cell r="A573">
            <v>0</v>
          </cell>
          <cell r="B573">
            <v>0</v>
          </cell>
          <cell r="C573">
            <v>0</v>
          </cell>
          <cell r="D573">
            <v>0</v>
          </cell>
          <cell r="E573">
            <v>0</v>
          </cell>
          <cell r="F573">
            <v>0</v>
          </cell>
          <cell r="G573">
            <v>0</v>
          </cell>
          <cell r="H573">
            <v>0</v>
          </cell>
          <cell r="J573">
            <v>0</v>
          </cell>
          <cell r="K573">
            <v>0</v>
          </cell>
          <cell r="L573">
            <v>0</v>
          </cell>
          <cell r="N573">
            <v>0</v>
          </cell>
          <cell r="O573">
            <v>0</v>
          </cell>
          <cell r="P573">
            <v>0</v>
          </cell>
          <cell r="R573">
            <v>0</v>
          </cell>
          <cell r="S573">
            <v>0</v>
          </cell>
          <cell r="T573">
            <v>0</v>
          </cell>
          <cell r="V573">
            <v>0</v>
          </cell>
          <cell r="W573">
            <v>0</v>
          </cell>
          <cell r="X573">
            <v>0</v>
          </cell>
        </row>
        <row r="574">
          <cell r="A574">
            <v>0</v>
          </cell>
          <cell r="B574">
            <v>0</v>
          </cell>
          <cell r="C574">
            <v>0</v>
          </cell>
          <cell r="D574">
            <v>0</v>
          </cell>
          <cell r="E574">
            <v>0</v>
          </cell>
          <cell r="F574">
            <v>0</v>
          </cell>
          <cell r="G574">
            <v>0</v>
          </cell>
          <cell r="H574">
            <v>0</v>
          </cell>
          <cell r="J574">
            <v>0</v>
          </cell>
          <cell r="K574">
            <v>0</v>
          </cell>
          <cell r="L574">
            <v>0</v>
          </cell>
          <cell r="N574">
            <v>0</v>
          </cell>
          <cell r="O574">
            <v>0</v>
          </cell>
          <cell r="P574">
            <v>0</v>
          </cell>
          <cell r="R574">
            <v>0</v>
          </cell>
          <cell r="S574">
            <v>0</v>
          </cell>
          <cell r="T574">
            <v>0</v>
          </cell>
          <cell r="V574">
            <v>0</v>
          </cell>
          <cell r="W574">
            <v>0</v>
          </cell>
          <cell r="X574">
            <v>0</v>
          </cell>
        </row>
        <row r="575">
          <cell r="A575">
            <v>0</v>
          </cell>
          <cell r="B575">
            <v>0</v>
          </cell>
          <cell r="C575">
            <v>0</v>
          </cell>
          <cell r="D575">
            <v>0</v>
          </cell>
          <cell r="E575">
            <v>0</v>
          </cell>
          <cell r="F575">
            <v>0</v>
          </cell>
          <cell r="G575">
            <v>0</v>
          </cell>
          <cell r="H575">
            <v>0</v>
          </cell>
          <cell r="J575">
            <v>0</v>
          </cell>
          <cell r="K575">
            <v>0</v>
          </cell>
          <cell r="L575">
            <v>0</v>
          </cell>
          <cell r="N575">
            <v>0</v>
          </cell>
          <cell r="O575">
            <v>0</v>
          </cell>
          <cell r="P575">
            <v>0</v>
          </cell>
          <cell r="R575">
            <v>0</v>
          </cell>
          <cell r="S575">
            <v>0</v>
          </cell>
          <cell r="T575">
            <v>0</v>
          </cell>
          <cell r="V575">
            <v>0</v>
          </cell>
          <cell r="W575">
            <v>0</v>
          </cell>
          <cell r="X575">
            <v>0</v>
          </cell>
        </row>
        <row r="576">
          <cell r="A576">
            <v>0</v>
          </cell>
          <cell r="B576">
            <v>0</v>
          </cell>
          <cell r="C576">
            <v>0</v>
          </cell>
          <cell r="D576">
            <v>0</v>
          </cell>
          <cell r="E576">
            <v>0</v>
          </cell>
          <cell r="F576">
            <v>0</v>
          </cell>
          <cell r="G576">
            <v>0</v>
          </cell>
          <cell r="H576">
            <v>0</v>
          </cell>
          <cell r="J576">
            <v>0</v>
          </cell>
          <cell r="K576">
            <v>0</v>
          </cell>
          <cell r="L576">
            <v>0</v>
          </cell>
          <cell r="N576">
            <v>0</v>
          </cell>
          <cell r="O576">
            <v>0</v>
          </cell>
          <cell r="P576">
            <v>0</v>
          </cell>
          <cell r="R576">
            <v>0</v>
          </cell>
          <cell r="S576">
            <v>0</v>
          </cell>
          <cell r="T576">
            <v>0</v>
          </cell>
          <cell r="V576">
            <v>0</v>
          </cell>
          <cell r="W576">
            <v>0</v>
          </cell>
          <cell r="X576">
            <v>0</v>
          </cell>
        </row>
        <row r="577">
          <cell r="A577">
            <v>0</v>
          </cell>
          <cell r="B577">
            <v>0</v>
          </cell>
          <cell r="C577">
            <v>0</v>
          </cell>
          <cell r="D577">
            <v>0</v>
          </cell>
          <cell r="E577">
            <v>0</v>
          </cell>
          <cell r="F577">
            <v>0</v>
          </cell>
          <cell r="G577">
            <v>0</v>
          </cell>
          <cell r="H577">
            <v>0</v>
          </cell>
          <cell r="J577">
            <v>0</v>
          </cell>
          <cell r="K577">
            <v>0</v>
          </cell>
          <cell r="L577">
            <v>0</v>
          </cell>
          <cell r="N577">
            <v>0</v>
          </cell>
          <cell r="O577">
            <v>0</v>
          </cell>
          <cell r="P577">
            <v>0</v>
          </cell>
          <cell r="R577">
            <v>0</v>
          </cell>
          <cell r="S577">
            <v>0</v>
          </cell>
          <cell r="T577">
            <v>0</v>
          </cell>
          <cell r="V577">
            <v>0</v>
          </cell>
          <cell r="W577">
            <v>0</v>
          </cell>
          <cell r="X577">
            <v>0</v>
          </cell>
        </row>
        <row r="578">
          <cell r="A578">
            <v>0</v>
          </cell>
          <cell r="B578">
            <v>0</v>
          </cell>
          <cell r="C578">
            <v>0</v>
          </cell>
          <cell r="D578">
            <v>0</v>
          </cell>
          <cell r="E578">
            <v>0</v>
          </cell>
          <cell r="F578">
            <v>0</v>
          </cell>
          <cell r="G578">
            <v>0</v>
          </cell>
          <cell r="H578">
            <v>0</v>
          </cell>
          <cell r="J578">
            <v>0</v>
          </cell>
          <cell r="K578">
            <v>0</v>
          </cell>
          <cell r="L578">
            <v>0</v>
          </cell>
          <cell r="N578">
            <v>0</v>
          </cell>
          <cell r="O578">
            <v>0</v>
          </cell>
          <cell r="P578">
            <v>0</v>
          </cell>
          <cell r="R578">
            <v>0</v>
          </cell>
          <cell r="S578">
            <v>0</v>
          </cell>
          <cell r="T578">
            <v>0</v>
          </cell>
          <cell r="V578">
            <v>0</v>
          </cell>
          <cell r="W578">
            <v>0</v>
          </cell>
          <cell r="X578">
            <v>0</v>
          </cell>
        </row>
        <row r="579">
          <cell r="A579">
            <v>0</v>
          </cell>
          <cell r="B579">
            <v>0</v>
          </cell>
          <cell r="C579">
            <v>0</v>
          </cell>
          <cell r="D579">
            <v>0</v>
          </cell>
          <cell r="E579">
            <v>0</v>
          </cell>
          <cell r="F579">
            <v>0</v>
          </cell>
          <cell r="G579">
            <v>0</v>
          </cell>
          <cell r="H579">
            <v>0</v>
          </cell>
          <cell r="J579">
            <v>0</v>
          </cell>
          <cell r="K579">
            <v>0</v>
          </cell>
          <cell r="L579">
            <v>0</v>
          </cell>
          <cell r="N579">
            <v>0</v>
          </cell>
          <cell r="O579">
            <v>0</v>
          </cell>
          <cell r="P579">
            <v>0</v>
          </cell>
          <cell r="R579">
            <v>0</v>
          </cell>
          <cell r="S579">
            <v>0</v>
          </cell>
          <cell r="T579">
            <v>0</v>
          </cell>
          <cell r="V579">
            <v>0</v>
          </cell>
          <cell r="W579">
            <v>0</v>
          </cell>
          <cell r="X579">
            <v>0</v>
          </cell>
        </row>
        <row r="580">
          <cell r="A580">
            <v>0</v>
          </cell>
          <cell r="B580">
            <v>0</v>
          </cell>
          <cell r="C580">
            <v>0</v>
          </cell>
          <cell r="D580">
            <v>0</v>
          </cell>
          <cell r="E580">
            <v>0</v>
          </cell>
          <cell r="F580">
            <v>0</v>
          </cell>
          <cell r="G580">
            <v>0</v>
          </cell>
          <cell r="H580">
            <v>0</v>
          </cell>
          <cell r="J580">
            <v>0</v>
          </cell>
          <cell r="K580">
            <v>0</v>
          </cell>
          <cell r="L580">
            <v>0</v>
          </cell>
          <cell r="N580">
            <v>0</v>
          </cell>
          <cell r="O580">
            <v>0</v>
          </cell>
          <cell r="P580">
            <v>0</v>
          </cell>
          <cell r="R580">
            <v>0</v>
          </cell>
          <cell r="S580">
            <v>0</v>
          </cell>
          <cell r="T580">
            <v>0</v>
          </cell>
          <cell r="V580">
            <v>0</v>
          </cell>
          <cell r="W580">
            <v>0</v>
          </cell>
          <cell r="X580">
            <v>0</v>
          </cell>
        </row>
        <row r="581">
          <cell r="A581">
            <v>0</v>
          </cell>
          <cell r="B581">
            <v>0</v>
          </cell>
          <cell r="C581">
            <v>0</v>
          </cell>
          <cell r="D581">
            <v>0</v>
          </cell>
          <cell r="E581">
            <v>0</v>
          </cell>
          <cell r="F581">
            <v>0</v>
          </cell>
          <cell r="G581">
            <v>0</v>
          </cell>
          <cell r="H581">
            <v>0</v>
          </cell>
          <cell r="J581">
            <v>0</v>
          </cell>
          <cell r="K581">
            <v>0</v>
          </cell>
          <cell r="L581">
            <v>0</v>
          </cell>
          <cell r="N581">
            <v>0</v>
          </cell>
          <cell r="O581">
            <v>0</v>
          </cell>
          <cell r="P581">
            <v>0</v>
          </cell>
          <cell r="R581">
            <v>0</v>
          </cell>
          <cell r="S581">
            <v>0</v>
          </cell>
          <cell r="T581">
            <v>0</v>
          </cell>
          <cell r="V581">
            <v>0</v>
          </cell>
          <cell r="W581">
            <v>0</v>
          </cell>
          <cell r="X581">
            <v>0</v>
          </cell>
        </row>
        <row r="582">
          <cell r="A582">
            <v>0</v>
          </cell>
          <cell r="B582">
            <v>0</v>
          </cell>
          <cell r="C582">
            <v>0</v>
          </cell>
          <cell r="D582">
            <v>0</v>
          </cell>
          <cell r="E582">
            <v>0</v>
          </cell>
          <cell r="F582">
            <v>0</v>
          </cell>
          <cell r="G582">
            <v>0</v>
          </cell>
          <cell r="H582">
            <v>0</v>
          </cell>
          <cell r="J582">
            <v>0</v>
          </cell>
          <cell r="K582">
            <v>0</v>
          </cell>
          <cell r="L582">
            <v>0</v>
          </cell>
          <cell r="N582">
            <v>0</v>
          </cell>
          <cell r="O582">
            <v>0</v>
          </cell>
          <cell r="P582">
            <v>0</v>
          </cell>
          <cell r="R582">
            <v>0</v>
          </cell>
          <cell r="S582">
            <v>0</v>
          </cell>
          <cell r="T582">
            <v>0</v>
          </cell>
          <cell r="V582">
            <v>0</v>
          </cell>
          <cell r="W582">
            <v>0</v>
          </cell>
          <cell r="X582">
            <v>0</v>
          </cell>
        </row>
        <row r="583">
          <cell r="A583">
            <v>0</v>
          </cell>
          <cell r="B583">
            <v>0</v>
          </cell>
          <cell r="C583">
            <v>0</v>
          </cell>
          <cell r="D583">
            <v>0</v>
          </cell>
          <cell r="E583">
            <v>0</v>
          </cell>
          <cell r="F583">
            <v>0</v>
          </cell>
          <cell r="G583">
            <v>0</v>
          </cell>
          <cell r="H583">
            <v>0</v>
          </cell>
          <cell r="J583">
            <v>0</v>
          </cell>
          <cell r="K583">
            <v>0</v>
          </cell>
          <cell r="L583">
            <v>0</v>
          </cell>
          <cell r="N583">
            <v>0</v>
          </cell>
          <cell r="O583">
            <v>0</v>
          </cell>
          <cell r="P583">
            <v>0</v>
          </cell>
          <cell r="R583">
            <v>0</v>
          </cell>
          <cell r="S583">
            <v>0</v>
          </cell>
          <cell r="T583">
            <v>0</v>
          </cell>
          <cell r="V583">
            <v>0</v>
          </cell>
          <cell r="W583">
            <v>0</v>
          </cell>
          <cell r="X583">
            <v>0</v>
          </cell>
        </row>
        <row r="584">
          <cell r="A584">
            <v>0</v>
          </cell>
          <cell r="B584">
            <v>0</v>
          </cell>
          <cell r="C584">
            <v>0</v>
          </cell>
          <cell r="D584">
            <v>0</v>
          </cell>
          <cell r="E584">
            <v>0</v>
          </cell>
          <cell r="F584">
            <v>0</v>
          </cell>
          <cell r="G584">
            <v>0</v>
          </cell>
          <cell r="H584">
            <v>0</v>
          </cell>
          <cell r="J584">
            <v>0</v>
          </cell>
          <cell r="K584">
            <v>0</v>
          </cell>
          <cell r="L584">
            <v>0</v>
          </cell>
          <cell r="N584">
            <v>0</v>
          </cell>
          <cell r="O584">
            <v>0</v>
          </cell>
          <cell r="P584">
            <v>0</v>
          </cell>
          <cell r="R584">
            <v>0</v>
          </cell>
          <cell r="S584">
            <v>0</v>
          </cell>
          <cell r="T584">
            <v>0</v>
          </cell>
          <cell r="V584">
            <v>0</v>
          </cell>
          <cell r="W584">
            <v>0</v>
          </cell>
          <cell r="X584">
            <v>0</v>
          </cell>
        </row>
        <row r="585">
          <cell r="A585">
            <v>0</v>
          </cell>
          <cell r="B585">
            <v>0</v>
          </cell>
          <cell r="C585">
            <v>0</v>
          </cell>
          <cell r="D585">
            <v>0</v>
          </cell>
          <cell r="E585">
            <v>0</v>
          </cell>
          <cell r="F585">
            <v>0</v>
          </cell>
          <cell r="G585">
            <v>0</v>
          </cell>
          <cell r="H585">
            <v>0</v>
          </cell>
          <cell r="J585">
            <v>0</v>
          </cell>
          <cell r="K585">
            <v>0</v>
          </cell>
          <cell r="L585">
            <v>0</v>
          </cell>
          <cell r="N585">
            <v>0</v>
          </cell>
          <cell r="O585">
            <v>0</v>
          </cell>
          <cell r="P585">
            <v>0</v>
          </cell>
          <cell r="R585">
            <v>0</v>
          </cell>
          <cell r="S585">
            <v>0</v>
          </cell>
          <cell r="T585">
            <v>0</v>
          </cell>
          <cell r="V585">
            <v>0</v>
          </cell>
          <cell r="W585">
            <v>0</v>
          </cell>
          <cell r="X585">
            <v>0</v>
          </cell>
        </row>
        <row r="586">
          <cell r="A586">
            <v>0</v>
          </cell>
          <cell r="B586">
            <v>0</v>
          </cell>
          <cell r="C586">
            <v>0</v>
          </cell>
          <cell r="D586">
            <v>0</v>
          </cell>
          <cell r="E586">
            <v>0</v>
          </cell>
          <cell r="F586">
            <v>0</v>
          </cell>
          <cell r="G586">
            <v>0</v>
          </cell>
          <cell r="H586">
            <v>0</v>
          </cell>
          <cell r="J586">
            <v>0</v>
          </cell>
          <cell r="K586">
            <v>0</v>
          </cell>
          <cell r="L586">
            <v>0</v>
          </cell>
          <cell r="N586">
            <v>0</v>
          </cell>
          <cell r="O586">
            <v>0</v>
          </cell>
          <cell r="P586">
            <v>0</v>
          </cell>
          <cell r="R586">
            <v>0</v>
          </cell>
          <cell r="S586">
            <v>0</v>
          </cell>
          <cell r="T586">
            <v>0</v>
          </cell>
          <cell r="V586">
            <v>0</v>
          </cell>
          <cell r="W586">
            <v>0</v>
          </cell>
          <cell r="X586">
            <v>0</v>
          </cell>
        </row>
        <row r="587">
          <cell r="A587">
            <v>0</v>
          </cell>
          <cell r="B587">
            <v>0</v>
          </cell>
          <cell r="C587">
            <v>0</v>
          </cell>
          <cell r="D587">
            <v>0</v>
          </cell>
          <cell r="E587">
            <v>0</v>
          </cell>
          <cell r="F587">
            <v>0</v>
          </cell>
          <cell r="G587">
            <v>0</v>
          </cell>
          <cell r="H587">
            <v>0</v>
          </cell>
          <cell r="J587">
            <v>0</v>
          </cell>
          <cell r="K587">
            <v>0</v>
          </cell>
          <cell r="L587">
            <v>0</v>
          </cell>
          <cell r="N587">
            <v>0</v>
          </cell>
          <cell r="O587">
            <v>0</v>
          </cell>
          <cell r="P587">
            <v>0</v>
          </cell>
          <cell r="R587">
            <v>0</v>
          </cell>
          <cell r="S587">
            <v>0</v>
          </cell>
          <cell r="T587">
            <v>0</v>
          </cell>
          <cell r="V587">
            <v>0</v>
          </cell>
          <cell r="W587">
            <v>0</v>
          </cell>
          <cell r="X587">
            <v>0</v>
          </cell>
        </row>
        <row r="588">
          <cell r="A588">
            <v>0</v>
          </cell>
          <cell r="B588">
            <v>0</v>
          </cell>
          <cell r="C588">
            <v>0</v>
          </cell>
          <cell r="D588">
            <v>0</v>
          </cell>
          <cell r="E588">
            <v>0</v>
          </cell>
          <cell r="F588">
            <v>0</v>
          </cell>
          <cell r="G588">
            <v>0</v>
          </cell>
          <cell r="H588">
            <v>0</v>
          </cell>
          <cell r="J588">
            <v>0</v>
          </cell>
          <cell r="K588">
            <v>0</v>
          </cell>
          <cell r="L588">
            <v>0</v>
          </cell>
          <cell r="N588">
            <v>0</v>
          </cell>
          <cell r="O588">
            <v>0</v>
          </cell>
          <cell r="P588">
            <v>0</v>
          </cell>
          <cell r="R588">
            <v>0</v>
          </cell>
          <cell r="S588">
            <v>0</v>
          </cell>
          <cell r="T588">
            <v>0</v>
          </cell>
          <cell r="V588">
            <v>0</v>
          </cell>
          <cell r="W588">
            <v>0</v>
          </cell>
          <cell r="X588">
            <v>0</v>
          </cell>
        </row>
        <row r="589">
          <cell r="A589">
            <v>0</v>
          </cell>
          <cell r="B589">
            <v>0</v>
          </cell>
          <cell r="C589">
            <v>0</v>
          </cell>
          <cell r="D589">
            <v>0</v>
          </cell>
          <cell r="E589">
            <v>0</v>
          </cell>
          <cell r="F589">
            <v>0</v>
          </cell>
          <cell r="G589">
            <v>0</v>
          </cell>
          <cell r="H589">
            <v>0</v>
          </cell>
          <cell r="J589">
            <v>0</v>
          </cell>
          <cell r="K589">
            <v>0</v>
          </cell>
          <cell r="L589">
            <v>0</v>
          </cell>
          <cell r="N589">
            <v>0</v>
          </cell>
          <cell r="O589">
            <v>0</v>
          </cell>
          <cell r="P589">
            <v>0</v>
          </cell>
          <cell r="R589">
            <v>0</v>
          </cell>
          <cell r="S589">
            <v>0</v>
          </cell>
          <cell r="T589">
            <v>0</v>
          </cell>
          <cell r="V589">
            <v>0</v>
          </cell>
          <cell r="W589">
            <v>0</v>
          </cell>
          <cell r="X589">
            <v>0</v>
          </cell>
        </row>
        <row r="590">
          <cell r="A590">
            <v>0</v>
          </cell>
          <cell r="B590">
            <v>0</v>
          </cell>
          <cell r="C590">
            <v>0</v>
          </cell>
          <cell r="D590">
            <v>0</v>
          </cell>
          <cell r="E590">
            <v>0</v>
          </cell>
          <cell r="F590">
            <v>0</v>
          </cell>
          <cell r="G590">
            <v>0</v>
          </cell>
          <cell r="H590">
            <v>0</v>
          </cell>
          <cell r="J590">
            <v>0</v>
          </cell>
          <cell r="K590">
            <v>0</v>
          </cell>
          <cell r="L590">
            <v>0</v>
          </cell>
          <cell r="N590">
            <v>0</v>
          </cell>
          <cell r="O590">
            <v>0</v>
          </cell>
          <cell r="P590">
            <v>0</v>
          </cell>
          <cell r="R590">
            <v>0</v>
          </cell>
          <cell r="S590">
            <v>0</v>
          </cell>
          <cell r="T590">
            <v>0</v>
          </cell>
          <cell r="V590">
            <v>0</v>
          </cell>
          <cell r="W590">
            <v>0</v>
          </cell>
          <cell r="X590">
            <v>0</v>
          </cell>
        </row>
        <row r="591">
          <cell r="A591">
            <v>0</v>
          </cell>
          <cell r="B591">
            <v>0</v>
          </cell>
          <cell r="C591">
            <v>0</v>
          </cell>
          <cell r="D591">
            <v>0</v>
          </cell>
          <cell r="E591">
            <v>0</v>
          </cell>
          <cell r="F591">
            <v>0</v>
          </cell>
          <cell r="G591">
            <v>0</v>
          </cell>
          <cell r="H591">
            <v>0</v>
          </cell>
          <cell r="J591">
            <v>0</v>
          </cell>
          <cell r="K591">
            <v>0</v>
          </cell>
          <cell r="L591">
            <v>0</v>
          </cell>
          <cell r="N591">
            <v>0</v>
          </cell>
          <cell r="O591">
            <v>0</v>
          </cell>
          <cell r="P591">
            <v>0</v>
          </cell>
          <cell r="R591">
            <v>0</v>
          </cell>
          <cell r="S591">
            <v>0</v>
          </cell>
          <cell r="T591">
            <v>0</v>
          </cell>
          <cell r="V591">
            <v>0</v>
          </cell>
          <cell r="W591">
            <v>0</v>
          </cell>
          <cell r="X591">
            <v>0</v>
          </cell>
        </row>
        <row r="592">
          <cell r="A592">
            <v>0</v>
          </cell>
          <cell r="B592">
            <v>0</v>
          </cell>
          <cell r="C592">
            <v>0</v>
          </cell>
          <cell r="D592">
            <v>0</v>
          </cell>
          <cell r="E592">
            <v>0</v>
          </cell>
          <cell r="F592">
            <v>0</v>
          </cell>
          <cell r="G592">
            <v>0</v>
          </cell>
          <cell r="H592">
            <v>0</v>
          </cell>
          <cell r="J592">
            <v>0</v>
          </cell>
          <cell r="K592">
            <v>0</v>
          </cell>
          <cell r="L592">
            <v>0</v>
          </cell>
          <cell r="N592">
            <v>0</v>
          </cell>
          <cell r="O592">
            <v>0</v>
          </cell>
          <cell r="P592">
            <v>0</v>
          </cell>
          <cell r="R592">
            <v>0</v>
          </cell>
          <cell r="S592">
            <v>0</v>
          </cell>
          <cell r="T592">
            <v>0</v>
          </cell>
          <cell r="V592">
            <v>0</v>
          </cell>
          <cell r="W592">
            <v>0</v>
          </cell>
          <cell r="X592">
            <v>0</v>
          </cell>
        </row>
        <row r="593">
          <cell r="A593">
            <v>0</v>
          </cell>
          <cell r="B593">
            <v>0</v>
          </cell>
          <cell r="C593">
            <v>0</v>
          </cell>
          <cell r="D593">
            <v>0</v>
          </cell>
          <cell r="E593">
            <v>0</v>
          </cell>
          <cell r="F593">
            <v>0</v>
          </cell>
          <cell r="G593">
            <v>0</v>
          </cell>
          <cell r="H593">
            <v>0</v>
          </cell>
          <cell r="J593">
            <v>0</v>
          </cell>
          <cell r="K593">
            <v>0</v>
          </cell>
          <cell r="L593">
            <v>0</v>
          </cell>
          <cell r="N593">
            <v>0</v>
          </cell>
          <cell r="O593">
            <v>0</v>
          </cell>
          <cell r="P593">
            <v>0</v>
          </cell>
          <cell r="R593">
            <v>0</v>
          </cell>
          <cell r="S593">
            <v>0</v>
          </cell>
          <cell r="T593">
            <v>0</v>
          </cell>
          <cell r="V593">
            <v>0</v>
          </cell>
          <cell r="W593">
            <v>0</v>
          </cell>
          <cell r="X593">
            <v>0</v>
          </cell>
        </row>
        <row r="594">
          <cell r="A594">
            <v>0</v>
          </cell>
          <cell r="B594">
            <v>0</v>
          </cell>
          <cell r="C594">
            <v>0</v>
          </cell>
          <cell r="D594">
            <v>0</v>
          </cell>
          <cell r="E594">
            <v>0</v>
          </cell>
          <cell r="F594">
            <v>0</v>
          </cell>
          <cell r="G594">
            <v>0</v>
          </cell>
          <cell r="H594">
            <v>0</v>
          </cell>
          <cell r="J594">
            <v>0</v>
          </cell>
          <cell r="K594">
            <v>0</v>
          </cell>
          <cell r="L594">
            <v>0</v>
          </cell>
          <cell r="N594">
            <v>0</v>
          </cell>
          <cell r="O594">
            <v>0</v>
          </cell>
          <cell r="P594">
            <v>0</v>
          </cell>
          <cell r="R594">
            <v>0</v>
          </cell>
          <cell r="S594">
            <v>0</v>
          </cell>
          <cell r="T594">
            <v>0</v>
          </cell>
          <cell r="V594">
            <v>0</v>
          </cell>
          <cell r="W594">
            <v>0</v>
          </cell>
          <cell r="X594">
            <v>0</v>
          </cell>
        </row>
        <row r="595">
          <cell r="A595">
            <v>0</v>
          </cell>
          <cell r="B595">
            <v>0</v>
          </cell>
          <cell r="C595">
            <v>0</v>
          </cell>
          <cell r="D595">
            <v>0</v>
          </cell>
          <cell r="E595">
            <v>0</v>
          </cell>
          <cell r="F595">
            <v>0</v>
          </cell>
          <cell r="G595">
            <v>0</v>
          </cell>
          <cell r="H595">
            <v>0</v>
          </cell>
          <cell r="J595">
            <v>0</v>
          </cell>
          <cell r="K595">
            <v>0</v>
          </cell>
          <cell r="L595">
            <v>0</v>
          </cell>
          <cell r="N595">
            <v>0</v>
          </cell>
          <cell r="O595">
            <v>0</v>
          </cell>
          <cell r="P595">
            <v>0</v>
          </cell>
          <cell r="R595">
            <v>0</v>
          </cell>
          <cell r="S595">
            <v>0</v>
          </cell>
          <cell r="T595">
            <v>0</v>
          </cell>
          <cell r="V595">
            <v>0</v>
          </cell>
          <cell r="W595">
            <v>0</v>
          </cell>
          <cell r="X595">
            <v>0</v>
          </cell>
        </row>
        <row r="596">
          <cell r="A596">
            <v>0</v>
          </cell>
          <cell r="B596">
            <v>0</v>
          </cell>
          <cell r="C596">
            <v>0</v>
          </cell>
          <cell r="D596">
            <v>0</v>
          </cell>
          <cell r="E596">
            <v>0</v>
          </cell>
          <cell r="F596">
            <v>0</v>
          </cell>
          <cell r="G596">
            <v>0</v>
          </cell>
          <cell r="H596">
            <v>0</v>
          </cell>
          <cell r="J596">
            <v>0</v>
          </cell>
          <cell r="K596">
            <v>0</v>
          </cell>
          <cell r="L596">
            <v>0</v>
          </cell>
          <cell r="N596">
            <v>0</v>
          </cell>
          <cell r="O596">
            <v>0</v>
          </cell>
          <cell r="P596">
            <v>0</v>
          </cell>
          <cell r="R596">
            <v>0</v>
          </cell>
          <cell r="S596">
            <v>0</v>
          </cell>
          <cell r="T596">
            <v>0</v>
          </cell>
          <cell r="V596">
            <v>0</v>
          </cell>
          <cell r="W596">
            <v>0</v>
          </cell>
          <cell r="X596">
            <v>0</v>
          </cell>
        </row>
        <row r="597">
          <cell r="A597">
            <v>0</v>
          </cell>
          <cell r="B597">
            <v>0</v>
          </cell>
          <cell r="C597">
            <v>0</v>
          </cell>
          <cell r="D597">
            <v>0</v>
          </cell>
          <cell r="E597">
            <v>0</v>
          </cell>
          <cell r="F597">
            <v>0</v>
          </cell>
          <cell r="G597">
            <v>0</v>
          </cell>
          <cell r="H597">
            <v>0</v>
          </cell>
          <cell r="J597">
            <v>0</v>
          </cell>
          <cell r="K597">
            <v>0</v>
          </cell>
          <cell r="L597">
            <v>0</v>
          </cell>
          <cell r="N597">
            <v>0</v>
          </cell>
          <cell r="O597">
            <v>0</v>
          </cell>
          <cell r="P597">
            <v>0</v>
          </cell>
          <cell r="R597">
            <v>0</v>
          </cell>
          <cell r="S597">
            <v>0</v>
          </cell>
          <cell r="T597">
            <v>0</v>
          </cell>
          <cell r="V597">
            <v>0</v>
          </cell>
          <cell r="W597">
            <v>0</v>
          </cell>
          <cell r="X597">
            <v>0</v>
          </cell>
        </row>
        <row r="598">
          <cell r="A598">
            <v>0</v>
          </cell>
          <cell r="B598">
            <v>0</v>
          </cell>
          <cell r="C598">
            <v>0</v>
          </cell>
          <cell r="D598">
            <v>0</v>
          </cell>
          <cell r="E598">
            <v>0</v>
          </cell>
          <cell r="F598">
            <v>0</v>
          </cell>
          <cell r="G598">
            <v>0</v>
          </cell>
          <cell r="H598">
            <v>0</v>
          </cell>
          <cell r="J598">
            <v>0</v>
          </cell>
          <cell r="K598">
            <v>0</v>
          </cell>
          <cell r="L598">
            <v>0</v>
          </cell>
          <cell r="N598">
            <v>0</v>
          </cell>
          <cell r="O598">
            <v>0</v>
          </cell>
          <cell r="P598">
            <v>0</v>
          </cell>
          <cell r="R598">
            <v>0</v>
          </cell>
          <cell r="S598">
            <v>0</v>
          </cell>
          <cell r="T598">
            <v>0</v>
          </cell>
          <cell r="V598">
            <v>0</v>
          </cell>
          <cell r="W598">
            <v>0</v>
          </cell>
          <cell r="X598">
            <v>0</v>
          </cell>
        </row>
        <row r="599">
          <cell r="B599" t="str">
            <v>TOTAL</v>
          </cell>
          <cell r="E599">
            <v>1</v>
          </cell>
          <cell r="F599">
            <v>4073237</v>
          </cell>
          <cell r="H599">
            <v>530311</v>
          </cell>
          <cell r="J599">
            <v>383275</v>
          </cell>
          <cell r="L599">
            <v>855591.5</v>
          </cell>
          <cell r="N599">
            <v>449727</v>
          </cell>
          <cell r="P599">
            <v>1692555</v>
          </cell>
          <cell r="R599">
            <v>1313057</v>
          </cell>
          <cell r="T599">
            <v>994779.5</v>
          </cell>
          <cell r="V599">
            <v>445166.5</v>
          </cell>
          <cell r="X599">
            <v>2591225.5</v>
          </cell>
        </row>
        <row r="601">
          <cell r="B601" t="str">
            <v>PREPARED</v>
          </cell>
          <cell r="X601" t="str">
            <v>SITE INCHARGE</v>
          </cell>
        </row>
      </sheetData>
      <sheetData sheetId="10" refreshError="1">
        <row r="1">
          <cell r="A1" t="str">
            <v>MONTHLY PLANNING</v>
          </cell>
        </row>
        <row r="2">
          <cell r="A2" t="str">
            <v>Doc. No. 402-D-29a(R2)</v>
          </cell>
          <cell r="X2" t="str">
            <v>Department: Construction</v>
          </cell>
        </row>
        <row r="3">
          <cell r="A3" t="str">
            <v>Reference ISO 9002:1994 Section. 4.02</v>
          </cell>
        </row>
        <row r="4">
          <cell r="A4" t="str">
            <v>Approved by Mr.</v>
          </cell>
          <cell r="F4" t="str">
            <v xml:space="preserve">         Date 22-09-96</v>
          </cell>
          <cell r="J4" t="str">
            <v xml:space="preserve">Rev. N0.    </v>
          </cell>
          <cell r="X4" t="str">
            <v xml:space="preserve">                     Page 01 of 01</v>
          </cell>
        </row>
        <row r="5">
          <cell r="A5" t="str">
            <v xml:space="preserve">          JMC Projects (India) Ltd.</v>
          </cell>
        </row>
        <row r="6">
          <cell r="B6" t="str">
            <v>Name of site: Infosys</v>
          </cell>
        </row>
        <row r="7">
          <cell r="B7" t="str">
            <v>Building :   Block - 03</v>
          </cell>
        </row>
        <row r="8">
          <cell r="B8" t="str">
            <v>Planning for the month:         OCT'99</v>
          </cell>
        </row>
        <row r="9">
          <cell r="A9" t="str">
            <v>Sr.</v>
          </cell>
          <cell r="B9" t="str">
            <v>Activity</v>
          </cell>
          <cell r="C9" t="str">
            <v>Unit</v>
          </cell>
          <cell r="D9" t="str">
            <v>Rate</v>
          </cell>
          <cell r="E9" t="str">
            <v>Month's  target</v>
          </cell>
          <cell r="G9" t="str">
            <v>1 st Week</v>
          </cell>
          <cell r="K9" t="str">
            <v>2 st Week</v>
          </cell>
          <cell r="O9" t="str">
            <v>3 st Week</v>
          </cell>
          <cell r="S9" t="str">
            <v>4 st Week</v>
          </cell>
          <cell r="W9" t="str">
            <v>Total Achieved</v>
          </cell>
          <cell r="Y9" t="str">
            <v>Remark</v>
          </cell>
        </row>
        <row r="10">
          <cell r="A10" t="str">
            <v>No.</v>
          </cell>
          <cell r="G10" t="str">
            <v>Target</v>
          </cell>
          <cell r="I10" t="str">
            <v>Achieved</v>
          </cell>
          <cell r="K10" t="str">
            <v>Target</v>
          </cell>
          <cell r="M10" t="str">
            <v>Achieved</v>
          </cell>
          <cell r="O10" t="str">
            <v>Target</v>
          </cell>
          <cell r="Q10" t="str">
            <v>Achieved</v>
          </cell>
          <cell r="S10" t="str">
            <v>Target</v>
          </cell>
          <cell r="U10" t="str">
            <v xml:space="preserve">       Achieved</v>
          </cell>
        </row>
        <row r="11">
          <cell r="E11" t="str">
            <v>Qnt.</v>
          </cell>
          <cell r="F11" t="str">
            <v>Amt.</v>
          </cell>
          <cell r="G11" t="str">
            <v>Qnt.</v>
          </cell>
          <cell r="H11" t="str">
            <v>Amt.</v>
          </cell>
          <cell r="I11" t="str">
            <v>Qnt.</v>
          </cell>
          <cell r="J11" t="str">
            <v>Amt.</v>
          </cell>
          <cell r="K11" t="str">
            <v>Qnt.</v>
          </cell>
          <cell r="L11" t="str">
            <v>Amt.</v>
          </cell>
          <cell r="M11" t="str">
            <v>Qnt.</v>
          </cell>
          <cell r="N11" t="str">
            <v>Amt.</v>
          </cell>
          <cell r="O11" t="str">
            <v>Qnt.</v>
          </cell>
          <cell r="P11" t="str">
            <v>Amt.</v>
          </cell>
          <cell r="Q11" t="str">
            <v>Qnt.</v>
          </cell>
          <cell r="R11" t="str">
            <v>Amt.</v>
          </cell>
          <cell r="S11" t="str">
            <v>Qnt.</v>
          </cell>
          <cell r="T11" t="str">
            <v>Amt.</v>
          </cell>
          <cell r="U11" t="str">
            <v>Qnt.</v>
          </cell>
          <cell r="V11" t="str">
            <v>Amt.</v>
          </cell>
          <cell r="W11" t="str">
            <v>Qnt.</v>
          </cell>
          <cell r="X11" t="str">
            <v>Amt.</v>
          </cell>
        </row>
        <row r="12">
          <cell r="A12" t="str">
            <v>EW1.1</v>
          </cell>
          <cell r="B12" t="str">
            <v xml:space="preserve">Earth work excavation for levelling and lowering the ground upto 1.5m </v>
          </cell>
          <cell r="C12" t="str">
            <v>Cum</v>
          </cell>
          <cell r="D12">
            <v>68</v>
          </cell>
          <cell r="E12">
            <v>0</v>
          </cell>
          <cell r="F12">
            <v>0</v>
          </cell>
          <cell r="G12">
            <v>0</v>
          </cell>
          <cell r="H12">
            <v>0</v>
          </cell>
          <cell r="J12">
            <v>0</v>
          </cell>
          <cell r="K12">
            <v>0</v>
          </cell>
          <cell r="L12">
            <v>0</v>
          </cell>
          <cell r="N12">
            <v>0</v>
          </cell>
          <cell r="O12">
            <v>0</v>
          </cell>
          <cell r="P12">
            <v>0</v>
          </cell>
          <cell r="R12">
            <v>0</v>
          </cell>
          <cell r="S12">
            <v>0</v>
          </cell>
          <cell r="T12">
            <v>0</v>
          </cell>
          <cell r="V12">
            <v>0</v>
          </cell>
          <cell r="W12">
            <v>0</v>
          </cell>
          <cell r="X12">
            <v>0</v>
          </cell>
        </row>
        <row r="13">
          <cell r="A13" t="str">
            <v>EW1.1a</v>
          </cell>
          <cell r="B13" t="str">
            <v>Earth work excavation for levelling and lowering the ground upto 1.5m to 3.0m for Area grading</v>
          </cell>
          <cell r="C13" t="str">
            <v>Cum</v>
          </cell>
          <cell r="D13">
            <v>75</v>
          </cell>
          <cell r="E13">
            <v>0</v>
          </cell>
          <cell r="F13">
            <v>0</v>
          </cell>
          <cell r="G13">
            <v>0</v>
          </cell>
          <cell r="H13">
            <v>0</v>
          </cell>
          <cell r="J13">
            <v>0</v>
          </cell>
          <cell r="K13">
            <v>0</v>
          </cell>
          <cell r="L13">
            <v>0</v>
          </cell>
          <cell r="N13">
            <v>0</v>
          </cell>
          <cell r="O13">
            <v>0</v>
          </cell>
          <cell r="P13">
            <v>0</v>
          </cell>
          <cell r="R13">
            <v>0</v>
          </cell>
          <cell r="S13">
            <v>0</v>
          </cell>
          <cell r="T13">
            <v>0</v>
          </cell>
          <cell r="V13">
            <v>0</v>
          </cell>
          <cell r="W13">
            <v>0</v>
          </cell>
          <cell r="X13">
            <v>0</v>
          </cell>
        </row>
        <row r="14">
          <cell r="A14" t="str">
            <v>EW1.2a</v>
          </cell>
          <cell r="B14" t="str">
            <v>Excavation 0-1.5 M</v>
          </cell>
          <cell r="C14" t="str">
            <v>Cum</v>
          </cell>
          <cell r="D14">
            <v>85</v>
          </cell>
          <cell r="E14">
            <v>0</v>
          </cell>
          <cell r="F14">
            <v>0</v>
          </cell>
          <cell r="G14">
            <v>0</v>
          </cell>
          <cell r="H14">
            <v>0</v>
          </cell>
          <cell r="J14">
            <v>0</v>
          </cell>
          <cell r="K14">
            <v>0</v>
          </cell>
          <cell r="L14">
            <v>0</v>
          </cell>
          <cell r="N14">
            <v>0</v>
          </cell>
          <cell r="O14">
            <v>0</v>
          </cell>
          <cell r="P14">
            <v>0</v>
          </cell>
          <cell r="R14">
            <v>0</v>
          </cell>
          <cell r="S14">
            <v>0</v>
          </cell>
          <cell r="T14">
            <v>0</v>
          </cell>
          <cell r="V14">
            <v>0</v>
          </cell>
          <cell r="W14">
            <v>0</v>
          </cell>
          <cell r="X14">
            <v>0</v>
          </cell>
        </row>
        <row r="15">
          <cell r="A15" t="str">
            <v>EW1.2b</v>
          </cell>
          <cell r="B15" t="str">
            <v>Excavation 1.5 M to 3.0 M</v>
          </cell>
          <cell r="C15" t="str">
            <v>Cum</v>
          </cell>
          <cell r="D15">
            <v>98</v>
          </cell>
          <cell r="E15">
            <v>0</v>
          </cell>
          <cell r="F15">
            <v>0</v>
          </cell>
          <cell r="G15">
            <v>0</v>
          </cell>
          <cell r="H15">
            <v>0</v>
          </cell>
          <cell r="J15">
            <v>0</v>
          </cell>
          <cell r="K15">
            <v>0</v>
          </cell>
          <cell r="L15">
            <v>0</v>
          </cell>
          <cell r="N15">
            <v>0</v>
          </cell>
          <cell r="O15">
            <v>0</v>
          </cell>
          <cell r="P15">
            <v>0</v>
          </cell>
          <cell r="R15">
            <v>0</v>
          </cell>
          <cell r="S15">
            <v>0</v>
          </cell>
          <cell r="T15">
            <v>0</v>
          </cell>
          <cell r="V15">
            <v>0</v>
          </cell>
          <cell r="W15">
            <v>0</v>
          </cell>
          <cell r="X15">
            <v>0</v>
          </cell>
        </row>
        <row r="16">
          <cell r="A16" t="str">
            <v>EW1.2c</v>
          </cell>
          <cell r="B16" t="str">
            <v>Excavation 3.0 M to 4.5 M</v>
          </cell>
          <cell r="C16" t="str">
            <v>Cum</v>
          </cell>
          <cell r="D16">
            <v>113</v>
          </cell>
          <cell r="E16">
            <v>0</v>
          </cell>
          <cell r="F16">
            <v>0</v>
          </cell>
          <cell r="G16">
            <v>0</v>
          </cell>
          <cell r="H16">
            <v>0</v>
          </cell>
          <cell r="J16">
            <v>0</v>
          </cell>
          <cell r="K16">
            <v>0</v>
          </cell>
          <cell r="L16">
            <v>0</v>
          </cell>
          <cell r="N16">
            <v>0</v>
          </cell>
          <cell r="O16">
            <v>0</v>
          </cell>
          <cell r="P16">
            <v>0</v>
          </cell>
          <cell r="R16">
            <v>0</v>
          </cell>
          <cell r="S16">
            <v>0</v>
          </cell>
          <cell r="T16">
            <v>0</v>
          </cell>
          <cell r="V16">
            <v>0</v>
          </cell>
          <cell r="W16">
            <v>0</v>
          </cell>
          <cell r="X16">
            <v>0</v>
          </cell>
        </row>
        <row r="17">
          <cell r="A17" t="str">
            <v>EW1.3</v>
          </cell>
          <cell r="B17" t="str">
            <v>Excavation in Hard rock</v>
          </cell>
          <cell r="C17" t="str">
            <v>Cum</v>
          </cell>
          <cell r="D17">
            <v>334</v>
          </cell>
          <cell r="E17">
            <v>0</v>
          </cell>
          <cell r="F17">
            <v>0</v>
          </cell>
          <cell r="G17">
            <v>0</v>
          </cell>
          <cell r="H17">
            <v>0</v>
          </cell>
          <cell r="J17">
            <v>0</v>
          </cell>
          <cell r="K17">
            <v>0</v>
          </cell>
          <cell r="L17">
            <v>0</v>
          </cell>
          <cell r="N17">
            <v>0</v>
          </cell>
          <cell r="O17">
            <v>0</v>
          </cell>
          <cell r="P17">
            <v>0</v>
          </cell>
          <cell r="R17">
            <v>0</v>
          </cell>
          <cell r="S17">
            <v>0</v>
          </cell>
          <cell r="T17">
            <v>0</v>
          </cell>
          <cell r="V17">
            <v>0</v>
          </cell>
          <cell r="W17">
            <v>0</v>
          </cell>
          <cell r="X17">
            <v>0</v>
          </cell>
        </row>
        <row r="18">
          <cell r="A18" t="str">
            <v>EW1.4</v>
          </cell>
          <cell r="B18" t="str">
            <v>Excavation in Soft rock</v>
          </cell>
          <cell r="C18" t="str">
            <v>Cum</v>
          </cell>
          <cell r="D18">
            <v>227</v>
          </cell>
          <cell r="E18">
            <v>0</v>
          </cell>
          <cell r="F18">
            <v>0</v>
          </cell>
          <cell r="G18">
            <v>0</v>
          </cell>
          <cell r="H18">
            <v>0</v>
          </cell>
          <cell r="J18">
            <v>0</v>
          </cell>
          <cell r="K18">
            <v>0</v>
          </cell>
          <cell r="L18">
            <v>0</v>
          </cell>
          <cell r="N18">
            <v>0</v>
          </cell>
          <cell r="O18">
            <v>0</v>
          </cell>
          <cell r="P18">
            <v>0</v>
          </cell>
          <cell r="R18">
            <v>0</v>
          </cell>
          <cell r="S18">
            <v>0</v>
          </cell>
          <cell r="T18">
            <v>0</v>
          </cell>
          <cell r="V18">
            <v>0</v>
          </cell>
          <cell r="W18">
            <v>0</v>
          </cell>
          <cell r="X18">
            <v>0</v>
          </cell>
        </row>
        <row r="19">
          <cell r="A19" t="str">
            <v>EW1.5a</v>
          </cell>
          <cell r="B19" t="str">
            <v xml:space="preserve">Earth filling </v>
          </cell>
          <cell r="C19" t="str">
            <v>Cum</v>
          </cell>
          <cell r="D19">
            <v>50</v>
          </cell>
          <cell r="E19">
            <v>0</v>
          </cell>
          <cell r="F19">
            <v>0</v>
          </cell>
          <cell r="G19">
            <v>0</v>
          </cell>
          <cell r="H19">
            <v>0</v>
          </cell>
          <cell r="J19">
            <v>0</v>
          </cell>
          <cell r="K19">
            <v>0</v>
          </cell>
          <cell r="L19">
            <v>0</v>
          </cell>
          <cell r="N19">
            <v>0</v>
          </cell>
          <cell r="O19">
            <v>0</v>
          </cell>
          <cell r="P19">
            <v>0</v>
          </cell>
          <cell r="R19">
            <v>0</v>
          </cell>
          <cell r="S19">
            <v>0</v>
          </cell>
          <cell r="T19">
            <v>0</v>
          </cell>
          <cell r="V19">
            <v>0</v>
          </cell>
          <cell r="W19">
            <v>0</v>
          </cell>
          <cell r="X19">
            <v>0</v>
          </cell>
        </row>
        <row r="20">
          <cell r="A20" t="str">
            <v>EW1.6</v>
          </cell>
          <cell r="B20" t="str">
            <v xml:space="preserve">Earth filling  with  earth brought from outside </v>
          </cell>
          <cell r="C20" t="str">
            <v>Cum</v>
          </cell>
          <cell r="D20">
            <v>300</v>
          </cell>
          <cell r="E20">
            <v>0</v>
          </cell>
          <cell r="F20">
            <v>0</v>
          </cell>
          <cell r="G20">
            <v>0</v>
          </cell>
          <cell r="H20">
            <v>0</v>
          </cell>
          <cell r="J20">
            <v>0</v>
          </cell>
          <cell r="K20">
            <v>0</v>
          </cell>
          <cell r="L20">
            <v>0</v>
          </cell>
          <cell r="N20">
            <v>0</v>
          </cell>
          <cell r="O20">
            <v>0</v>
          </cell>
          <cell r="P20">
            <v>0</v>
          </cell>
          <cell r="R20">
            <v>0</v>
          </cell>
          <cell r="S20">
            <v>0</v>
          </cell>
          <cell r="T20">
            <v>0</v>
          </cell>
          <cell r="V20">
            <v>0</v>
          </cell>
          <cell r="W20">
            <v>0</v>
          </cell>
          <cell r="X20">
            <v>0</v>
          </cell>
        </row>
        <row r="21">
          <cell r="A21" t="str">
            <v>EW1.7</v>
          </cell>
          <cell r="B21" t="str">
            <v>Carting away debris &amp; excavated earth outside Infosys premises upto 1 Km.</v>
          </cell>
          <cell r="C21" t="str">
            <v>Cum</v>
          </cell>
          <cell r="D21">
            <v>55</v>
          </cell>
          <cell r="E21">
            <v>0</v>
          </cell>
          <cell r="F21">
            <v>0</v>
          </cell>
          <cell r="G21">
            <v>0</v>
          </cell>
          <cell r="H21">
            <v>0</v>
          </cell>
          <cell r="J21">
            <v>0</v>
          </cell>
          <cell r="K21">
            <v>0</v>
          </cell>
          <cell r="L21">
            <v>0</v>
          </cell>
          <cell r="N21">
            <v>0</v>
          </cell>
          <cell r="O21">
            <v>0</v>
          </cell>
          <cell r="P21">
            <v>0</v>
          </cell>
          <cell r="R21">
            <v>0</v>
          </cell>
          <cell r="S21">
            <v>0</v>
          </cell>
          <cell r="T21">
            <v>0</v>
          </cell>
          <cell r="V21">
            <v>0</v>
          </cell>
          <cell r="W21">
            <v>0</v>
          </cell>
          <cell r="X21">
            <v>0</v>
          </cell>
        </row>
        <row r="22">
          <cell r="A22" t="str">
            <v>PCC2.1</v>
          </cell>
          <cell r="B22" t="str">
            <v>Providing and laying cement concrete 1:3:6 using 20mm  with necessary shuttering etc., complete for drain.</v>
          </cell>
          <cell r="C22" t="str">
            <v>Cum</v>
          </cell>
          <cell r="D22">
            <v>1247</v>
          </cell>
          <cell r="E22">
            <v>0</v>
          </cell>
          <cell r="F22">
            <v>0</v>
          </cell>
          <cell r="G22">
            <v>0</v>
          </cell>
          <cell r="H22">
            <v>0</v>
          </cell>
          <cell r="J22">
            <v>0</v>
          </cell>
          <cell r="K22">
            <v>0</v>
          </cell>
          <cell r="L22">
            <v>0</v>
          </cell>
          <cell r="N22">
            <v>0</v>
          </cell>
          <cell r="O22">
            <v>0</v>
          </cell>
          <cell r="P22">
            <v>0</v>
          </cell>
          <cell r="R22">
            <v>0</v>
          </cell>
          <cell r="S22">
            <v>0</v>
          </cell>
          <cell r="T22">
            <v>0</v>
          </cell>
          <cell r="V22">
            <v>0</v>
          </cell>
          <cell r="W22">
            <v>0</v>
          </cell>
          <cell r="X22">
            <v>0</v>
          </cell>
        </row>
        <row r="23">
          <cell r="A23" t="str">
            <v>PCC2.2</v>
          </cell>
          <cell r="B23" t="str">
            <v>Providing &amp; laying cement concrete 1:4:8 for foundation using 40mm , shuttering etc., complete.</v>
          </cell>
          <cell r="C23" t="str">
            <v>Cum</v>
          </cell>
          <cell r="D23">
            <v>1126</v>
          </cell>
          <cell r="E23">
            <v>0</v>
          </cell>
          <cell r="F23">
            <v>0</v>
          </cell>
          <cell r="G23">
            <v>0</v>
          </cell>
          <cell r="H23">
            <v>0</v>
          </cell>
          <cell r="J23">
            <v>0</v>
          </cell>
          <cell r="K23">
            <v>0</v>
          </cell>
          <cell r="L23">
            <v>0</v>
          </cell>
          <cell r="N23">
            <v>0</v>
          </cell>
          <cell r="O23">
            <v>0</v>
          </cell>
          <cell r="P23">
            <v>0</v>
          </cell>
          <cell r="R23">
            <v>0</v>
          </cell>
          <cell r="S23">
            <v>0</v>
          </cell>
          <cell r="T23">
            <v>0</v>
          </cell>
          <cell r="V23">
            <v>0</v>
          </cell>
          <cell r="W23">
            <v>0</v>
          </cell>
          <cell r="X23">
            <v>0</v>
          </cell>
        </row>
        <row r="24">
          <cell r="A24" t="str">
            <v>PCC 2.3</v>
          </cell>
          <cell r="B24" t="str">
            <v xml:space="preserve">Providing and laying cement concrete 1:2:4 for above raft projection </v>
          </cell>
          <cell r="C24" t="str">
            <v>Cum</v>
          </cell>
          <cell r="D24">
            <v>1214</v>
          </cell>
          <cell r="E24">
            <v>0</v>
          </cell>
          <cell r="F24">
            <v>0</v>
          </cell>
          <cell r="G24">
            <v>0</v>
          </cell>
          <cell r="H24">
            <v>0</v>
          </cell>
          <cell r="J24">
            <v>0</v>
          </cell>
          <cell r="K24">
            <v>0</v>
          </cell>
          <cell r="L24">
            <v>0</v>
          </cell>
          <cell r="N24">
            <v>0</v>
          </cell>
          <cell r="O24">
            <v>0</v>
          </cell>
          <cell r="P24">
            <v>0</v>
          </cell>
          <cell r="R24">
            <v>0</v>
          </cell>
          <cell r="S24">
            <v>0</v>
          </cell>
          <cell r="T24">
            <v>0</v>
          </cell>
          <cell r="V24">
            <v>0</v>
          </cell>
          <cell r="W24">
            <v>0</v>
          </cell>
          <cell r="X24">
            <v>0</v>
          </cell>
        </row>
        <row r="25">
          <cell r="A25" t="str">
            <v>PCC 2.4</v>
          </cell>
          <cell r="B25" t="str">
            <v>Providing and laying cement concrete 1:4:8 for flooring using 20mm complete.</v>
          </cell>
          <cell r="C25" t="str">
            <v>Cum</v>
          </cell>
          <cell r="D25">
            <v>1382</v>
          </cell>
          <cell r="E25">
            <v>150</v>
          </cell>
          <cell r="F25">
            <v>207300</v>
          </cell>
          <cell r="G25">
            <v>50</v>
          </cell>
          <cell r="H25">
            <v>69100</v>
          </cell>
          <cell r="J25">
            <v>0</v>
          </cell>
          <cell r="K25">
            <v>50</v>
          </cell>
          <cell r="L25">
            <v>69100</v>
          </cell>
          <cell r="N25">
            <v>0</v>
          </cell>
          <cell r="O25">
            <v>50</v>
          </cell>
          <cell r="P25">
            <v>69100</v>
          </cell>
          <cell r="R25">
            <v>0</v>
          </cell>
          <cell r="S25">
            <v>0</v>
          </cell>
          <cell r="T25">
            <v>0</v>
          </cell>
          <cell r="V25">
            <v>0</v>
          </cell>
          <cell r="W25">
            <v>0</v>
          </cell>
          <cell r="X25">
            <v>0</v>
          </cell>
        </row>
        <row r="26">
          <cell r="A26" t="str">
            <v>PCC 2.5</v>
          </cell>
          <cell r="B26" t="str">
            <v>Providing and laying 1:3:6 concrete using for flagging concrete including  shuttering</v>
          </cell>
          <cell r="C26" t="str">
            <v>Cum</v>
          </cell>
          <cell r="D26">
            <v>2523</v>
          </cell>
          <cell r="E26">
            <v>0</v>
          </cell>
          <cell r="F26">
            <v>0</v>
          </cell>
          <cell r="G26">
            <v>0</v>
          </cell>
          <cell r="H26">
            <v>0</v>
          </cell>
          <cell r="J26">
            <v>0</v>
          </cell>
          <cell r="K26">
            <v>0</v>
          </cell>
          <cell r="L26">
            <v>0</v>
          </cell>
          <cell r="N26">
            <v>0</v>
          </cell>
          <cell r="O26">
            <v>0</v>
          </cell>
          <cell r="P26">
            <v>0</v>
          </cell>
          <cell r="R26">
            <v>0</v>
          </cell>
          <cell r="S26">
            <v>0</v>
          </cell>
          <cell r="T26">
            <v>0</v>
          </cell>
          <cell r="V26">
            <v>0</v>
          </cell>
          <cell r="W26">
            <v>0</v>
          </cell>
          <cell r="X26">
            <v>0</v>
          </cell>
        </row>
        <row r="27">
          <cell r="A27" t="str">
            <v>PCC 2.6(1)</v>
          </cell>
          <cell r="B27" t="str">
            <v>Providing and laying 1:2:4 concrete  in toilet  including shuttering Ground Floor</v>
          </cell>
          <cell r="C27" t="str">
            <v>Cum</v>
          </cell>
          <cell r="D27">
            <v>1214</v>
          </cell>
          <cell r="E27">
            <v>0</v>
          </cell>
          <cell r="F27">
            <v>0</v>
          </cell>
          <cell r="G27">
            <v>0</v>
          </cell>
          <cell r="H27">
            <v>0</v>
          </cell>
          <cell r="J27">
            <v>0</v>
          </cell>
          <cell r="K27">
            <v>0</v>
          </cell>
          <cell r="L27">
            <v>0</v>
          </cell>
          <cell r="N27">
            <v>0</v>
          </cell>
          <cell r="O27">
            <v>0</v>
          </cell>
          <cell r="P27">
            <v>0</v>
          </cell>
          <cell r="R27">
            <v>0</v>
          </cell>
          <cell r="S27">
            <v>0</v>
          </cell>
          <cell r="T27">
            <v>0</v>
          </cell>
          <cell r="V27">
            <v>0</v>
          </cell>
          <cell r="W27">
            <v>0</v>
          </cell>
          <cell r="X27">
            <v>0</v>
          </cell>
        </row>
        <row r="28">
          <cell r="A28" t="str">
            <v>PCC 2.6(2)</v>
          </cell>
          <cell r="B28" t="str">
            <v>Providing and laying 1:2:4 concrete  in toilet  including shuttering FirstFloor</v>
          </cell>
          <cell r="C28" t="str">
            <v>Cum</v>
          </cell>
          <cell r="D28">
            <v>1214</v>
          </cell>
          <cell r="E28">
            <v>0</v>
          </cell>
          <cell r="F28">
            <v>0</v>
          </cell>
          <cell r="G28">
            <v>0</v>
          </cell>
          <cell r="H28">
            <v>0</v>
          </cell>
          <cell r="J28">
            <v>0</v>
          </cell>
          <cell r="K28">
            <v>0</v>
          </cell>
          <cell r="L28">
            <v>0</v>
          </cell>
          <cell r="N28">
            <v>0</v>
          </cell>
          <cell r="O28">
            <v>0</v>
          </cell>
          <cell r="P28">
            <v>0</v>
          </cell>
          <cell r="R28">
            <v>0</v>
          </cell>
          <cell r="S28">
            <v>0</v>
          </cell>
          <cell r="T28">
            <v>0</v>
          </cell>
          <cell r="V28">
            <v>0</v>
          </cell>
          <cell r="W28">
            <v>0</v>
          </cell>
          <cell r="X28">
            <v>0</v>
          </cell>
        </row>
        <row r="29">
          <cell r="A29" t="str">
            <v>PCC 2.6(3)</v>
          </cell>
          <cell r="B29" t="str">
            <v>Providing and laying 1:2:4 concrete  in toilet  including shuttering SecondFloor</v>
          </cell>
          <cell r="C29" t="str">
            <v>Cum</v>
          </cell>
          <cell r="D29">
            <v>1214</v>
          </cell>
          <cell r="E29">
            <v>0</v>
          </cell>
          <cell r="F29">
            <v>0</v>
          </cell>
          <cell r="G29">
            <v>0</v>
          </cell>
          <cell r="H29">
            <v>0</v>
          </cell>
          <cell r="J29">
            <v>0</v>
          </cell>
          <cell r="K29">
            <v>0</v>
          </cell>
          <cell r="L29">
            <v>0</v>
          </cell>
          <cell r="N29">
            <v>0</v>
          </cell>
          <cell r="O29">
            <v>0</v>
          </cell>
          <cell r="P29">
            <v>0</v>
          </cell>
          <cell r="R29">
            <v>0</v>
          </cell>
          <cell r="S29">
            <v>0</v>
          </cell>
          <cell r="T29">
            <v>0</v>
          </cell>
          <cell r="V29">
            <v>0</v>
          </cell>
          <cell r="W29">
            <v>0</v>
          </cell>
          <cell r="X29">
            <v>0</v>
          </cell>
        </row>
        <row r="30">
          <cell r="A30" t="str">
            <v>PCC 2.6(4)</v>
          </cell>
          <cell r="B30" t="str">
            <v>Providing and laying 1:2:4 concrete  in toilet  including shuttering TerraceFloor</v>
          </cell>
          <cell r="C30" t="str">
            <v>Cum</v>
          </cell>
          <cell r="D30">
            <v>1214</v>
          </cell>
          <cell r="E30">
            <v>0</v>
          </cell>
          <cell r="F30">
            <v>0</v>
          </cell>
          <cell r="G30">
            <v>0</v>
          </cell>
          <cell r="H30">
            <v>0</v>
          </cell>
          <cell r="J30">
            <v>0</v>
          </cell>
          <cell r="K30">
            <v>0</v>
          </cell>
          <cell r="L30">
            <v>0</v>
          </cell>
          <cell r="N30">
            <v>0</v>
          </cell>
          <cell r="O30">
            <v>0</v>
          </cell>
          <cell r="P30">
            <v>0</v>
          </cell>
          <cell r="R30">
            <v>0</v>
          </cell>
          <cell r="S30">
            <v>0</v>
          </cell>
          <cell r="T30">
            <v>0</v>
          </cell>
          <cell r="V30">
            <v>0</v>
          </cell>
          <cell r="W30">
            <v>0</v>
          </cell>
          <cell r="X30">
            <v>0</v>
          </cell>
        </row>
        <row r="31">
          <cell r="A31" t="str">
            <v>PCC 2.7 (1)</v>
          </cell>
          <cell r="B31" t="str">
            <v>Providing and laying screed concrete 1:2:4 for flooring (50mm thick)  finishing by power floating, curing with necessary shuttering, etc., complete</v>
          </cell>
          <cell r="C31" t="str">
            <v>Sqm</v>
          </cell>
          <cell r="D31">
            <v>131</v>
          </cell>
          <cell r="E31">
            <v>1500</v>
          </cell>
          <cell r="F31">
            <v>196500</v>
          </cell>
          <cell r="G31">
            <v>0</v>
          </cell>
          <cell r="H31">
            <v>0</v>
          </cell>
          <cell r="J31">
            <v>0</v>
          </cell>
          <cell r="K31">
            <v>400</v>
          </cell>
          <cell r="L31">
            <v>52400</v>
          </cell>
          <cell r="N31">
            <v>0</v>
          </cell>
          <cell r="O31">
            <v>600</v>
          </cell>
          <cell r="P31">
            <v>78600</v>
          </cell>
          <cell r="R31">
            <v>0</v>
          </cell>
          <cell r="S31">
            <v>500</v>
          </cell>
          <cell r="T31">
            <v>65500</v>
          </cell>
          <cell r="V31">
            <v>0</v>
          </cell>
          <cell r="W31">
            <v>0</v>
          </cell>
          <cell r="X31">
            <v>0</v>
          </cell>
        </row>
        <row r="32">
          <cell r="A32" t="str">
            <v>PCC 2.7 (2)</v>
          </cell>
          <cell r="B32" t="str">
            <v>Providing and laying screed concrete 1:2:4 for flooring (50mm thick)  finishing by power floating, with  shutteringfor First Floor</v>
          </cell>
          <cell r="C32" t="str">
            <v>Sqm</v>
          </cell>
          <cell r="D32">
            <v>139</v>
          </cell>
          <cell r="E32">
            <v>0</v>
          </cell>
          <cell r="F32">
            <v>0</v>
          </cell>
          <cell r="G32">
            <v>0</v>
          </cell>
          <cell r="H32">
            <v>0</v>
          </cell>
          <cell r="J32">
            <v>0</v>
          </cell>
          <cell r="K32">
            <v>0</v>
          </cell>
          <cell r="L32">
            <v>0</v>
          </cell>
          <cell r="N32">
            <v>0</v>
          </cell>
          <cell r="O32">
            <v>0</v>
          </cell>
          <cell r="P32">
            <v>0</v>
          </cell>
          <cell r="R32">
            <v>0</v>
          </cell>
          <cell r="S32">
            <v>0</v>
          </cell>
          <cell r="T32">
            <v>0</v>
          </cell>
          <cell r="V32">
            <v>0</v>
          </cell>
          <cell r="W32">
            <v>0</v>
          </cell>
          <cell r="X32">
            <v>0</v>
          </cell>
        </row>
        <row r="33">
          <cell r="A33" t="str">
            <v>PCC 2.7 (3)</v>
          </cell>
          <cell r="B33" t="str">
            <v>Providing and laying screed concrete 1:2:4 for flooring (50mm thick)  finishing by power floating, with  shutteringfor Second Floor</v>
          </cell>
          <cell r="C33" t="str">
            <v>Sqm</v>
          </cell>
          <cell r="D33">
            <v>147</v>
          </cell>
          <cell r="E33">
            <v>0</v>
          </cell>
          <cell r="F33">
            <v>0</v>
          </cell>
          <cell r="G33">
            <v>0</v>
          </cell>
          <cell r="H33">
            <v>0</v>
          </cell>
          <cell r="J33">
            <v>0</v>
          </cell>
          <cell r="K33">
            <v>0</v>
          </cell>
          <cell r="L33">
            <v>0</v>
          </cell>
          <cell r="N33">
            <v>0</v>
          </cell>
          <cell r="O33">
            <v>0</v>
          </cell>
          <cell r="P33">
            <v>0</v>
          </cell>
          <cell r="R33">
            <v>0</v>
          </cell>
          <cell r="S33">
            <v>0</v>
          </cell>
          <cell r="T33">
            <v>0</v>
          </cell>
          <cell r="V33">
            <v>0</v>
          </cell>
          <cell r="W33">
            <v>0</v>
          </cell>
          <cell r="X33">
            <v>0</v>
          </cell>
        </row>
        <row r="34">
          <cell r="A34" t="str">
            <v>RCC 3.1</v>
          </cell>
          <cell r="B34" t="str">
            <v>cement concrete M20 for plinth slab/beam</v>
          </cell>
          <cell r="C34" t="str">
            <v>Cum</v>
          </cell>
          <cell r="D34">
            <v>1460</v>
          </cell>
          <cell r="E34">
            <v>18</v>
          </cell>
          <cell r="F34">
            <v>26280</v>
          </cell>
          <cell r="G34">
            <v>12</v>
          </cell>
          <cell r="H34">
            <v>17520</v>
          </cell>
          <cell r="I34">
            <v>12</v>
          </cell>
          <cell r="J34">
            <v>17520</v>
          </cell>
          <cell r="K34">
            <v>6</v>
          </cell>
          <cell r="L34">
            <v>8760</v>
          </cell>
          <cell r="M34">
            <v>7</v>
          </cell>
          <cell r="N34">
            <v>10220</v>
          </cell>
          <cell r="O34">
            <v>0</v>
          </cell>
          <cell r="P34">
            <v>0</v>
          </cell>
          <cell r="R34">
            <v>0</v>
          </cell>
          <cell r="S34">
            <v>0</v>
          </cell>
          <cell r="T34">
            <v>0</v>
          </cell>
          <cell r="V34">
            <v>0</v>
          </cell>
          <cell r="W34">
            <v>19</v>
          </cell>
          <cell r="X34">
            <v>27740</v>
          </cell>
        </row>
        <row r="35">
          <cell r="A35" t="str">
            <v>RCC 3.2</v>
          </cell>
          <cell r="B35" t="str">
            <v xml:space="preserve"> M20 concrete using 20mm  for footing/foundation.</v>
          </cell>
          <cell r="C35" t="str">
            <v>Cum</v>
          </cell>
          <cell r="D35">
            <v>1460</v>
          </cell>
          <cell r="E35">
            <v>0</v>
          </cell>
          <cell r="F35">
            <v>0</v>
          </cell>
          <cell r="G35">
            <v>0</v>
          </cell>
          <cell r="H35">
            <v>0</v>
          </cell>
          <cell r="J35">
            <v>0</v>
          </cell>
          <cell r="K35">
            <v>0</v>
          </cell>
          <cell r="L35">
            <v>0</v>
          </cell>
          <cell r="N35">
            <v>0</v>
          </cell>
          <cell r="O35">
            <v>0</v>
          </cell>
          <cell r="P35">
            <v>0</v>
          </cell>
          <cell r="R35">
            <v>0</v>
          </cell>
          <cell r="S35">
            <v>0</v>
          </cell>
          <cell r="T35">
            <v>0</v>
          </cell>
          <cell r="V35">
            <v>0</v>
          </cell>
          <cell r="W35">
            <v>0</v>
          </cell>
          <cell r="X35">
            <v>0</v>
          </cell>
        </row>
        <row r="36">
          <cell r="A36" t="str">
            <v>RCC 3.3</v>
          </cell>
          <cell r="B36" t="str">
            <v xml:space="preserve">M20 concrete  for RCC curved slab </v>
          </cell>
          <cell r="C36" t="str">
            <v>Cum</v>
          </cell>
          <cell r="D36">
            <v>1661</v>
          </cell>
          <cell r="E36">
            <v>0</v>
          </cell>
          <cell r="F36">
            <v>0</v>
          </cell>
          <cell r="G36">
            <v>0</v>
          </cell>
          <cell r="H36">
            <v>0</v>
          </cell>
          <cell r="J36">
            <v>0</v>
          </cell>
          <cell r="K36">
            <v>0</v>
          </cell>
          <cell r="L36">
            <v>0</v>
          </cell>
          <cell r="N36">
            <v>0</v>
          </cell>
          <cell r="O36">
            <v>0</v>
          </cell>
          <cell r="P36">
            <v>0</v>
          </cell>
          <cell r="R36">
            <v>0</v>
          </cell>
          <cell r="S36">
            <v>0</v>
          </cell>
          <cell r="T36">
            <v>0</v>
          </cell>
          <cell r="V36">
            <v>0</v>
          </cell>
          <cell r="W36">
            <v>0</v>
          </cell>
          <cell r="X36">
            <v>0</v>
          </cell>
        </row>
        <row r="37">
          <cell r="A37" t="str">
            <v>RCC 3.4 (1)</v>
          </cell>
          <cell r="B37" t="str">
            <v>M20 for cills Ground Floor</v>
          </cell>
          <cell r="C37" t="str">
            <v>Cum</v>
          </cell>
          <cell r="D37">
            <v>1681</v>
          </cell>
          <cell r="E37">
            <v>6</v>
          </cell>
          <cell r="F37">
            <v>10086</v>
          </cell>
          <cell r="G37">
            <v>6</v>
          </cell>
          <cell r="H37">
            <v>10086</v>
          </cell>
          <cell r="J37">
            <v>0</v>
          </cell>
          <cell r="K37">
            <v>0</v>
          </cell>
          <cell r="L37">
            <v>0</v>
          </cell>
          <cell r="N37">
            <v>0</v>
          </cell>
          <cell r="O37">
            <v>0</v>
          </cell>
          <cell r="P37">
            <v>0</v>
          </cell>
          <cell r="R37">
            <v>0</v>
          </cell>
          <cell r="S37">
            <v>0</v>
          </cell>
          <cell r="T37">
            <v>0</v>
          </cell>
          <cell r="V37">
            <v>0</v>
          </cell>
          <cell r="W37">
            <v>0</v>
          </cell>
          <cell r="X37">
            <v>0</v>
          </cell>
        </row>
        <row r="38">
          <cell r="A38" t="str">
            <v>RCC 3.4 (2)</v>
          </cell>
          <cell r="B38" t="str">
            <v>M20 for cills First Floor</v>
          </cell>
          <cell r="C38" t="str">
            <v>Cum</v>
          </cell>
          <cell r="D38">
            <v>1681</v>
          </cell>
          <cell r="E38">
            <v>0</v>
          </cell>
          <cell r="F38">
            <v>0</v>
          </cell>
          <cell r="G38">
            <v>0</v>
          </cell>
          <cell r="H38">
            <v>0</v>
          </cell>
          <cell r="J38">
            <v>0</v>
          </cell>
          <cell r="K38">
            <v>0</v>
          </cell>
          <cell r="L38">
            <v>0</v>
          </cell>
          <cell r="N38">
            <v>0</v>
          </cell>
          <cell r="O38">
            <v>0</v>
          </cell>
          <cell r="P38">
            <v>0</v>
          </cell>
          <cell r="R38">
            <v>0</v>
          </cell>
          <cell r="S38">
            <v>0</v>
          </cell>
          <cell r="T38">
            <v>0</v>
          </cell>
          <cell r="V38">
            <v>0</v>
          </cell>
          <cell r="W38">
            <v>0</v>
          </cell>
          <cell r="X38">
            <v>0</v>
          </cell>
        </row>
        <row r="39">
          <cell r="A39" t="str">
            <v>RCC 3.4 (3)</v>
          </cell>
          <cell r="B39" t="str">
            <v>M20 for cills Second Floor</v>
          </cell>
          <cell r="C39" t="str">
            <v>Cum</v>
          </cell>
          <cell r="D39">
            <v>1681</v>
          </cell>
          <cell r="E39">
            <v>0</v>
          </cell>
          <cell r="F39">
            <v>0</v>
          </cell>
          <cell r="G39">
            <v>0</v>
          </cell>
          <cell r="H39">
            <v>0</v>
          </cell>
          <cell r="J39">
            <v>0</v>
          </cell>
          <cell r="K39">
            <v>0</v>
          </cell>
          <cell r="L39">
            <v>0</v>
          </cell>
          <cell r="N39">
            <v>0</v>
          </cell>
          <cell r="O39">
            <v>0</v>
          </cell>
          <cell r="P39">
            <v>0</v>
          </cell>
          <cell r="R39">
            <v>0</v>
          </cell>
          <cell r="S39">
            <v>0</v>
          </cell>
          <cell r="T39">
            <v>0</v>
          </cell>
          <cell r="V39">
            <v>0</v>
          </cell>
          <cell r="W39">
            <v>0</v>
          </cell>
          <cell r="X39">
            <v>0</v>
          </cell>
        </row>
        <row r="40">
          <cell r="A40" t="str">
            <v>RCC 3.5 ( 1 )</v>
          </cell>
          <cell r="B40" t="str">
            <v xml:space="preserve"> M20 cocnrete  for RCC walls Ground Floor</v>
          </cell>
          <cell r="C40" t="str">
            <v>Cum</v>
          </cell>
          <cell r="D40">
            <v>1681</v>
          </cell>
          <cell r="E40">
            <v>0</v>
          </cell>
          <cell r="F40">
            <v>0</v>
          </cell>
          <cell r="G40">
            <v>0</v>
          </cell>
          <cell r="H40">
            <v>0</v>
          </cell>
          <cell r="J40">
            <v>0</v>
          </cell>
          <cell r="K40">
            <v>0</v>
          </cell>
          <cell r="L40">
            <v>0</v>
          </cell>
          <cell r="N40">
            <v>0</v>
          </cell>
          <cell r="O40">
            <v>0</v>
          </cell>
          <cell r="P40">
            <v>0</v>
          </cell>
          <cell r="R40">
            <v>0</v>
          </cell>
          <cell r="S40">
            <v>0</v>
          </cell>
          <cell r="T40">
            <v>0</v>
          </cell>
          <cell r="V40">
            <v>0</v>
          </cell>
          <cell r="W40">
            <v>0</v>
          </cell>
          <cell r="X40">
            <v>0</v>
          </cell>
        </row>
        <row r="41">
          <cell r="A41" t="str">
            <v>RCC 3.5 ( 2 )</v>
          </cell>
          <cell r="B41" t="str">
            <v xml:space="preserve"> M20 cocnrete  for RCC walls First Floor</v>
          </cell>
          <cell r="C41" t="str">
            <v>Cum</v>
          </cell>
          <cell r="D41">
            <v>1681</v>
          </cell>
          <cell r="E41">
            <v>6.5</v>
          </cell>
          <cell r="F41">
            <v>10926.5</v>
          </cell>
          <cell r="G41">
            <v>6.5</v>
          </cell>
          <cell r="H41">
            <v>10926.5</v>
          </cell>
          <cell r="J41">
            <v>0</v>
          </cell>
          <cell r="K41">
            <v>0</v>
          </cell>
          <cell r="L41">
            <v>0</v>
          </cell>
          <cell r="N41">
            <v>0</v>
          </cell>
          <cell r="O41">
            <v>0</v>
          </cell>
          <cell r="P41">
            <v>0</v>
          </cell>
          <cell r="R41">
            <v>0</v>
          </cell>
          <cell r="S41">
            <v>0</v>
          </cell>
          <cell r="T41">
            <v>0</v>
          </cell>
          <cell r="V41">
            <v>0</v>
          </cell>
          <cell r="W41">
            <v>0</v>
          </cell>
          <cell r="X41">
            <v>0</v>
          </cell>
        </row>
        <row r="42">
          <cell r="A42" t="str">
            <v>RCC 3.5 ( 3 )</v>
          </cell>
          <cell r="B42" t="str">
            <v xml:space="preserve"> M20 cocnrete  for RCC walls Second Floor</v>
          </cell>
          <cell r="C42" t="str">
            <v>Cum</v>
          </cell>
          <cell r="D42">
            <v>1681</v>
          </cell>
          <cell r="E42">
            <v>6.5</v>
          </cell>
          <cell r="F42">
            <v>10926.5</v>
          </cell>
          <cell r="G42">
            <v>0</v>
          </cell>
          <cell r="H42">
            <v>0</v>
          </cell>
          <cell r="J42">
            <v>0</v>
          </cell>
          <cell r="K42">
            <v>0</v>
          </cell>
          <cell r="L42">
            <v>0</v>
          </cell>
          <cell r="N42">
            <v>0</v>
          </cell>
          <cell r="O42">
            <v>6.5</v>
          </cell>
          <cell r="P42">
            <v>10926.5</v>
          </cell>
          <cell r="R42">
            <v>0</v>
          </cell>
          <cell r="S42">
            <v>0</v>
          </cell>
          <cell r="T42">
            <v>0</v>
          </cell>
          <cell r="V42">
            <v>0</v>
          </cell>
          <cell r="W42">
            <v>0</v>
          </cell>
          <cell r="X42">
            <v>0</v>
          </cell>
        </row>
        <row r="43">
          <cell r="A43" t="str">
            <v>RCC 3.5 ( 4 )</v>
          </cell>
          <cell r="B43" t="str">
            <v xml:space="preserve"> M20 cocnrete  for RCC walls Terrace</v>
          </cell>
          <cell r="C43" t="str">
            <v>Cum</v>
          </cell>
          <cell r="D43">
            <v>1681</v>
          </cell>
          <cell r="E43">
            <v>0</v>
          </cell>
          <cell r="F43">
            <v>0</v>
          </cell>
          <cell r="G43">
            <v>0</v>
          </cell>
          <cell r="H43">
            <v>0</v>
          </cell>
          <cell r="J43">
            <v>0</v>
          </cell>
          <cell r="K43">
            <v>0</v>
          </cell>
          <cell r="L43">
            <v>0</v>
          </cell>
          <cell r="N43">
            <v>0</v>
          </cell>
          <cell r="O43">
            <v>0</v>
          </cell>
          <cell r="P43">
            <v>0</v>
          </cell>
          <cell r="R43">
            <v>0</v>
          </cell>
          <cell r="S43">
            <v>0</v>
          </cell>
          <cell r="T43">
            <v>0</v>
          </cell>
          <cell r="V43">
            <v>0</v>
          </cell>
          <cell r="W43">
            <v>0</v>
          </cell>
          <cell r="X43">
            <v>0</v>
          </cell>
        </row>
        <row r="44">
          <cell r="A44" t="str">
            <v>RCC 3.5 ( 5 )</v>
          </cell>
          <cell r="B44" t="str">
            <v xml:space="preserve"> M20 cocnrete  for RCC walls  For Water tank</v>
          </cell>
          <cell r="C44" t="str">
            <v>Cum</v>
          </cell>
          <cell r="D44">
            <v>1681</v>
          </cell>
          <cell r="E44">
            <v>0</v>
          </cell>
          <cell r="F44">
            <v>0</v>
          </cell>
          <cell r="G44">
            <v>0</v>
          </cell>
          <cell r="H44">
            <v>0</v>
          </cell>
          <cell r="J44">
            <v>0</v>
          </cell>
          <cell r="K44">
            <v>0</v>
          </cell>
          <cell r="L44">
            <v>0</v>
          </cell>
          <cell r="N44">
            <v>0</v>
          </cell>
          <cell r="O44">
            <v>0</v>
          </cell>
          <cell r="P44">
            <v>0</v>
          </cell>
          <cell r="R44">
            <v>0</v>
          </cell>
          <cell r="S44">
            <v>0</v>
          </cell>
          <cell r="T44">
            <v>0</v>
          </cell>
          <cell r="V44">
            <v>0</v>
          </cell>
          <cell r="W44">
            <v>0</v>
          </cell>
          <cell r="X44">
            <v>0</v>
          </cell>
        </row>
        <row r="45">
          <cell r="A45" t="str">
            <v>RCC 3.6 ( 1 )</v>
          </cell>
          <cell r="B45" t="str">
            <v>M20 concrete for Columns/Brackets/Pedestals Ground floor</v>
          </cell>
          <cell r="C45" t="str">
            <v>Cum</v>
          </cell>
          <cell r="D45">
            <v>1681</v>
          </cell>
          <cell r="E45">
            <v>0</v>
          </cell>
          <cell r="F45">
            <v>0</v>
          </cell>
          <cell r="G45">
            <v>0</v>
          </cell>
          <cell r="H45">
            <v>0</v>
          </cell>
          <cell r="J45">
            <v>0</v>
          </cell>
          <cell r="K45">
            <v>0</v>
          </cell>
          <cell r="L45">
            <v>0</v>
          </cell>
          <cell r="N45">
            <v>0</v>
          </cell>
          <cell r="O45">
            <v>0</v>
          </cell>
          <cell r="P45">
            <v>0</v>
          </cell>
          <cell r="R45">
            <v>0</v>
          </cell>
          <cell r="S45">
            <v>0</v>
          </cell>
          <cell r="T45">
            <v>0</v>
          </cell>
          <cell r="V45">
            <v>0</v>
          </cell>
          <cell r="W45">
            <v>0</v>
          </cell>
          <cell r="X45">
            <v>0</v>
          </cell>
        </row>
        <row r="46">
          <cell r="A46" t="str">
            <v>RCC 3.6 ( 2 )</v>
          </cell>
          <cell r="B46" t="str">
            <v>M20 concrete for Columns/Brackets/Pedestals First floor</v>
          </cell>
          <cell r="C46" t="str">
            <v>Cum</v>
          </cell>
          <cell r="D46">
            <v>1681</v>
          </cell>
          <cell r="E46">
            <v>0</v>
          </cell>
          <cell r="F46">
            <v>0</v>
          </cell>
          <cell r="G46">
            <v>0</v>
          </cell>
          <cell r="H46">
            <v>0</v>
          </cell>
          <cell r="J46">
            <v>0</v>
          </cell>
          <cell r="K46">
            <v>0</v>
          </cell>
          <cell r="L46">
            <v>0</v>
          </cell>
          <cell r="N46">
            <v>0</v>
          </cell>
          <cell r="O46">
            <v>0</v>
          </cell>
          <cell r="P46">
            <v>0</v>
          </cell>
          <cell r="R46">
            <v>0</v>
          </cell>
          <cell r="S46">
            <v>0</v>
          </cell>
          <cell r="T46">
            <v>0</v>
          </cell>
          <cell r="V46">
            <v>0</v>
          </cell>
          <cell r="W46">
            <v>0</v>
          </cell>
          <cell r="X46">
            <v>0</v>
          </cell>
        </row>
        <row r="47">
          <cell r="A47" t="str">
            <v>RCC 3.6 ( 3 )</v>
          </cell>
          <cell r="B47" t="str">
            <v>M20 concrete for Columns/Brackets/Pedestals Second floor</v>
          </cell>
          <cell r="C47" t="str">
            <v>Cum</v>
          </cell>
          <cell r="D47">
            <v>1681</v>
          </cell>
          <cell r="E47">
            <v>50</v>
          </cell>
          <cell r="F47">
            <v>84050</v>
          </cell>
          <cell r="G47">
            <v>0</v>
          </cell>
          <cell r="H47">
            <v>0</v>
          </cell>
          <cell r="J47">
            <v>0</v>
          </cell>
          <cell r="K47">
            <v>10</v>
          </cell>
          <cell r="L47">
            <v>16810</v>
          </cell>
          <cell r="M47">
            <v>10</v>
          </cell>
          <cell r="N47">
            <v>16810</v>
          </cell>
          <cell r="O47">
            <v>20</v>
          </cell>
          <cell r="P47">
            <v>33620</v>
          </cell>
          <cell r="Q47">
            <v>15</v>
          </cell>
          <cell r="R47">
            <v>25215</v>
          </cell>
          <cell r="S47">
            <v>20</v>
          </cell>
          <cell r="T47">
            <v>33620</v>
          </cell>
          <cell r="V47">
            <v>0</v>
          </cell>
          <cell r="W47">
            <v>25</v>
          </cell>
          <cell r="X47">
            <v>42025</v>
          </cell>
        </row>
        <row r="48">
          <cell r="A48" t="str">
            <v>RCC 3.6 ( 4 )</v>
          </cell>
          <cell r="B48" t="str">
            <v>M20 concrete for Columns/Brackets/Pedestals Terrace floor</v>
          </cell>
          <cell r="C48" t="str">
            <v>Cum</v>
          </cell>
          <cell r="D48">
            <v>1681</v>
          </cell>
          <cell r="E48">
            <v>0</v>
          </cell>
          <cell r="F48">
            <v>0</v>
          </cell>
          <cell r="G48">
            <v>0</v>
          </cell>
          <cell r="H48">
            <v>0</v>
          </cell>
          <cell r="J48">
            <v>0</v>
          </cell>
          <cell r="K48">
            <v>0</v>
          </cell>
          <cell r="L48">
            <v>0</v>
          </cell>
          <cell r="N48">
            <v>0</v>
          </cell>
          <cell r="O48">
            <v>0</v>
          </cell>
          <cell r="P48">
            <v>0</v>
          </cell>
          <cell r="R48">
            <v>0</v>
          </cell>
          <cell r="S48">
            <v>0</v>
          </cell>
          <cell r="T48">
            <v>0</v>
          </cell>
          <cell r="V48">
            <v>0</v>
          </cell>
          <cell r="W48">
            <v>0</v>
          </cell>
          <cell r="X48">
            <v>0</v>
          </cell>
        </row>
        <row r="49">
          <cell r="A49" t="str">
            <v>RCC 3.7(a) (1)</v>
          </cell>
          <cell r="B49" t="str">
            <v>M20 concrete for Beams/Lintels Ground Floor</v>
          </cell>
          <cell r="C49" t="str">
            <v>Cum</v>
          </cell>
          <cell r="D49">
            <v>1681</v>
          </cell>
          <cell r="E49">
            <v>0</v>
          </cell>
          <cell r="F49">
            <v>0</v>
          </cell>
          <cell r="G49">
            <v>0</v>
          </cell>
          <cell r="H49">
            <v>0</v>
          </cell>
          <cell r="J49">
            <v>0</v>
          </cell>
          <cell r="K49">
            <v>0</v>
          </cell>
          <cell r="L49">
            <v>0</v>
          </cell>
          <cell r="N49">
            <v>0</v>
          </cell>
          <cell r="O49">
            <v>0</v>
          </cell>
          <cell r="P49">
            <v>0</v>
          </cell>
          <cell r="R49">
            <v>0</v>
          </cell>
          <cell r="S49">
            <v>0</v>
          </cell>
          <cell r="T49">
            <v>0</v>
          </cell>
          <cell r="V49">
            <v>0</v>
          </cell>
          <cell r="W49">
            <v>0</v>
          </cell>
          <cell r="X49">
            <v>0</v>
          </cell>
        </row>
        <row r="50">
          <cell r="A50" t="str">
            <v>RCC 3.7(a) (2)</v>
          </cell>
          <cell r="B50" t="str">
            <v>M20 concrete for Beams/Lintels First Floor</v>
          </cell>
          <cell r="C50" t="str">
            <v>Cum</v>
          </cell>
          <cell r="D50">
            <v>1681</v>
          </cell>
          <cell r="E50">
            <v>213</v>
          </cell>
          <cell r="F50">
            <v>358053</v>
          </cell>
          <cell r="G50">
            <v>106</v>
          </cell>
          <cell r="H50">
            <v>178186</v>
          </cell>
          <cell r="I50">
            <v>106</v>
          </cell>
          <cell r="J50">
            <v>178186</v>
          </cell>
          <cell r="K50">
            <v>0</v>
          </cell>
          <cell r="L50">
            <v>0</v>
          </cell>
          <cell r="N50">
            <v>0</v>
          </cell>
          <cell r="O50">
            <v>0</v>
          </cell>
          <cell r="P50">
            <v>0</v>
          </cell>
          <cell r="R50">
            <v>0</v>
          </cell>
          <cell r="S50">
            <v>107</v>
          </cell>
          <cell r="T50">
            <v>179867</v>
          </cell>
          <cell r="U50">
            <v>113</v>
          </cell>
          <cell r="V50">
            <v>189953</v>
          </cell>
          <cell r="W50">
            <v>219</v>
          </cell>
          <cell r="X50">
            <v>368139</v>
          </cell>
        </row>
        <row r="51">
          <cell r="A51" t="str">
            <v>RCC 3.7(a) (3)</v>
          </cell>
          <cell r="B51" t="str">
            <v xml:space="preserve"> M20 concrete for Beams/Lintels Second Floor</v>
          </cell>
          <cell r="C51" t="str">
            <v>Cum</v>
          </cell>
          <cell r="D51">
            <v>1681</v>
          </cell>
          <cell r="E51">
            <v>0</v>
          </cell>
          <cell r="F51">
            <v>0</v>
          </cell>
          <cell r="G51">
            <v>0</v>
          </cell>
          <cell r="H51">
            <v>0</v>
          </cell>
          <cell r="J51">
            <v>0</v>
          </cell>
          <cell r="K51">
            <v>0</v>
          </cell>
          <cell r="L51">
            <v>0</v>
          </cell>
          <cell r="N51">
            <v>0</v>
          </cell>
          <cell r="O51">
            <v>0</v>
          </cell>
          <cell r="P51">
            <v>0</v>
          </cell>
          <cell r="R51">
            <v>0</v>
          </cell>
          <cell r="S51">
            <v>0</v>
          </cell>
          <cell r="T51">
            <v>0</v>
          </cell>
          <cell r="V51">
            <v>0</v>
          </cell>
          <cell r="W51">
            <v>0</v>
          </cell>
          <cell r="X51">
            <v>0</v>
          </cell>
        </row>
        <row r="52">
          <cell r="A52" t="str">
            <v>RCC 3.7(a) (4)</v>
          </cell>
          <cell r="B52" t="str">
            <v>M20 concrete  for Beams/Lintels Terrace</v>
          </cell>
          <cell r="C52" t="str">
            <v>Cum</v>
          </cell>
          <cell r="D52">
            <v>1681</v>
          </cell>
          <cell r="E52">
            <v>0</v>
          </cell>
          <cell r="F52">
            <v>0</v>
          </cell>
          <cell r="G52">
            <v>0</v>
          </cell>
          <cell r="H52">
            <v>0</v>
          </cell>
          <cell r="J52">
            <v>0</v>
          </cell>
          <cell r="K52">
            <v>0</v>
          </cell>
          <cell r="L52">
            <v>0</v>
          </cell>
          <cell r="N52">
            <v>0</v>
          </cell>
          <cell r="O52">
            <v>0</v>
          </cell>
          <cell r="P52">
            <v>0</v>
          </cell>
          <cell r="R52">
            <v>0</v>
          </cell>
          <cell r="S52">
            <v>0</v>
          </cell>
          <cell r="T52">
            <v>0</v>
          </cell>
          <cell r="V52">
            <v>0</v>
          </cell>
          <cell r="W52">
            <v>0</v>
          </cell>
          <cell r="X52">
            <v>0</v>
          </cell>
        </row>
        <row r="53">
          <cell r="A53" t="str">
            <v xml:space="preserve">RCC 3.7(b) </v>
          </cell>
          <cell r="B53" t="str">
            <v xml:space="preserve"> ready mix concrete</v>
          </cell>
          <cell r="C53" t="str">
            <v>Cum</v>
          </cell>
          <cell r="D53">
            <v>3200</v>
          </cell>
          <cell r="E53">
            <v>0</v>
          </cell>
          <cell r="F53">
            <v>0</v>
          </cell>
          <cell r="G53">
            <v>0</v>
          </cell>
          <cell r="H53">
            <v>0</v>
          </cell>
          <cell r="J53">
            <v>0</v>
          </cell>
          <cell r="K53">
            <v>0</v>
          </cell>
          <cell r="L53">
            <v>0</v>
          </cell>
          <cell r="N53">
            <v>0</v>
          </cell>
          <cell r="O53">
            <v>0</v>
          </cell>
          <cell r="P53">
            <v>0</v>
          </cell>
          <cell r="R53">
            <v>0</v>
          </cell>
          <cell r="S53">
            <v>0</v>
          </cell>
          <cell r="T53">
            <v>0</v>
          </cell>
          <cell r="V53">
            <v>0</v>
          </cell>
          <cell r="W53">
            <v>0</v>
          </cell>
          <cell r="X53">
            <v>0</v>
          </cell>
        </row>
        <row r="54">
          <cell r="A54" t="str">
            <v>RCC 3.8 (1)</v>
          </cell>
          <cell r="B54" t="str">
            <v xml:space="preserve"> M20 concrete  staircase Ground Floor</v>
          </cell>
          <cell r="C54" t="str">
            <v>Cum</v>
          </cell>
          <cell r="D54">
            <v>1681</v>
          </cell>
          <cell r="E54">
            <v>0</v>
          </cell>
          <cell r="F54">
            <v>0</v>
          </cell>
          <cell r="G54">
            <v>0</v>
          </cell>
          <cell r="H54">
            <v>0</v>
          </cell>
          <cell r="J54">
            <v>0</v>
          </cell>
          <cell r="K54">
            <v>0</v>
          </cell>
          <cell r="L54">
            <v>0</v>
          </cell>
          <cell r="N54">
            <v>0</v>
          </cell>
          <cell r="O54">
            <v>0</v>
          </cell>
          <cell r="P54">
            <v>0</v>
          </cell>
          <cell r="R54">
            <v>0</v>
          </cell>
          <cell r="S54">
            <v>0</v>
          </cell>
          <cell r="T54">
            <v>0</v>
          </cell>
          <cell r="V54">
            <v>0</v>
          </cell>
          <cell r="W54">
            <v>0</v>
          </cell>
          <cell r="X54">
            <v>0</v>
          </cell>
        </row>
        <row r="55">
          <cell r="A55" t="str">
            <v>RCC 3.8 (2)</v>
          </cell>
          <cell r="B55" t="str">
            <v xml:space="preserve"> M20 concrete First Floor</v>
          </cell>
          <cell r="C55" t="str">
            <v>Cum</v>
          </cell>
          <cell r="D55">
            <v>1681</v>
          </cell>
          <cell r="E55">
            <v>7.5</v>
          </cell>
          <cell r="F55">
            <v>12607.5</v>
          </cell>
          <cell r="G55">
            <v>7.5</v>
          </cell>
          <cell r="H55">
            <v>12607.5</v>
          </cell>
          <cell r="I55">
            <v>6.5</v>
          </cell>
          <cell r="J55">
            <v>10926.5</v>
          </cell>
          <cell r="K55">
            <v>0</v>
          </cell>
          <cell r="L55">
            <v>0</v>
          </cell>
          <cell r="N55">
            <v>0</v>
          </cell>
          <cell r="O55">
            <v>0</v>
          </cell>
          <cell r="P55">
            <v>0</v>
          </cell>
          <cell r="R55">
            <v>0</v>
          </cell>
          <cell r="S55">
            <v>0</v>
          </cell>
          <cell r="T55">
            <v>0</v>
          </cell>
          <cell r="V55">
            <v>0</v>
          </cell>
          <cell r="W55">
            <v>6.5</v>
          </cell>
          <cell r="X55">
            <v>10926.5</v>
          </cell>
        </row>
        <row r="56">
          <cell r="A56" t="str">
            <v>RCC 3.8 (3)</v>
          </cell>
          <cell r="B56" t="str">
            <v xml:space="preserve"> M20 concrete staircase Second Floor</v>
          </cell>
          <cell r="C56" t="str">
            <v>Cum</v>
          </cell>
          <cell r="D56">
            <v>1681</v>
          </cell>
          <cell r="E56">
            <v>6</v>
          </cell>
          <cell r="F56">
            <v>10086</v>
          </cell>
          <cell r="G56">
            <v>0</v>
          </cell>
          <cell r="H56">
            <v>0</v>
          </cell>
          <cell r="J56">
            <v>0</v>
          </cell>
          <cell r="K56">
            <v>0</v>
          </cell>
          <cell r="L56">
            <v>0</v>
          </cell>
          <cell r="N56">
            <v>0</v>
          </cell>
          <cell r="O56">
            <v>6</v>
          </cell>
          <cell r="P56">
            <v>10086</v>
          </cell>
          <cell r="Q56">
            <v>4.7</v>
          </cell>
          <cell r="R56">
            <v>7900.7000000000007</v>
          </cell>
          <cell r="S56">
            <v>0</v>
          </cell>
          <cell r="T56">
            <v>0</v>
          </cell>
          <cell r="V56">
            <v>0</v>
          </cell>
          <cell r="W56">
            <v>4.7</v>
          </cell>
          <cell r="X56">
            <v>7900.7000000000007</v>
          </cell>
        </row>
        <row r="57">
          <cell r="A57" t="str">
            <v>RCC 3.9</v>
          </cell>
          <cell r="B57" t="str">
            <v xml:space="preserve"> M20 concrete  for platform/lofts (thk 100mm)</v>
          </cell>
          <cell r="C57" t="str">
            <v>Sqm</v>
          </cell>
          <cell r="D57">
            <v>210</v>
          </cell>
          <cell r="E57">
            <v>0</v>
          </cell>
          <cell r="F57">
            <v>0</v>
          </cell>
          <cell r="G57">
            <v>0</v>
          </cell>
          <cell r="H57">
            <v>0</v>
          </cell>
          <cell r="J57">
            <v>0</v>
          </cell>
          <cell r="K57">
            <v>0</v>
          </cell>
          <cell r="L57">
            <v>0</v>
          </cell>
          <cell r="N57">
            <v>0</v>
          </cell>
          <cell r="O57">
            <v>0</v>
          </cell>
          <cell r="P57">
            <v>0</v>
          </cell>
          <cell r="R57">
            <v>0</v>
          </cell>
          <cell r="S57">
            <v>0</v>
          </cell>
          <cell r="T57">
            <v>0</v>
          </cell>
          <cell r="V57">
            <v>0</v>
          </cell>
          <cell r="W57">
            <v>0</v>
          </cell>
          <cell r="X57">
            <v>0</v>
          </cell>
        </row>
        <row r="58">
          <cell r="A58" t="str">
            <v>RCC3.10 (a) (1)</v>
          </cell>
          <cell r="B58" t="str">
            <v xml:space="preserve"> M20 concree  for Roof Slab Ground Floor</v>
          </cell>
          <cell r="C58" t="str">
            <v>Cum</v>
          </cell>
          <cell r="D58">
            <v>1681</v>
          </cell>
          <cell r="E58">
            <v>0</v>
          </cell>
          <cell r="F58">
            <v>0</v>
          </cell>
          <cell r="G58">
            <v>0</v>
          </cell>
          <cell r="H58">
            <v>0</v>
          </cell>
          <cell r="J58">
            <v>0</v>
          </cell>
          <cell r="K58">
            <v>0</v>
          </cell>
          <cell r="L58">
            <v>0</v>
          </cell>
          <cell r="N58">
            <v>0</v>
          </cell>
          <cell r="O58">
            <v>0</v>
          </cell>
          <cell r="P58">
            <v>0</v>
          </cell>
          <cell r="R58">
            <v>0</v>
          </cell>
          <cell r="S58">
            <v>0</v>
          </cell>
          <cell r="T58">
            <v>0</v>
          </cell>
          <cell r="V58">
            <v>0</v>
          </cell>
          <cell r="W58">
            <v>0</v>
          </cell>
          <cell r="X58">
            <v>0</v>
          </cell>
        </row>
        <row r="59">
          <cell r="A59" t="str">
            <v>RCC3.10 (a) (2)</v>
          </cell>
          <cell r="B59" t="str">
            <v xml:space="preserve"> M20 concree  for Roof Slab First Floor</v>
          </cell>
          <cell r="C59" t="str">
            <v>Cum</v>
          </cell>
          <cell r="D59">
            <v>1681</v>
          </cell>
          <cell r="E59">
            <v>268</v>
          </cell>
          <cell r="F59">
            <v>450508</v>
          </cell>
          <cell r="G59">
            <v>125</v>
          </cell>
          <cell r="H59">
            <v>210125</v>
          </cell>
          <cell r="I59">
            <v>125</v>
          </cell>
          <cell r="J59">
            <v>210125</v>
          </cell>
          <cell r="K59">
            <v>10</v>
          </cell>
          <cell r="L59">
            <v>16810</v>
          </cell>
          <cell r="M59">
            <v>10</v>
          </cell>
          <cell r="N59">
            <v>16810</v>
          </cell>
          <cell r="O59">
            <v>0</v>
          </cell>
          <cell r="P59">
            <v>0</v>
          </cell>
          <cell r="R59">
            <v>0</v>
          </cell>
          <cell r="S59">
            <v>133</v>
          </cell>
          <cell r="T59">
            <v>223573</v>
          </cell>
          <cell r="U59">
            <v>120</v>
          </cell>
          <cell r="V59">
            <v>201720</v>
          </cell>
          <cell r="W59">
            <v>255</v>
          </cell>
          <cell r="X59">
            <v>428655</v>
          </cell>
        </row>
        <row r="60">
          <cell r="A60" t="str">
            <v>RCC3.10 (a) (3)</v>
          </cell>
          <cell r="B60" t="str">
            <v xml:space="preserve"> M20 concree  for Roof Slab Second Floor</v>
          </cell>
          <cell r="C60" t="str">
            <v>Cum</v>
          </cell>
          <cell r="D60">
            <v>1681</v>
          </cell>
          <cell r="E60">
            <v>0</v>
          </cell>
          <cell r="F60">
            <v>0</v>
          </cell>
          <cell r="G60">
            <v>0</v>
          </cell>
          <cell r="H60">
            <v>0</v>
          </cell>
          <cell r="J60">
            <v>0</v>
          </cell>
          <cell r="K60">
            <v>0</v>
          </cell>
          <cell r="L60">
            <v>0</v>
          </cell>
          <cell r="N60">
            <v>0</v>
          </cell>
          <cell r="O60">
            <v>0</v>
          </cell>
          <cell r="P60">
            <v>0</v>
          </cell>
          <cell r="R60">
            <v>0</v>
          </cell>
          <cell r="S60">
            <v>0</v>
          </cell>
          <cell r="T60">
            <v>0</v>
          </cell>
          <cell r="V60">
            <v>0</v>
          </cell>
          <cell r="W60">
            <v>0</v>
          </cell>
          <cell r="X60">
            <v>0</v>
          </cell>
        </row>
        <row r="61">
          <cell r="A61" t="str">
            <v>RCC3.10 (a) (4)</v>
          </cell>
          <cell r="B61" t="str">
            <v xml:space="preserve"> M20 concree  for Roof Slab Third Floor</v>
          </cell>
          <cell r="C61" t="str">
            <v>Cum</v>
          </cell>
          <cell r="D61">
            <v>1681</v>
          </cell>
          <cell r="E61">
            <v>0</v>
          </cell>
          <cell r="F61">
            <v>0</v>
          </cell>
          <cell r="G61">
            <v>0</v>
          </cell>
          <cell r="H61">
            <v>0</v>
          </cell>
          <cell r="J61">
            <v>0</v>
          </cell>
          <cell r="K61">
            <v>0</v>
          </cell>
          <cell r="L61">
            <v>0</v>
          </cell>
          <cell r="N61">
            <v>0</v>
          </cell>
          <cell r="O61">
            <v>0</v>
          </cell>
          <cell r="P61">
            <v>0</v>
          </cell>
          <cell r="R61">
            <v>0</v>
          </cell>
          <cell r="S61">
            <v>0</v>
          </cell>
          <cell r="T61">
            <v>0</v>
          </cell>
          <cell r="V61">
            <v>0</v>
          </cell>
          <cell r="W61">
            <v>0</v>
          </cell>
          <cell r="X61">
            <v>0</v>
          </cell>
        </row>
        <row r="62">
          <cell r="A62" t="str">
            <v>RCC3.10 (a) (5)</v>
          </cell>
          <cell r="B62" t="str">
            <v xml:space="preserve"> M20 concrete using  for Roof Slab Ground Floor For water tank (top and bottom slab)</v>
          </cell>
          <cell r="C62" t="str">
            <v>Cum</v>
          </cell>
          <cell r="D62">
            <v>1882</v>
          </cell>
          <cell r="E62">
            <v>0</v>
          </cell>
          <cell r="F62">
            <v>0</v>
          </cell>
          <cell r="G62">
            <v>0</v>
          </cell>
          <cell r="H62">
            <v>0</v>
          </cell>
          <cell r="J62">
            <v>0</v>
          </cell>
          <cell r="K62">
            <v>0</v>
          </cell>
          <cell r="L62">
            <v>0</v>
          </cell>
          <cell r="N62">
            <v>0</v>
          </cell>
          <cell r="O62">
            <v>0</v>
          </cell>
          <cell r="P62">
            <v>0</v>
          </cell>
          <cell r="R62">
            <v>0</v>
          </cell>
          <cell r="S62">
            <v>0</v>
          </cell>
          <cell r="T62">
            <v>0</v>
          </cell>
          <cell r="V62">
            <v>0</v>
          </cell>
          <cell r="W62">
            <v>0</v>
          </cell>
          <cell r="X62">
            <v>0</v>
          </cell>
        </row>
        <row r="63">
          <cell r="A63" t="str">
            <v xml:space="preserve">RCC3.10 (b) </v>
          </cell>
          <cell r="B63" t="str">
            <v>ready mix concrete</v>
          </cell>
          <cell r="C63" t="str">
            <v>Cum</v>
          </cell>
          <cell r="D63">
            <v>3200</v>
          </cell>
          <cell r="E63">
            <v>0</v>
          </cell>
          <cell r="F63">
            <v>0</v>
          </cell>
          <cell r="G63">
            <v>0</v>
          </cell>
          <cell r="H63">
            <v>0</v>
          </cell>
          <cell r="J63">
            <v>0</v>
          </cell>
          <cell r="K63">
            <v>0</v>
          </cell>
          <cell r="L63">
            <v>0</v>
          </cell>
          <cell r="N63">
            <v>0</v>
          </cell>
          <cell r="O63">
            <v>0</v>
          </cell>
          <cell r="P63">
            <v>0</v>
          </cell>
          <cell r="R63">
            <v>0</v>
          </cell>
          <cell r="S63">
            <v>0</v>
          </cell>
          <cell r="T63">
            <v>0</v>
          </cell>
          <cell r="V63">
            <v>0</v>
          </cell>
          <cell r="W63">
            <v>0</v>
          </cell>
          <cell r="X63">
            <v>0</v>
          </cell>
        </row>
        <row r="64">
          <cell r="A64" t="str">
            <v>ST 4.1</v>
          </cell>
          <cell r="B64" t="str">
            <v xml:space="preserve">steel  reinforcement </v>
          </cell>
          <cell r="C64" t="str">
            <v>MT</v>
          </cell>
          <cell r="D64">
            <v>3962</v>
          </cell>
          <cell r="E64">
            <v>120</v>
          </cell>
          <cell r="F64">
            <v>475440</v>
          </cell>
          <cell r="G64">
            <v>30</v>
          </cell>
          <cell r="H64">
            <v>118860</v>
          </cell>
          <cell r="I64">
            <v>30</v>
          </cell>
          <cell r="J64">
            <v>118860</v>
          </cell>
          <cell r="K64">
            <v>30</v>
          </cell>
          <cell r="L64">
            <v>118860</v>
          </cell>
          <cell r="M64">
            <v>20</v>
          </cell>
          <cell r="N64">
            <v>79240</v>
          </cell>
          <cell r="O64">
            <v>30</v>
          </cell>
          <cell r="P64">
            <v>118860</v>
          </cell>
          <cell r="Q64">
            <v>10</v>
          </cell>
          <cell r="R64">
            <v>39620</v>
          </cell>
          <cell r="S64">
            <v>30</v>
          </cell>
          <cell r="T64">
            <v>118860</v>
          </cell>
          <cell r="U64">
            <v>16</v>
          </cell>
          <cell r="V64">
            <v>63392</v>
          </cell>
          <cell r="W64">
            <v>76</v>
          </cell>
          <cell r="X64">
            <v>301112</v>
          </cell>
        </row>
        <row r="65">
          <cell r="A65" t="str">
            <v>ST 4.2</v>
          </cell>
          <cell r="B65" t="str">
            <v xml:space="preserve"> structural steel members including ., providing two coats of synthetic enamel paint </v>
          </cell>
          <cell r="C65" t="str">
            <v>MT</v>
          </cell>
          <cell r="D65">
            <v>12854</v>
          </cell>
          <cell r="E65">
            <v>0</v>
          </cell>
          <cell r="F65">
            <v>0</v>
          </cell>
          <cell r="G65">
            <v>0</v>
          </cell>
          <cell r="H65">
            <v>0</v>
          </cell>
          <cell r="J65">
            <v>0</v>
          </cell>
          <cell r="K65">
            <v>0</v>
          </cell>
          <cell r="L65">
            <v>0</v>
          </cell>
          <cell r="N65">
            <v>0</v>
          </cell>
          <cell r="O65">
            <v>0</v>
          </cell>
          <cell r="P65">
            <v>0</v>
          </cell>
          <cell r="R65">
            <v>0</v>
          </cell>
          <cell r="S65">
            <v>0</v>
          </cell>
          <cell r="T65">
            <v>0</v>
          </cell>
          <cell r="V65">
            <v>0</v>
          </cell>
          <cell r="W65">
            <v>0</v>
          </cell>
          <cell r="X65">
            <v>0</v>
          </cell>
        </row>
        <row r="66">
          <cell r="A66" t="str">
            <v>ST 4.3</v>
          </cell>
          <cell r="B66" t="str">
            <v xml:space="preserve"> S.S. handrail to staircase</v>
          </cell>
          <cell r="C66" t="str">
            <v>Sqm</v>
          </cell>
          <cell r="D66">
            <v>3000</v>
          </cell>
          <cell r="E66">
            <v>0</v>
          </cell>
          <cell r="F66">
            <v>0</v>
          </cell>
          <cell r="G66">
            <v>0</v>
          </cell>
          <cell r="H66">
            <v>0</v>
          </cell>
          <cell r="J66">
            <v>0</v>
          </cell>
          <cell r="K66">
            <v>0</v>
          </cell>
          <cell r="L66">
            <v>0</v>
          </cell>
          <cell r="N66">
            <v>0</v>
          </cell>
          <cell r="O66">
            <v>0</v>
          </cell>
          <cell r="P66">
            <v>0</v>
          </cell>
          <cell r="R66">
            <v>0</v>
          </cell>
          <cell r="S66">
            <v>0</v>
          </cell>
          <cell r="T66">
            <v>0</v>
          </cell>
          <cell r="V66">
            <v>0</v>
          </cell>
          <cell r="W66">
            <v>0</v>
          </cell>
          <cell r="X66">
            <v>0</v>
          </cell>
        </row>
        <row r="67">
          <cell r="A67" t="str">
            <v>SH 5.1</v>
          </cell>
          <cell r="B67" t="str">
            <v>Shuttering For Plinth Slab/ Beams</v>
          </cell>
          <cell r="C67" t="str">
            <v>Sqm</v>
          </cell>
          <cell r="D67">
            <v>178</v>
          </cell>
          <cell r="E67">
            <v>60</v>
          </cell>
          <cell r="F67">
            <v>10680</v>
          </cell>
          <cell r="G67">
            <v>50</v>
          </cell>
          <cell r="H67">
            <v>8900</v>
          </cell>
          <cell r="I67">
            <v>40</v>
          </cell>
          <cell r="J67">
            <v>7120</v>
          </cell>
          <cell r="K67">
            <v>10</v>
          </cell>
          <cell r="L67">
            <v>1780</v>
          </cell>
          <cell r="M67">
            <v>10</v>
          </cell>
          <cell r="N67">
            <v>1780</v>
          </cell>
          <cell r="O67">
            <v>0</v>
          </cell>
          <cell r="P67">
            <v>0</v>
          </cell>
          <cell r="R67">
            <v>0</v>
          </cell>
          <cell r="S67">
            <v>0</v>
          </cell>
          <cell r="T67">
            <v>0</v>
          </cell>
          <cell r="V67">
            <v>0</v>
          </cell>
          <cell r="W67">
            <v>50</v>
          </cell>
          <cell r="X67">
            <v>8900</v>
          </cell>
        </row>
        <row r="68">
          <cell r="A68" t="str">
            <v>SH 5.2</v>
          </cell>
          <cell r="B68" t="str">
            <v>Shuttering For Cill Slab</v>
          </cell>
          <cell r="C68" t="str">
            <v>Sqm</v>
          </cell>
          <cell r="D68">
            <v>261</v>
          </cell>
          <cell r="E68">
            <v>65</v>
          </cell>
          <cell r="F68">
            <v>16965</v>
          </cell>
          <cell r="G68">
            <v>65</v>
          </cell>
          <cell r="H68">
            <v>16965</v>
          </cell>
          <cell r="I68">
            <v>37</v>
          </cell>
          <cell r="J68">
            <v>9657</v>
          </cell>
          <cell r="K68">
            <v>0</v>
          </cell>
          <cell r="L68">
            <v>0</v>
          </cell>
          <cell r="N68">
            <v>0</v>
          </cell>
          <cell r="O68">
            <v>0</v>
          </cell>
          <cell r="P68">
            <v>0</v>
          </cell>
          <cell r="R68">
            <v>0</v>
          </cell>
          <cell r="S68">
            <v>0</v>
          </cell>
          <cell r="T68">
            <v>0</v>
          </cell>
          <cell r="V68">
            <v>0</v>
          </cell>
          <cell r="W68">
            <v>37</v>
          </cell>
          <cell r="X68">
            <v>9657</v>
          </cell>
        </row>
        <row r="69">
          <cell r="A69" t="str">
            <v>SH 5.3</v>
          </cell>
          <cell r="B69" t="str">
            <v>Shuttering For Column Footing / Foundation</v>
          </cell>
          <cell r="C69" t="str">
            <v>Sqm</v>
          </cell>
          <cell r="D69">
            <v>166</v>
          </cell>
          <cell r="E69">
            <v>0</v>
          </cell>
          <cell r="F69">
            <v>0</v>
          </cell>
          <cell r="G69">
            <v>0</v>
          </cell>
          <cell r="H69">
            <v>0</v>
          </cell>
          <cell r="J69">
            <v>0</v>
          </cell>
          <cell r="K69">
            <v>0</v>
          </cell>
          <cell r="L69">
            <v>0</v>
          </cell>
          <cell r="N69">
            <v>0</v>
          </cell>
          <cell r="O69">
            <v>0</v>
          </cell>
          <cell r="P69">
            <v>0</v>
          </cell>
          <cell r="R69">
            <v>0</v>
          </cell>
          <cell r="S69">
            <v>0</v>
          </cell>
          <cell r="T69">
            <v>0</v>
          </cell>
          <cell r="V69">
            <v>0</v>
          </cell>
          <cell r="W69">
            <v>0</v>
          </cell>
          <cell r="X69">
            <v>0</v>
          </cell>
        </row>
        <row r="70">
          <cell r="A70" t="str">
            <v>SH 5.4</v>
          </cell>
          <cell r="B70" t="str">
            <v>Shuttering  For Columns / Pedestals</v>
          </cell>
          <cell r="C70" t="str">
            <v>Sqm</v>
          </cell>
          <cell r="D70">
            <v>189</v>
          </cell>
          <cell r="E70">
            <v>450</v>
          </cell>
          <cell r="F70">
            <v>85050</v>
          </cell>
          <cell r="G70">
            <v>0</v>
          </cell>
          <cell r="H70">
            <v>0</v>
          </cell>
          <cell r="J70">
            <v>0</v>
          </cell>
          <cell r="K70">
            <v>90</v>
          </cell>
          <cell r="L70">
            <v>17010</v>
          </cell>
          <cell r="M70">
            <v>90</v>
          </cell>
          <cell r="N70">
            <v>17010</v>
          </cell>
          <cell r="O70">
            <v>180</v>
          </cell>
          <cell r="P70">
            <v>34020</v>
          </cell>
          <cell r="Q70">
            <v>180</v>
          </cell>
          <cell r="R70">
            <v>34020</v>
          </cell>
          <cell r="S70">
            <v>180</v>
          </cell>
          <cell r="T70">
            <v>34020</v>
          </cell>
          <cell r="U70">
            <v>80</v>
          </cell>
          <cell r="V70">
            <v>15120</v>
          </cell>
          <cell r="W70">
            <v>350</v>
          </cell>
          <cell r="X70">
            <v>66150</v>
          </cell>
        </row>
        <row r="71">
          <cell r="A71" t="str">
            <v>SH 5.5</v>
          </cell>
          <cell r="B71" t="str">
            <v>Shuttering For Beam / Lintels</v>
          </cell>
          <cell r="C71" t="str">
            <v>Sqm</v>
          </cell>
          <cell r="D71">
            <v>231</v>
          </cell>
          <cell r="E71">
            <v>1640</v>
          </cell>
          <cell r="F71">
            <v>378840</v>
          </cell>
          <cell r="G71">
            <v>820</v>
          </cell>
          <cell r="H71">
            <v>189420</v>
          </cell>
          <cell r="I71">
            <v>1000</v>
          </cell>
          <cell r="J71">
            <v>231000</v>
          </cell>
          <cell r="K71">
            <v>0</v>
          </cell>
          <cell r="L71">
            <v>0</v>
          </cell>
          <cell r="N71">
            <v>0</v>
          </cell>
          <cell r="O71">
            <v>820</v>
          </cell>
          <cell r="P71">
            <v>189420</v>
          </cell>
          <cell r="Q71">
            <v>1240</v>
          </cell>
          <cell r="R71">
            <v>286440</v>
          </cell>
          <cell r="S71">
            <v>0</v>
          </cell>
          <cell r="T71">
            <v>0</v>
          </cell>
          <cell r="V71">
            <v>0</v>
          </cell>
          <cell r="W71">
            <v>2240</v>
          </cell>
          <cell r="X71">
            <v>517440</v>
          </cell>
        </row>
        <row r="72">
          <cell r="A72" t="str">
            <v>SH 5.6</v>
          </cell>
          <cell r="B72" t="str">
            <v>Shuttering For R.C. Wall</v>
          </cell>
          <cell r="C72" t="str">
            <v>Sqm</v>
          </cell>
          <cell r="D72">
            <v>205</v>
          </cell>
          <cell r="E72">
            <v>65</v>
          </cell>
          <cell r="F72">
            <v>13325</v>
          </cell>
          <cell r="G72">
            <v>0</v>
          </cell>
          <cell r="H72">
            <v>0</v>
          </cell>
          <cell r="J72">
            <v>0</v>
          </cell>
          <cell r="K72">
            <v>0</v>
          </cell>
          <cell r="L72">
            <v>0</v>
          </cell>
          <cell r="N72">
            <v>0</v>
          </cell>
          <cell r="O72">
            <v>65</v>
          </cell>
          <cell r="P72">
            <v>13325</v>
          </cell>
          <cell r="R72">
            <v>0</v>
          </cell>
          <cell r="S72">
            <v>0</v>
          </cell>
          <cell r="T72">
            <v>0</v>
          </cell>
          <cell r="V72">
            <v>0</v>
          </cell>
          <cell r="W72">
            <v>0</v>
          </cell>
          <cell r="X72">
            <v>0</v>
          </cell>
        </row>
        <row r="73">
          <cell r="A73" t="str">
            <v>SH 5.7</v>
          </cell>
          <cell r="B73" t="str">
            <v>Shuttering For Staircase</v>
          </cell>
          <cell r="C73" t="str">
            <v>Sqm</v>
          </cell>
          <cell r="D73">
            <v>213</v>
          </cell>
          <cell r="E73">
            <v>40</v>
          </cell>
          <cell r="F73">
            <v>8520</v>
          </cell>
          <cell r="G73">
            <v>0</v>
          </cell>
          <cell r="H73">
            <v>0</v>
          </cell>
          <cell r="J73">
            <v>0</v>
          </cell>
          <cell r="K73">
            <v>0</v>
          </cell>
          <cell r="L73">
            <v>0</v>
          </cell>
          <cell r="N73">
            <v>0</v>
          </cell>
          <cell r="O73">
            <v>40</v>
          </cell>
          <cell r="P73">
            <v>8520</v>
          </cell>
          <cell r="Q73">
            <v>180</v>
          </cell>
          <cell r="R73">
            <v>38340</v>
          </cell>
          <cell r="S73">
            <v>0</v>
          </cell>
          <cell r="T73">
            <v>0</v>
          </cell>
          <cell r="V73">
            <v>0</v>
          </cell>
          <cell r="W73">
            <v>180</v>
          </cell>
          <cell r="X73">
            <v>38340</v>
          </cell>
        </row>
        <row r="74">
          <cell r="A74" t="str">
            <v>SH 5.8</v>
          </cell>
          <cell r="B74" t="str">
            <v>Shuttering For Roof Slab</v>
          </cell>
          <cell r="C74" t="str">
            <v>Sqm</v>
          </cell>
          <cell r="D74">
            <v>183</v>
          </cell>
          <cell r="E74">
            <v>2200</v>
          </cell>
          <cell r="F74">
            <v>402600</v>
          </cell>
          <cell r="G74">
            <v>1100</v>
          </cell>
          <cell r="H74">
            <v>201300</v>
          </cell>
          <cell r="I74">
            <v>1000</v>
          </cell>
          <cell r="J74">
            <v>183000</v>
          </cell>
          <cell r="K74">
            <v>0</v>
          </cell>
          <cell r="L74">
            <v>0</v>
          </cell>
          <cell r="N74">
            <v>0</v>
          </cell>
          <cell r="O74">
            <v>1100</v>
          </cell>
          <cell r="P74">
            <v>201300</v>
          </cell>
          <cell r="Q74">
            <v>900</v>
          </cell>
          <cell r="R74">
            <v>164700</v>
          </cell>
          <cell r="S74">
            <v>0</v>
          </cell>
          <cell r="T74">
            <v>0</v>
          </cell>
          <cell r="V74">
            <v>0</v>
          </cell>
          <cell r="W74">
            <v>1900</v>
          </cell>
          <cell r="X74">
            <v>347700</v>
          </cell>
        </row>
        <row r="75">
          <cell r="A75" t="str">
            <v>SH 5.9</v>
          </cell>
          <cell r="B75" t="str">
            <v>Shuttering For Chajja/Platforms</v>
          </cell>
          <cell r="C75" t="str">
            <v>Sqm</v>
          </cell>
          <cell r="D75">
            <v>261</v>
          </cell>
          <cell r="E75">
            <v>200</v>
          </cell>
          <cell r="F75">
            <v>52200</v>
          </cell>
          <cell r="G75">
            <v>0</v>
          </cell>
          <cell r="H75">
            <v>0</v>
          </cell>
          <cell r="J75">
            <v>0</v>
          </cell>
          <cell r="K75">
            <v>100</v>
          </cell>
          <cell r="L75">
            <v>26100</v>
          </cell>
          <cell r="M75">
            <v>80</v>
          </cell>
          <cell r="N75">
            <v>20880</v>
          </cell>
          <cell r="O75">
            <v>0</v>
          </cell>
          <cell r="P75">
            <v>0</v>
          </cell>
          <cell r="R75">
            <v>0</v>
          </cell>
          <cell r="S75">
            <v>100</v>
          </cell>
          <cell r="T75">
            <v>26100</v>
          </cell>
          <cell r="U75">
            <v>75</v>
          </cell>
          <cell r="V75">
            <v>19575</v>
          </cell>
          <cell r="W75">
            <v>155</v>
          </cell>
          <cell r="X75">
            <v>40455</v>
          </cell>
        </row>
        <row r="76">
          <cell r="A76" t="str">
            <v>SH 5.10</v>
          </cell>
          <cell r="B76" t="str">
            <v>Shuttering For PCC</v>
          </cell>
          <cell r="C76" t="str">
            <v>Sqm</v>
          </cell>
          <cell r="D76">
            <v>166</v>
          </cell>
          <cell r="E76">
            <v>0</v>
          </cell>
          <cell r="F76">
            <v>0</v>
          </cell>
          <cell r="G76">
            <v>0</v>
          </cell>
          <cell r="H76">
            <v>0</v>
          </cell>
          <cell r="J76">
            <v>0</v>
          </cell>
          <cell r="K76">
            <v>0</v>
          </cell>
          <cell r="L76">
            <v>0</v>
          </cell>
          <cell r="N76">
            <v>0</v>
          </cell>
          <cell r="O76">
            <v>0</v>
          </cell>
          <cell r="P76">
            <v>0</v>
          </cell>
          <cell r="R76">
            <v>0</v>
          </cell>
          <cell r="S76">
            <v>0</v>
          </cell>
          <cell r="T76">
            <v>0</v>
          </cell>
          <cell r="V76">
            <v>0</v>
          </cell>
          <cell r="W76">
            <v>0</v>
          </cell>
          <cell r="X76">
            <v>0</v>
          </cell>
        </row>
        <row r="77">
          <cell r="A77" t="str">
            <v>SH 5.11</v>
          </cell>
          <cell r="B77" t="str">
            <v>Shuttering For curved slab</v>
          </cell>
          <cell r="C77" t="str">
            <v>Sqm</v>
          </cell>
          <cell r="D77">
            <v>261</v>
          </cell>
          <cell r="E77">
            <v>0</v>
          </cell>
          <cell r="F77">
            <v>0</v>
          </cell>
          <cell r="G77">
            <v>0</v>
          </cell>
          <cell r="H77">
            <v>0</v>
          </cell>
          <cell r="J77">
            <v>0</v>
          </cell>
          <cell r="K77">
            <v>0</v>
          </cell>
          <cell r="L77">
            <v>0</v>
          </cell>
          <cell r="N77">
            <v>0</v>
          </cell>
          <cell r="O77">
            <v>0</v>
          </cell>
          <cell r="P77">
            <v>0</v>
          </cell>
          <cell r="R77">
            <v>0</v>
          </cell>
          <cell r="S77">
            <v>0</v>
          </cell>
          <cell r="T77">
            <v>0</v>
          </cell>
          <cell r="V77">
            <v>0</v>
          </cell>
          <cell r="W77">
            <v>0</v>
          </cell>
          <cell r="X77">
            <v>0</v>
          </cell>
        </row>
        <row r="78">
          <cell r="A78" t="str">
            <v>MW 6.1</v>
          </cell>
          <cell r="B78" t="str">
            <v xml:space="preserve">SSM stones hammer dressed in CM 1:8 for foundation and plinth in courses </v>
          </cell>
          <cell r="C78" t="str">
            <v>Cum</v>
          </cell>
          <cell r="D78">
            <v>982</v>
          </cell>
          <cell r="E78">
            <v>0</v>
          </cell>
          <cell r="F78">
            <v>0</v>
          </cell>
          <cell r="G78">
            <v>0</v>
          </cell>
          <cell r="H78">
            <v>0</v>
          </cell>
          <cell r="J78">
            <v>0</v>
          </cell>
          <cell r="K78">
            <v>0</v>
          </cell>
          <cell r="L78">
            <v>0</v>
          </cell>
          <cell r="N78">
            <v>0</v>
          </cell>
          <cell r="O78">
            <v>0</v>
          </cell>
          <cell r="P78">
            <v>0</v>
          </cell>
          <cell r="R78">
            <v>0</v>
          </cell>
          <cell r="S78">
            <v>0</v>
          </cell>
          <cell r="T78">
            <v>0</v>
          </cell>
          <cell r="V78">
            <v>0</v>
          </cell>
          <cell r="W78">
            <v>0</v>
          </cell>
          <cell r="X78">
            <v>0</v>
          </cell>
        </row>
        <row r="79">
          <cell r="A79" t="str">
            <v>MW 6.2</v>
          </cell>
          <cell r="B79" t="str">
            <v>SSM in basement/plinth in CM 1:6  , chisel dressed and 2 line dressing</v>
          </cell>
          <cell r="C79" t="str">
            <v>Cum</v>
          </cell>
          <cell r="D79">
            <v>1416</v>
          </cell>
          <cell r="E79">
            <v>0</v>
          </cell>
          <cell r="F79">
            <v>0</v>
          </cell>
          <cell r="G79">
            <v>0</v>
          </cell>
          <cell r="H79">
            <v>0</v>
          </cell>
          <cell r="J79">
            <v>0</v>
          </cell>
          <cell r="K79">
            <v>0</v>
          </cell>
          <cell r="L79">
            <v>0</v>
          </cell>
          <cell r="N79">
            <v>0</v>
          </cell>
          <cell r="O79">
            <v>0</v>
          </cell>
          <cell r="P79">
            <v>0</v>
          </cell>
          <cell r="R79">
            <v>0</v>
          </cell>
          <cell r="S79">
            <v>0</v>
          </cell>
          <cell r="T79">
            <v>0</v>
          </cell>
          <cell r="V79">
            <v>0</v>
          </cell>
          <cell r="W79">
            <v>0</v>
          </cell>
          <cell r="X79">
            <v>0</v>
          </cell>
        </row>
        <row r="80">
          <cell r="A80" t="str">
            <v>MW 6.3 (1)</v>
          </cell>
          <cell r="B80" t="str">
            <v>constructing walls  with blocks of 40x20x15cm  Ground Floor</v>
          </cell>
          <cell r="C80" t="str">
            <v>Sqm</v>
          </cell>
          <cell r="D80">
            <v>338</v>
          </cell>
          <cell r="E80">
            <v>400</v>
          </cell>
          <cell r="F80">
            <v>135200</v>
          </cell>
          <cell r="G80">
            <v>150</v>
          </cell>
          <cell r="H80">
            <v>50700</v>
          </cell>
          <cell r="I80">
            <v>150</v>
          </cell>
          <cell r="J80">
            <v>50700</v>
          </cell>
          <cell r="K80">
            <v>150</v>
          </cell>
          <cell r="L80">
            <v>50700</v>
          </cell>
          <cell r="M80">
            <v>150</v>
          </cell>
          <cell r="N80">
            <v>50700</v>
          </cell>
          <cell r="O80">
            <v>100</v>
          </cell>
          <cell r="P80">
            <v>33800</v>
          </cell>
          <cell r="Q80">
            <v>100</v>
          </cell>
          <cell r="R80">
            <v>33800</v>
          </cell>
          <cell r="S80">
            <v>0</v>
          </cell>
          <cell r="T80">
            <v>0</v>
          </cell>
          <cell r="V80">
            <v>0</v>
          </cell>
          <cell r="W80">
            <v>400</v>
          </cell>
          <cell r="X80">
            <v>135200</v>
          </cell>
        </row>
        <row r="81">
          <cell r="A81" t="str">
            <v>MW 6.3 (2)</v>
          </cell>
          <cell r="B81" t="str">
            <v>constructing walls  with blocks of 40x20x15cm  First Floor</v>
          </cell>
          <cell r="C81" t="str">
            <v>Sqm</v>
          </cell>
          <cell r="D81">
            <v>344</v>
          </cell>
          <cell r="E81">
            <v>200</v>
          </cell>
          <cell r="F81">
            <v>68800</v>
          </cell>
          <cell r="G81">
            <v>0</v>
          </cell>
          <cell r="H81">
            <v>0</v>
          </cell>
          <cell r="J81">
            <v>0</v>
          </cell>
          <cell r="K81">
            <v>0</v>
          </cell>
          <cell r="L81">
            <v>0</v>
          </cell>
          <cell r="N81">
            <v>0</v>
          </cell>
          <cell r="O81">
            <v>50</v>
          </cell>
          <cell r="P81">
            <v>17200</v>
          </cell>
          <cell r="R81">
            <v>0</v>
          </cell>
          <cell r="S81">
            <v>150</v>
          </cell>
          <cell r="T81">
            <v>51600</v>
          </cell>
          <cell r="V81">
            <v>0</v>
          </cell>
          <cell r="W81">
            <v>0</v>
          </cell>
          <cell r="X81">
            <v>0</v>
          </cell>
        </row>
        <row r="82">
          <cell r="A82" t="str">
            <v>MW 6.3 (3)</v>
          </cell>
          <cell r="B82" t="str">
            <v>constructing walls  with blocks of 40x20x15cm  Second Floor</v>
          </cell>
          <cell r="C82" t="str">
            <v>Sqm</v>
          </cell>
          <cell r="D82">
            <v>350</v>
          </cell>
          <cell r="E82">
            <v>0</v>
          </cell>
          <cell r="F82">
            <v>0</v>
          </cell>
          <cell r="G82">
            <v>0</v>
          </cell>
          <cell r="H82">
            <v>0</v>
          </cell>
          <cell r="J82">
            <v>0</v>
          </cell>
          <cell r="K82">
            <v>0</v>
          </cell>
          <cell r="L82">
            <v>0</v>
          </cell>
          <cell r="N82">
            <v>0</v>
          </cell>
          <cell r="O82">
            <v>0</v>
          </cell>
          <cell r="P82">
            <v>0</v>
          </cell>
          <cell r="R82">
            <v>0</v>
          </cell>
          <cell r="S82">
            <v>0</v>
          </cell>
          <cell r="T82">
            <v>0</v>
          </cell>
          <cell r="V82">
            <v>0</v>
          </cell>
          <cell r="W82">
            <v>0</v>
          </cell>
          <cell r="X82">
            <v>0</v>
          </cell>
        </row>
        <row r="83">
          <cell r="A83" t="str">
            <v>MW 6.3 (4)</v>
          </cell>
          <cell r="B83" t="str">
            <v>constructing walls  with blocks of 40x20x15cm  Third Floor</v>
          </cell>
          <cell r="C83" t="str">
            <v>Sqm</v>
          </cell>
          <cell r="D83">
            <v>356</v>
          </cell>
          <cell r="E83">
            <v>0</v>
          </cell>
          <cell r="F83">
            <v>0</v>
          </cell>
          <cell r="G83">
            <v>0</v>
          </cell>
          <cell r="H83">
            <v>0</v>
          </cell>
          <cell r="J83">
            <v>0</v>
          </cell>
          <cell r="K83">
            <v>0</v>
          </cell>
          <cell r="L83">
            <v>0</v>
          </cell>
          <cell r="N83">
            <v>0</v>
          </cell>
          <cell r="O83">
            <v>0</v>
          </cell>
          <cell r="P83">
            <v>0</v>
          </cell>
          <cell r="R83">
            <v>0</v>
          </cell>
          <cell r="S83">
            <v>0</v>
          </cell>
          <cell r="T83">
            <v>0</v>
          </cell>
          <cell r="V83">
            <v>0</v>
          </cell>
          <cell r="W83">
            <v>0</v>
          </cell>
          <cell r="X83">
            <v>0</v>
          </cell>
        </row>
        <row r="84">
          <cell r="A84" t="str">
            <v>MW 6.4 (1)</v>
          </cell>
          <cell r="B84" t="str">
            <v>115mm thick brick partition wall in Ground Floor</v>
          </cell>
          <cell r="C84" t="str">
            <v>Sqm</v>
          </cell>
          <cell r="D84">
            <v>276</v>
          </cell>
          <cell r="E84">
            <v>70</v>
          </cell>
          <cell r="F84">
            <v>19320</v>
          </cell>
          <cell r="G84">
            <v>0</v>
          </cell>
          <cell r="H84">
            <v>0</v>
          </cell>
          <cell r="J84">
            <v>0</v>
          </cell>
          <cell r="K84">
            <v>35</v>
          </cell>
          <cell r="L84">
            <v>9660</v>
          </cell>
          <cell r="M84">
            <v>35</v>
          </cell>
          <cell r="N84">
            <v>9660</v>
          </cell>
          <cell r="O84">
            <v>35</v>
          </cell>
          <cell r="P84">
            <v>9660</v>
          </cell>
          <cell r="Q84">
            <v>40</v>
          </cell>
          <cell r="R84">
            <v>11040</v>
          </cell>
          <cell r="S84">
            <v>0</v>
          </cell>
          <cell r="T84">
            <v>0</v>
          </cell>
          <cell r="V84">
            <v>0</v>
          </cell>
          <cell r="W84">
            <v>75</v>
          </cell>
          <cell r="X84">
            <v>20700</v>
          </cell>
        </row>
        <row r="85">
          <cell r="A85" t="str">
            <v>MW 6.4 (2)</v>
          </cell>
          <cell r="B85" t="str">
            <v>115mm thick brick partition wall in First Floor</v>
          </cell>
          <cell r="C85" t="str">
            <v>Sqm</v>
          </cell>
          <cell r="D85">
            <v>276</v>
          </cell>
          <cell r="E85">
            <v>0</v>
          </cell>
          <cell r="F85">
            <v>0</v>
          </cell>
          <cell r="G85">
            <v>0</v>
          </cell>
          <cell r="H85">
            <v>0</v>
          </cell>
          <cell r="J85">
            <v>0</v>
          </cell>
          <cell r="K85">
            <v>0</v>
          </cell>
          <cell r="L85">
            <v>0</v>
          </cell>
          <cell r="N85">
            <v>0</v>
          </cell>
          <cell r="O85">
            <v>0</v>
          </cell>
          <cell r="P85">
            <v>0</v>
          </cell>
          <cell r="R85">
            <v>0</v>
          </cell>
          <cell r="S85">
            <v>0</v>
          </cell>
          <cell r="T85">
            <v>0</v>
          </cell>
          <cell r="V85">
            <v>0</v>
          </cell>
          <cell r="W85">
            <v>0</v>
          </cell>
          <cell r="X85">
            <v>0</v>
          </cell>
        </row>
        <row r="86">
          <cell r="A86" t="str">
            <v>MW 6.4 (3)</v>
          </cell>
          <cell r="B86" t="str">
            <v>115mm thick brick partition wall in Second Floor</v>
          </cell>
          <cell r="C86" t="str">
            <v>Sqm</v>
          </cell>
          <cell r="D86">
            <v>276</v>
          </cell>
          <cell r="E86">
            <v>0</v>
          </cell>
          <cell r="F86">
            <v>0</v>
          </cell>
          <cell r="G86">
            <v>0</v>
          </cell>
          <cell r="H86">
            <v>0</v>
          </cell>
          <cell r="J86">
            <v>0</v>
          </cell>
          <cell r="K86">
            <v>0</v>
          </cell>
          <cell r="L86">
            <v>0</v>
          </cell>
          <cell r="N86">
            <v>0</v>
          </cell>
          <cell r="O86">
            <v>0</v>
          </cell>
          <cell r="P86">
            <v>0</v>
          </cell>
          <cell r="R86">
            <v>0</v>
          </cell>
          <cell r="S86">
            <v>0</v>
          </cell>
          <cell r="T86">
            <v>0</v>
          </cell>
          <cell r="V86">
            <v>0</v>
          </cell>
          <cell r="W86">
            <v>0</v>
          </cell>
          <cell r="X86">
            <v>0</v>
          </cell>
        </row>
        <row r="87">
          <cell r="A87" t="str">
            <v>MW 6.4 (4)</v>
          </cell>
          <cell r="B87" t="str">
            <v>115mm thick brick partition wall inTerrace Floor</v>
          </cell>
          <cell r="C87" t="str">
            <v>Sqm</v>
          </cell>
          <cell r="D87">
            <v>276</v>
          </cell>
          <cell r="E87">
            <v>0</v>
          </cell>
          <cell r="F87">
            <v>0</v>
          </cell>
          <cell r="G87">
            <v>0</v>
          </cell>
          <cell r="H87">
            <v>0</v>
          </cell>
          <cell r="J87">
            <v>0</v>
          </cell>
          <cell r="K87">
            <v>0</v>
          </cell>
          <cell r="L87">
            <v>0</v>
          </cell>
          <cell r="N87">
            <v>0</v>
          </cell>
          <cell r="O87">
            <v>0</v>
          </cell>
          <cell r="P87">
            <v>0</v>
          </cell>
          <cell r="R87">
            <v>0</v>
          </cell>
          <cell r="S87">
            <v>0</v>
          </cell>
          <cell r="T87">
            <v>0</v>
          </cell>
          <cell r="V87">
            <v>0</v>
          </cell>
          <cell r="W87">
            <v>0</v>
          </cell>
          <cell r="X87">
            <v>0</v>
          </cell>
        </row>
        <row r="88">
          <cell r="A88" t="str">
            <v>MW 6.5 (1)</v>
          </cell>
          <cell r="B88" t="str">
            <v>230mm thk. masonry in CM 1:6 Ground Floor</v>
          </cell>
          <cell r="C88" t="str">
            <v>Cum</v>
          </cell>
          <cell r="D88">
            <v>1789</v>
          </cell>
          <cell r="E88">
            <v>100</v>
          </cell>
          <cell r="F88">
            <v>178900</v>
          </cell>
          <cell r="G88">
            <v>25</v>
          </cell>
          <cell r="H88">
            <v>44725</v>
          </cell>
          <cell r="I88">
            <v>50</v>
          </cell>
          <cell r="J88">
            <v>89450</v>
          </cell>
          <cell r="K88">
            <v>25</v>
          </cell>
          <cell r="L88">
            <v>44725</v>
          </cell>
          <cell r="M88">
            <v>50</v>
          </cell>
          <cell r="N88">
            <v>89450</v>
          </cell>
          <cell r="O88">
            <v>50</v>
          </cell>
          <cell r="P88">
            <v>89450</v>
          </cell>
          <cell r="Q88">
            <v>50</v>
          </cell>
          <cell r="R88">
            <v>89450</v>
          </cell>
          <cell r="S88">
            <v>0</v>
          </cell>
          <cell r="T88">
            <v>0</v>
          </cell>
          <cell r="V88">
            <v>0</v>
          </cell>
          <cell r="W88">
            <v>150</v>
          </cell>
          <cell r="X88">
            <v>268350</v>
          </cell>
        </row>
        <row r="89">
          <cell r="A89" t="str">
            <v>MW 6.5 (2)</v>
          </cell>
          <cell r="B89" t="str">
            <v>230mm thk. masonry in CM 1:6 First Floor</v>
          </cell>
          <cell r="C89" t="str">
            <v>Cum</v>
          </cell>
          <cell r="D89">
            <v>1789</v>
          </cell>
          <cell r="E89">
            <v>150</v>
          </cell>
          <cell r="F89">
            <v>268350</v>
          </cell>
          <cell r="G89">
            <v>0</v>
          </cell>
          <cell r="H89">
            <v>0</v>
          </cell>
          <cell r="J89">
            <v>0</v>
          </cell>
          <cell r="K89">
            <v>0</v>
          </cell>
          <cell r="L89">
            <v>0</v>
          </cell>
          <cell r="N89">
            <v>0</v>
          </cell>
          <cell r="O89">
            <v>50</v>
          </cell>
          <cell r="P89">
            <v>89450</v>
          </cell>
          <cell r="R89">
            <v>0</v>
          </cell>
          <cell r="S89">
            <v>100</v>
          </cell>
          <cell r="T89">
            <v>178900</v>
          </cell>
          <cell r="V89">
            <v>0</v>
          </cell>
          <cell r="W89">
            <v>0</v>
          </cell>
          <cell r="X89">
            <v>0</v>
          </cell>
        </row>
        <row r="90">
          <cell r="A90" t="str">
            <v>MW 6.5 (3)</v>
          </cell>
          <cell r="B90" t="str">
            <v>230mm thk. masonry in CM 1:6 Second Floor</v>
          </cell>
          <cell r="C90" t="str">
            <v>Cum</v>
          </cell>
          <cell r="D90">
            <v>1789</v>
          </cell>
          <cell r="E90">
            <v>0</v>
          </cell>
          <cell r="F90">
            <v>0</v>
          </cell>
          <cell r="G90">
            <v>0</v>
          </cell>
          <cell r="H90">
            <v>0</v>
          </cell>
          <cell r="J90">
            <v>0</v>
          </cell>
          <cell r="K90">
            <v>0</v>
          </cell>
          <cell r="L90">
            <v>0</v>
          </cell>
          <cell r="N90">
            <v>0</v>
          </cell>
          <cell r="O90">
            <v>0</v>
          </cell>
          <cell r="P90">
            <v>0</v>
          </cell>
          <cell r="R90">
            <v>0</v>
          </cell>
          <cell r="S90">
            <v>0</v>
          </cell>
          <cell r="T90">
            <v>0</v>
          </cell>
          <cell r="V90">
            <v>0</v>
          </cell>
          <cell r="W90">
            <v>0</v>
          </cell>
          <cell r="X90">
            <v>0</v>
          </cell>
        </row>
        <row r="91">
          <cell r="A91" t="str">
            <v>MW 6.5 (4)</v>
          </cell>
          <cell r="B91" t="str">
            <v>230mm thk. masonry in CM 1:6 Third Floor</v>
          </cell>
          <cell r="C91" t="str">
            <v>Cum</v>
          </cell>
          <cell r="D91">
            <v>1789</v>
          </cell>
          <cell r="E91">
            <v>0</v>
          </cell>
          <cell r="F91">
            <v>0</v>
          </cell>
          <cell r="G91">
            <v>0</v>
          </cell>
          <cell r="H91">
            <v>0</v>
          </cell>
          <cell r="J91">
            <v>0</v>
          </cell>
          <cell r="K91">
            <v>0</v>
          </cell>
          <cell r="L91">
            <v>0</v>
          </cell>
          <cell r="N91">
            <v>0</v>
          </cell>
          <cell r="O91">
            <v>0</v>
          </cell>
          <cell r="P91">
            <v>0</v>
          </cell>
          <cell r="R91">
            <v>0</v>
          </cell>
          <cell r="S91">
            <v>0</v>
          </cell>
          <cell r="T91">
            <v>0</v>
          </cell>
          <cell r="V91">
            <v>0</v>
          </cell>
          <cell r="W91">
            <v>0</v>
          </cell>
          <cell r="X91">
            <v>0</v>
          </cell>
        </row>
        <row r="92">
          <cell r="A92" t="str">
            <v>MW 6.6</v>
          </cell>
          <cell r="B92" t="str">
            <v xml:space="preserve"> solid block work of 40x20x20cm with CM 1:6 </v>
          </cell>
          <cell r="C92" t="str">
            <v>Sqm</v>
          </cell>
          <cell r="D92">
            <v>378</v>
          </cell>
          <cell r="E92">
            <v>0</v>
          </cell>
          <cell r="F92">
            <v>0</v>
          </cell>
          <cell r="G92">
            <v>0</v>
          </cell>
          <cell r="H92">
            <v>0</v>
          </cell>
          <cell r="J92">
            <v>0</v>
          </cell>
          <cell r="K92">
            <v>0</v>
          </cell>
          <cell r="L92">
            <v>0</v>
          </cell>
          <cell r="N92">
            <v>0</v>
          </cell>
          <cell r="O92">
            <v>0</v>
          </cell>
          <cell r="P92">
            <v>0</v>
          </cell>
          <cell r="R92">
            <v>0</v>
          </cell>
          <cell r="S92">
            <v>0</v>
          </cell>
          <cell r="T92">
            <v>0</v>
          </cell>
          <cell r="V92">
            <v>0</v>
          </cell>
          <cell r="W92">
            <v>0</v>
          </cell>
          <cell r="X92">
            <v>0</v>
          </cell>
        </row>
        <row r="93">
          <cell r="A93" t="str">
            <v>PL 7.1 (1)</v>
          </cell>
          <cell r="B93" t="str">
            <v>Plastering  in CM 1:4, 12mm thk including providing plaster mesh Ground Floor</v>
          </cell>
          <cell r="C93" t="str">
            <v>Sqm</v>
          </cell>
          <cell r="D93">
            <v>106</v>
          </cell>
          <cell r="E93">
            <v>150</v>
          </cell>
          <cell r="F93">
            <v>15900</v>
          </cell>
          <cell r="G93">
            <v>0</v>
          </cell>
          <cell r="H93">
            <v>0</v>
          </cell>
          <cell r="J93">
            <v>0</v>
          </cell>
          <cell r="K93">
            <v>50</v>
          </cell>
          <cell r="L93">
            <v>5300</v>
          </cell>
          <cell r="N93">
            <v>0</v>
          </cell>
          <cell r="O93">
            <v>50</v>
          </cell>
          <cell r="P93">
            <v>5300</v>
          </cell>
          <cell r="R93">
            <v>0</v>
          </cell>
          <cell r="S93">
            <v>50</v>
          </cell>
          <cell r="T93">
            <v>5300</v>
          </cell>
          <cell r="V93">
            <v>0</v>
          </cell>
          <cell r="W93">
            <v>0</v>
          </cell>
          <cell r="X93">
            <v>0</v>
          </cell>
        </row>
        <row r="94">
          <cell r="A94" t="str">
            <v>PL 7.1 (2)</v>
          </cell>
          <cell r="B94" t="str">
            <v>plastering  in CM 1:4, 12mm thk including providing plaster mesh First Floor</v>
          </cell>
          <cell r="C94" t="str">
            <v>Sqm</v>
          </cell>
          <cell r="D94">
            <v>106</v>
          </cell>
          <cell r="E94">
            <v>0</v>
          </cell>
          <cell r="F94">
            <v>0</v>
          </cell>
          <cell r="G94">
            <v>0</v>
          </cell>
          <cell r="H94">
            <v>0</v>
          </cell>
          <cell r="J94">
            <v>0</v>
          </cell>
          <cell r="K94">
            <v>0</v>
          </cell>
          <cell r="L94">
            <v>0</v>
          </cell>
          <cell r="N94">
            <v>0</v>
          </cell>
          <cell r="O94">
            <v>0</v>
          </cell>
          <cell r="P94">
            <v>0</v>
          </cell>
          <cell r="R94">
            <v>0</v>
          </cell>
          <cell r="S94">
            <v>0</v>
          </cell>
          <cell r="T94">
            <v>0</v>
          </cell>
          <cell r="V94">
            <v>0</v>
          </cell>
          <cell r="W94">
            <v>0</v>
          </cell>
          <cell r="X94">
            <v>0</v>
          </cell>
        </row>
        <row r="95">
          <cell r="A95" t="str">
            <v>PL 7.1 (3)</v>
          </cell>
          <cell r="B95" t="str">
            <v>plastering  in CM 1:4, 12mm thk including providing plaster mesh  Second Floor</v>
          </cell>
          <cell r="C95" t="str">
            <v>Sqm</v>
          </cell>
          <cell r="D95">
            <v>106</v>
          </cell>
          <cell r="E95">
            <v>0</v>
          </cell>
          <cell r="F95">
            <v>0</v>
          </cell>
          <cell r="G95">
            <v>0</v>
          </cell>
          <cell r="H95">
            <v>0</v>
          </cell>
          <cell r="J95">
            <v>0</v>
          </cell>
          <cell r="K95">
            <v>0</v>
          </cell>
          <cell r="L95">
            <v>0</v>
          </cell>
          <cell r="N95">
            <v>0</v>
          </cell>
          <cell r="O95">
            <v>0</v>
          </cell>
          <cell r="P95">
            <v>0</v>
          </cell>
          <cell r="R95">
            <v>0</v>
          </cell>
          <cell r="S95">
            <v>0</v>
          </cell>
          <cell r="T95">
            <v>0</v>
          </cell>
          <cell r="V95">
            <v>0</v>
          </cell>
          <cell r="W95">
            <v>0</v>
          </cell>
          <cell r="X95">
            <v>0</v>
          </cell>
        </row>
        <row r="96">
          <cell r="A96" t="str">
            <v>PL 7.1 (4)</v>
          </cell>
          <cell r="B96" t="str">
            <v>plastering  in CM 1:4, 12mm thk including providing plaster mesh Terrace Floor</v>
          </cell>
          <cell r="C96" t="str">
            <v>Sqm</v>
          </cell>
          <cell r="D96">
            <v>106</v>
          </cell>
          <cell r="E96">
            <v>0</v>
          </cell>
          <cell r="F96">
            <v>0</v>
          </cell>
          <cell r="G96">
            <v>0</v>
          </cell>
          <cell r="H96">
            <v>0</v>
          </cell>
          <cell r="J96">
            <v>0</v>
          </cell>
          <cell r="K96">
            <v>0</v>
          </cell>
          <cell r="L96">
            <v>0</v>
          </cell>
          <cell r="N96">
            <v>0</v>
          </cell>
          <cell r="O96">
            <v>0</v>
          </cell>
          <cell r="P96">
            <v>0</v>
          </cell>
          <cell r="R96">
            <v>0</v>
          </cell>
          <cell r="S96">
            <v>0</v>
          </cell>
          <cell r="T96">
            <v>0</v>
          </cell>
          <cell r="V96">
            <v>0</v>
          </cell>
          <cell r="W96">
            <v>0</v>
          </cell>
          <cell r="X96">
            <v>0</v>
          </cell>
        </row>
        <row r="97">
          <cell r="A97" t="str">
            <v>PL 7.2 (1)</v>
          </cell>
          <cell r="B97" t="str">
            <v>Internal plastering to masonry in CM 1:6 Ground Floor</v>
          </cell>
          <cell r="C97" t="str">
            <v>Sqm</v>
          </cell>
          <cell r="D97">
            <v>94</v>
          </cell>
          <cell r="E97">
            <v>2600</v>
          </cell>
          <cell r="F97">
            <v>244400</v>
          </cell>
          <cell r="G97">
            <v>700</v>
          </cell>
          <cell r="H97">
            <v>65800</v>
          </cell>
          <cell r="I97">
            <v>700</v>
          </cell>
          <cell r="J97">
            <v>65800</v>
          </cell>
          <cell r="K97">
            <v>700</v>
          </cell>
          <cell r="L97">
            <v>65800</v>
          </cell>
          <cell r="M97">
            <v>700</v>
          </cell>
          <cell r="N97">
            <v>65800</v>
          </cell>
          <cell r="O97">
            <v>700</v>
          </cell>
          <cell r="P97">
            <v>65800</v>
          </cell>
          <cell r="Q97">
            <v>700</v>
          </cell>
          <cell r="R97">
            <v>65800</v>
          </cell>
          <cell r="S97">
            <v>500</v>
          </cell>
          <cell r="T97">
            <v>47000</v>
          </cell>
          <cell r="U97">
            <v>125</v>
          </cell>
          <cell r="V97">
            <v>11750</v>
          </cell>
          <cell r="W97">
            <v>2225</v>
          </cell>
          <cell r="X97">
            <v>209150</v>
          </cell>
        </row>
        <row r="98">
          <cell r="A98" t="str">
            <v>PL 7.2 (2)</v>
          </cell>
          <cell r="B98" t="str">
            <v>Internal plastering to masonry in CM 1:6 First Floor</v>
          </cell>
          <cell r="C98" t="str">
            <v>Sqm</v>
          </cell>
          <cell r="D98">
            <v>94</v>
          </cell>
          <cell r="E98">
            <v>200</v>
          </cell>
          <cell r="F98">
            <v>18800</v>
          </cell>
          <cell r="G98">
            <v>0</v>
          </cell>
          <cell r="H98">
            <v>0</v>
          </cell>
          <cell r="J98">
            <v>0</v>
          </cell>
          <cell r="K98">
            <v>0</v>
          </cell>
          <cell r="L98">
            <v>0</v>
          </cell>
          <cell r="N98">
            <v>0</v>
          </cell>
          <cell r="O98">
            <v>0</v>
          </cell>
          <cell r="P98">
            <v>0</v>
          </cell>
          <cell r="R98">
            <v>0</v>
          </cell>
          <cell r="S98">
            <v>200</v>
          </cell>
          <cell r="T98">
            <v>18800</v>
          </cell>
          <cell r="V98">
            <v>0</v>
          </cell>
          <cell r="W98">
            <v>0</v>
          </cell>
          <cell r="X98">
            <v>0</v>
          </cell>
        </row>
        <row r="99">
          <cell r="A99" t="str">
            <v>PL 7.2 (3)</v>
          </cell>
          <cell r="B99" t="str">
            <v>Internal plastering to masonry in CM 1:6 Second Floor</v>
          </cell>
          <cell r="C99" t="str">
            <v>Sqm</v>
          </cell>
          <cell r="D99">
            <v>94</v>
          </cell>
          <cell r="E99">
            <v>0</v>
          </cell>
          <cell r="F99">
            <v>0</v>
          </cell>
          <cell r="G99">
            <v>0</v>
          </cell>
          <cell r="H99">
            <v>0</v>
          </cell>
          <cell r="J99">
            <v>0</v>
          </cell>
          <cell r="K99">
            <v>0</v>
          </cell>
          <cell r="L99">
            <v>0</v>
          </cell>
          <cell r="N99">
            <v>0</v>
          </cell>
          <cell r="O99">
            <v>0</v>
          </cell>
          <cell r="P99">
            <v>0</v>
          </cell>
          <cell r="R99">
            <v>0</v>
          </cell>
          <cell r="S99">
            <v>0</v>
          </cell>
          <cell r="T99">
            <v>0</v>
          </cell>
          <cell r="V99">
            <v>0</v>
          </cell>
          <cell r="W99">
            <v>0</v>
          </cell>
          <cell r="X99">
            <v>0</v>
          </cell>
        </row>
        <row r="100">
          <cell r="A100" t="str">
            <v>PL 7.2 (4)</v>
          </cell>
          <cell r="B100" t="str">
            <v>Internal plastering to masonry in CM 1:6 Terrace Floor</v>
          </cell>
          <cell r="C100" t="str">
            <v>Sqm</v>
          </cell>
          <cell r="D100">
            <v>94</v>
          </cell>
          <cell r="E100">
            <v>0</v>
          </cell>
          <cell r="F100">
            <v>0</v>
          </cell>
          <cell r="G100">
            <v>0</v>
          </cell>
          <cell r="H100">
            <v>0</v>
          </cell>
          <cell r="J100">
            <v>0</v>
          </cell>
          <cell r="K100">
            <v>0</v>
          </cell>
          <cell r="L100">
            <v>0</v>
          </cell>
          <cell r="N100">
            <v>0</v>
          </cell>
          <cell r="O100">
            <v>0</v>
          </cell>
          <cell r="P100">
            <v>0</v>
          </cell>
          <cell r="R100">
            <v>0</v>
          </cell>
          <cell r="S100">
            <v>0</v>
          </cell>
          <cell r="T100">
            <v>0</v>
          </cell>
          <cell r="V100">
            <v>0</v>
          </cell>
          <cell r="W100">
            <v>0</v>
          </cell>
          <cell r="X100">
            <v>0</v>
          </cell>
        </row>
        <row r="101">
          <cell r="A101" t="str">
            <v>PL 7.3</v>
          </cell>
          <cell r="B101" t="str">
            <v>plastering to external surface of masonry 20mm thk as per directions in CM 1:6</v>
          </cell>
          <cell r="C101" t="str">
            <v>Sqm</v>
          </cell>
          <cell r="D101">
            <v>119</v>
          </cell>
          <cell r="E101">
            <v>0</v>
          </cell>
          <cell r="F101">
            <v>0</v>
          </cell>
          <cell r="G101">
            <v>0</v>
          </cell>
          <cell r="H101">
            <v>0</v>
          </cell>
          <cell r="J101">
            <v>0</v>
          </cell>
          <cell r="K101">
            <v>0</v>
          </cell>
          <cell r="L101">
            <v>0</v>
          </cell>
          <cell r="N101">
            <v>0</v>
          </cell>
          <cell r="O101">
            <v>0</v>
          </cell>
          <cell r="P101">
            <v>0</v>
          </cell>
          <cell r="R101">
            <v>0</v>
          </cell>
          <cell r="S101">
            <v>0</v>
          </cell>
          <cell r="T101">
            <v>0</v>
          </cell>
          <cell r="V101">
            <v>0</v>
          </cell>
          <cell r="W101">
            <v>0</v>
          </cell>
          <cell r="X101">
            <v>0</v>
          </cell>
        </row>
        <row r="102">
          <cell r="A102" t="str">
            <v>PL 7.4</v>
          </cell>
          <cell r="B102" t="str">
            <v xml:space="preserve">Providing plastering to plinth surface of masonry 25mm thick as per directions in CM 1:6 </v>
          </cell>
          <cell r="C102" t="str">
            <v>Sqm</v>
          </cell>
          <cell r="D102">
            <v>119</v>
          </cell>
          <cell r="E102">
            <v>0</v>
          </cell>
          <cell r="F102">
            <v>0</v>
          </cell>
          <cell r="G102">
            <v>0</v>
          </cell>
          <cell r="H102">
            <v>0</v>
          </cell>
          <cell r="J102">
            <v>0</v>
          </cell>
          <cell r="K102">
            <v>0</v>
          </cell>
          <cell r="L102">
            <v>0</v>
          </cell>
          <cell r="N102">
            <v>0</v>
          </cell>
          <cell r="O102">
            <v>0</v>
          </cell>
          <cell r="P102">
            <v>0</v>
          </cell>
          <cell r="R102">
            <v>0</v>
          </cell>
          <cell r="S102">
            <v>0</v>
          </cell>
          <cell r="T102">
            <v>0</v>
          </cell>
          <cell r="V102">
            <v>0</v>
          </cell>
          <cell r="W102">
            <v>0</v>
          </cell>
          <cell r="X102">
            <v>0</v>
          </cell>
        </row>
        <row r="103">
          <cell r="A103" t="str">
            <v>PL 7.5</v>
          </cell>
          <cell r="B103" t="str">
            <v xml:space="preserve">Providing pointing to size stone masonry in CM 1:3 </v>
          </cell>
          <cell r="C103" t="str">
            <v>Sqm</v>
          </cell>
          <cell r="D103">
            <v>46</v>
          </cell>
          <cell r="E103">
            <v>0</v>
          </cell>
          <cell r="F103">
            <v>0</v>
          </cell>
          <cell r="G103">
            <v>0</v>
          </cell>
          <cell r="H103">
            <v>0</v>
          </cell>
          <cell r="J103">
            <v>0</v>
          </cell>
          <cell r="K103">
            <v>0</v>
          </cell>
          <cell r="L103">
            <v>0</v>
          </cell>
          <cell r="N103">
            <v>0</v>
          </cell>
          <cell r="O103">
            <v>0</v>
          </cell>
          <cell r="P103">
            <v>0</v>
          </cell>
          <cell r="R103">
            <v>0</v>
          </cell>
          <cell r="S103">
            <v>0</v>
          </cell>
          <cell r="T103">
            <v>0</v>
          </cell>
          <cell r="V103">
            <v>0</v>
          </cell>
          <cell r="W103">
            <v>0</v>
          </cell>
          <cell r="X103">
            <v>0</v>
          </cell>
        </row>
        <row r="104">
          <cell r="A104" t="str">
            <v>PL 7.6</v>
          </cell>
          <cell r="B104" t="str">
            <v xml:space="preserve">Plastering 12mm thick over flagging in CM 1:4 </v>
          </cell>
          <cell r="C104" t="str">
            <v>Sqm</v>
          </cell>
          <cell r="D104">
            <v>94</v>
          </cell>
          <cell r="E104">
            <v>0</v>
          </cell>
          <cell r="F104">
            <v>0</v>
          </cell>
          <cell r="G104">
            <v>0</v>
          </cell>
          <cell r="H104">
            <v>0</v>
          </cell>
          <cell r="J104">
            <v>0</v>
          </cell>
          <cell r="K104">
            <v>0</v>
          </cell>
          <cell r="L104">
            <v>0</v>
          </cell>
          <cell r="N104">
            <v>0</v>
          </cell>
          <cell r="O104">
            <v>0</v>
          </cell>
          <cell r="P104">
            <v>0</v>
          </cell>
          <cell r="R104">
            <v>0</v>
          </cell>
          <cell r="S104">
            <v>0</v>
          </cell>
          <cell r="T104">
            <v>0</v>
          </cell>
          <cell r="V104">
            <v>0</v>
          </cell>
          <cell r="W104">
            <v>0</v>
          </cell>
          <cell r="X104">
            <v>0</v>
          </cell>
        </row>
        <row r="105">
          <cell r="A105" t="str">
            <v>PL 7.7</v>
          </cell>
          <cell r="B105" t="str">
            <v xml:space="preserve">Providing 15mm thk rough plastering in toilet in CM 1:4 </v>
          </cell>
          <cell r="C105" t="str">
            <v>Sqm</v>
          </cell>
          <cell r="D105">
            <v>85</v>
          </cell>
          <cell r="E105">
            <v>320</v>
          </cell>
          <cell r="F105">
            <v>27200</v>
          </cell>
          <cell r="G105">
            <v>0</v>
          </cell>
          <cell r="H105">
            <v>0</v>
          </cell>
          <cell r="J105">
            <v>0</v>
          </cell>
          <cell r="K105">
            <v>0</v>
          </cell>
          <cell r="L105">
            <v>0</v>
          </cell>
          <cell r="N105">
            <v>0</v>
          </cell>
          <cell r="O105">
            <v>160</v>
          </cell>
          <cell r="P105">
            <v>13600</v>
          </cell>
          <cell r="Q105">
            <v>160</v>
          </cell>
          <cell r="R105">
            <v>13600</v>
          </cell>
          <cell r="S105">
            <v>160</v>
          </cell>
          <cell r="T105">
            <v>13600</v>
          </cell>
          <cell r="U105">
            <v>165</v>
          </cell>
          <cell r="V105">
            <v>14025</v>
          </cell>
          <cell r="W105">
            <v>325</v>
          </cell>
          <cell r="X105">
            <v>27625</v>
          </cell>
        </row>
        <row r="106">
          <cell r="A106" t="str">
            <v>PL 7.8</v>
          </cell>
          <cell r="B106" t="str">
            <v>Providing plastering to sunken portion in CM 1:4, 12mm thk with water proof compound at 1 kg per bag</v>
          </cell>
          <cell r="C106" t="str">
            <v>Sqm</v>
          </cell>
          <cell r="D106">
            <v>122</v>
          </cell>
          <cell r="E106">
            <v>0</v>
          </cell>
          <cell r="F106">
            <v>0</v>
          </cell>
          <cell r="G106">
            <v>0</v>
          </cell>
          <cell r="H106">
            <v>0</v>
          </cell>
          <cell r="J106">
            <v>0</v>
          </cell>
          <cell r="K106">
            <v>0</v>
          </cell>
          <cell r="L106">
            <v>0</v>
          </cell>
          <cell r="N106">
            <v>0</v>
          </cell>
          <cell r="O106">
            <v>0</v>
          </cell>
          <cell r="P106">
            <v>0</v>
          </cell>
          <cell r="R106">
            <v>0</v>
          </cell>
          <cell r="S106">
            <v>0</v>
          </cell>
          <cell r="T106">
            <v>0</v>
          </cell>
          <cell r="V106">
            <v>0</v>
          </cell>
          <cell r="W106">
            <v>0</v>
          </cell>
          <cell r="X106">
            <v>0</v>
          </cell>
        </row>
        <row r="107">
          <cell r="A107" t="str">
            <v>PL 7.8 (a)</v>
          </cell>
          <cell r="B107" t="str">
            <v xml:space="preserve"> - Do - Water Tank</v>
          </cell>
          <cell r="C107" t="str">
            <v>Sqm</v>
          </cell>
          <cell r="D107">
            <v>139</v>
          </cell>
          <cell r="E107">
            <v>0</v>
          </cell>
          <cell r="F107">
            <v>0</v>
          </cell>
          <cell r="G107">
            <v>0</v>
          </cell>
          <cell r="H107">
            <v>0</v>
          </cell>
          <cell r="J107">
            <v>0</v>
          </cell>
          <cell r="K107">
            <v>0</v>
          </cell>
          <cell r="L107">
            <v>0</v>
          </cell>
          <cell r="N107">
            <v>0</v>
          </cell>
          <cell r="O107">
            <v>0</v>
          </cell>
          <cell r="P107">
            <v>0</v>
          </cell>
          <cell r="R107">
            <v>0</v>
          </cell>
          <cell r="S107">
            <v>0</v>
          </cell>
          <cell r="T107">
            <v>0</v>
          </cell>
          <cell r="V107">
            <v>0</v>
          </cell>
          <cell r="W107">
            <v>0</v>
          </cell>
          <cell r="X107">
            <v>0</v>
          </cell>
        </row>
        <row r="108">
          <cell r="A108" t="str">
            <v>PL 7.9</v>
          </cell>
          <cell r="B108" t="str">
            <v>Providing 12mm thk plastering grooves of 15-20mm thk. and 10mm deep in CM 1:6</v>
          </cell>
          <cell r="C108" t="str">
            <v>Rmt</v>
          </cell>
          <cell r="D108">
            <v>18</v>
          </cell>
          <cell r="E108">
            <v>0</v>
          </cell>
          <cell r="F108">
            <v>0</v>
          </cell>
          <cell r="G108">
            <v>0</v>
          </cell>
          <cell r="H108">
            <v>0</v>
          </cell>
          <cell r="J108">
            <v>0</v>
          </cell>
          <cell r="K108">
            <v>0</v>
          </cell>
          <cell r="L108">
            <v>0</v>
          </cell>
          <cell r="N108">
            <v>0</v>
          </cell>
          <cell r="O108">
            <v>0</v>
          </cell>
          <cell r="P108">
            <v>0</v>
          </cell>
          <cell r="R108">
            <v>0</v>
          </cell>
          <cell r="S108">
            <v>0</v>
          </cell>
          <cell r="T108">
            <v>0</v>
          </cell>
          <cell r="V108">
            <v>0</v>
          </cell>
          <cell r="W108">
            <v>0</v>
          </cell>
          <cell r="X108">
            <v>0</v>
          </cell>
        </row>
        <row r="109">
          <cell r="A109" t="str">
            <v>PL 7.10</v>
          </cell>
          <cell r="B109" t="str">
            <v xml:space="preserve">Providing Plastering to drain surface of masonry 15mm thk in CM 1:4 </v>
          </cell>
          <cell r="C109" t="str">
            <v>Sqm</v>
          </cell>
          <cell r="D109">
            <v>94</v>
          </cell>
          <cell r="E109">
            <v>0</v>
          </cell>
          <cell r="F109">
            <v>0</v>
          </cell>
          <cell r="G109">
            <v>0</v>
          </cell>
          <cell r="H109">
            <v>0</v>
          </cell>
          <cell r="J109">
            <v>0</v>
          </cell>
          <cell r="K109">
            <v>0</v>
          </cell>
          <cell r="L109">
            <v>0</v>
          </cell>
          <cell r="N109">
            <v>0</v>
          </cell>
          <cell r="O109">
            <v>0</v>
          </cell>
          <cell r="P109">
            <v>0</v>
          </cell>
          <cell r="R109">
            <v>0</v>
          </cell>
          <cell r="S109">
            <v>0</v>
          </cell>
          <cell r="T109">
            <v>0</v>
          </cell>
          <cell r="V109">
            <v>0</v>
          </cell>
          <cell r="W109">
            <v>0</v>
          </cell>
          <cell r="X109">
            <v>0</v>
          </cell>
        </row>
        <row r="110">
          <cell r="A110" t="str">
            <v>PL 7.11</v>
          </cell>
          <cell r="B110" t="str">
            <v>Providing plastering to water tank outer surface of 15mm thk  in CM 1:4</v>
          </cell>
          <cell r="C110" t="str">
            <v>Sqm</v>
          </cell>
          <cell r="D110">
            <v>119</v>
          </cell>
          <cell r="E110">
            <v>0</v>
          </cell>
          <cell r="F110">
            <v>0</v>
          </cell>
          <cell r="G110">
            <v>0</v>
          </cell>
          <cell r="H110">
            <v>0</v>
          </cell>
          <cell r="J110">
            <v>0</v>
          </cell>
          <cell r="K110">
            <v>0</v>
          </cell>
          <cell r="L110">
            <v>0</v>
          </cell>
          <cell r="N110">
            <v>0</v>
          </cell>
          <cell r="O110">
            <v>0</v>
          </cell>
          <cell r="P110">
            <v>0</v>
          </cell>
          <cell r="R110">
            <v>0</v>
          </cell>
          <cell r="S110">
            <v>0</v>
          </cell>
          <cell r="T110">
            <v>0</v>
          </cell>
          <cell r="V110">
            <v>0</v>
          </cell>
          <cell r="W110">
            <v>0</v>
          </cell>
          <cell r="X110">
            <v>0</v>
          </cell>
        </row>
        <row r="111">
          <cell r="A111" t="str">
            <v>FL 8.1</v>
          </cell>
          <cell r="B111" t="str">
            <v>Providing &amp; laying granolithic flooring 40mm thk.</v>
          </cell>
          <cell r="C111" t="str">
            <v>Sqm</v>
          </cell>
          <cell r="D111">
            <v>120</v>
          </cell>
          <cell r="E111">
            <v>0</v>
          </cell>
          <cell r="F111">
            <v>0</v>
          </cell>
          <cell r="G111">
            <v>0</v>
          </cell>
          <cell r="H111">
            <v>0</v>
          </cell>
          <cell r="J111">
            <v>0</v>
          </cell>
          <cell r="K111">
            <v>0</v>
          </cell>
          <cell r="L111">
            <v>0</v>
          </cell>
          <cell r="N111">
            <v>0</v>
          </cell>
          <cell r="O111">
            <v>0</v>
          </cell>
          <cell r="P111">
            <v>0</v>
          </cell>
          <cell r="R111">
            <v>0</v>
          </cell>
          <cell r="S111">
            <v>0</v>
          </cell>
          <cell r="T111">
            <v>0</v>
          </cell>
          <cell r="V111">
            <v>0</v>
          </cell>
          <cell r="W111">
            <v>0</v>
          </cell>
          <cell r="X111">
            <v>0</v>
          </cell>
        </row>
        <row r="112">
          <cell r="A112" t="str">
            <v>FL 8.2</v>
          </cell>
          <cell r="B112" t="str">
            <v xml:space="preserve">Pressed clay tiles laid in CM 1:3 pointed with DICTAMENT-DM </v>
          </cell>
          <cell r="C112" t="str">
            <v>Sqm</v>
          </cell>
          <cell r="D112">
            <v>251</v>
          </cell>
          <cell r="E112">
            <v>0</v>
          </cell>
          <cell r="F112">
            <v>0</v>
          </cell>
          <cell r="G112">
            <v>0</v>
          </cell>
          <cell r="H112">
            <v>0</v>
          </cell>
          <cell r="J112">
            <v>0</v>
          </cell>
          <cell r="K112">
            <v>0</v>
          </cell>
          <cell r="L112">
            <v>0</v>
          </cell>
          <cell r="N112">
            <v>0</v>
          </cell>
          <cell r="O112">
            <v>0</v>
          </cell>
          <cell r="P112">
            <v>0</v>
          </cell>
          <cell r="R112">
            <v>0</v>
          </cell>
          <cell r="S112">
            <v>0</v>
          </cell>
          <cell r="T112">
            <v>0</v>
          </cell>
          <cell r="V112">
            <v>0</v>
          </cell>
          <cell r="W112">
            <v>0</v>
          </cell>
          <cell r="X112">
            <v>0</v>
          </cell>
        </row>
        <row r="113">
          <cell r="A113" t="str">
            <v>DW 9.1</v>
          </cell>
          <cell r="B113" t="str">
            <v>Aluminium door/windows for main door</v>
          </cell>
          <cell r="C113" t="str">
            <v>Sqm</v>
          </cell>
          <cell r="D113">
            <v>5067</v>
          </cell>
          <cell r="E113">
            <v>0</v>
          </cell>
          <cell r="F113">
            <v>0</v>
          </cell>
          <cell r="G113">
            <v>0</v>
          </cell>
          <cell r="H113">
            <v>0</v>
          </cell>
          <cell r="J113">
            <v>0</v>
          </cell>
          <cell r="K113">
            <v>0</v>
          </cell>
          <cell r="L113">
            <v>0</v>
          </cell>
          <cell r="N113">
            <v>0</v>
          </cell>
          <cell r="O113">
            <v>0</v>
          </cell>
          <cell r="P113">
            <v>0</v>
          </cell>
          <cell r="R113">
            <v>0</v>
          </cell>
          <cell r="S113">
            <v>0</v>
          </cell>
          <cell r="T113">
            <v>0</v>
          </cell>
          <cell r="V113">
            <v>0</v>
          </cell>
          <cell r="W113">
            <v>0</v>
          </cell>
          <cell r="X113">
            <v>0</v>
          </cell>
        </row>
        <row r="114">
          <cell r="A114" t="str">
            <v>DW 9.2</v>
          </cell>
          <cell r="B114" t="str">
            <v>Providing &amp; fixing powder coated aluminium doors as per the following specifications at all levels.</v>
          </cell>
          <cell r="C114" t="str">
            <v>Sqm</v>
          </cell>
          <cell r="D114">
            <v>8955</v>
          </cell>
          <cell r="E114">
            <v>0</v>
          </cell>
          <cell r="F114">
            <v>0</v>
          </cell>
          <cell r="G114">
            <v>0</v>
          </cell>
          <cell r="H114">
            <v>0</v>
          </cell>
          <cell r="J114">
            <v>0</v>
          </cell>
          <cell r="K114">
            <v>0</v>
          </cell>
          <cell r="L114">
            <v>0</v>
          </cell>
          <cell r="N114">
            <v>0</v>
          </cell>
          <cell r="O114">
            <v>0</v>
          </cell>
          <cell r="P114">
            <v>0</v>
          </cell>
          <cell r="R114">
            <v>0</v>
          </cell>
          <cell r="S114">
            <v>0</v>
          </cell>
          <cell r="T114">
            <v>0</v>
          </cell>
          <cell r="V114">
            <v>0</v>
          </cell>
          <cell r="W114">
            <v>0</v>
          </cell>
          <cell r="X114">
            <v>0</v>
          </cell>
        </row>
        <row r="115">
          <cell r="A115" t="str">
            <v>DW 9.3</v>
          </cell>
          <cell r="B115" t="str">
            <v>Toile door with teak wood frame phenol bonded plywood</v>
          </cell>
          <cell r="C115" t="str">
            <v>Sqm</v>
          </cell>
          <cell r="D115">
            <v>5220</v>
          </cell>
          <cell r="E115">
            <v>0</v>
          </cell>
          <cell r="F115">
            <v>0</v>
          </cell>
          <cell r="G115">
            <v>0</v>
          </cell>
          <cell r="H115">
            <v>0</v>
          </cell>
          <cell r="J115">
            <v>0</v>
          </cell>
          <cell r="K115">
            <v>0</v>
          </cell>
          <cell r="L115">
            <v>0</v>
          </cell>
          <cell r="N115">
            <v>0</v>
          </cell>
          <cell r="O115">
            <v>0</v>
          </cell>
          <cell r="P115">
            <v>0</v>
          </cell>
          <cell r="R115">
            <v>0</v>
          </cell>
          <cell r="S115">
            <v>0</v>
          </cell>
          <cell r="T115">
            <v>0</v>
          </cell>
          <cell r="V115">
            <v>0</v>
          </cell>
          <cell r="W115">
            <v>0</v>
          </cell>
          <cell r="X115">
            <v>0</v>
          </cell>
        </row>
        <row r="116">
          <cell r="A116" t="str">
            <v>DW 9.4 (a)</v>
          </cell>
          <cell r="B116" t="str">
            <v>Aluminium sliding window fixed at the top openable at the bottom</v>
          </cell>
          <cell r="C116" t="str">
            <v>Sqm</v>
          </cell>
          <cell r="D116">
            <v>4000</v>
          </cell>
          <cell r="E116">
            <v>0</v>
          </cell>
          <cell r="F116">
            <v>0</v>
          </cell>
          <cell r="G116">
            <v>0</v>
          </cell>
          <cell r="H116">
            <v>0</v>
          </cell>
          <cell r="J116">
            <v>0</v>
          </cell>
          <cell r="K116">
            <v>0</v>
          </cell>
          <cell r="L116">
            <v>0</v>
          </cell>
          <cell r="N116">
            <v>0</v>
          </cell>
          <cell r="O116">
            <v>0</v>
          </cell>
          <cell r="P116">
            <v>0</v>
          </cell>
          <cell r="R116">
            <v>0</v>
          </cell>
          <cell r="S116">
            <v>0</v>
          </cell>
          <cell r="T116">
            <v>0</v>
          </cell>
          <cell r="V116">
            <v>0</v>
          </cell>
          <cell r="W116">
            <v>0</v>
          </cell>
          <cell r="X116">
            <v>0</v>
          </cell>
        </row>
        <row r="117">
          <cell r="A117" t="str">
            <v>DW 9.4 (b)</v>
          </cell>
          <cell r="B117" t="str">
            <v>Aluminium sliding window fixed at top and bottom openable at centre</v>
          </cell>
          <cell r="C117" t="str">
            <v>Sqm</v>
          </cell>
          <cell r="D117">
            <v>4200</v>
          </cell>
          <cell r="E117">
            <v>0</v>
          </cell>
          <cell r="F117">
            <v>0</v>
          </cell>
          <cell r="G117">
            <v>0</v>
          </cell>
          <cell r="H117">
            <v>0</v>
          </cell>
          <cell r="J117">
            <v>0</v>
          </cell>
          <cell r="K117">
            <v>0</v>
          </cell>
          <cell r="L117">
            <v>0</v>
          </cell>
          <cell r="N117">
            <v>0</v>
          </cell>
          <cell r="O117">
            <v>0</v>
          </cell>
          <cell r="P117">
            <v>0</v>
          </cell>
          <cell r="R117">
            <v>0</v>
          </cell>
          <cell r="S117">
            <v>0</v>
          </cell>
          <cell r="T117">
            <v>0</v>
          </cell>
          <cell r="V117">
            <v>0</v>
          </cell>
          <cell r="W117">
            <v>0</v>
          </cell>
          <cell r="X117">
            <v>0</v>
          </cell>
        </row>
        <row r="118">
          <cell r="A118" t="str">
            <v>DW 9.5</v>
          </cell>
          <cell r="B118" t="str">
            <v>Thermo vinyl polymer two tracks sliding windows (ELGI or equivalent)</v>
          </cell>
          <cell r="C118" t="str">
            <v>Sqm</v>
          </cell>
          <cell r="D118">
            <v>5220</v>
          </cell>
          <cell r="E118">
            <v>0</v>
          </cell>
          <cell r="F118">
            <v>0</v>
          </cell>
          <cell r="G118">
            <v>0</v>
          </cell>
          <cell r="H118">
            <v>0</v>
          </cell>
          <cell r="J118">
            <v>0</v>
          </cell>
          <cell r="K118">
            <v>0</v>
          </cell>
          <cell r="L118">
            <v>0</v>
          </cell>
          <cell r="N118">
            <v>0</v>
          </cell>
          <cell r="O118">
            <v>0</v>
          </cell>
          <cell r="P118">
            <v>0</v>
          </cell>
          <cell r="R118">
            <v>0</v>
          </cell>
          <cell r="S118">
            <v>0</v>
          </cell>
          <cell r="T118">
            <v>0</v>
          </cell>
          <cell r="V118">
            <v>0</v>
          </cell>
          <cell r="W118">
            <v>0</v>
          </cell>
          <cell r="X118">
            <v>0</v>
          </cell>
        </row>
        <row r="119">
          <cell r="A119" t="str">
            <v>DW 9.6 (1)</v>
          </cell>
          <cell r="B119" t="str">
            <v>Aluminium Sun Breaker Ground Floor</v>
          </cell>
          <cell r="C119" t="str">
            <v>Sqm</v>
          </cell>
          <cell r="D119">
            <v>2121</v>
          </cell>
          <cell r="E119">
            <v>0</v>
          </cell>
          <cell r="F119">
            <v>0</v>
          </cell>
          <cell r="G119">
            <v>0</v>
          </cell>
          <cell r="H119">
            <v>0</v>
          </cell>
          <cell r="J119">
            <v>0</v>
          </cell>
          <cell r="K119">
            <v>0</v>
          </cell>
          <cell r="L119">
            <v>0</v>
          </cell>
          <cell r="N119">
            <v>0</v>
          </cell>
          <cell r="O119">
            <v>0</v>
          </cell>
          <cell r="P119">
            <v>0</v>
          </cell>
          <cell r="R119">
            <v>0</v>
          </cell>
          <cell r="S119">
            <v>0</v>
          </cell>
          <cell r="T119">
            <v>0</v>
          </cell>
          <cell r="V119">
            <v>0</v>
          </cell>
          <cell r="W119">
            <v>0</v>
          </cell>
          <cell r="X119">
            <v>0</v>
          </cell>
        </row>
        <row r="120">
          <cell r="A120" t="str">
            <v>DW 9.6 (2)</v>
          </cell>
          <cell r="B120" t="str">
            <v>Aluminium Sun Breaker First Floor</v>
          </cell>
          <cell r="C120" t="str">
            <v>Sqm</v>
          </cell>
          <cell r="D120">
            <v>2301</v>
          </cell>
          <cell r="E120">
            <v>0</v>
          </cell>
          <cell r="F120">
            <v>0</v>
          </cell>
          <cell r="G120">
            <v>0</v>
          </cell>
          <cell r="H120">
            <v>0</v>
          </cell>
          <cell r="J120">
            <v>0</v>
          </cell>
          <cell r="K120">
            <v>0</v>
          </cell>
          <cell r="L120">
            <v>0</v>
          </cell>
          <cell r="N120">
            <v>0</v>
          </cell>
          <cell r="O120">
            <v>0</v>
          </cell>
          <cell r="P120">
            <v>0</v>
          </cell>
          <cell r="R120">
            <v>0</v>
          </cell>
          <cell r="S120">
            <v>0</v>
          </cell>
          <cell r="T120">
            <v>0</v>
          </cell>
          <cell r="V120">
            <v>0</v>
          </cell>
          <cell r="W120">
            <v>0</v>
          </cell>
          <cell r="X120">
            <v>0</v>
          </cell>
        </row>
        <row r="121">
          <cell r="A121" t="str">
            <v>DW 9.6 (3)</v>
          </cell>
          <cell r="B121" t="str">
            <v>Aluminium Sun Breaker Second Floor</v>
          </cell>
          <cell r="C121" t="str">
            <v>Sqm</v>
          </cell>
          <cell r="D121">
            <v>2481</v>
          </cell>
          <cell r="E121">
            <v>0</v>
          </cell>
          <cell r="F121">
            <v>0</v>
          </cell>
          <cell r="G121">
            <v>0</v>
          </cell>
          <cell r="H121">
            <v>0</v>
          </cell>
          <cell r="J121">
            <v>0</v>
          </cell>
          <cell r="K121">
            <v>0</v>
          </cell>
          <cell r="L121">
            <v>0</v>
          </cell>
          <cell r="N121">
            <v>0</v>
          </cell>
          <cell r="O121">
            <v>0</v>
          </cell>
          <cell r="P121">
            <v>0</v>
          </cell>
          <cell r="R121">
            <v>0</v>
          </cell>
          <cell r="S121">
            <v>0</v>
          </cell>
          <cell r="T121">
            <v>0</v>
          </cell>
          <cell r="V121">
            <v>0</v>
          </cell>
          <cell r="W121">
            <v>0</v>
          </cell>
          <cell r="X121">
            <v>0</v>
          </cell>
        </row>
        <row r="122">
          <cell r="A122" t="str">
            <v>DW 9.7</v>
          </cell>
          <cell r="B122" t="str">
            <v xml:space="preserve">Providing &amp; fixing sliding and folding door using anodised aluminium sections </v>
          </cell>
          <cell r="C122" t="str">
            <v>Sqm</v>
          </cell>
          <cell r="D122">
            <v>4949</v>
          </cell>
          <cell r="E122">
            <v>0</v>
          </cell>
          <cell r="F122">
            <v>0</v>
          </cell>
          <cell r="G122">
            <v>0</v>
          </cell>
          <cell r="H122">
            <v>0</v>
          </cell>
          <cell r="J122">
            <v>0</v>
          </cell>
          <cell r="K122">
            <v>0</v>
          </cell>
          <cell r="L122">
            <v>0</v>
          </cell>
          <cell r="N122">
            <v>0</v>
          </cell>
          <cell r="O122">
            <v>0</v>
          </cell>
          <cell r="P122">
            <v>0</v>
          </cell>
          <cell r="R122">
            <v>0</v>
          </cell>
          <cell r="S122">
            <v>0</v>
          </cell>
          <cell r="T122">
            <v>0</v>
          </cell>
          <cell r="V122">
            <v>0</v>
          </cell>
          <cell r="W122">
            <v>0</v>
          </cell>
          <cell r="X122">
            <v>0</v>
          </cell>
        </row>
        <row r="123">
          <cell r="A123" t="str">
            <v>PF 10.1</v>
          </cell>
          <cell r="B123" t="str">
            <v xml:space="preserve">Two coats of Renova </v>
          </cell>
          <cell r="C123" t="str">
            <v>Sqm</v>
          </cell>
          <cell r="D123">
            <v>304</v>
          </cell>
          <cell r="E123">
            <v>0</v>
          </cell>
          <cell r="F123">
            <v>0</v>
          </cell>
          <cell r="G123">
            <v>0</v>
          </cell>
          <cell r="H123">
            <v>0</v>
          </cell>
          <cell r="J123">
            <v>0</v>
          </cell>
          <cell r="K123">
            <v>0</v>
          </cell>
          <cell r="L123">
            <v>0</v>
          </cell>
          <cell r="N123">
            <v>0</v>
          </cell>
          <cell r="O123">
            <v>0</v>
          </cell>
          <cell r="P123">
            <v>0</v>
          </cell>
          <cell r="R123">
            <v>0</v>
          </cell>
          <cell r="S123">
            <v>0</v>
          </cell>
          <cell r="T123">
            <v>0</v>
          </cell>
          <cell r="V123">
            <v>0</v>
          </cell>
          <cell r="W123">
            <v>0</v>
          </cell>
          <cell r="X123">
            <v>0</v>
          </cell>
        </row>
        <row r="124">
          <cell r="A124" t="str">
            <v>PF 10.2</v>
          </cell>
          <cell r="B124" t="str">
            <v xml:space="preserve">2 coats of platic emulsion paint and make over a coat of primer </v>
          </cell>
          <cell r="C124" t="str">
            <v>Sqm</v>
          </cell>
          <cell r="D124">
            <v>88</v>
          </cell>
          <cell r="E124">
            <v>0</v>
          </cell>
          <cell r="F124">
            <v>0</v>
          </cell>
          <cell r="G124">
            <v>0</v>
          </cell>
          <cell r="H124">
            <v>0</v>
          </cell>
          <cell r="J124">
            <v>0</v>
          </cell>
          <cell r="K124">
            <v>0</v>
          </cell>
          <cell r="L124">
            <v>0</v>
          </cell>
          <cell r="N124">
            <v>0</v>
          </cell>
          <cell r="O124">
            <v>0</v>
          </cell>
          <cell r="P124">
            <v>0</v>
          </cell>
          <cell r="R124">
            <v>0</v>
          </cell>
          <cell r="S124">
            <v>0</v>
          </cell>
          <cell r="T124">
            <v>0</v>
          </cell>
          <cell r="V124">
            <v>0</v>
          </cell>
          <cell r="W124">
            <v>0</v>
          </cell>
          <cell r="X124">
            <v>0</v>
          </cell>
        </row>
        <row r="125">
          <cell r="A125" t="str">
            <v>MS 11.1</v>
          </cell>
          <cell r="B125" t="str">
            <v>MS Door</v>
          </cell>
          <cell r="C125" t="str">
            <v>Sqm</v>
          </cell>
          <cell r="D125">
            <v>3022</v>
          </cell>
          <cell r="E125">
            <v>15</v>
          </cell>
          <cell r="F125">
            <v>45330</v>
          </cell>
          <cell r="G125">
            <v>0</v>
          </cell>
          <cell r="H125">
            <v>0</v>
          </cell>
          <cell r="J125">
            <v>0</v>
          </cell>
          <cell r="K125">
            <v>0</v>
          </cell>
          <cell r="L125">
            <v>0</v>
          </cell>
          <cell r="N125">
            <v>0</v>
          </cell>
          <cell r="O125">
            <v>0</v>
          </cell>
          <cell r="P125">
            <v>0</v>
          </cell>
          <cell r="R125">
            <v>0</v>
          </cell>
          <cell r="S125">
            <v>15</v>
          </cell>
          <cell r="T125">
            <v>45330</v>
          </cell>
          <cell r="V125">
            <v>0</v>
          </cell>
          <cell r="W125">
            <v>0</v>
          </cell>
          <cell r="X125">
            <v>0</v>
          </cell>
        </row>
        <row r="126">
          <cell r="A126" t="str">
            <v>MS 11.2</v>
          </cell>
          <cell r="B126" t="str">
            <v>Push &amp; Pull type rolling shutter</v>
          </cell>
          <cell r="C126" t="str">
            <v>Sqm</v>
          </cell>
          <cell r="D126">
            <v>1959</v>
          </cell>
          <cell r="E126">
            <v>0</v>
          </cell>
          <cell r="F126">
            <v>0</v>
          </cell>
          <cell r="G126">
            <v>0</v>
          </cell>
          <cell r="H126">
            <v>0</v>
          </cell>
          <cell r="J126">
            <v>0</v>
          </cell>
          <cell r="K126">
            <v>0</v>
          </cell>
          <cell r="L126">
            <v>0</v>
          </cell>
          <cell r="N126">
            <v>0</v>
          </cell>
          <cell r="O126">
            <v>0</v>
          </cell>
          <cell r="P126">
            <v>0</v>
          </cell>
          <cell r="R126">
            <v>0</v>
          </cell>
          <cell r="S126">
            <v>0</v>
          </cell>
          <cell r="T126">
            <v>0</v>
          </cell>
          <cell r="V126">
            <v>0</v>
          </cell>
          <cell r="W126">
            <v>0</v>
          </cell>
          <cell r="X126">
            <v>0</v>
          </cell>
        </row>
        <row r="127">
          <cell r="A127" t="str">
            <v>MS 11.3</v>
          </cell>
          <cell r="B127" t="str">
            <v>MS Hand Railing for staircase</v>
          </cell>
          <cell r="C127" t="str">
            <v>Sqm</v>
          </cell>
          <cell r="D127">
            <v>967</v>
          </cell>
          <cell r="E127">
            <v>0</v>
          </cell>
          <cell r="F127">
            <v>0</v>
          </cell>
          <cell r="G127">
            <v>0</v>
          </cell>
          <cell r="H127">
            <v>0</v>
          </cell>
          <cell r="J127">
            <v>0</v>
          </cell>
          <cell r="K127">
            <v>0</v>
          </cell>
          <cell r="L127">
            <v>0</v>
          </cell>
          <cell r="N127">
            <v>0</v>
          </cell>
          <cell r="O127">
            <v>0</v>
          </cell>
          <cell r="P127">
            <v>0</v>
          </cell>
          <cell r="R127">
            <v>0</v>
          </cell>
          <cell r="S127">
            <v>0</v>
          </cell>
          <cell r="T127">
            <v>0</v>
          </cell>
          <cell r="V127">
            <v>0</v>
          </cell>
          <cell r="W127">
            <v>0</v>
          </cell>
          <cell r="X127">
            <v>0</v>
          </cell>
        </row>
        <row r="128">
          <cell r="A128" t="str">
            <v>WP 12.1</v>
          </cell>
          <cell r="B128" t="str">
            <v>Cell Proof Water Proofing</v>
          </cell>
          <cell r="C128" t="str">
            <v>Sqm</v>
          </cell>
          <cell r="D128">
            <v>362</v>
          </cell>
          <cell r="E128">
            <v>0</v>
          </cell>
          <cell r="F128">
            <v>0</v>
          </cell>
          <cell r="G128">
            <v>0</v>
          </cell>
          <cell r="H128">
            <v>0</v>
          </cell>
          <cell r="J128">
            <v>0</v>
          </cell>
          <cell r="K128">
            <v>0</v>
          </cell>
          <cell r="L128">
            <v>0</v>
          </cell>
          <cell r="N128">
            <v>0</v>
          </cell>
          <cell r="O128">
            <v>0</v>
          </cell>
          <cell r="P128">
            <v>0</v>
          </cell>
          <cell r="R128">
            <v>0</v>
          </cell>
          <cell r="S128">
            <v>0</v>
          </cell>
          <cell r="T128">
            <v>0</v>
          </cell>
          <cell r="V128">
            <v>0</v>
          </cell>
          <cell r="W128">
            <v>0</v>
          </cell>
          <cell r="X128">
            <v>0</v>
          </cell>
        </row>
        <row r="129">
          <cell r="A129" t="str">
            <v>WP 12.2 (a)</v>
          </cell>
          <cell r="B129" t="str">
            <v>Water proof membrene coating using Zentriflex elastic in two coats (thickness approx. 1.5mm )</v>
          </cell>
          <cell r="C129" t="str">
            <v>Sqm</v>
          </cell>
          <cell r="D129">
            <v>309</v>
          </cell>
          <cell r="E129">
            <v>0</v>
          </cell>
          <cell r="F129">
            <v>0</v>
          </cell>
          <cell r="G129">
            <v>0</v>
          </cell>
          <cell r="H129">
            <v>0</v>
          </cell>
          <cell r="J129">
            <v>0</v>
          </cell>
          <cell r="K129">
            <v>0</v>
          </cell>
          <cell r="L129">
            <v>0</v>
          </cell>
          <cell r="N129">
            <v>0</v>
          </cell>
          <cell r="O129">
            <v>0</v>
          </cell>
          <cell r="P129">
            <v>0</v>
          </cell>
          <cell r="R129">
            <v>0</v>
          </cell>
          <cell r="S129">
            <v>0</v>
          </cell>
          <cell r="T129">
            <v>0</v>
          </cell>
          <cell r="V129">
            <v>0</v>
          </cell>
          <cell r="W129">
            <v>0</v>
          </cell>
          <cell r="X129">
            <v>0</v>
          </cell>
        </row>
        <row r="130">
          <cell r="A130" t="str">
            <v>WP 12.2 (b)</v>
          </cell>
          <cell r="B130" t="str">
            <v xml:space="preserve">A bond coat consisting of Nafufill-SBR </v>
          </cell>
          <cell r="C130" t="str">
            <v>Sqm</v>
          </cell>
          <cell r="D130">
            <v>248</v>
          </cell>
          <cell r="E130">
            <v>0</v>
          </cell>
          <cell r="F130">
            <v>0</v>
          </cell>
          <cell r="G130">
            <v>0</v>
          </cell>
          <cell r="H130">
            <v>0</v>
          </cell>
          <cell r="J130">
            <v>0</v>
          </cell>
          <cell r="K130">
            <v>0</v>
          </cell>
          <cell r="L130">
            <v>0</v>
          </cell>
          <cell r="N130">
            <v>0</v>
          </cell>
          <cell r="O130">
            <v>0</v>
          </cell>
          <cell r="P130">
            <v>0</v>
          </cell>
          <cell r="R130">
            <v>0</v>
          </cell>
          <cell r="S130">
            <v>0</v>
          </cell>
          <cell r="T130">
            <v>0</v>
          </cell>
          <cell r="V130">
            <v>0</v>
          </cell>
          <cell r="W130">
            <v>0</v>
          </cell>
          <cell r="X130">
            <v>0</v>
          </cell>
        </row>
        <row r="131">
          <cell r="A131" t="str">
            <v>WP 12.2 (c)</v>
          </cell>
          <cell r="B131" t="str">
            <v>1:2:4 screed to slopes 100mm thk include the cost of integral water proofing compound  DICTAMENT-DM at 0.5% by weight of cement.</v>
          </cell>
          <cell r="C131" t="str">
            <v>Sqm</v>
          </cell>
          <cell r="D131">
            <v>190</v>
          </cell>
          <cell r="E131">
            <v>0</v>
          </cell>
          <cell r="F131">
            <v>0</v>
          </cell>
          <cell r="G131">
            <v>0</v>
          </cell>
          <cell r="H131">
            <v>0</v>
          </cell>
          <cell r="J131">
            <v>0</v>
          </cell>
          <cell r="K131">
            <v>0</v>
          </cell>
          <cell r="L131">
            <v>0</v>
          </cell>
          <cell r="N131">
            <v>0</v>
          </cell>
          <cell r="O131">
            <v>0</v>
          </cell>
          <cell r="P131">
            <v>0</v>
          </cell>
          <cell r="R131">
            <v>0</v>
          </cell>
          <cell r="S131">
            <v>0</v>
          </cell>
          <cell r="T131">
            <v>0</v>
          </cell>
          <cell r="V131">
            <v>0</v>
          </cell>
          <cell r="W131">
            <v>0</v>
          </cell>
          <cell r="X131">
            <v>0</v>
          </cell>
        </row>
        <row r="132">
          <cell r="A132" t="str">
            <v>M 13.1</v>
          </cell>
          <cell r="B132" t="str">
            <v>Antitermite Treatement</v>
          </cell>
          <cell r="C132" t="str">
            <v>Sqm</v>
          </cell>
          <cell r="D132">
            <v>46</v>
          </cell>
          <cell r="E132">
            <v>1300</v>
          </cell>
          <cell r="F132">
            <v>59800</v>
          </cell>
          <cell r="G132">
            <v>500</v>
          </cell>
          <cell r="H132">
            <v>23000</v>
          </cell>
          <cell r="I132">
            <v>500</v>
          </cell>
          <cell r="J132">
            <v>23000</v>
          </cell>
          <cell r="K132">
            <v>500</v>
          </cell>
          <cell r="L132">
            <v>23000</v>
          </cell>
          <cell r="M132">
            <v>500</v>
          </cell>
          <cell r="N132">
            <v>23000</v>
          </cell>
          <cell r="O132">
            <v>300</v>
          </cell>
          <cell r="P132">
            <v>13800</v>
          </cell>
          <cell r="Q132">
            <v>235</v>
          </cell>
          <cell r="R132">
            <v>10810</v>
          </cell>
          <cell r="S132">
            <v>0</v>
          </cell>
          <cell r="T132">
            <v>0</v>
          </cell>
          <cell r="V132">
            <v>0</v>
          </cell>
          <cell r="W132">
            <v>1235</v>
          </cell>
          <cell r="X132">
            <v>56810</v>
          </cell>
        </row>
        <row r="133">
          <cell r="A133" t="str">
            <v>M 13.2</v>
          </cell>
          <cell r="B133" t="str">
            <v>100mm dia PVC pipe</v>
          </cell>
          <cell r="C133" t="str">
            <v>Rmt</v>
          </cell>
          <cell r="D133">
            <v>330</v>
          </cell>
          <cell r="E133">
            <v>0</v>
          </cell>
          <cell r="F133">
            <v>0</v>
          </cell>
          <cell r="G133">
            <v>0</v>
          </cell>
          <cell r="H133">
            <v>0</v>
          </cell>
          <cell r="J133">
            <v>0</v>
          </cell>
          <cell r="K133">
            <v>0</v>
          </cell>
          <cell r="L133">
            <v>0</v>
          </cell>
          <cell r="N133">
            <v>0</v>
          </cell>
          <cell r="O133">
            <v>0</v>
          </cell>
          <cell r="P133">
            <v>0</v>
          </cell>
          <cell r="R133">
            <v>0</v>
          </cell>
          <cell r="S133">
            <v>0</v>
          </cell>
          <cell r="T133">
            <v>0</v>
          </cell>
          <cell r="V133">
            <v>0</v>
          </cell>
          <cell r="W133">
            <v>0</v>
          </cell>
          <cell r="X133">
            <v>0</v>
          </cell>
        </row>
        <row r="134">
          <cell r="A134" t="str">
            <v>M 13.3</v>
          </cell>
          <cell r="B134" t="str">
            <v xml:space="preserve">Aluminium structural glazing </v>
          </cell>
          <cell r="C134" t="str">
            <v>Sqm</v>
          </cell>
          <cell r="D134">
            <v>7761</v>
          </cell>
          <cell r="E134">
            <v>0</v>
          </cell>
          <cell r="F134">
            <v>0</v>
          </cell>
          <cell r="G134">
            <v>0</v>
          </cell>
          <cell r="H134">
            <v>0</v>
          </cell>
          <cell r="J134">
            <v>0</v>
          </cell>
          <cell r="K134">
            <v>0</v>
          </cell>
          <cell r="L134">
            <v>0</v>
          </cell>
          <cell r="N134">
            <v>0</v>
          </cell>
          <cell r="O134">
            <v>0</v>
          </cell>
          <cell r="P134">
            <v>0</v>
          </cell>
          <cell r="R134">
            <v>0</v>
          </cell>
          <cell r="S134">
            <v>0</v>
          </cell>
          <cell r="T134">
            <v>0</v>
          </cell>
          <cell r="V134">
            <v>0</v>
          </cell>
          <cell r="W134">
            <v>0</v>
          </cell>
          <cell r="X134">
            <v>0</v>
          </cell>
        </row>
        <row r="135">
          <cell r="A135" t="str">
            <v>M 13.4</v>
          </cell>
          <cell r="B135" t="str">
            <v>Anodised aluminium louvered ventilatores of frame size (50x25)mm</v>
          </cell>
          <cell r="C135" t="str">
            <v>Sqm</v>
          </cell>
          <cell r="D135">
            <v>1944</v>
          </cell>
          <cell r="E135">
            <v>0</v>
          </cell>
          <cell r="F135">
            <v>0</v>
          </cell>
          <cell r="G135">
            <v>0</v>
          </cell>
          <cell r="H135">
            <v>0</v>
          </cell>
          <cell r="J135">
            <v>0</v>
          </cell>
          <cell r="K135">
            <v>0</v>
          </cell>
          <cell r="L135">
            <v>0</v>
          </cell>
          <cell r="N135">
            <v>0</v>
          </cell>
          <cell r="O135">
            <v>0</v>
          </cell>
          <cell r="P135">
            <v>0</v>
          </cell>
          <cell r="R135">
            <v>0</v>
          </cell>
          <cell r="S135">
            <v>0</v>
          </cell>
          <cell r="T135">
            <v>0</v>
          </cell>
          <cell r="V135">
            <v>0</v>
          </cell>
          <cell r="W135">
            <v>0</v>
          </cell>
          <cell r="X135">
            <v>0</v>
          </cell>
        </row>
        <row r="136">
          <cell r="A136" t="str">
            <v>M 13.5</v>
          </cell>
          <cell r="B136" t="str">
            <v xml:space="preserve">Fabricating and installing at site anodised aluminium curtain wall </v>
          </cell>
          <cell r="C136" t="str">
            <v>Sqm</v>
          </cell>
          <cell r="D136">
            <v>5420</v>
          </cell>
          <cell r="E136">
            <v>0</v>
          </cell>
          <cell r="F136">
            <v>0</v>
          </cell>
          <cell r="G136">
            <v>0</v>
          </cell>
          <cell r="H136">
            <v>0</v>
          </cell>
          <cell r="J136">
            <v>0</v>
          </cell>
          <cell r="K136">
            <v>0</v>
          </cell>
          <cell r="L136">
            <v>0</v>
          </cell>
          <cell r="N136">
            <v>0</v>
          </cell>
          <cell r="O136">
            <v>0</v>
          </cell>
          <cell r="P136">
            <v>0</v>
          </cell>
          <cell r="R136">
            <v>0</v>
          </cell>
          <cell r="S136">
            <v>0</v>
          </cell>
          <cell r="T136">
            <v>0</v>
          </cell>
          <cell r="V136">
            <v>0</v>
          </cell>
          <cell r="W136">
            <v>0</v>
          </cell>
          <cell r="X136">
            <v>0</v>
          </cell>
        </row>
        <row r="137">
          <cell r="A137" t="str">
            <v>M 13.6</v>
          </cell>
          <cell r="B137" t="str">
            <v xml:space="preserve">Cobble paving tiles </v>
          </cell>
          <cell r="C137">
            <v>0</v>
          </cell>
          <cell r="D137">
            <v>650</v>
          </cell>
          <cell r="E137">
            <v>0</v>
          </cell>
          <cell r="F137">
            <v>0</v>
          </cell>
          <cell r="G137">
            <v>0</v>
          </cell>
          <cell r="H137">
            <v>0</v>
          </cell>
          <cell r="J137">
            <v>0</v>
          </cell>
          <cell r="K137">
            <v>0</v>
          </cell>
          <cell r="L137">
            <v>0</v>
          </cell>
          <cell r="N137">
            <v>0</v>
          </cell>
          <cell r="O137">
            <v>0</v>
          </cell>
          <cell r="P137">
            <v>0</v>
          </cell>
          <cell r="R137">
            <v>0</v>
          </cell>
          <cell r="S137">
            <v>0</v>
          </cell>
          <cell r="T137">
            <v>0</v>
          </cell>
          <cell r="V137">
            <v>0</v>
          </cell>
          <cell r="W137">
            <v>0</v>
          </cell>
          <cell r="X137">
            <v>0</v>
          </cell>
        </row>
        <row r="138">
          <cell r="A138" t="str">
            <v>M 13.7</v>
          </cell>
          <cell r="B138" t="str">
            <v xml:space="preserve">under deck insulation by using 40 mm thk thermocole </v>
          </cell>
          <cell r="C138" t="str">
            <v>Sqm</v>
          </cell>
          <cell r="D138">
            <v>471</v>
          </cell>
          <cell r="E138">
            <v>0</v>
          </cell>
          <cell r="F138">
            <v>0</v>
          </cell>
          <cell r="G138">
            <v>0</v>
          </cell>
          <cell r="H138">
            <v>0</v>
          </cell>
          <cell r="J138">
            <v>0</v>
          </cell>
          <cell r="K138">
            <v>0</v>
          </cell>
          <cell r="L138">
            <v>0</v>
          </cell>
          <cell r="N138">
            <v>0</v>
          </cell>
          <cell r="O138">
            <v>0</v>
          </cell>
          <cell r="P138">
            <v>0</v>
          </cell>
          <cell r="R138">
            <v>0</v>
          </cell>
          <cell r="S138">
            <v>0</v>
          </cell>
          <cell r="T138">
            <v>0</v>
          </cell>
          <cell r="V138">
            <v>0</v>
          </cell>
          <cell r="W138">
            <v>0</v>
          </cell>
          <cell r="X138">
            <v>0</v>
          </cell>
        </row>
        <row r="139">
          <cell r="A139" t="str">
            <v>M 13.8</v>
          </cell>
          <cell r="B139" t="str">
            <v xml:space="preserve">Cinder filling </v>
          </cell>
          <cell r="C139" t="str">
            <v>Cum</v>
          </cell>
          <cell r="D139">
            <v>1779</v>
          </cell>
          <cell r="E139">
            <v>0</v>
          </cell>
          <cell r="F139">
            <v>0</v>
          </cell>
          <cell r="G139">
            <v>0</v>
          </cell>
          <cell r="H139">
            <v>0</v>
          </cell>
          <cell r="J139">
            <v>0</v>
          </cell>
          <cell r="K139">
            <v>0</v>
          </cell>
          <cell r="L139">
            <v>0</v>
          </cell>
          <cell r="N139">
            <v>0</v>
          </cell>
          <cell r="O139">
            <v>0</v>
          </cell>
          <cell r="P139">
            <v>0</v>
          </cell>
          <cell r="R139">
            <v>0</v>
          </cell>
          <cell r="S139">
            <v>0</v>
          </cell>
          <cell r="T139">
            <v>0</v>
          </cell>
          <cell r="V139">
            <v>0</v>
          </cell>
          <cell r="W139">
            <v>0</v>
          </cell>
          <cell r="X139">
            <v>0</v>
          </cell>
        </row>
        <row r="140">
          <cell r="A140" t="str">
            <v>M 13.9</v>
          </cell>
          <cell r="B140" t="str">
            <v xml:space="preserve">Raised platform below cill cabinet using bricks lining </v>
          </cell>
          <cell r="C140" t="str">
            <v>Cum</v>
          </cell>
          <cell r="D140">
            <v>1854</v>
          </cell>
          <cell r="E140">
            <v>0</v>
          </cell>
          <cell r="F140">
            <v>0</v>
          </cell>
          <cell r="G140">
            <v>0</v>
          </cell>
          <cell r="H140">
            <v>0</v>
          </cell>
          <cell r="J140">
            <v>0</v>
          </cell>
          <cell r="K140">
            <v>0</v>
          </cell>
          <cell r="L140">
            <v>0</v>
          </cell>
          <cell r="N140">
            <v>0</v>
          </cell>
          <cell r="O140">
            <v>0</v>
          </cell>
          <cell r="P140">
            <v>0</v>
          </cell>
          <cell r="R140">
            <v>0</v>
          </cell>
          <cell r="S140">
            <v>0</v>
          </cell>
          <cell r="T140">
            <v>0</v>
          </cell>
          <cell r="V140">
            <v>0</v>
          </cell>
          <cell r="W140">
            <v>0</v>
          </cell>
          <cell r="X140">
            <v>0</v>
          </cell>
        </row>
        <row r="141">
          <cell r="A141" t="str">
            <v>M 13.10</v>
          </cell>
          <cell r="B141" t="str">
            <v>75mm thk. perforated pre-cast RCC slab using CC 1:2:4 above</v>
          </cell>
          <cell r="C141" t="str">
            <v>Sqm</v>
          </cell>
          <cell r="D141">
            <v>300</v>
          </cell>
          <cell r="E141">
            <v>0</v>
          </cell>
          <cell r="F141">
            <v>0</v>
          </cell>
          <cell r="G141">
            <v>0</v>
          </cell>
          <cell r="H141">
            <v>0</v>
          </cell>
          <cell r="J141">
            <v>0</v>
          </cell>
          <cell r="K141">
            <v>0</v>
          </cell>
          <cell r="L141">
            <v>0</v>
          </cell>
          <cell r="N141">
            <v>0</v>
          </cell>
          <cell r="O141">
            <v>0</v>
          </cell>
          <cell r="P141">
            <v>0</v>
          </cell>
          <cell r="R141">
            <v>0</v>
          </cell>
          <cell r="S141">
            <v>0</v>
          </cell>
          <cell r="T141">
            <v>0</v>
          </cell>
          <cell r="V141">
            <v>0</v>
          </cell>
          <cell r="W141">
            <v>0</v>
          </cell>
          <cell r="X141">
            <v>0</v>
          </cell>
        </row>
        <row r="142">
          <cell r="A142" t="str">
            <v>M 13.11</v>
          </cell>
          <cell r="B142" t="str">
            <v>100mm dia PVC pipe sleeves in beams of 250mm long (approx.)</v>
          </cell>
          <cell r="C142" t="str">
            <v>Nos</v>
          </cell>
          <cell r="D142">
            <v>78</v>
          </cell>
          <cell r="E142">
            <v>178</v>
          </cell>
          <cell r="F142">
            <v>13884</v>
          </cell>
          <cell r="G142">
            <v>178</v>
          </cell>
          <cell r="H142">
            <v>13884</v>
          </cell>
          <cell r="I142">
            <v>200</v>
          </cell>
          <cell r="J142">
            <v>15600</v>
          </cell>
          <cell r="K142">
            <v>0</v>
          </cell>
          <cell r="L142">
            <v>0</v>
          </cell>
          <cell r="N142">
            <v>0</v>
          </cell>
          <cell r="O142">
            <v>0</v>
          </cell>
          <cell r="P142">
            <v>0</v>
          </cell>
          <cell r="R142">
            <v>0</v>
          </cell>
          <cell r="S142">
            <v>0</v>
          </cell>
          <cell r="T142">
            <v>0</v>
          </cell>
          <cell r="V142">
            <v>0</v>
          </cell>
          <cell r="W142">
            <v>200</v>
          </cell>
          <cell r="X142">
            <v>15600</v>
          </cell>
        </row>
        <row r="143">
          <cell r="A143" t="str">
            <v>M 13.12</v>
          </cell>
          <cell r="B143" t="str">
            <v xml:space="preserve">Inspection chamber using 200mm thk solid block </v>
          </cell>
          <cell r="C143" t="str">
            <v>Nos</v>
          </cell>
          <cell r="D143">
            <v>2456</v>
          </cell>
          <cell r="E143">
            <v>0</v>
          </cell>
          <cell r="F143">
            <v>0</v>
          </cell>
          <cell r="G143">
            <v>0</v>
          </cell>
          <cell r="H143">
            <v>0</v>
          </cell>
          <cell r="J143">
            <v>0</v>
          </cell>
          <cell r="K143">
            <v>0</v>
          </cell>
          <cell r="L143">
            <v>0</v>
          </cell>
          <cell r="N143">
            <v>0</v>
          </cell>
          <cell r="O143">
            <v>0</v>
          </cell>
          <cell r="P143">
            <v>0</v>
          </cell>
          <cell r="R143">
            <v>0</v>
          </cell>
          <cell r="S143">
            <v>0</v>
          </cell>
          <cell r="T143">
            <v>0</v>
          </cell>
          <cell r="V143">
            <v>0</v>
          </cell>
          <cell r="W143">
            <v>0</v>
          </cell>
          <cell r="X143">
            <v>0</v>
          </cell>
        </row>
        <row r="144">
          <cell r="A144" t="str">
            <v>M 13.13</v>
          </cell>
          <cell r="B144" t="str">
            <v>Sandwiched panel roof (for sky light)</v>
          </cell>
          <cell r="C144" t="str">
            <v>Sqm</v>
          </cell>
          <cell r="D144">
            <v>2575</v>
          </cell>
          <cell r="E144">
            <v>0</v>
          </cell>
          <cell r="F144">
            <v>0</v>
          </cell>
          <cell r="G144">
            <v>0</v>
          </cell>
          <cell r="H144">
            <v>0</v>
          </cell>
          <cell r="J144">
            <v>0</v>
          </cell>
          <cell r="K144">
            <v>0</v>
          </cell>
          <cell r="L144">
            <v>0</v>
          </cell>
          <cell r="N144">
            <v>0</v>
          </cell>
          <cell r="O144">
            <v>0</v>
          </cell>
          <cell r="P144">
            <v>0</v>
          </cell>
          <cell r="R144">
            <v>0</v>
          </cell>
          <cell r="S144">
            <v>0</v>
          </cell>
          <cell r="T144">
            <v>0</v>
          </cell>
          <cell r="V144">
            <v>0</v>
          </cell>
          <cell r="W144">
            <v>0</v>
          </cell>
          <cell r="X144">
            <v>0</v>
          </cell>
        </row>
        <row r="145">
          <cell r="A145" t="str">
            <v>M 13.14</v>
          </cell>
          <cell r="B145" t="str">
            <v>Medium duty M.S. man hole cover  for water tank on terrace.</v>
          </cell>
          <cell r="C145" t="str">
            <v>Nos</v>
          </cell>
          <cell r="D145">
            <v>1992</v>
          </cell>
          <cell r="E145">
            <v>0</v>
          </cell>
          <cell r="F145">
            <v>0</v>
          </cell>
          <cell r="G145">
            <v>0</v>
          </cell>
          <cell r="H145">
            <v>0</v>
          </cell>
          <cell r="J145">
            <v>0</v>
          </cell>
          <cell r="K145">
            <v>0</v>
          </cell>
          <cell r="L145">
            <v>0</v>
          </cell>
          <cell r="N145">
            <v>0</v>
          </cell>
          <cell r="O145">
            <v>0</v>
          </cell>
          <cell r="P145">
            <v>0</v>
          </cell>
          <cell r="R145">
            <v>0</v>
          </cell>
          <cell r="S145">
            <v>0</v>
          </cell>
          <cell r="T145">
            <v>0</v>
          </cell>
          <cell r="V145">
            <v>0</v>
          </cell>
          <cell r="W145">
            <v>0</v>
          </cell>
          <cell r="X145">
            <v>0</v>
          </cell>
        </row>
        <row r="146">
          <cell r="A146" t="str">
            <v>M 13.15a</v>
          </cell>
          <cell r="B146" t="str">
            <v>RCC hume pipe class NP2 150mm</v>
          </cell>
          <cell r="C146" t="str">
            <v>Rmt</v>
          </cell>
          <cell r="D146">
            <v>330</v>
          </cell>
          <cell r="E146">
            <v>0</v>
          </cell>
          <cell r="F146">
            <v>0</v>
          </cell>
          <cell r="G146">
            <v>0</v>
          </cell>
          <cell r="H146">
            <v>0</v>
          </cell>
          <cell r="J146">
            <v>0</v>
          </cell>
          <cell r="K146">
            <v>0</v>
          </cell>
          <cell r="L146">
            <v>0</v>
          </cell>
          <cell r="N146">
            <v>0</v>
          </cell>
          <cell r="O146">
            <v>0</v>
          </cell>
          <cell r="P146">
            <v>0</v>
          </cell>
          <cell r="R146">
            <v>0</v>
          </cell>
          <cell r="S146">
            <v>0</v>
          </cell>
          <cell r="T146">
            <v>0</v>
          </cell>
          <cell r="V146">
            <v>0</v>
          </cell>
          <cell r="W146">
            <v>0</v>
          </cell>
          <cell r="X146">
            <v>0</v>
          </cell>
        </row>
        <row r="147">
          <cell r="A147" t="str">
            <v>M 13.15b</v>
          </cell>
          <cell r="B147" t="str">
            <v>RCC hume pipe class NP3 300mm</v>
          </cell>
          <cell r="C147" t="str">
            <v>Rmt</v>
          </cell>
          <cell r="D147">
            <v>550</v>
          </cell>
          <cell r="E147">
            <v>0</v>
          </cell>
          <cell r="F147">
            <v>0</v>
          </cell>
          <cell r="G147">
            <v>0</v>
          </cell>
          <cell r="H147">
            <v>0</v>
          </cell>
          <cell r="J147">
            <v>0</v>
          </cell>
          <cell r="K147">
            <v>0</v>
          </cell>
          <cell r="L147">
            <v>0</v>
          </cell>
          <cell r="N147">
            <v>0</v>
          </cell>
          <cell r="O147">
            <v>0</v>
          </cell>
          <cell r="P147">
            <v>0</v>
          </cell>
          <cell r="R147">
            <v>0</v>
          </cell>
          <cell r="S147">
            <v>0</v>
          </cell>
          <cell r="T147">
            <v>0</v>
          </cell>
          <cell r="V147">
            <v>0</v>
          </cell>
          <cell r="W147">
            <v>0</v>
          </cell>
          <cell r="X147">
            <v>0</v>
          </cell>
        </row>
        <row r="148">
          <cell r="A148" t="str">
            <v>M 13.15c</v>
          </cell>
          <cell r="B148" t="str">
            <v>RCC hume pipe class NP4 750mm</v>
          </cell>
          <cell r="C148" t="str">
            <v>Rmt</v>
          </cell>
          <cell r="D148">
            <v>1825</v>
          </cell>
          <cell r="E148">
            <v>0</v>
          </cell>
          <cell r="F148">
            <v>0</v>
          </cell>
          <cell r="G148">
            <v>0</v>
          </cell>
          <cell r="H148">
            <v>0</v>
          </cell>
          <cell r="J148">
            <v>0</v>
          </cell>
          <cell r="K148">
            <v>0</v>
          </cell>
          <cell r="L148">
            <v>0</v>
          </cell>
          <cell r="N148">
            <v>0</v>
          </cell>
          <cell r="O148">
            <v>0</v>
          </cell>
          <cell r="P148">
            <v>0</v>
          </cell>
          <cell r="R148">
            <v>0</v>
          </cell>
          <cell r="S148">
            <v>0</v>
          </cell>
          <cell r="T148">
            <v>0</v>
          </cell>
          <cell r="V148">
            <v>0</v>
          </cell>
          <cell r="W148">
            <v>0</v>
          </cell>
          <cell r="X148">
            <v>0</v>
          </cell>
        </row>
        <row r="149">
          <cell r="A149" t="str">
            <v>M 13.16</v>
          </cell>
          <cell r="B149" t="str">
            <v>Rubble Soling</v>
          </cell>
          <cell r="C149" t="str">
            <v>Cum</v>
          </cell>
          <cell r="D149">
            <v>573</v>
          </cell>
          <cell r="E149">
            <v>330</v>
          </cell>
          <cell r="F149">
            <v>189090</v>
          </cell>
          <cell r="G149">
            <v>110</v>
          </cell>
          <cell r="H149">
            <v>63030</v>
          </cell>
          <cell r="I149">
            <v>110</v>
          </cell>
          <cell r="J149">
            <v>63030</v>
          </cell>
          <cell r="K149">
            <v>110</v>
          </cell>
          <cell r="L149">
            <v>63030</v>
          </cell>
          <cell r="M149">
            <v>110</v>
          </cell>
          <cell r="N149">
            <v>63030</v>
          </cell>
          <cell r="O149">
            <v>110</v>
          </cell>
          <cell r="P149">
            <v>63030</v>
          </cell>
          <cell r="Q149">
            <v>110</v>
          </cell>
          <cell r="R149">
            <v>63030</v>
          </cell>
          <cell r="S149">
            <v>0</v>
          </cell>
          <cell r="T149">
            <v>0</v>
          </cell>
          <cell r="V149">
            <v>0</v>
          </cell>
          <cell r="W149">
            <v>330</v>
          </cell>
          <cell r="X149">
            <v>189090</v>
          </cell>
        </row>
        <row r="150">
          <cell r="A150" t="str">
            <v>F 14.1 (1)</v>
          </cell>
          <cell r="B150" t="str">
            <v>Providing and laying granamite tiles  Ground Floor</v>
          </cell>
          <cell r="C150" t="str">
            <v>Sqm</v>
          </cell>
          <cell r="D150">
            <v>302</v>
          </cell>
          <cell r="E150">
            <v>600</v>
          </cell>
          <cell r="F150">
            <v>181200</v>
          </cell>
          <cell r="G150">
            <v>0</v>
          </cell>
          <cell r="H150">
            <v>0</v>
          </cell>
          <cell r="J150">
            <v>0</v>
          </cell>
          <cell r="K150">
            <v>0</v>
          </cell>
          <cell r="L150">
            <v>0</v>
          </cell>
          <cell r="N150">
            <v>0</v>
          </cell>
          <cell r="O150">
            <v>0</v>
          </cell>
          <cell r="P150">
            <v>0</v>
          </cell>
          <cell r="R150">
            <v>0</v>
          </cell>
          <cell r="S150">
            <v>600</v>
          </cell>
          <cell r="T150">
            <v>181200</v>
          </cell>
          <cell r="V150">
            <v>0</v>
          </cell>
          <cell r="W150">
            <v>0</v>
          </cell>
          <cell r="X150">
            <v>0</v>
          </cell>
        </row>
        <row r="151">
          <cell r="A151" t="str">
            <v>F 14.1 (2)</v>
          </cell>
          <cell r="B151" t="str">
            <v>Providing and laying granamite tiles  First Floor</v>
          </cell>
          <cell r="C151" t="str">
            <v>Sqm</v>
          </cell>
          <cell r="D151">
            <v>314</v>
          </cell>
          <cell r="E151">
            <v>0</v>
          </cell>
          <cell r="F151">
            <v>0</v>
          </cell>
          <cell r="G151">
            <v>0</v>
          </cell>
          <cell r="H151">
            <v>0</v>
          </cell>
          <cell r="J151">
            <v>0</v>
          </cell>
          <cell r="K151">
            <v>0</v>
          </cell>
          <cell r="L151">
            <v>0</v>
          </cell>
          <cell r="N151">
            <v>0</v>
          </cell>
          <cell r="O151">
            <v>0</v>
          </cell>
          <cell r="P151">
            <v>0</v>
          </cell>
          <cell r="R151">
            <v>0</v>
          </cell>
          <cell r="S151">
            <v>0</v>
          </cell>
          <cell r="T151">
            <v>0</v>
          </cell>
          <cell r="V151">
            <v>0</v>
          </cell>
          <cell r="W151">
            <v>0</v>
          </cell>
          <cell r="X151">
            <v>0</v>
          </cell>
        </row>
        <row r="152">
          <cell r="A152" t="str">
            <v>F 14.1 (3)</v>
          </cell>
          <cell r="B152" t="str">
            <v>Providing and laying granamite tiles  Second Floor</v>
          </cell>
          <cell r="C152" t="str">
            <v>Sqm</v>
          </cell>
          <cell r="D152">
            <v>326</v>
          </cell>
          <cell r="E152">
            <v>0</v>
          </cell>
          <cell r="F152">
            <v>0</v>
          </cell>
          <cell r="G152">
            <v>0</v>
          </cell>
          <cell r="H152">
            <v>0</v>
          </cell>
          <cell r="J152">
            <v>0</v>
          </cell>
          <cell r="K152">
            <v>0</v>
          </cell>
          <cell r="L152">
            <v>0</v>
          </cell>
          <cell r="N152">
            <v>0</v>
          </cell>
          <cell r="O152">
            <v>0</v>
          </cell>
          <cell r="P152">
            <v>0</v>
          </cell>
          <cell r="R152">
            <v>0</v>
          </cell>
          <cell r="S152">
            <v>0</v>
          </cell>
          <cell r="T152">
            <v>0</v>
          </cell>
          <cell r="V152">
            <v>0</v>
          </cell>
          <cell r="W152">
            <v>0</v>
          </cell>
          <cell r="X152">
            <v>0</v>
          </cell>
        </row>
        <row r="153">
          <cell r="A153" t="str">
            <v>F 14.2</v>
          </cell>
          <cell r="B153" t="str">
            <v xml:space="preserve">Granite slabs with bull nosing for staircase treads raisers </v>
          </cell>
          <cell r="C153" t="str">
            <v>Sqm</v>
          </cell>
          <cell r="D153">
            <v>0</v>
          </cell>
          <cell r="E153">
            <v>0</v>
          </cell>
          <cell r="F153">
            <v>0</v>
          </cell>
          <cell r="G153">
            <v>0</v>
          </cell>
          <cell r="H153">
            <v>0</v>
          </cell>
          <cell r="J153">
            <v>0</v>
          </cell>
          <cell r="K153">
            <v>0</v>
          </cell>
          <cell r="L153">
            <v>0</v>
          </cell>
          <cell r="N153">
            <v>0</v>
          </cell>
          <cell r="O153">
            <v>0</v>
          </cell>
          <cell r="P153">
            <v>0</v>
          </cell>
          <cell r="R153">
            <v>0</v>
          </cell>
          <cell r="S153">
            <v>0</v>
          </cell>
          <cell r="T153">
            <v>0</v>
          </cell>
          <cell r="V153">
            <v>0</v>
          </cell>
          <cell r="W153">
            <v>0</v>
          </cell>
          <cell r="X153">
            <v>0</v>
          </cell>
        </row>
        <row r="154">
          <cell r="A154" t="str">
            <v>F 14.3 (a)</v>
          </cell>
          <cell r="B154" t="str">
            <v>Granite slabs with bull nosing, 6x6 grooves at 18mm c/c for staircase treads raisers</v>
          </cell>
          <cell r="C154" t="str">
            <v>Sqm</v>
          </cell>
          <cell r="D154">
            <v>0</v>
          </cell>
          <cell r="E154">
            <v>0</v>
          </cell>
          <cell r="F154">
            <v>0</v>
          </cell>
          <cell r="G154">
            <v>0</v>
          </cell>
          <cell r="H154">
            <v>0</v>
          </cell>
          <cell r="J154">
            <v>0</v>
          </cell>
          <cell r="K154">
            <v>0</v>
          </cell>
          <cell r="L154">
            <v>0</v>
          </cell>
          <cell r="N154">
            <v>0</v>
          </cell>
          <cell r="O154">
            <v>0</v>
          </cell>
          <cell r="P154">
            <v>0</v>
          </cell>
          <cell r="R154">
            <v>0</v>
          </cell>
          <cell r="S154">
            <v>0</v>
          </cell>
          <cell r="T154">
            <v>0</v>
          </cell>
          <cell r="V154">
            <v>0</v>
          </cell>
          <cell r="W154">
            <v>0</v>
          </cell>
          <cell r="X154">
            <v>0</v>
          </cell>
        </row>
        <row r="155">
          <cell r="A155" t="str">
            <v>F 14.3 (b)</v>
          </cell>
          <cell r="B155" t="str">
            <v xml:space="preserve"> -do- for skirting</v>
          </cell>
          <cell r="C155" t="str">
            <v>Sqm</v>
          </cell>
          <cell r="D155">
            <v>0</v>
          </cell>
          <cell r="E155">
            <v>0</v>
          </cell>
          <cell r="F155">
            <v>0</v>
          </cell>
          <cell r="G155">
            <v>0</v>
          </cell>
          <cell r="H155">
            <v>0</v>
          </cell>
          <cell r="J155">
            <v>0</v>
          </cell>
          <cell r="K155">
            <v>0</v>
          </cell>
          <cell r="L155">
            <v>0</v>
          </cell>
          <cell r="N155">
            <v>0</v>
          </cell>
          <cell r="O155">
            <v>0</v>
          </cell>
          <cell r="P155">
            <v>0</v>
          </cell>
          <cell r="R155">
            <v>0</v>
          </cell>
          <cell r="S155">
            <v>0</v>
          </cell>
          <cell r="T155">
            <v>0</v>
          </cell>
          <cell r="V155">
            <v>0</v>
          </cell>
          <cell r="W155">
            <v>0</v>
          </cell>
          <cell r="X155">
            <v>0</v>
          </cell>
        </row>
        <row r="156">
          <cell r="A156" t="str">
            <v>F 14.4</v>
          </cell>
          <cell r="B156" t="str">
            <v xml:space="preserve">Granite slab for platform in pantry </v>
          </cell>
          <cell r="C156" t="str">
            <v>Sqm</v>
          </cell>
          <cell r="D156">
            <v>0</v>
          </cell>
          <cell r="E156">
            <v>0</v>
          </cell>
          <cell r="F156">
            <v>0</v>
          </cell>
          <cell r="G156">
            <v>0</v>
          </cell>
          <cell r="H156">
            <v>0</v>
          </cell>
          <cell r="J156">
            <v>0</v>
          </cell>
          <cell r="K156">
            <v>0</v>
          </cell>
          <cell r="L156">
            <v>0</v>
          </cell>
          <cell r="N156">
            <v>0</v>
          </cell>
          <cell r="O156">
            <v>0</v>
          </cell>
          <cell r="P156">
            <v>0</v>
          </cell>
          <cell r="R156">
            <v>0</v>
          </cell>
          <cell r="S156">
            <v>0</v>
          </cell>
          <cell r="T156">
            <v>0</v>
          </cell>
          <cell r="V156">
            <v>0</v>
          </cell>
          <cell r="W156">
            <v>0</v>
          </cell>
          <cell r="X156">
            <v>0</v>
          </cell>
        </row>
        <row r="157">
          <cell r="A157" t="str">
            <v>F 14.5 (1)</v>
          </cell>
          <cell r="B157" t="str">
            <v>Vitrified floor tiles Ground Floor</v>
          </cell>
          <cell r="C157" t="str">
            <v>Rmt</v>
          </cell>
          <cell r="D157">
            <v>96</v>
          </cell>
          <cell r="E157">
            <v>60</v>
          </cell>
          <cell r="F157">
            <v>5760</v>
          </cell>
          <cell r="G157">
            <v>0</v>
          </cell>
          <cell r="H157">
            <v>0</v>
          </cell>
          <cell r="J157">
            <v>0</v>
          </cell>
          <cell r="K157">
            <v>0</v>
          </cell>
          <cell r="L157">
            <v>0</v>
          </cell>
          <cell r="N157">
            <v>0</v>
          </cell>
          <cell r="O157">
            <v>0</v>
          </cell>
          <cell r="P157">
            <v>0</v>
          </cell>
          <cell r="R157">
            <v>0</v>
          </cell>
          <cell r="S157">
            <v>60</v>
          </cell>
          <cell r="T157">
            <v>5760</v>
          </cell>
          <cell r="V157">
            <v>0</v>
          </cell>
          <cell r="W157">
            <v>0</v>
          </cell>
          <cell r="X157">
            <v>0</v>
          </cell>
        </row>
        <row r="158">
          <cell r="A158" t="str">
            <v>F 14.5 (2)</v>
          </cell>
          <cell r="B158" t="str">
            <v>Vitrified floor tiles First Floor</v>
          </cell>
          <cell r="C158" t="str">
            <v>Rmt</v>
          </cell>
          <cell r="D158">
            <v>108</v>
          </cell>
          <cell r="E158">
            <v>0</v>
          </cell>
          <cell r="F158">
            <v>0</v>
          </cell>
          <cell r="G158">
            <v>0</v>
          </cell>
          <cell r="H158">
            <v>0</v>
          </cell>
          <cell r="J158">
            <v>0</v>
          </cell>
          <cell r="K158">
            <v>0</v>
          </cell>
          <cell r="L158">
            <v>0</v>
          </cell>
          <cell r="N158">
            <v>0</v>
          </cell>
          <cell r="O158">
            <v>0</v>
          </cell>
          <cell r="P158">
            <v>0</v>
          </cell>
          <cell r="R158">
            <v>0</v>
          </cell>
          <cell r="S158">
            <v>0</v>
          </cell>
          <cell r="T158">
            <v>0</v>
          </cell>
          <cell r="V158">
            <v>0</v>
          </cell>
          <cell r="W158">
            <v>0</v>
          </cell>
          <cell r="X158">
            <v>0</v>
          </cell>
        </row>
        <row r="159">
          <cell r="A159" t="str">
            <v>F 14.5 (3)</v>
          </cell>
          <cell r="B159" t="str">
            <v>Vitrified floor tiles Second Floor</v>
          </cell>
          <cell r="C159" t="str">
            <v>Rmt</v>
          </cell>
          <cell r="D159">
            <v>120</v>
          </cell>
          <cell r="E159">
            <v>0</v>
          </cell>
          <cell r="F159">
            <v>0</v>
          </cell>
          <cell r="G159">
            <v>0</v>
          </cell>
          <cell r="H159">
            <v>0</v>
          </cell>
          <cell r="J159">
            <v>0</v>
          </cell>
          <cell r="K159">
            <v>0</v>
          </cell>
          <cell r="L159">
            <v>0</v>
          </cell>
          <cell r="N159">
            <v>0</v>
          </cell>
          <cell r="O159">
            <v>0</v>
          </cell>
          <cell r="P159">
            <v>0</v>
          </cell>
          <cell r="R159">
            <v>0</v>
          </cell>
          <cell r="S159">
            <v>0</v>
          </cell>
          <cell r="T159">
            <v>0</v>
          </cell>
          <cell r="V159">
            <v>0</v>
          </cell>
          <cell r="W159">
            <v>0</v>
          </cell>
          <cell r="X159">
            <v>0</v>
          </cell>
        </row>
        <row r="160">
          <cell r="A160" t="str">
            <v>F 14.6</v>
          </cell>
          <cell r="B160" t="str">
            <v xml:space="preserve">Granite tiles of 10mm thick for dadoing </v>
          </cell>
          <cell r="C160" t="str">
            <v>Sqm</v>
          </cell>
          <cell r="D160">
            <v>0</v>
          </cell>
          <cell r="E160">
            <v>0</v>
          </cell>
          <cell r="F160">
            <v>0</v>
          </cell>
          <cell r="G160">
            <v>0</v>
          </cell>
          <cell r="H160">
            <v>0</v>
          </cell>
          <cell r="J160">
            <v>0</v>
          </cell>
          <cell r="K160">
            <v>0</v>
          </cell>
          <cell r="L160">
            <v>0</v>
          </cell>
          <cell r="N160">
            <v>0</v>
          </cell>
          <cell r="O160">
            <v>0</v>
          </cell>
          <cell r="P160">
            <v>0</v>
          </cell>
          <cell r="R160">
            <v>0</v>
          </cell>
          <cell r="S160">
            <v>0</v>
          </cell>
          <cell r="T160">
            <v>0</v>
          </cell>
          <cell r="V160">
            <v>0</v>
          </cell>
          <cell r="W160">
            <v>0</v>
          </cell>
          <cell r="X160">
            <v>0</v>
          </cell>
        </row>
        <row r="161">
          <cell r="A161" t="str">
            <v>F 14.7</v>
          </cell>
          <cell r="B161" t="str">
            <v xml:space="preserve">Granite tiles of 10mm thick for flooring </v>
          </cell>
          <cell r="C161" t="str">
            <v>Sqm</v>
          </cell>
          <cell r="D161">
            <v>0</v>
          </cell>
          <cell r="E161">
            <v>0</v>
          </cell>
          <cell r="F161">
            <v>0</v>
          </cell>
          <cell r="G161">
            <v>0</v>
          </cell>
          <cell r="H161">
            <v>0</v>
          </cell>
          <cell r="J161">
            <v>0</v>
          </cell>
          <cell r="K161">
            <v>0</v>
          </cell>
          <cell r="L161">
            <v>0</v>
          </cell>
          <cell r="N161">
            <v>0</v>
          </cell>
          <cell r="O161">
            <v>0</v>
          </cell>
          <cell r="P161">
            <v>0</v>
          </cell>
          <cell r="R161">
            <v>0</v>
          </cell>
          <cell r="S161">
            <v>0</v>
          </cell>
          <cell r="T161">
            <v>0</v>
          </cell>
          <cell r="V161">
            <v>0</v>
          </cell>
          <cell r="W161">
            <v>0</v>
          </cell>
          <cell r="X161">
            <v>0</v>
          </cell>
        </row>
        <row r="162">
          <cell r="A162" t="str">
            <v>ROA2</v>
          </cell>
          <cell r="B162" t="str">
            <v>Earth Dressing for Road</v>
          </cell>
          <cell r="C162" t="str">
            <v>Sqm</v>
          </cell>
          <cell r="D162">
            <v>9</v>
          </cell>
          <cell r="E162">
            <v>0</v>
          </cell>
          <cell r="F162">
            <v>0</v>
          </cell>
          <cell r="G162">
            <v>0</v>
          </cell>
          <cell r="H162">
            <v>0</v>
          </cell>
          <cell r="J162">
            <v>0</v>
          </cell>
          <cell r="K162">
            <v>0</v>
          </cell>
          <cell r="L162">
            <v>0</v>
          </cell>
          <cell r="N162">
            <v>0</v>
          </cell>
          <cell r="O162">
            <v>0</v>
          </cell>
          <cell r="P162">
            <v>0</v>
          </cell>
          <cell r="R162">
            <v>0</v>
          </cell>
          <cell r="S162">
            <v>0</v>
          </cell>
          <cell r="T162">
            <v>0</v>
          </cell>
          <cell r="V162">
            <v>0</v>
          </cell>
          <cell r="W162">
            <v>0</v>
          </cell>
          <cell r="X162">
            <v>0</v>
          </cell>
        </row>
        <row r="163">
          <cell r="A163" t="str">
            <v>ROA3</v>
          </cell>
          <cell r="B163" t="str">
            <v>Carting away debris &amp; excavated earth outside Infosys premises upto 500m.</v>
          </cell>
          <cell r="C163" t="str">
            <v>Cum.</v>
          </cell>
          <cell r="D163">
            <v>50</v>
          </cell>
          <cell r="E163">
            <v>0</v>
          </cell>
          <cell r="F163">
            <v>0</v>
          </cell>
          <cell r="G163">
            <v>0</v>
          </cell>
          <cell r="H163">
            <v>0</v>
          </cell>
          <cell r="J163">
            <v>0</v>
          </cell>
          <cell r="K163">
            <v>0</v>
          </cell>
          <cell r="L163">
            <v>0</v>
          </cell>
          <cell r="N163">
            <v>0</v>
          </cell>
          <cell r="O163">
            <v>0</v>
          </cell>
          <cell r="P163">
            <v>0</v>
          </cell>
          <cell r="R163">
            <v>0</v>
          </cell>
          <cell r="S163">
            <v>0</v>
          </cell>
          <cell r="T163">
            <v>0</v>
          </cell>
          <cell r="V163">
            <v>0</v>
          </cell>
          <cell r="W163">
            <v>0</v>
          </cell>
          <cell r="X163">
            <v>0</v>
          </cell>
        </row>
        <row r="164">
          <cell r="A164" t="str">
            <v>ROA4</v>
          </cell>
          <cell r="B164" t="str">
            <v>Rolling formation surface with 8 to 10 MT roller</v>
          </cell>
          <cell r="C164" t="str">
            <v>Sqm</v>
          </cell>
          <cell r="D164">
            <v>8</v>
          </cell>
          <cell r="E164">
            <v>0</v>
          </cell>
          <cell r="F164">
            <v>0</v>
          </cell>
          <cell r="G164">
            <v>0</v>
          </cell>
          <cell r="H164">
            <v>0</v>
          </cell>
          <cell r="J164">
            <v>0</v>
          </cell>
          <cell r="K164">
            <v>0</v>
          </cell>
          <cell r="L164">
            <v>0</v>
          </cell>
          <cell r="N164">
            <v>0</v>
          </cell>
          <cell r="O164">
            <v>0</v>
          </cell>
          <cell r="P164">
            <v>0</v>
          </cell>
          <cell r="R164">
            <v>0</v>
          </cell>
          <cell r="S164">
            <v>0</v>
          </cell>
          <cell r="T164">
            <v>0</v>
          </cell>
          <cell r="V164">
            <v>0</v>
          </cell>
          <cell r="W164">
            <v>0</v>
          </cell>
          <cell r="X164">
            <v>0</v>
          </cell>
        </row>
        <row r="165">
          <cell r="A165" t="str">
            <v>ROA5A</v>
          </cell>
          <cell r="B165" t="str">
            <v>Collecting &amp; stacking 100-63mm Metal</v>
          </cell>
          <cell r="C165" t="str">
            <v>Cum</v>
          </cell>
          <cell r="D165">
            <v>479</v>
          </cell>
          <cell r="E165">
            <v>0</v>
          </cell>
          <cell r="F165">
            <v>0</v>
          </cell>
          <cell r="G165">
            <v>0</v>
          </cell>
          <cell r="H165">
            <v>0</v>
          </cell>
          <cell r="J165">
            <v>0</v>
          </cell>
          <cell r="K165">
            <v>0</v>
          </cell>
          <cell r="L165">
            <v>0</v>
          </cell>
          <cell r="N165">
            <v>0</v>
          </cell>
          <cell r="O165">
            <v>0</v>
          </cell>
          <cell r="P165">
            <v>0</v>
          </cell>
          <cell r="R165">
            <v>0</v>
          </cell>
          <cell r="S165">
            <v>0</v>
          </cell>
          <cell r="T165">
            <v>0</v>
          </cell>
          <cell r="V165">
            <v>0</v>
          </cell>
          <cell r="W165">
            <v>0</v>
          </cell>
          <cell r="X165">
            <v>0</v>
          </cell>
        </row>
        <row r="166">
          <cell r="A166" t="str">
            <v>ROA5B</v>
          </cell>
          <cell r="B166" t="str">
            <v>Collecting &amp; stacking 40-25mm Metal</v>
          </cell>
          <cell r="C166" t="str">
            <v>Cum</v>
          </cell>
          <cell r="D166">
            <v>569</v>
          </cell>
          <cell r="E166">
            <v>0</v>
          </cell>
          <cell r="F166">
            <v>0</v>
          </cell>
          <cell r="G166">
            <v>0</v>
          </cell>
          <cell r="H166">
            <v>0</v>
          </cell>
          <cell r="J166">
            <v>0</v>
          </cell>
          <cell r="K166">
            <v>0</v>
          </cell>
          <cell r="L166">
            <v>0</v>
          </cell>
          <cell r="N166">
            <v>0</v>
          </cell>
          <cell r="O166">
            <v>0</v>
          </cell>
          <cell r="P166">
            <v>0</v>
          </cell>
          <cell r="R166">
            <v>0</v>
          </cell>
          <cell r="S166">
            <v>0</v>
          </cell>
          <cell r="T166">
            <v>0</v>
          </cell>
          <cell r="V166">
            <v>0</v>
          </cell>
          <cell r="W166">
            <v>0</v>
          </cell>
          <cell r="X166">
            <v>0</v>
          </cell>
        </row>
        <row r="167">
          <cell r="A167" t="str">
            <v>ROA6</v>
          </cell>
          <cell r="B167" t="str">
            <v>Collecting &amp; stacking Murram</v>
          </cell>
          <cell r="C167" t="str">
            <v>Cum</v>
          </cell>
          <cell r="D167">
            <v>298</v>
          </cell>
          <cell r="E167">
            <v>0</v>
          </cell>
          <cell r="F167">
            <v>0</v>
          </cell>
          <cell r="G167">
            <v>0</v>
          </cell>
          <cell r="H167">
            <v>0</v>
          </cell>
          <cell r="J167">
            <v>0</v>
          </cell>
          <cell r="K167">
            <v>0</v>
          </cell>
          <cell r="L167">
            <v>0</v>
          </cell>
          <cell r="N167">
            <v>0</v>
          </cell>
          <cell r="O167">
            <v>0</v>
          </cell>
          <cell r="P167">
            <v>0</v>
          </cell>
          <cell r="R167">
            <v>0</v>
          </cell>
          <cell r="S167">
            <v>0</v>
          </cell>
          <cell r="T167">
            <v>0</v>
          </cell>
          <cell r="V167">
            <v>0</v>
          </cell>
          <cell r="W167">
            <v>0</v>
          </cell>
          <cell r="X167">
            <v>0</v>
          </cell>
        </row>
        <row r="168">
          <cell r="A168" t="str">
            <v>ROA7</v>
          </cell>
          <cell r="B168" t="str">
            <v>Collecting &amp; stacking Sand</v>
          </cell>
          <cell r="C168" t="str">
            <v>Cum</v>
          </cell>
          <cell r="D168">
            <v>510</v>
          </cell>
          <cell r="E168">
            <v>0</v>
          </cell>
          <cell r="F168">
            <v>0</v>
          </cell>
          <cell r="G168">
            <v>0</v>
          </cell>
          <cell r="H168">
            <v>0</v>
          </cell>
          <cell r="J168">
            <v>0</v>
          </cell>
          <cell r="K168">
            <v>0</v>
          </cell>
          <cell r="L168">
            <v>0</v>
          </cell>
          <cell r="N168">
            <v>0</v>
          </cell>
          <cell r="O168">
            <v>0</v>
          </cell>
          <cell r="P168">
            <v>0</v>
          </cell>
          <cell r="R168">
            <v>0</v>
          </cell>
          <cell r="S168">
            <v>0</v>
          </cell>
          <cell r="T168">
            <v>0</v>
          </cell>
          <cell r="V168">
            <v>0</v>
          </cell>
          <cell r="W168">
            <v>0</v>
          </cell>
          <cell r="X168">
            <v>0</v>
          </cell>
        </row>
        <row r="169">
          <cell r="A169" t="str">
            <v>ROA8A</v>
          </cell>
          <cell r="B169" t="str">
            <v>Spreading 100-63mm Metal (200mm thk.)</v>
          </cell>
          <cell r="C169" t="str">
            <v>Cum</v>
          </cell>
          <cell r="D169">
            <v>171</v>
          </cell>
          <cell r="E169">
            <v>0</v>
          </cell>
          <cell r="F169">
            <v>0</v>
          </cell>
          <cell r="G169">
            <v>0</v>
          </cell>
          <cell r="H169">
            <v>0</v>
          </cell>
          <cell r="J169">
            <v>0</v>
          </cell>
          <cell r="K169">
            <v>0</v>
          </cell>
          <cell r="L169">
            <v>0</v>
          </cell>
          <cell r="N169">
            <v>0</v>
          </cell>
          <cell r="O169">
            <v>0</v>
          </cell>
          <cell r="P169">
            <v>0</v>
          </cell>
          <cell r="R169">
            <v>0</v>
          </cell>
          <cell r="S169">
            <v>0</v>
          </cell>
          <cell r="T169">
            <v>0</v>
          </cell>
          <cell r="V169">
            <v>0</v>
          </cell>
          <cell r="W169">
            <v>0</v>
          </cell>
          <cell r="X169">
            <v>0</v>
          </cell>
        </row>
        <row r="170">
          <cell r="A170" t="str">
            <v>ROA8B</v>
          </cell>
          <cell r="B170" t="str">
            <v>Spreading 40-25mm Metal (150mm thk.)</v>
          </cell>
          <cell r="C170" t="str">
            <v>Cum</v>
          </cell>
          <cell r="D170">
            <v>137</v>
          </cell>
          <cell r="E170">
            <v>0</v>
          </cell>
          <cell r="F170">
            <v>0</v>
          </cell>
          <cell r="G170">
            <v>0</v>
          </cell>
          <cell r="H170">
            <v>0</v>
          </cell>
          <cell r="J170">
            <v>0</v>
          </cell>
          <cell r="K170">
            <v>0</v>
          </cell>
          <cell r="L170">
            <v>0</v>
          </cell>
          <cell r="N170">
            <v>0</v>
          </cell>
          <cell r="O170">
            <v>0</v>
          </cell>
          <cell r="P170">
            <v>0</v>
          </cell>
          <cell r="R170">
            <v>0</v>
          </cell>
          <cell r="S170">
            <v>0</v>
          </cell>
          <cell r="T170">
            <v>0</v>
          </cell>
          <cell r="V170">
            <v>0</v>
          </cell>
          <cell r="W170">
            <v>0</v>
          </cell>
          <cell r="X170">
            <v>0</v>
          </cell>
        </row>
        <row r="171">
          <cell r="A171" t="str">
            <v>ROA8C</v>
          </cell>
          <cell r="B171" t="str">
            <v>Spreading Murram &amp; Sand</v>
          </cell>
          <cell r="C171" t="str">
            <v>Cum</v>
          </cell>
          <cell r="D171">
            <v>66</v>
          </cell>
          <cell r="E171">
            <v>0</v>
          </cell>
          <cell r="F171">
            <v>0</v>
          </cell>
          <cell r="G171">
            <v>0</v>
          </cell>
          <cell r="H171">
            <v>0</v>
          </cell>
          <cell r="J171">
            <v>0</v>
          </cell>
          <cell r="K171">
            <v>0</v>
          </cell>
          <cell r="L171">
            <v>0</v>
          </cell>
          <cell r="N171">
            <v>0</v>
          </cell>
          <cell r="O171">
            <v>0</v>
          </cell>
          <cell r="P171">
            <v>0</v>
          </cell>
          <cell r="R171">
            <v>0</v>
          </cell>
          <cell r="S171">
            <v>0</v>
          </cell>
          <cell r="T171">
            <v>0</v>
          </cell>
          <cell r="V171">
            <v>0</v>
          </cell>
          <cell r="W171">
            <v>0</v>
          </cell>
          <cell r="X171">
            <v>0</v>
          </cell>
        </row>
        <row r="172">
          <cell r="A172" t="str">
            <v>ROA9A</v>
          </cell>
          <cell r="B172" t="str">
            <v>Consolidation of Soling 200mm thk.</v>
          </cell>
          <cell r="C172" t="str">
            <v>Cum</v>
          </cell>
          <cell r="D172">
            <v>65</v>
          </cell>
          <cell r="E172">
            <v>0</v>
          </cell>
          <cell r="F172">
            <v>0</v>
          </cell>
          <cell r="G172">
            <v>0</v>
          </cell>
          <cell r="H172">
            <v>0</v>
          </cell>
          <cell r="J172">
            <v>0</v>
          </cell>
          <cell r="K172">
            <v>0</v>
          </cell>
          <cell r="L172">
            <v>0</v>
          </cell>
          <cell r="N172">
            <v>0</v>
          </cell>
          <cell r="O172">
            <v>0</v>
          </cell>
          <cell r="P172">
            <v>0</v>
          </cell>
          <cell r="R172">
            <v>0</v>
          </cell>
          <cell r="S172">
            <v>0</v>
          </cell>
          <cell r="T172">
            <v>0</v>
          </cell>
          <cell r="V172">
            <v>0</v>
          </cell>
          <cell r="W172">
            <v>0</v>
          </cell>
          <cell r="X172">
            <v>0</v>
          </cell>
        </row>
        <row r="173">
          <cell r="A173" t="str">
            <v>ROA9B</v>
          </cell>
          <cell r="B173" t="str">
            <v>Consolidation of WBM 150mm thk.</v>
          </cell>
          <cell r="C173" t="str">
            <v>Cum</v>
          </cell>
          <cell r="D173">
            <v>64</v>
          </cell>
          <cell r="E173">
            <v>0</v>
          </cell>
          <cell r="F173">
            <v>0</v>
          </cell>
          <cell r="G173">
            <v>0</v>
          </cell>
          <cell r="H173">
            <v>0</v>
          </cell>
          <cell r="J173">
            <v>0</v>
          </cell>
          <cell r="K173">
            <v>0</v>
          </cell>
          <cell r="L173">
            <v>0</v>
          </cell>
          <cell r="N173">
            <v>0</v>
          </cell>
          <cell r="O173">
            <v>0</v>
          </cell>
          <cell r="P173">
            <v>0</v>
          </cell>
          <cell r="R173">
            <v>0</v>
          </cell>
          <cell r="S173">
            <v>0</v>
          </cell>
          <cell r="T173">
            <v>0</v>
          </cell>
          <cell r="V173">
            <v>0</v>
          </cell>
          <cell r="W173">
            <v>0</v>
          </cell>
          <cell r="X173">
            <v>0</v>
          </cell>
        </row>
        <row r="174">
          <cell r="A174" t="str">
            <v>ROA10A</v>
          </cell>
          <cell r="B174" t="str">
            <v>Watering of Soling 200mm thk.</v>
          </cell>
          <cell r="C174" t="str">
            <v>Cum</v>
          </cell>
          <cell r="D174">
            <v>9</v>
          </cell>
          <cell r="E174">
            <v>0</v>
          </cell>
          <cell r="F174">
            <v>0</v>
          </cell>
          <cell r="G174">
            <v>0</v>
          </cell>
          <cell r="H174">
            <v>0</v>
          </cell>
          <cell r="J174">
            <v>0</v>
          </cell>
          <cell r="K174">
            <v>0</v>
          </cell>
          <cell r="L174">
            <v>0</v>
          </cell>
          <cell r="N174">
            <v>0</v>
          </cell>
          <cell r="O174">
            <v>0</v>
          </cell>
          <cell r="P174">
            <v>0</v>
          </cell>
          <cell r="R174">
            <v>0</v>
          </cell>
          <cell r="S174">
            <v>0</v>
          </cell>
          <cell r="T174">
            <v>0</v>
          </cell>
          <cell r="V174">
            <v>0</v>
          </cell>
          <cell r="W174">
            <v>0</v>
          </cell>
          <cell r="X174">
            <v>0</v>
          </cell>
        </row>
        <row r="175">
          <cell r="A175" t="str">
            <v>ROA10B</v>
          </cell>
          <cell r="B175" t="str">
            <v>Watering of WBM 150mm thk.</v>
          </cell>
          <cell r="C175" t="str">
            <v>Cum</v>
          </cell>
          <cell r="D175">
            <v>20</v>
          </cell>
          <cell r="E175">
            <v>0</v>
          </cell>
          <cell r="F175">
            <v>0</v>
          </cell>
          <cell r="G175">
            <v>0</v>
          </cell>
          <cell r="H175">
            <v>0</v>
          </cell>
          <cell r="J175">
            <v>0</v>
          </cell>
          <cell r="K175">
            <v>0</v>
          </cell>
          <cell r="L175">
            <v>0</v>
          </cell>
          <cell r="N175">
            <v>0</v>
          </cell>
          <cell r="O175">
            <v>0</v>
          </cell>
          <cell r="P175">
            <v>0</v>
          </cell>
          <cell r="R175">
            <v>0</v>
          </cell>
          <cell r="S175">
            <v>0</v>
          </cell>
          <cell r="T175">
            <v>0</v>
          </cell>
          <cell r="V175">
            <v>0</v>
          </cell>
          <cell r="W175">
            <v>0</v>
          </cell>
          <cell r="X175">
            <v>0</v>
          </cell>
        </row>
        <row r="176">
          <cell r="A176" t="str">
            <v>ROA12</v>
          </cell>
          <cell r="B176" t="str">
            <v>M20 for Road</v>
          </cell>
          <cell r="C176" t="str">
            <v>Cum</v>
          </cell>
          <cell r="D176">
            <v>1685</v>
          </cell>
          <cell r="E176">
            <v>0</v>
          </cell>
          <cell r="F176">
            <v>0</v>
          </cell>
          <cell r="G176">
            <v>0</v>
          </cell>
          <cell r="H176">
            <v>0</v>
          </cell>
          <cell r="J176">
            <v>0</v>
          </cell>
          <cell r="K176">
            <v>0</v>
          </cell>
          <cell r="L176">
            <v>0</v>
          </cell>
          <cell r="N176">
            <v>0</v>
          </cell>
          <cell r="O176">
            <v>0</v>
          </cell>
          <cell r="P176">
            <v>0</v>
          </cell>
          <cell r="R176">
            <v>0</v>
          </cell>
          <cell r="S176">
            <v>0</v>
          </cell>
          <cell r="T176">
            <v>0</v>
          </cell>
          <cell r="V176">
            <v>0</v>
          </cell>
          <cell r="W176">
            <v>0</v>
          </cell>
          <cell r="X176">
            <v>0</v>
          </cell>
        </row>
        <row r="177">
          <cell r="A177" t="str">
            <v>ROA14</v>
          </cell>
          <cell r="B177" t="str">
            <v>Shalitex Board 25mm thk. 125 high for exp joint</v>
          </cell>
          <cell r="C177" t="str">
            <v>Rmt</v>
          </cell>
          <cell r="D177">
            <v>142</v>
          </cell>
          <cell r="E177">
            <v>0</v>
          </cell>
          <cell r="F177">
            <v>0</v>
          </cell>
          <cell r="G177">
            <v>0</v>
          </cell>
          <cell r="H177">
            <v>0</v>
          </cell>
          <cell r="J177">
            <v>0</v>
          </cell>
          <cell r="K177">
            <v>0</v>
          </cell>
          <cell r="L177">
            <v>0</v>
          </cell>
          <cell r="N177">
            <v>0</v>
          </cell>
          <cell r="O177">
            <v>0</v>
          </cell>
          <cell r="P177">
            <v>0</v>
          </cell>
          <cell r="R177">
            <v>0</v>
          </cell>
          <cell r="S177">
            <v>0</v>
          </cell>
          <cell r="T177">
            <v>0</v>
          </cell>
          <cell r="V177">
            <v>0</v>
          </cell>
          <cell r="W177">
            <v>0</v>
          </cell>
          <cell r="X177">
            <v>0</v>
          </cell>
        </row>
        <row r="178">
          <cell r="A178" t="str">
            <v>ROA15</v>
          </cell>
          <cell r="B178" t="str">
            <v>Bullnose groove 25x25mm</v>
          </cell>
          <cell r="C178" t="str">
            <v>Rmt</v>
          </cell>
          <cell r="D178">
            <v>148</v>
          </cell>
          <cell r="E178">
            <v>0</v>
          </cell>
          <cell r="F178">
            <v>0</v>
          </cell>
          <cell r="G178">
            <v>0</v>
          </cell>
          <cell r="H178">
            <v>0</v>
          </cell>
          <cell r="J178">
            <v>0</v>
          </cell>
          <cell r="K178">
            <v>0</v>
          </cell>
          <cell r="L178">
            <v>0</v>
          </cell>
          <cell r="N178">
            <v>0</v>
          </cell>
          <cell r="O178">
            <v>0</v>
          </cell>
          <cell r="P178">
            <v>0</v>
          </cell>
          <cell r="R178">
            <v>0</v>
          </cell>
          <cell r="S178">
            <v>0</v>
          </cell>
          <cell r="T178">
            <v>0</v>
          </cell>
          <cell r="V178">
            <v>0</v>
          </cell>
          <cell r="W178">
            <v>0</v>
          </cell>
          <cell r="X178">
            <v>0</v>
          </cell>
        </row>
        <row r="179">
          <cell r="A179" t="str">
            <v>ROA16</v>
          </cell>
          <cell r="B179" t="str">
            <v>Making grooves for construction joint 10x25mm</v>
          </cell>
          <cell r="C179" t="str">
            <v>Rmt</v>
          </cell>
          <cell r="D179">
            <v>58</v>
          </cell>
          <cell r="E179">
            <v>0</v>
          </cell>
          <cell r="F179">
            <v>0</v>
          </cell>
          <cell r="G179">
            <v>0</v>
          </cell>
          <cell r="H179">
            <v>0</v>
          </cell>
          <cell r="J179">
            <v>0</v>
          </cell>
          <cell r="K179">
            <v>0</v>
          </cell>
          <cell r="L179">
            <v>0</v>
          </cell>
          <cell r="N179">
            <v>0</v>
          </cell>
          <cell r="O179">
            <v>0</v>
          </cell>
          <cell r="P179">
            <v>0</v>
          </cell>
          <cell r="R179">
            <v>0</v>
          </cell>
          <cell r="S179">
            <v>0</v>
          </cell>
          <cell r="T179">
            <v>0</v>
          </cell>
          <cell r="V179">
            <v>0</v>
          </cell>
          <cell r="W179">
            <v>0</v>
          </cell>
          <cell r="X179">
            <v>0</v>
          </cell>
        </row>
        <row r="180">
          <cell r="A180" t="str">
            <v>ROA17</v>
          </cell>
          <cell r="B180" t="str">
            <v>Filling shalitex sealing compound 25x25mm</v>
          </cell>
          <cell r="C180" t="str">
            <v>Rmt</v>
          </cell>
          <cell r="D180">
            <v>86</v>
          </cell>
          <cell r="E180">
            <v>0</v>
          </cell>
          <cell r="F180">
            <v>0</v>
          </cell>
          <cell r="G180">
            <v>0</v>
          </cell>
          <cell r="H180">
            <v>0</v>
          </cell>
          <cell r="J180">
            <v>0</v>
          </cell>
          <cell r="K180">
            <v>0</v>
          </cell>
          <cell r="L180">
            <v>0</v>
          </cell>
          <cell r="N180">
            <v>0</v>
          </cell>
          <cell r="O180">
            <v>0</v>
          </cell>
          <cell r="P180">
            <v>0</v>
          </cell>
          <cell r="R180">
            <v>0</v>
          </cell>
          <cell r="S180">
            <v>0</v>
          </cell>
          <cell r="T180">
            <v>0</v>
          </cell>
          <cell r="V180">
            <v>0</v>
          </cell>
          <cell r="W180">
            <v>0</v>
          </cell>
          <cell r="X180">
            <v>0</v>
          </cell>
        </row>
        <row r="181">
          <cell r="A181" t="str">
            <v>ROA18</v>
          </cell>
          <cell r="B181" t="str">
            <v>Filling shalitex sealing compound  10x25mm</v>
          </cell>
          <cell r="C181" t="str">
            <v>Rmt</v>
          </cell>
          <cell r="D181">
            <v>46</v>
          </cell>
          <cell r="E181">
            <v>0</v>
          </cell>
          <cell r="F181">
            <v>0</v>
          </cell>
          <cell r="G181">
            <v>0</v>
          </cell>
          <cell r="H181">
            <v>0</v>
          </cell>
          <cell r="J181">
            <v>0</v>
          </cell>
          <cell r="K181">
            <v>0</v>
          </cell>
          <cell r="L181">
            <v>0</v>
          </cell>
          <cell r="N181">
            <v>0</v>
          </cell>
          <cell r="O181">
            <v>0</v>
          </cell>
          <cell r="P181">
            <v>0</v>
          </cell>
          <cell r="R181">
            <v>0</v>
          </cell>
          <cell r="S181">
            <v>0</v>
          </cell>
          <cell r="T181">
            <v>0</v>
          </cell>
          <cell r="V181">
            <v>0</v>
          </cell>
          <cell r="W181">
            <v>0</v>
          </cell>
          <cell r="X181">
            <v>0</v>
          </cell>
        </row>
        <row r="182">
          <cell r="A182" t="str">
            <v>ROA19</v>
          </cell>
          <cell r="B182" t="str">
            <v>100mm thk. 600mm deep RCC precast Kerb stone including all</v>
          </cell>
          <cell r="C182" t="str">
            <v>Rmt</v>
          </cell>
          <cell r="D182">
            <v>245</v>
          </cell>
          <cell r="E182">
            <v>0</v>
          </cell>
          <cell r="F182">
            <v>0</v>
          </cell>
          <cell r="G182">
            <v>0</v>
          </cell>
          <cell r="H182">
            <v>0</v>
          </cell>
          <cell r="J182">
            <v>0</v>
          </cell>
          <cell r="K182">
            <v>0</v>
          </cell>
          <cell r="L182">
            <v>0</v>
          </cell>
          <cell r="N182">
            <v>0</v>
          </cell>
          <cell r="O182">
            <v>0</v>
          </cell>
          <cell r="P182">
            <v>0</v>
          </cell>
          <cell r="R182">
            <v>0</v>
          </cell>
          <cell r="S182">
            <v>0</v>
          </cell>
          <cell r="T182">
            <v>0</v>
          </cell>
          <cell r="V182">
            <v>0</v>
          </cell>
          <cell r="W182">
            <v>0</v>
          </cell>
          <cell r="X182">
            <v>0</v>
          </cell>
        </row>
        <row r="183">
          <cell r="A183" t="str">
            <v>ROA20</v>
          </cell>
          <cell r="B183" t="str">
            <v>MS Rod 25mm dia 500mm long for expansion joint</v>
          </cell>
          <cell r="C183" t="str">
            <v>MT</v>
          </cell>
          <cell r="D183">
            <v>5065</v>
          </cell>
          <cell r="E183">
            <v>0</v>
          </cell>
          <cell r="F183">
            <v>0</v>
          </cell>
          <cell r="G183">
            <v>0</v>
          </cell>
          <cell r="H183">
            <v>0</v>
          </cell>
          <cell r="J183">
            <v>0</v>
          </cell>
          <cell r="K183">
            <v>0</v>
          </cell>
          <cell r="L183">
            <v>0</v>
          </cell>
          <cell r="N183">
            <v>0</v>
          </cell>
          <cell r="O183">
            <v>0</v>
          </cell>
          <cell r="P183">
            <v>0</v>
          </cell>
          <cell r="R183">
            <v>0</v>
          </cell>
          <cell r="S183">
            <v>0</v>
          </cell>
          <cell r="T183">
            <v>0</v>
          </cell>
          <cell r="V183">
            <v>0</v>
          </cell>
          <cell r="W183">
            <v>0</v>
          </cell>
          <cell r="X183">
            <v>0</v>
          </cell>
        </row>
        <row r="184">
          <cell r="A184" t="str">
            <v>ROB3A</v>
          </cell>
          <cell r="B184" t="str">
            <v xml:space="preserve">M20 for drain including shuttering </v>
          </cell>
          <cell r="C184" t="str">
            <v>Cum</v>
          </cell>
          <cell r="D184">
            <v>5300</v>
          </cell>
          <cell r="E184">
            <v>0</v>
          </cell>
          <cell r="F184">
            <v>0</v>
          </cell>
          <cell r="G184">
            <v>0</v>
          </cell>
          <cell r="H184">
            <v>0</v>
          </cell>
          <cell r="J184">
            <v>0</v>
          </cell>
          <cell r="K184">
            <v>0</v>
          </cell>
          <cell r="L184">
            <v>0</v>
          </cell>
          <cell r="N184">
            <v>0</v>
          </cell>
          <cell r="O184">
            <v>0</v>
          </cell>
          <cell r="P184">
            <v>0</v>
          </cell>
          <cell r="R184">
            <v>0</v>
          </cell>
          <cell r="S184">
            <v>0</v>
          </cell>
          <cell r="T184">
            <v>0</v>
          </cell>
          <cell r="V184">
            <v>0</v>
          </cell>
          <cell r="W184">
            <v>0</v>
          </cell>
          <cell r="X184">
            <v>0</v>
          </cell>
        </row>
        <row r="185">
          <cell r="A185" t="str">
            <v>ROB3B</v>
          </cell>
          <cell r="B185" t="str">
            <v>M20 for Drain cover slab including shuttering</v>
          </cell>
          <cell r="C185" t="str">
            <v>Cum</v>
          </cell>
          <cell r="D185">
            <v>3300</v>
          </cell>
          <cell r="E185">
            <v>0</v>
          </cell>
          <cell r="F185">
            <v>0</v>
          </cell>
          <cell r="G185">
            <v>0</v>
          </cell>
          <cell r="H185">
            <v>0</v>
          </cell>
          <cell r="J185">
            <v>0</v>
          </cell>
          <cell r="K185">
            <v>0</v>
          </cell>
          <cell r="L185">
            <v>0</v>
          </cell>
          <cell r="N185">
            <v>0</v>
          </cell>
          <cell r="O185">
            <v>0</v>
          </cell>
          <cell r="P185">
            <v>0</v>
          </cell>
          <cell r="R185">
            <v>0</v>
          </cell>
          <cell r="S185">
            <v>0</v>
          </cell>
          <cell r="T185">
            <v>0</v>
          </cell>
          <cell r="V185">
            <v>0</v>
          </cell>
          <cell r="W185">
            <v>0</v>
          </cell>
          <cell r="X185">
            <v>0</v>
          </cell>
        </row>
        <row r="186">
          <cell r="A186" t="str">
            <v>ROB5</v>
          </cell>
          <cell r="B186" t="str">
            <v>Precast cover slab for drain</v>
          </cell>
          <cell r="C186" t="str">
            <v>Cum</v>
          </cell>
          <cell r="D186">
            <v>3011</v>
          </cell>
          <cell r="E186">
            <v>0</v>
          </cell>
          <cell r="F186">
            <v>0</v>
          </cell>
          <cell r="G186">
            <v>0</v>
          </cell>
          <cell r="H186">
            <v>0</v>
          </cell>
          <cell r="J186">
            <v>0</v>
          </cell>
          <cell r="K186">
            <v>0</v>
          </cell>
          <cell r="L186">
            <v>0</v>
          </cell>
          <cell r="N186">
            <v>0</v>
          </cell>
          <cell r="O186">
            <v>0</v>
          </cell>
          <cell r="P186">
            <v>0</v>
          </cell>
          <cell r="R186">
            <v>0</v>
          </cell>
          <cell r="S186">
            <v>0</v>
          </cell>
          <cell r="T186">
            <v>0</v>
          </cell>
          <cell r="V186">
            <v>0</v>
          </cell>
          <cell r="W186">
            <v>0</v>
          </cell>
          <cell r="X186">
            <v>0</v>
          </cell>
        </row>
        <row r="187">
          <cell r="A187" t="str">
            <v>ROB6</v>
          </cell>
          <cell r="B187" t="str">
            <v>Fixing MS angles for drain &amp; duct with Epoxy Paint</v>
          </cell>
          <cell r="C187" t="str">
            <v>MT</v>
          </cell>
          <cell r="D187">
            <v>15939</v>
          </cell>
          <cell r="E187">
            <v>0</v>
          </cell>
          <cell r="F187">
            <v>0</v>
          </cell>
          <cell r="G187">
            <v>0</v>
          </cell>
          <cell r="H187">
            <v>0</v>
          </cell>
          <cell r="J187">
            <v>0</v>
          </cell>
          <cell r="K187">
            <v>0</v>
          </cell>
          <cell r="L187">
            <v>0</v>
          </cell>
          <cell r="N187">
            <v>0</v>
          </cell>
          <cell r="O187">
            <v>0</v>
          </cell>
          <cell r="P187">
            <v>0</v>
          </cell>
          <cell r="R187">
            <v>0</v>
          </cell>
          <cell r="S187">
            <v>0</v>
          </cell>
          <cell r="T187">
            <v>0</v>
          </cell>
          <cell r="V187">
            <v>0</v>
          </cell>
          <cell r="W187">
            <v>0</v>
          </cell>
          <cell r="X187">
            <v>0</v>
          </cell>
        </row>
        <row r="188">
          <cell r="A188" t="str">
            <v>ROB10</v>
          </cell>
          <cell r="B188" t="str">
            <v>Murram spreading 15cm thick</v>
          </cell>
          <cell r="C188" t="str">
            <v>Sqm</v>
          </cell>
          <cell r="D188">
            <v>60</v>
          </cell>
          <cell r="E188">
            <v>0</v>
          </cell>
          <cell r="F188">
            <v>0</v>
          </cell>
          <cell r="G188">
            <v>0</v>
          </cell>
          <cell r="H188">
            <v>0</v>
          </cell>
          <cell r="J188">
            <v>0</v>
          </cell>
          <cell r="K188">
            <v>0</v>
          </cell>
          <cell r="L188">
            <v>0</v>
          </cell>
          <cell r="N188">
            <v>0</v>
          </cell>
          <cell r="O188">
            <v>0</v>
          </cell>
          <cell r="P188">
            <v>0</v>
          </cell>
          <cell r="R188">
            <v>0</v>
          </cell>
          <cell r="S188">
            <v>0</v>
          </cell>
          <cell r="T188">
            <v>0</v>
          </cell>
          <cell r="V188">
            <v>0</v>
          </cell>
          <cell r="W188">
            <v>0</v>
          </cell>
          <cell r="X188">
            <v>0</v>
          </cell>
        </row>
        <row r="189">
          <cell r="A189" t="str">
            <v>ROB11</v>
          </cell>
          <cell r="B189" t="str">
            <v>Providing 1:2:4  for 40mm thk. Flooring</v>
          </cell>
          <cell r="C189" t="str">
            <v>Sqm</v>
          </cell>
          <cell r="D189">
            <v>120</v>
          </cell>
          <cell r="E189">
            <v>0</v>
          </cell>
          <cell r="F189">
            <v>0</v>
          </cell>
          <cell r="G189">
            <v>0</v>
          </cell>
          <cell r="H189">
            <v>0</v>
          </cell>
          <cell r="J189">
            <v>0</v>
          </cell>
          <cell r="K189">
            <v>0</v>
          </cell>
          <cell r="L189">
            <v>0</v>
          </cell>
          <cell r="N189">
            <v>0</v>
          </cell>
          <cell r="O189">
            <v>0</v>
          </cell>
          <cell r="P189">
            <v>0</v>
          </cell>
          <cell r="R189">
            <v>0</v>
          </cell>
          <cell r="S189">
            <v>0</v>
          </cell>
          <cell r="T189">
            <v>0</v>
          </cell>
          <cell r="V189">
            <v>0</v>
          </cell>
          <cell r="W189">
            <v>0</v>
          </cell>
          <cell r="X189">
            <v>0</v>
          </cell>
        </row>
        <row r="190">
          <cell r="A190" t="str">
            <v>ROB13</v>
          </cell>
          <cell r="B190" t="str">
            <v>Brick Masonry Chamber of size 50x50x50 including all</v>
          </cell>
          <cell r="C190" t="str">
            <v>No</v>
          </cell>
          <cell r="D190">
            <v>1945</v>
          </cell>
          <cell r="E190">
            <v>0</v>
          </cell>
          <cell r="F190">
            <v>0</v>
          </cell>
          <cell r="G190">
            <v>0</v>
          </cell>
          <cell r="H190">
            <v>0</v>
          </cell>
          <cell r="J190">
            <v>0</v>
          </cell>
          <cell r="K190">
            <v>0</v>
          </cell>
          <cell r="L190">
            <v>0</v>
          </cell>
          <cell r="N190">
            <v>0</v>
          </cell>
          <cell r="O190">
            <v>0</v>
          </cell>
          <cell r="P190">
            <v>0</v>
          </cell>
          <cell r="R190">
            <v>0</v>
          </cell>
          <cell r="S190">
            <v>0</v>
          </cell>
          <cell r="T190">
            <v>0</v>
          </cell>
          <cell r="V190">
            <v>0</v>
          </cell>
          <cell r="W190">
            <v>0</v>
          </cell>
          <cell r="X190">
            <v>0</v>
          </cell>
        </row>
        <row r="191">
          <cell r="A191" t="str">
            <v>ROB14</v>
          </cell>
          <cell r="B191" t="str">
            <v>Rain water sink well 2m dia 3 mt deep</v>
          </cell>
          <cell r="C191" t="str">
            <v>No</v>
          </cell>
          <cell r="D191">
            <v>30190</v>
          </cell>
          <cell r="E191">
            <v>0</v>
          </cell>
          <cell r="F191">
            <v>0</v>
          </cell>
          <cell r="G191">
            <v>0</v>
          </cell>
          <cell r="H191">
            <v>0</v>
          </cell>
          <cell r="J191">
            <v>0</v>
          </cell>
          <cell r="K191">
            <v>0</v>
          </cell>
          <cell r="L191">
            <v>0</v>
          </cell>
          <cell r="N191">
            <v>0</v>
          </cell>
          <cell r="O191">
            <v>0</v>
          </cell>
          <cell r="P191">
            <v>0</v>
          </cell>
          <cell r="R191">
            <v>0</v>
          </cell>
          <cell r="S191">
            <v>0</v>
          </cell>
          <cell r="T191">
            <v>0</v>
          </cell>
          <cell r="V191">
            <v>0</v>
          </cell>
          <cell r="W191">
            <v>0</v>
          </cell>
          <cell r="X191">
            <v>0</v>
          </cell>
        </row>
        <row r="192">
          <cell r="A192" t="str">
            <v>SD3</v>
          </cell>
          <cell r="B192" t="str">
            <v>Carting away debris &amp; excavated earth outside Infosys premises upto 3-4Km.</v>
          </cell>
          <cell r="C192" t="str">
            <v>Cum</v>
          </cell>
          <cell r="D192">
            <v>85</v>
          </cell>
          <cell r="E192">
            <v>0</v>
          </cell>
          <cell r="F192">
            <v>0</v>
          </cell>
          <cell r="G192">
            <v>0</v>
          </cell>
          <cell r="H192">
            <v>0</v>
          </cell>
          <cell r="J192">
            <v>0</v>
          </cell>
          <cell r="K192">
            <v>0</v>
          </cell>
          <cell r="L192">
            <v>0</v>
          </cell>
          <cell r="N192">
            <v>0</v>
          </cell>
          <cell r="O192">
            <v>0</v>
          </cell>
          <cell r="P192">
            <v>0</v>
          </cell>
          <cell r="R192">
            <v>0</v>
          </cell>
          <cell r="S192">
            <v>0</v>
          </cell>
          <cell r="T192">
            <v>0</v>
          </cell>
          <cell r="V192">
            <v>0</v>
          </cell>
          <cell r="W192">
            <v>0</v>
          </cell>
          <cell r="X192">
            <v>0</v>
          </cell>
        </row>
        <row r="193">
          <cell r="A193" t="str">
            <v>SD8</v>
          </cell>
          <cell r="B193" t="str">
            <v>PCC 1:2:4 for coping including shuttering</v>
          </cell>
          <cell r="C193" t="str">
            <v>Cum</v>
          </cell>
          <cell r="D193">
            <v>3038</v>
          </cell>
          <cell r="E193">
            <v>0</v>
          </cell>
          <cell r="F193">
            <v>0</v>
          </cell>
          <cell r="G193">
            <v>0</v>
          </cell>
          <cell r="H193">
            <v>0</v>
          </cell>
          <cell r="J193">
            <v>0</v>
          </cell>
          <cell r="K193">
            <v>0</v>
          </cell>
          <cell r="L193">
            <v>0</v>
          </cell>
          <cell r="N193">
            <v>0</v>
          </cell>
          <cell r="O193">
            <v>0</v>
          </cell>
          <cell r="P193">
            <v>0</v>
          </cell>
          <cell r="R193">
            <v>0</v>
          </cell>
          <cell r="S193">
            <v>0</v>
          </cell>
          <cell r="T193">
            <v>0</v>
          </cell>
          <cell r="V193">
            <v>0</v>
          </cell>
          <cell r="W193">
            <v>0</v>
          </cell>
          <cell r="X193">
            <v>0</v>
          </cell>
        </row>
        <row r="194">
          <cell r="A194" t="str">
            <v>UG12.06</v>
          </cell>
          <cell r="B194" t="str">
            <v xml:space="preserve">230 mm wide PVC water stopper </v>
          </cell>
          <cell r="C194" t="str">
            <v>Rmt</v>
          </cell>
          <cell r="D194">
            <v>450</v>
          </cell>
          <cell r="E194">
            <v>0</v>
          </cell>
          <cell r="F194">
            <v>0</v>
          </cell>
          <cell r="G194">
            <v>0</v>
          </cell>
          <cell r="H194">
            <v>0</v>
          </cell>
          <cell r="J194">
            <v>0</v>
          </cell>
          <cell r="K194">
            <v>0</v>
          </cell>
          <cell r="L194">
            <v>0</v>
          </cell>
          <cell r="N194">
            <v>0</v>
          </cell>
          <cell r="O194">
            <v>0</v>
          </cell>
          <cell r="P194">
            <v>0</v>
          </cell>
          <cell r="R194">
            <v>0</v>
          </cell>
          <cell r="S194">
            <v>0</v>
          </cell>
          <cell r="T194">
            <v>0</v>
          </cell>
          <cell r="V194">
            <v>0</v>
          </cell>
          <cell r="W194">
            <v>0</v>
          </cell>
          <cell r="X194">
            <v>0</v>
          </cell>
        </row>
        <row r="195">
          <cell r="A195">
            <v>0</v>
          </cell>
          <cell r="B195">
            <v>0</v>
          </cell>
          <cell r="C195">
            <v>0</v>
          </cell>
          <cell r="D195">
            <v>0</v>
          </cell>
          <cell r="E195">
            <v>0</v>
          </cell>
          <cell r="F195">
            <v>0</v>
          </cell>
          <cell r="G195">
            <v>0</v>
          </cell>
          <cell r="H195">
            <v>0</v>
          </cell>
          <cell r="J195">
            <v>0</v>
          </cell>
          <cell r="K195">
            <v>0</v>
          </cell>
          <cell r="L195">
            <v>0</v>
          </cell>
          <cell r="N195">
            <v>0</v>
          </cell>
          <cell r="O195">
            <v>0</v>
          </cell>
          <cell r="P195">
            <v>0</v>
          </cell>
          <cell r="R195">
            <v>0</v>
          </cell>
          <cell r="S195">
            <v>0</v>
          </cell>
          <cell r="T195">
            <v>0</v>
          </cell>
          <cell r="V195">
            <v>0</v>
          </cell>
          <cell r="W195">
            <v>0</v>
          </cell>
          <cell r="X195">
            <v>0</v>
          </cell>
        </row>
        <row r="196">
          <cell r="A196">
            <v>0</v>
          </cell>
          <cell r="B196">
            <v>0</v>
          </cell>
          <cell r="C196">
            <v>0</v>
          </cell>
          <cell r="D196">
            <v>0</v>
          </cell>
          <cell r="E196">
            <v>0</v>
          </cell>
          <cell r="F196">
            <v>0</v>
          </cell>
          <cell r="G196">
            <v>0</v>
          </cell>
          <cell r="H196">
            <v>0</v>
          </cell>
          <cell r="J196">
            <v>0</v>
          </cell>
          <cell r="K196">
            <v>0</v>
          </cell>
          <cell r="L196">
            <v>0</v>
          </cell>
          <cell r="N196">
            <v>0</v>
          </cell>
          <cell r="O196">
            <v>0</v>
          </cell>
          <cell r="P196">
            <v>0</v>
          </cell>
          <cell r="R196">
            <v>0</v>
          </cell>
          <cell r="S196">
            <v>0</v>
          </cell>
          <cell r="T196">
            <v>0</v>
          </cell>
          <cell r="V196">
            <v>0</v>
          </cell>
          <cell r="W196">
            <v>0</v>
          </cell>
          <cell r="X196">
            <v>0</v>
          </cell>
        </row>
        <row r="197">
          <cell r="A197">
            <v>0</v>
          </cell>
          <cell r="B197">
            <v>0</v>
          </cell>
          <cell r="C197">
            <v>0</v>
          </cell>
          <cell r="D197">
            <v>0</v>
          </cell>
          <cell r="E197">
            <v>0</v>
          </cell>
          <cell r="F197">
            <v>0</v>
          </cell>
          <cell r="G197">
            <v>0</v>
          </cell>
          <cell r="H197">
            <v>0</v>
          </cell>
          <cell r="J197">
            <v>0</v>
          </cell>
          <cell r="K197">
            <v>0</v>
          </cell>
          <cell r="L197">
            <v>0</v>
          </cell>
          <cell r="N197">
            <v>0</v>
          </cell>
          <cell r="O197">
            <v>0</v>
          </cell>
          <cell r="P197">
            <v>0</v>
          </cell>
          <cell r="R197">
            <v>0</v>
          </cell>
          <cell r="S197">
            <v>0</v>
          </cell>
          <cell r="T197">
            <v>0</v>
          </cell>
          <cell r="V197">
            <v>0</v>
          </cell>
          <cell r="W197">
            <v>0</v>
          </cell>
          <cell r="X197">
            <v>0</v>
          </cell>
        </row>
        <row r="198">
          <cell r="A198">
            <v>0</v>
          </cell>
          <cell r="B198">
            <v>0</v>
          </cell>
          <cell r="C198">
            <v>0</v>
          </cell>
          <cell r="D198">
            <v>0</v>
          </cell>
          <cell r="E198">
            <v>0</v>
          </cell>
          <cell r="F198">
            <v>0</v>
          </cell>
          <cell r="G198">
            <v>0</v>
          </cell>
          <cell r="H198">
            <v>0</v>
          </cell>
          <cell r="J198">
            <v>0</v>
          </cell>
          <cell r="K198">
            <v>0</v>
          </cell>
          <cell r="L198">
            <v>0</v>
          </cell>
          <cell r="N198">
            <v>0</v>
          </cell>
          <cell r="O198">
            <v>0</v>
          </cell>
          <cell r="P198">
            <v>0</v>
          </cell>
          <cell r="R198">
            <v>0</v>
          </cell>
          <cell r="S198">
            <v>0</v>
          </cell>
          <cell r="T198">
            <v>0</v>
          </cell>
          <cell r="V198">
            <v>0</v>
          </cell>
          <cell r="W198">
            <v>0</v>
          </cell>
          <cell r="X198">
            <v>0</v>
          </cell>
        </row>
        <row r="199">
          <cell r="A199">
            <v>0</v>
          </cell>
          <cell r="B199">
            <v>0</v>
          </cell>
          <cell r="C199">
            <v>0</v>
          </cell>
          <cell r="D199">
            <v>0</v>
          </cell>
          <cell r="E199">
            <v>0</v>
          </cell>
          <cell r="F199">
            <v>0</v>
          </cell>
          <cell r="G199">
            <v>0</v>
          </cell>
          <cell r="H199">
            <v>0</v>
          </cell>
          <cell r="J199">
            <v>0</v>
          </cell>
          <cell r="K199">
            <v>0</v>
          </cell>
          <cell r="L199">
            <v>0</v>
          </cell>
          <cell r="N199">
            <v>0</v>
          </cell>
          <cell r="O199">
            <v>0</v>
          </cell>
          <cell r="P199">
            <v>0</v>
          </cell>
          <cell r="R199">
            <v>0</v>
          </cell>
          <cell r="S199">
            <v>0</v>
          </cell>
          <cell r="T199">
            <v>0</v>
          </cell>
          <cell r="V199">
            <v>0</v>
          </cell>
          <cell r="W199">
            <v>0</v>
          </cell>
          <cell r="X199">
            <v>0</v>
          </cell>
        </row>
        <row r="200">
          <cell r="A200">
            <v>0</v>
          </cell>
          <cell r="B200">
            <v>0</v>
          </cell>
          <cell r="C200">
            <v>0</v>
          </cell>
          <cell r="D200">
            <v>0</v>
          </cell>
          <cell r="E200">
            <v>0</v>
          </cell>
          <cell r="F200">
            <v>0</v>
          </cell>
          <cell r="G200">
            <v>0</v>
          </cell>
          <cell r="H200">
            <v>0</v>
          </cell>
          <cell r="J200">
            <v>0</v>
          </cell>
          <cell r="K200">
            <v>0</v>
          </cell>
          <cell r="L200">
            <v>0</v>
          </cell>
          <cell r="N200">
            <v>0</v>
          </cell>
          <cell r="O200">
            <v>0</v>
          </cell>
          <cell r="P200">
            <v>0</v>
          </cell>
          <cell r="R200">
            <v>0</v>
          </cell>
          <cell r="S200">
            <v>0</v>
          </cell>
          <cell r="T200">
            <v>0</v>
          </cell>
          <cell r="V200">
            <v>0</v>
          </cell>
          <cell r="W200">
            <v>0</v>
          </cell>
          <cell r="X200">
            <v>0</v>
          </cell>
        </row>
        <row r="201">
          <cell r="A201">
            <v>0</v>
          </cell>
          <cell r="B201">
            <v>0</v>
          </cell>
          <cell r="C201">
            <v>0</v>
          </cell>
          <cell r="D201">
            <v>0</v>
          </cell>
          <cell r="E201">
            <v>0</v>
          </cell>
          <cell r="F201">
            <v>0</v>
          </cell>
          <cell r="G201">
            <v>0</v>
          </cell>
          <cell r="H201">
            <v>0</v>
          </cell>
          <cell r="J201">
            <v>0</v>
          </cell>
          <cell r="K201">
            <v>0</v>
          </cell>
          <cell r="L201">
            <v>0</v>
          </cell>
          <cell r="N201">
            <v>0</v>
          </cell>
          <cell r="O201">
            <v>0</v>
          </cell>
          <cell r="P201">
            <v>0</v>
          </cell>
          <cell r="R201">
            <v>0</v>
          </cell>
          <cell r="S201">
            <v>0</v>
          </cell>
          <cell r="T201">
            <v>0</v>
          </cell>
          <cell r="V201">
            <v>0</v>
          </cell>
          <cell r="W201">
            <v>0</v>
          </cell>
          <cell r="X201">
            <v>0</v>
          </cell>
        </row>
        <row r="202">
          <cell r="A202">
            <v>0</v>
          </cell>
          <cell r="B202">
            <v>0</v>
          </cell>
          <cell r="C202">
            <v>0</v>
          </cell>
          <cell r="D202">
            <v>0</v>
          </cell>
          <cell r="E202">
            <v>0</v>
          </cell>
          <cell r="F202">
            <v>0</v>
          </cell>
          <cell r="G202">
            <v>0</v>
          </cell>
          <cell r="H202">
            <v>0</v>
          </cell>
          <cell r="J202">
            <v>0</v>
          </cell>
          <cell r="K202">
            <v>0</v>
          </cell>
          <cell r="L202">
            <v>0</v>
          </cell>
          <cell r="N202">
            <v>0</v>
          </cell>
          <cell r="O202">
            <v>0</v>
          </cell>
          <cell r="P202">
            <v>0</v>
          </cell>
          <cell r="R202">
            <v>0</v>
          </cell>
          <cell r="S202">
            <v>0</v>
          </cell>
          <cell r="T202">
            <v>0</v>
          </cell>
          <cell r="V202">
            <v>0</v>
          </cell>
          <cell r="W202">
            <v>0</v>
          </cell>
          <cell r="X202">
            <v>0</v>
          </cell>
        </row>
        <row r="203">
          <cell r="A203">
            <v>0</v>
          </cell>
          <cell r="B203">
            <v>0</v>
          </cell>
          <cell r="C203">
            <v>0</v>
          </cell>
          <cell r="D203">
            <v>0</v>
          </cell>
          <cell r="E203">
            <v>0</v>
          </cell>
          <cell r="F203">
            <v>0</v>
          </cell>
          <cell r="G203">
            <v>0</v>
          </cell>
          <cell r="H203">
            <v>0</v>
          </cell>
          <cell r="J203">
            <v>0</v>
          </cell>
          <cell r="K203">
            <v>0</v>
          </cell>
          <cell r="L203">
            <v>0</v>
          </cell>
          <cell r="N203">
            <v>0</v>
          </cell>
          <cell r="O203">
            <v>0</v>
          </cell>
          <cell r="P203">
            <v>0</v>
          </cell>
          <cell r="R203">
            <v>0</v>
          </cell>
          <cell r="S203">
            <v>0</v>
          </cell>
          <cell r="T203">
            <v>0</v>
          </cell>
          <cell r="V203">
            <v>0</v>
          </cell>
          <cell r="W203">
            <v>0</v>
          </cell>
          <cell r="X203">
            <v>0</v>
          </cell>
        </row>
        <row r="204">
          <cell r="A204">
            <v>0</v>
          </cell>
          <cell r="B204">
            <v>0</v>
          </cell>
          <cell r="C204">
            <v>0</v>
          </cell>
          <cell r="D204">
            <v>0</v>
          </cell>
          <cell r="E204">
            <v>0</v>
          </cell>
          <cell r="F204">
            <v>0</v>
          </cell>
          <cell r="G204">
            <v>0</v>
          </cell>
          <cell r="H204">
            <v>0</v>
          </cell>
          <cell r="J204">
            <v>0</v>
          </cell>
          <cell r="K204">
            <v>0</v>
          </cell>
          <cell r="L204">
            <v>0</v>
          </cell>
          <cell r="N204">
            <v>0</v>
          </cell>
          <cell r="O204">
            <v>0</v>
          </cell>
          <cell r="P204">
            <v>0</v>
          </cell>
          <cell r="R204">
            <v>0</v>
          </cell>
          <cell r="S204">
            <v>0</v>
          </cell>
          <cell r="T204">
            <v>0</v>
          </cell>
          <cell r="V204">
            <v>0</v>
          </cell>
          <cell r="W204">
            <v>0</v>
          </cell>
          <cell r="X204">
            <v>0</v>
          </cell>
        </row>
        <row r="205">
          <cell r="A205">
            <v>0</v>
          </cell>
          <cell r="B205">
            <v>0</v>
          </cell>
          <cell r="C205">
            <v>0</v>
          </cell>
          <cell r="D205">
            <v>0</v>
          </cell>
          <cell r="E205">
            <v>0</v>
          </cell>
          <cell r="F205">
            <v>0</v>
          </cell>
          <cell r="G205">
            <v>0</v>
          </cell>
          <cell r="H205">
            <v>0</v>
          </cell>
          <cell r="J205">
            <v>0</v>
          </cell>
          <cell r="K205">
            <v>0</v>
          </cell>
          <cell r="L205">
            <v>0</v>
          </cell>
          <cell r="N205">
            <v>0</v>
          </cell>
          <cell r="O205">
            <v>0</v>
          </cell>
          <cell r="P205">
            <v>0</v>
          </cell>
          <cell r="R205">
            <v>0</v>
          </cell>
          <cell r="S205">
            <v>0</v>
          </cell>
          <cell r="T205">
            <v>0</v>
          </cell>
          <cell r="V205">
            <v>0</v>
          </cell>
          <cell r="W205">
            <v>0</v>
          </cell>
          <cell r="X205">
            <v>0</v>
          </cell>
        </row>
        <row r="206">
          <cell r="A206">
            <v>0</v>
          </cell>
          <cell r="B206">
            <v>0</v>
          </cell>
          <cell r="C206">
            <v>0</v>
          </cell>
          <cell r="D206">
            <v>0</v>
          </cell>
          <cell r="E206">
            <v>0</v>
          </cell>
          <cell r="F206">
            <v>0</v>
          </cell>
          <cell r="G206">
            <v>0</v>
          </cell>
          <cell r="H206">
            <v>0</v>
          </cell>
          <cell r="J206">
            <v>0</v>
          </cell>
          <cell r="K206">
            <v>0</v>
          </cell>
          <cell r="L206">
            <v>0</v>
          </cell>
          <cell r="N206">
            <v>0</v>
          </cell>
          <cell r="O206">
            <v>0</v>
          </cell>
          <cell r="P206">
            <v>0</v>
          </cell>
          <cell r="R206">
            <v>0</v>
          </cell>
          <cell r="S206">
            <v>0</v>
          </cell>
          <cell r="T206">
            <v>0</v>
          </cell>
          <cell r="V206">
            <v>0</v>
          </cell>
          <cell r="W206">
            <v>0</v>
          </cell>
          <cell r="X206">
            <v>0</v>
          </cell>
        </row>
        <row r="207">
          <cell r="A207">
            <v>0</v>
          </cell>
          <cell r="B207">
            <v>0</v>
          </cell>
          <cell r="C207">
            <v>0</v>
          </cell>
          <cell r="D207">
            <v>0</v>
          </cell>
          <cell r="E207">
            <v>0</v>
          </cell>
          <cell r="F207">
            <v>0</v>
          </cell>
          <cell r="G207">
            <v>0</v>
          </cell>
          <cell r="H207">
            <v>0</v>
          </cell>
          <cell r="J207">
            <v>0</v>
          </cell>
          <cell r="K207">
            <v>0</v>
          </cell>
          <cell r="L207">
            <v>0</v>
          </cell>
          <cell r="N207">
            <v>0</v>
          </cell>
          <cell r="O207">
            <v>0</v>
          </cell>
          <cell r="P207">
            <v>0</v>
          </cell>
          <cell r="R207">
            <v>0</v>
          </cell>
          <cell r="S207">
            <v>0</v>
          </cell>
          <cell r="T207">
            <v>0</v>
          </cell>
          <cell r="V207">
            <v>0</v>
          </cell>
          <cell r="W207">
            <v>0</v>
          </cell>
          <cell r="X207">
            <v>0</v>
          </cell>
        </row>
        <row r="208">
          <cell r="A208">
            <v>0</v>
          </cell>
          <cell r="B208">
            <v>0</v>
          </cell>
          <cell r="C208">
            <v>0</v>
          </cell>
          <cell r="D208">
            <v>0</v>
          </cell>
          <cell r="E208">
            <v>0</v>
          </cell>
          <cell r="F208">
            <v>0</v>
          </cell>
          <cell r="G208">
            <v>0</v>
          </cell>
          <cell r="H208">
            <v>0</v>
          </cell>
          <cell r="J208">
            <v>0</v>
          </cell>
          <cell r="K208">
            <v>0</v>
          </cell>
          <cell r="L208">
            <v>0</v>
          </cell>
          <cell r="N208">
            <v>0</v>
          </cell>
          <cell r="O208">
            <v>0</v>
          </cell>
          <cell r="P208">
            <v>0</v>
          </cell>
          <cell r="R208">
            <v>0</v>
          </cell>
          <cell r="S208">
            <v>0</v>
          </cell>
          <cell r="T208">
            <v>0</v>
          </cell>
          <cell r="V208">
            <v>0</v>
          </cell>
          <cell r="W208">
            <v>0</v>
          </cell>
          <cell r="X208">
            <v>0</v>
          </cell>
        </row>
        <row r="209">
          <cell r="A209">
            <v>0</v>
          </cell>
          <cell r="B209">
            <v>0</v>
          </cell>
          <cell r="C209">
            <v>0</v>
          </cell>
          <cell r="D209">
            <v>0</v>
          </cell>
          <cell r="E209">
            <v>0</v>
          </cell>
          <cell r="F209">
            <v>0</v>
          </cell>
          <cell r="G209">
            <v>0</v>
          </cell>
          <cell r="H209">
            <v>0</v>
          </cell>
          <cell r="J209">
            <v>0</v>
          </cell>
          <cell r="K209">
            <v>0</v>
          </cell>
          <cell r="L209">
            <v>0</v>
          </cell>
          <cell r="N209">
            <v>0</v>
          </cell>
          <cell r="O209">
            <v>0</v>
          </cell>
          <cell r="P209">
            <v>0</v>
          </cell>
          <cell r="R209">
            <v>0</v>
          </cell>
          <cell r="S209">
            <v>0</v>
          </cell>
          <cell r="T209">
            <v>0</v>
          </cell>
          <cell r="V209">
            <v>0</v>
          </cell>
          <cell r="W209">
            <v>0</v>
          </cell>
          <cell r="X209">
            <v>0</v>
          </cell>
        </row>
        <row r="210">
          <cell r="A210">
            <v>0</v>
          </cell>
          <cell r="B210">
            <v>0</v>
          </cell>
          <cell r="C210">
            <v>0</v>
          </cell>
          <cell r="D210">
            <v>0</v>
          </cell>
          <cell r="E210">
            <v>0</v>
          </cell>
          <cell r="F210">
            <v>0</v>
          </cell>
          <cell r="G210">
            <v>0</v>
          </cell>
          <cell r="H210">
            <v>0</v>
          </cell>
          <cell r="J210">
            <v>0</v>
          </cell>
          <cell r="K210">
            <v>0</v>
          </cell>
          <cell r="L210">
            <v>0</v>
          </cell>
          <cell r="N210">
            <v>0</v>
          </cell>
          <cell r="O210">
            <v>0</v>
          </cell>
          <cell r="P210">
            <v>0</v>
          </cell>
          <cell r="R210">
            <v>0</v>
          </cell>
          <cell r="S210">
            <v>0</v>
          </cell>
          <cell r="T210">
            <v>0</v>
          </cell>
          <cell r="V210">
            <v>0</v>
          </cell>
          <cell r="W210">
            <v>0</v>
          </cell>
          <cell r="X210">
            <v>0</v>
          </cell>
        </row>
        <row r="211">
          <cell r="A211">
            <v>0</v>
          </cell>
          <cell r="B211">
            <v>0</v>
          </cell>
          <cell r="C211">
            <v>0</v>
          </cell>
          <cell r="D211">
            <v>0</v>
          </cell>
          <cell r="E211">
            <v>0</v>
          </cell>
          <cell r="F211">
            <v>0</v>
          </cell>
          <cell r="G211">
            <v>0</v>
          </cell>
          <cell r="H211">
            <v>0</v>
          </cell>
          <cell r="J211">
            <v>0</v>
          </cell>
          <cell r="K211">
            <v>0</v>
          </cell>
          <cell r="L211">
            <v>0</v>
          </cell>
          <cell r="N211">
            <v>0</v>
          </cell>
          <cell r="O211">
            <v>0</v>
          </cell>
          <cell r="P211">
            <v>0</v>
          </cell>
          <cell r="R211">
            <v>0</v>
          </cell>
          <cell r="S211">
            <v>0</v>
          </cell>
          <cell r="T211">
            <v>0</v>
          </cell>
          <cell r="V211">
            <v>0</v>
          </cell>
          <cell r="W211">
            <v>0</v>
          </cell>
          <cell r="X211">
            <v>0</v>
          </cell>
        </row>
        <row r="212">
          <cell r="A212">
            <v>0</v>
          </cell>
          <cell r="B212">
            <v>0</v>
          </cell>
          <cell r="C212">
            <v>0</v>
          </cell>
          <cell r="D212">
            <v>0</v>
          </cell>
          <cell r="E212">
            <v>0</v>
          </cell>
          <cell r="F212">
            <v>0</v>
          </cell>
          <cell r="G212">
            <v>0</v>
          </cell>
          <cell r="H212">
            <v>0</v>
          </cell>
          <cell r="J212">
            <v>0</v>
          </cell>
          <cell r="K212">
            <v>0</v>
          </cell>
          <cell r="L212">
            <v>0</v>
          </cell>
          <cell r="N212">
            <v>0</v>
          </cell>
          <cell r="O212">
            <v>0</v>
          </cell>
          <cell r="P212">
            <v>0</v>
          </cell>
          <cell r="R212">
            <v>0</v>
          </cell>
          <cell r="S212">
            <v>0</v>
          </cell>
          <cell r="T212">
            <v>0</v>
          </cell>
          <cell r="V212">
            <v>0</v>
          </cell>
          <cell r="W212">
            <v>0</v>
          </cell>
          <cell r="X212">
            <v>0</v>
          </cell>
        </row>
        <row r="213">
          <cell r="A213">
            <v>0</v>
          </cell>
          <cell r="B213">
            <v>0</v>
          </cell>
          <cell r="C213">
            <v>0</v>
          </cell>
          <cell r="D213">
            <v>0</v>
          </cell>
          <cell r="E213">
            <v>0</v>
          </cell>
          <cell r="F213">
            <v>0</v>
          </cell>
          <cell r="G213">
            <v>0</v>
          </cell>
          <cell r="H213">
            <v>0</v>
          </cell>
          <cell r="J213">
            <v>0</v>
          </cell>
          <cell r="K213">
            <v>0</v>
          </cell>
          <cell r="L213">
            <v>0</v>
          </cell>
          <cell r="N213">
            <v>0</v>
          </cell>
          <cell r="O213">
            <v>0</v>
          </cell>
          <cell r="P213">
            <v>0</v>
          </cell>
          <cell r="R213">
            <v>0</v>
          </cell>
          <cell r="S213">
            <v>0</v>
          </cell>
          <cell r="T213">
            <v>0</v>
          </cell>
          <cell r="V213">
            <v>0</v>
          </cell>
          <cell r="W213">
            <v>0</v>
          </cell>
          <cell r="X213">
            <v>0</v>
          </cell>
        </row>
        <row r="214">
          <cell r="A214">
            <v>0</v>
          </cell>
          <cell r="B214">
            <v>0</v>
          </cell>
          <cell r="C214">
            <v>0</v>
          </cell>
          <cell r="D214">
            <v>0</v>
          </cell>
          <cell r="E214">
            <v>0</v>
          </cell>
          <cell r="F214">
            <v>0</v>
          </cell>
          <cell r="G214">
            <v>0</v>
          </cell>
          <cell r="H214">
            <v>0</v>
          </cell>
          <cell r="J214">
            <v>0</v>
          </cell>
          <cell r="K214">
            <v>0</v>
          </cell>
          <cell r="L214">
            <v>0</v>
          </cell>
          <cell r="N214">
            <v>0</v>
          </cell>
          <cell r="O214">
            <v>0</v>
          </cell>
          <cell r="P214">
            <v>0</v>
          </cell>
          <cell r="R214">
            <v>0</v>
          </cell>
          <cell r="S214">
            <v>0</v>
          </cell>
          <cell r="T214">
            <v>0</v>
          </cell>
          <cell r="V214">
            <v>0</v>
          </cell>
          <cell r="W214">
            <v>0</v>
          </cell>
          <cell r="X214">
            <v>0</v>
          </cell>
        </row>
        <row r="215">
          <cell r="A215">
            <v>0</v>
          </cell>
          <cell r="B215">
            <v>0</v>
          </cell>
          <cell r="C215">
            <v>0</v>
          </cell>
          <cell r="D215">
            <v>0</v>
          </cell>
          <cell r="E215">
            <v>0</v>
          </cell>
          <cell r="F215">
            <v>0</v>
          </cell>
          <cell r="G215">
            <v>0</v>
          </cell>
          <cell r="H215">
            <v>0</v>
          </cell>
          <cell r="J215">
            <v>0</v>
          </cell>
          <cell r="K215">
            <v>0</v>
          </cell>
          <cell r="L215">
            <v>0</v>
          </cell>
          <cell r="N215">
            <v>0</v>
          </cell>
          <cell r="O215">
            <v>0</v>
          </cell>
          <cell r="P215">
            <v>0</v>
          </cell>
          <cell r="R215">
            <v>0</v>
          </cell>
          <cell r="S215">
            <v>0</v>
          </cell>
          <cell r="T215">
            <v>0</v>
          </cell>
          <cell r="V215">
            <v>0</v>
          </cell>
          <cell r="W215">
            <v>0</v>
          </cell>
          <cell r="X215">
            <v>0</v>
          </cell>
        </row>
        <row r="216">
          <cell r="A216">
            <v>0</v>
          </cell>
          <cell r="B216">
            <v>0</v>
          </cell>
          <cell r="C216">
            <v>0</v>
          </cell>
          <cell r="D216">
            <v>0</v>
          </cell>
          <cell r="E216">
            <v>0</v>
          </cell>
          <cell r="F216">
            <v>0</v>
          </cell>
          <cell r="G216">
            <v>0</v>
          </cell>
          <cell r="H216">
            <v>0</v>
          </cell>
          <cell r="J216">
            <v>0</v>
          </cell>
          <cell r="K216">
            <v>0</v>
          </cell>
          <cell r="L216">
            <v>0</v>
          </cell>
          <cell r="N216">
            <v>0</v>
          </cell>
          <cell r="O216">
            <v>0</v>
          </cell>
          <cell r="P216">
            <v>0</v>
          </cell>
          <cell r="R216">
            <v>0</v>
          </cell>
          <cell r="S216">
            <v>0</v>
          </cell>
          <cell r="T216">
            <v>0</v>
          </cell>
          <cell r="V216">
            <v>0</v>
          </cell>
          <cell r="W216">
            <v>0</v>
          </cell>
          <cell r="X216">
            <v>0</v>
          </cell>
        </row>
        <row r="217">
          <cell r="A217">
            <v>0</v>
          </cell>
          <cell r="B217">
            <v>0</v>
          </cell>
          <cell r="C217">
            <v>0</v>
          </cell>
          <cell r="D217">
            <v>0</v>
          </cell>
          <cell r="E217">
            <v>0</v>
          </cell>
          <cell r="F217">
            <v>0</v>
          </cell>
          <cell r="G217">
            <v>0</v>
          </cell>
          <cell r="H217">
            <v>0</v>
          </cell>
          <cell r="J217">
            <v>0</v>
          </cell>
          <cell r="K217">
            <v>0</v>
          </cell>
          <cell r="L217">
            <v>0</v>
          </cell>
          <cell r="N217">
            <v>0</v>
          </cell>
          <cell r="O217">
            <v>0</v>
          </cell>
          <cell r="P217">
            <v>0</v>
          </cell>
          <cell r="R217">
            <v>0</v>
          </cell>
          <cell r="S217">
            <v>0</v>
          </cell>
          <cell r="T217">
            <v>0</v>
          </cell>
          <cell r="V217">
            <v>0</v>
          </cell>
          <cell r="W217">
            <v>0</v>
          </cell>
          <cell r="X217">
            <v>0</v>
          </cell>
        </row>
        <row r="218">
          <cell r="A218">
            <v>0</v>
          </cell>
          <cell r="B218">
            <v>0</v>
          </cell>
          <cell r="C218">
            <v>0</v>
          </cell>
          <cell r="D218">
            <v>0</v>
          </cell>
          <cell r="E218">
            <v>0</v>
          </cell>
          <cell r="F218">
            <v>0</v>
          </cell>
          <cell r="G218">
            <v>0</v>
          </cell>
          <cell r="H218">
            <v>0</v>
          </cell>
          <cell r="J218">
            <v>0</v>
          </cell>
          <cell r="K218">
            <v>0</v>
          </cell>
          <cell r="L218">
            <v>0</v>
          </cell>
          <cell r="N218">
            <v>0</v>
          </cell>
          <cell r="O218">
            <v>0</v>
          </cell>
          <cell r="P218">
            <v>0</v>
          </cell>
          <cell r="R218">
            <v>0</v>
          </cell>
          <cell r="S218">
            <v>0</v>
          </cell>
          <cell r="T218">
            <v>0</v>
          </cell>
          <cell r="V218">
            <v>0</v>
          </cell>
          <cell r="W218">
            <v>0</v>
          </cell>
          <cell r="X218">
            <v>0</v>
          </cell>
        </row>
        <row r="219">
          <cell r="A219">
            <v>0</v>
          </cell>
          <cell r="B219">
            <v>0</v>
          </cell>
          <cell r="C219">
            <v>0</v>
          </cell>
          <cell r="D219">
            <v>0</v>
          </cell>
          <cell r="E219">
            <v>0</v>
          </cell>
          <cell r="F219">
            <v>0</v>
          </cell>
          <cell r="G219">
            <v>0</v>
          </cell>
          <cell r="H219">
            <v>0</v>
          </cell>
          <cell r="J219">
            <v>0</v>
          </cell>
          <cell r="K219">
            <v>0</v>
          </cell>
          <cell r="L219">
            <v>0</v>
          </cell>
          <cell r="N219">
            <v>0</v>
          </cell>
          <cell r="O219">
            <v>0</v>
          </cell>
          <cell r="P219">
            <v>0</v>
          </cell>
          <cell r="R219">
            <v>0</v>
          </cell>
          <cell r="S219">
            <v>0</v>
          </cell>
          <cell r="T219">
            <v>0</v>
          </cell>
          <cell r="V219">
            <v>0</v>
          </cell>
          <cell r="W219">
            <v>0</v>
          </cell>
          <cell r="X219">
            <v>0</v>
          </cell>
        </row>
        <row r="220">
          <cell r="A220">
            <v>0</v>
          </cell>
          <cell r="B220">
            <v>0</v>
          </cell>
          <cell r="C220">
            <v>0</v>
          </cell>
          <cell r="D220">
            <v>0</v>
          </cell>
          <cell r="E220">
            <v>0</v>
          </cell>
          <cell r="F220">
            <v>0</v>
          </cell>
          <cell r="G220">
            <v>0</v>
          </cell>
          <cell r="H220">
            <v>0</v>
          </cell>
          <cell r="J220">
            <v>0</v>
          </cell>
          <cell r="K220">
            <v>0</v>
          </cell>
          <cell r="L220">
            <v>0</v>
          </cell>
          <cell r="N220">
            <v>0</v>
          </cell>
          <cell r="O220">
            <v>0</v>
          </cell>
          <cell r="P220">
            <v>0</v>
          </cell>
          <cell r="R220">
            <v>0</v>
          </cell>
          <cell r="S220">
            <v>0</v>
          </cell>
          <cell r="T220">
            <v>0</v>
          </cell>
          <cell r="V220">
            <v>0</v>
          </cell>
          <cell r="W220">
            <v>0</v>
          </cell>
          <cell r="X220">
            <v>0</v>
          </cell>
        </row>
        <row r="221">
          <cell r="A221">
            <v>0</v>
          </cell>
          <cell r="B221">
            <v>0</v>
          </cell>
          <cell r="C221">
            <v>0</v>
          </cell>
          <cell r="D221">
            <v>0</v>
          </cell>
          <cell r="E221">
            <v>0</v>
          </cell>
          <cell r="F221">
            <v>0</v>
          </cell>
          <cell r="G221">
            <v>0</v>
          </cell>
          <cell r="H221">
            <v>0</v>
          </cell>
          <cell r="J221">
            <v>0</v>
          </cell>
          <cell r="K221">
            <v>0</v>
          </cell>
          <cell r="L221">
            <v>0</v>
          </cell>
          <cell r="N221">
            <v>0</v>
          </cell>
          <cell r="O221">
            <v>0</v>
          </cell>
          <cell r="P221">
            <v>0</v>
          </cell>
          <cell r="R221">
            <v>0</v>
          </cell>
          <cell r="S221">
            <v>0</v>
          </cell>
          <cell r="T221">
            <v>0</v>
          </cell>
          <cell r="V221">
            <v>0</v>
          </cell>
          <cell r="W221">
            <v>0</v>
          </cell>
          <cell r="X221">
            <v>0</v>
          </cell>
        </row>
        <row r="222">
          <cell r="A222">
            <v>0</v>
          </cell>
          <cell r="B222">
            <v>0</v>
          </cell>
          <cell r="C222">
            <v>0</v>
          </cell>
          <cell r="D222">
            <v>0</v>
          </cell>
          <cell r="E222">
            <v>0</v>
          </cell>
          <cell r="F222">
            <v>0</v>
          </cell>
          <cell r="G222">
            <v>0</v>
          </cell>
          <cell r="H222">
            <v>0</v>
          </cell>
          <cell r="J222">
            <v>0</v>
          </cell>
          <cell r="K222">
            <v>0</v>
          </cell>
          <cell r="L222">
            <v>0</v>
          </cell>
          <cell r="N222">
            <v>0</v>
          </cell>
          <cell r="O222">
            <v>0</v>
          </cell>
          <cell r="P222">
            <v>0</v>
          </cell>
          <cell r="R222">
            <v>0</v>
          </cell>
          <cell r="S222">
            <v>0</v>
          </cell>
          <cell r="T222">
            <v>0</v>
          </cell>
          <cell r="V222">
            <v>0</v>
          </cell>
          <cell r="W222">
            <v>0</v>
          </cell>
          <cell r="X222">
            <v>0</v>
          </cell>
        </row>
        <row r="223">
          <cell r="A223">
            <v>0</v>
          </cell>
          <cell r="B223">
            <v>0</v>
          </cell>
          <cell r="C223">
            <v>0</v>
          </cell>
          <cell r="D223">
            <v>0</v>
          </cell>
          <cell r="E223">
            <v>0</v>
          </cell>
          <cell r="F223">
            <v>0</v>
          </cell>
          <cell r="G223">
            <v>0</v>
          </cell>
          <cell r="H223">
            <v>0</v>
          </cell>
          <cell r="J223">
            <v>0</v>
          </cell>
          <cell r="K223">
            <v>0</v>
          </cell>
          <cell r="L223">
            <v>0</v>
          </cell>
          <cell r="N223">
            <v>0</v>
          </cell>
          <cell r="O223">
            <v>0</v>
          </cell>
          <cell r="P223">
            <v>0</v>
          </cell>
          <cell r="R223">
            <v>0</v>
          </cell>
          <cell r="S223">
            <v>0</v>
          </cell>
          <cell r="T223">
            <v>0</v>
          </cell>
          <cell r="V223">
            <v>0</v>
          </cell>
          <cell r="W223">
            <v>0</v>
          </cell>
          <cell r="X223">
            <v>0</v>
          </cell>
        </row>
        <row r="224">
          <cell r="A224">
            <v>0</v>
          </cell>
          <cell r="B224">
            <v>0</v>
          </cell>
          <cell r="C224">
            <v>0</v>
          </cell>
          <cell r="D224">
            <v>0</v>
          </cell>
          <cell r="E224">
            <v>0</v>
          </cell>
          <cell r="F224">
            <v>0</v>
          </cell>
          <cell r="G224">
            <v>0</v>
          </cell>
          <cell r="H224">
            <v>0</v>
          </cell>
          <cell r="J224">
            <v>0</v>
          </cell>
          <cell r="K224">
            <v>0</v>
          </cell>
          <cell r="L224">
            <v>0</v>
          </cell>
          <cell r="N224">
            <v>0</v>
          </cell>
          <cell r="O224">
            <v>0</v>
          </cell>
          <cell r="P224">
            <v>0</v>
          </cell>
          <cell r="R224">
            <v>0</v>
          </cell>
          <cell r="S224">
            <v>0</v>
          </cell>
          <cell r="T224">
            <v>0</v>
          </cell>
          <cell r="V224">
            <v>0</v>
          </cell>
          <cell r="W224">
            <v>0</v>
          </cell>
          <cell r="X224">
            <v>0</v>
          </cell>
        </row>
        <row r="225">
          <cell r="A225">
            <v>0</v>
          </cell>
          <cell r="B225">
            <v>0</v>
          </cell>
          <cell r="C225">
            <v>0</v>
          </cell>
          <cell r="D225">
            <v>0</v>
          </cell>
          <cell r="E225">
            <v>0</v>
          </cell>
          <cell r="F225">
            <v>0</v>
          </cell>
          <cell r="G225">
            <v>0</v>
          </cell>
          <cell r="H225">
            <v>0</v>
          </cell>
          <cell r="J225">
            <v>0</v>
          </cell>
          <cell r="K225">
            <v>0</v>
          </cell>
          <cell r="L225">
            <v>0</v>
          </cell>
          <cell r="N225">
            <v>0</v>
          </cell>
          <cell r="O225">
            <v>0</v>
          </cell>
          <cell r="P225">
            <v>0</v>
          </cell>
          <cell r="R225">
            <v>0</v>
          </cell>
          <cell r="S225">
            <v>0</v>
          </cell>
          <cell r="T225">
            <v>0</v>
          </cell>
          <cell r="V225">
            <v>0</v>
          </cell>
          <cell r="W225">
            <v>0</v>
          </cell>
          <cell r="X225">
            <v>0</v>
          </cell>
        </row>
        <row r="226">
          <cell r="A226">
            <v>0</v>
          </cell>
          <cell r="B226">
            <v>0</v>
          </cell>
          <cell r="C226">
            <v>0</v>
          </cell>
          <cell r="D226">
            <v>0</v>
          </cell>
          <cell r="E226">
            <v>0</v>
          </cell>
          <cell r="F226">
            <v>0</v>
          </cell>
          <cell r="G226">
            <v>0</v>
          </cell>
          <cell r="H226">
            <v>0</v>
          </cell>
          <cell r="J226">
            <v>0</v>
          </cell>
          <cell r="K226">
            <v>0</v>
          </cell>
          <cell r="L226">
            <v>0</v>
          </cell>
          <cell r="N226">
            <v>0</v>
          </cell>
          <cell r="O226">
            <v>0</v>
          </cell>
          <cell r="P226">
            <v>0</v>
          </cell>
          <cell r="R226">
            <v>0</v>
          </cell>
          <cell r="S226">
            <v>0</v>
          </cell>
          <cell r="T226">
            <v>0</v>
          </cell>
          <cell r="V226">
            <v>0</v>
          </cell>
          <cell r="W226">
            <v>0</v>
          </cell>
          <cell r="X226">
            <v>0</v>
          </cell>
        </row>
        <row r="227">
          <cell r="A227">
            <v>0</v>
          </cell>
          <cell r="B227">
            <v>0</v>
          </cell>
          <cell r="C227">
            <v>0</v>
          </cell>
          <cell r="D227">
            <v>0</v>
          </cell>
          <cell r="E227">
            <v>0</v>
          </cell>
          <cell r="F227">
            <v>0</v>
          </cell>
          <cell r="G227">
            <v>0</v>
          </cell>
          <cell r="H227">
            <v>0</v>
          </cell>
          <cell r="J227">
            <v>0</v>
          </cell>
          <cell r="K227">
            <v>0</v>
          </cell>
          <cell r="L227">
            <v>0</v>
          </cell>
          <cell r="N227">
            <v>0</v>
          </cell>
          <cell r="O227">
            <v>0</v>
          </cell>
          <cell r="P227">
            <v>0</v>
          </cell>
          <cell r="R227">
            <v>0</v>
          </cell>
          <cell r="S227">
            <v>0</v>
          </cell>
          <cell r="T227">
            <v>0</v>
          </cell>
          <cell r="V227">
            <v>0</v>
          </cell>
          <cell r="W227">
            <v>0</v>
          </cell>
          <cell r="X227">
            <v>0</v>
          </cell>
        </row>
        <row r="228">
          <cell r="A228">
            <v>0</v>
          </cell>
          <cell r="B228">
            <v>0</v>
          </cell>
          <cell r="C228">
            <v>0</v>
          </cell>
          <cell r="D228">
            <v>0</v>
          </cell>
          <cell r="E228">
            <v>0</v>
          </cell>
          <cell r="F228">
            <v>0</v>
          </cell>
          <cell r="G228">
            <v>0</v>
          </cell>
          <cell r="H228">
            <v>0</v>
          </cell>
          <cell r="J228">
            <v>0</v>
          </cell>
          <cell r="K228">
            <v>0</v>
          </cell>
          <cell r="L228">
            <v>0</v>
          </cell>
          <cell r="N228">
            <v>0</v>
          </cell>
          <cell r="O228">
            <v>0</v>
          </cell>
          <cell r="P228">
            <v>0</v>
          </cell>
          <cell r="R228">
            <v>0</v>
          </cell>
          <cell r="S228">
            <v>0</v>
          </cell>
          <cell r="T228">
            <v>0</v>
          </cell>
          <cell r="V228">
            <v>0</v>
          </cell>
          <cell r="W228">
            <v>0</v>
          </cell>
          <cell r="X228">
            <v>0</v>
          </cell>
        </row>
        <row r="229">
          <cell r="A229">
            <v>0</v>
          </cell>
          <cell r="B229">
            <v>0</v>
          </cell>
          <cell r="C229">
            <v>0</v>
          </cell>
          <cell r="D229">
            <v>0</v>
          </cell>
          <cell r="E229">
            <v>0</v>
          </cell>
          <cell r="F229">
            <v>0</v>
          </cell>
          <cell r="G229">
            <v>0</v>
          </cell>
          <cell r="H229">
            <v>0</v>
          </cell>
          <cell r="J229">
            <v>0</v>
          </cell>
          <cell r="K229">
            <v>0</v>
          </cell>
          <cell r="L229">
            <v>0</v>
          </cell>
          <cell r="N229">
            <v>0</v>
          </cell>
          <cell r="O229">
            <v>0</v>
          </cell>
          <cell r="P229">
            <v>0</v>
          </cell>
          <cell r="R229">
            <v>0</v>
          </cell>
          <cell r="S229">
            <v>0</v>
          </cell>
          <cell r="T229">
            <v>0</v>
          </cell>
          <cell r="V229">
            <v>0</v>
          </cell>
          <cell r="W229">
            <v>0</v>
          </cell>
          <cell r="X229">
            <v>0</v>
          </cell>
        </row>
        <row r="230">
          <cell r="A230">
            <v>0</v>
          </cell>
          <cell r="B230">
            <v>0</v>
          </cell>
          <cell r="C230">
            <v>0</v>
          </cell>
          <cell r="D230">
            <v>0</v>
          </cell>
          <cell r="E230">
            <v>0</v>
          </cell>
          <cell r="F230">
            <v>0</v>
          </cell>
          <cell r="G230">
            <v>0</v>
          </cell>
          <cell r="H230">
            <v>0</v>
          </cell>
          <cell r="J230">
            <v>0</v>
          </cell>
          <cell r="K230">
            <v>0</v>
          </cell>
          <cell r="L230">
            <v>0</v>
          </cell>
          <cell r="N230">
            <v>0</v>
          </cell>
          <cell r="O230">
            <v>0</v>
          </cell>
          <cell r="P230">
            <v>0</v>
          </cell>
          <cell r="R230">
            <v>0</v>
          </cell>
          <cell r="S230">
            <v>0</v>
          </cell>
          <cell r="T230">
            <v>0</v>
          </cell>
          <cell r="V230">
            <v>0</v>
          </cell>
          <cell r="W230">
            <v>0</v>
          </cell>
          <cell r="X230">
            <v>0</v>
          </cell>
        </row>
        <row r="231">
          <cell r="A231">
            <v>0</v>
          </cell>
          <cell r="B231">
            <v>0</v>
          </cell>
          <cell r="C231">
            <v>0</v>
          </cell>
          <cell r="D231">
            <v>0</v>
          </cell>
          <cell r="E231">
            <v>0</v>
          </cell>
          <cell r="F231">
            <v>0</v>
          </cell>
          <cell r="G231">
            <v>0</v>
          </cell>
          <cell r="H231">
            <v>0</v>
          </cell>
          <cell r="J231">
            <v>0</v>
          </cell>
          <cell r="K231">
            <v>0</v>
          </cell>
          <cell r="L231">
            <v>0</v>
          </cell>
          <cell r="N231">
            <v>0</v>
          </cell>
          <cell r="O231">
            <v>0</v>
          </cell>
          <cell r="P231">
            <v>0</v>
          </cell>
          <cell r="R231">
            <v>0</v>
          </cell>
          <cell r="S231">
            <v>0</v>
          </cell>
          <cell r="T231">
            <v>0</v>
          </cell>
          <cell r="V231">
            <v>0</v>
          </cell>
          <cell r="W231">
            <v>0</v>
          </cell>
          <cell r="X231">
            <v>0</v>
          </cell>
        </row>
        <row r="232">
          <cell r="A232">
            <v>0</v>
          </cell>
          <cell r="B232">
            <v>0</v>
          </cell>
          <cell r="C232">
            <v>0</v>
          </cell>
          <cell r="D232">
            <v>0</v>
          </cell>
          <cell r="E232">
            <v>0</v>
          </cell>
          <cell r="F232">
            <v>0</v>
          </cell>
          <cell r="G232">
            <v>0</v>
          </cell>
          <cell r="H232">
            <v>0</v>
          </cell>
          <cell r="J232">
            <v>0</v>
          </cell>
          <cell r="K232">
            <v>0</v>
          </cell>
          <cell r="L232">
            <v>0</v>
          </cell>
          <cell r="N232">
            <v>0</v>
          </cell>
          <cell r="O232">
            <v>0</v>
          </cell>
          <cell r="P232">
            <v>0</v>
          </cell>
          <cell r="R232">
            <v>0</v>
          </cell>
          <cell r="S232">
            <v>0</v>
          </cell>
          <cell r="T232">
            <v>0</v>
          </cell>
          <cell r="V232">
            <v>0</v>
          </cell>
          <cell r="W232">
            <v>0</v>
          </cell>
          <cell r="X232">
            <v>0</v>
          </cell>
        </row>
        <row r="233">
          <cell r="A233">
            <v>0</v>
          </cell>
          <cell r="B233">
            <v>0</v>
          </cell>
          <cell r="C233">
            <v>0</v>
          </cell>
          <cell r="D233">
            <v>0</v>
          </cell>
          <cell r="E233">
            <v>0</v>
          </cell>
          <cell r="F233">
            <v>0</v>
          </cell>
          <cell r="G233">
            <v>0</v>
          </cell>
          <cell r="H233">
            <v>0</v>
          </cell>
          <cell r="J233">
            <v>0</v>
          </cell>
          <cell r="K233">
            <v>0</v>
          </cell>
          <cell r="L233">
            <v>0</v>
          </cell>
          <cell r="N233">
            <v>0</v>
          </cell>
          <cell r="O233">
            <v>0</v>
          </cell>
          <cell r="P233">
            <v>0</v>
          </cell>
          <cell r="R233">
            <v>0</v>
          </cell>
          <cell r="S233">
            <v>0</v>
          </cell>
          <cell r="T233">
            <v>0</v>
          </cell>
          <cell r="V233">
            <v>0</v>
          </cell>
          <cell r="W233">
            <v>0</v>
          </cell>
          <cell r="X233">
            <v>0</v>
          </cell>
        </row>
        <row r="234">
          <cell r="A234">
            <v>0</v>
          </cell>
          <cell r="B234">
            <v>0</v>
          </cell>
          <cell r="C234">
            <v>0</v>
          </cell>
          <cell r="D234">
            <v>0</v>
          </cell>
          <cell r="E234">
            <v>0</v>
          </cell>
          <cell r="F234">
            <v>0</v>
          </cell>
          <cell r="G234">
            <v>0</v>
          </cell>
          <cell r="H234">
            <v>0</v>
          </cell>
          <cell r="J234">
            <v>0</v>
          </cell>
          <cell r="K234">
            <v>0</v>
          </cell>
          <cell r="L234">
            <v>0</v>
          </cell>
          <cell r="N234">
            <v>0</v>
          </cell>
          <cell r="O234">
            <v>0</v>
          </cell>
          <cell r="P234">
            <v>0</v>
          </cell>
          <cell r="R234">
            <v>0</v>
          </cell>
          <cell r="S234">
            <v>0</v>
          </cell>
          <cell r="T234">
            <v>0</v>
          </cell>
          <cell r="V234">
            <v>0</v>
          </cell>
          <cell r="W234">
            <v>0</v>
          </cell>
          <cell r="X234">
            <v>0</v>
          </cell>
        </row>
        <row r="235">
          <cell r="A235">
            <v>0</v>
          </cell>
          <cell r="B235">
            <v>0</v>
          </cell>
          <cell r="C235">
            <v>0</v>
          </cell>
          <cell r="D235">
            <v>0</v>
          </cell>
          <cell r="E235">
            <v>0</v>
          </cell>
          <cell r="F235">
            <v>0</v>
          </cell>
          <cell r="G235">
            <v>0</v>
          </cell>
          <cell r="H235">
            <v>0</v>
          </cell>
          <cell r="J235">
            <v>0</v>
          </cell>
          <cell r="K235">
            <v>0</v>
          </cell>
          <cell r="L235">
            <v>0</v>
          </cell>
          <cell r="N235">
            <v>0</v>
          </cell>
          <cell r="O235">
            <v>0</v>
          </cell>
          <cell r="P235">
            <v>0</v>
          </cell>
          <cell r="R235">
            <v>0</v>
          </cell>
          <cell r="S235">
            <v>0</v>
          </cell>
          <cell r="T235">
            <v>0</v>
          </cell>
          <cell r="V235">
            <v>0</v>
          </cell>
          <cell r="W235">
            <v>0</v>
          </cell>
          <cell r="X235">
            <v>0</v>
          </cell>
        </row>
        <row r="236">
          <cell r="A236">
            <v>0</v>
          </cell>
          <cell r="B236">
            <v>0</v>
          </cell>
          <cell r="C236">
            <v>0</v>
          </cell>
          <cell r="D236">
            <v>0</v>
          </cell>
          <cell r="E236">
            <v>0</v>
          </cell>
          <cell r="F236">
            <v>0</v>
          </cell>
          <cell r="G236">
            <v>0</v>
          </cell>
          <cell r="H236">
            <v>0</v>
          </cell>
          <cell r="J236">
            <v>0</v>
          </cell>
          <cell r="K236">
            <v>0</v>
          </cell>
          <cell r="L236">
            <v>0</v>
          </cell>
          <cell r="N236">
            <v>0</v>
          </cell>
          <cell r="O236">
            <v>0</v>
          </cell>
          <cell r="P236">
            <v>0</v>
          </cell>
          <cell r="R236">
            <v>0</v>
          </cell>
          <cell r="S236">
            <v>0</v>
          </cell>
          <cell r="T236">
            <v>0</v>
          </cell>
          <cell r="V236">
            <v>0</v>
          </cell>
          <cell r="W236">
            <v>0</v>
          </cell>
          <cell r="X236">
            <v>0</v>
          </cell>
        </row>
        <row r="237">
          <cell r="A237">
            <v>0</v>
          </cell>
          <cell r="B237">
            <v>0</v>
          </cell>
          <cell r="C237">
            <v>0</v>
          </cell>
          <cell r="D237">
            <v>0</v>
          </cell>
          <cell r="E237">
            <v>0</v>
          </cell>
          <cell r="F237">
            <v>0</v>
          </cell>
          <cell r="G237">
            <v>0</v>
          </cell>
          <cell r="H237">
            <v>0</v>
          </cell>
          <cell r="J237">
            <v>0</v>
          </cell>
          <cell r="K237">
            <v>0</v>
          </cell>
          <cell r="L237">
            <v>0</v>
          </cell>
          <cell r="N237">
            <v>0</v>
          </cell>
          <cell r="O237">
            <v>0</v>
          </cell>
          <cell r="P237">
            <v>0</v>
          </cell>
          <cell r="R237">
            <v>0</v>
          </cell>
          <cell r="S237">
            <v>0</v>
          </cell>
          <cell r="T237">
            <v>0</v>
          </cell>
          <cell r="V237">
            <v>0</v>
          </cell>
          <cell r="W237">
            <v>0</v>
          </cell>
          <cell r="X237">
            <v>0</v>
          </cell>
        </row>
        <row r="238">
          <cell r="A238">
            <v>0</v>
          </cell>
          <cell r="B238">
            <v>0</v>
          </cell>
          <cell r="C238">
            <v>0</v>
          </cell>
          <cell r="D238">
            <v>0</v>
          </cell>
          <cell r="E238">
            <v>0</v>
          </cell>
          <cell r="F238">
            <v>0</v>
          </cell>
          <cell r="G238">
            <v>0</v>
          </cell>
          <cell r="H238">
            <v>0</v>
          </cell>
          <cell r="J238">
            <v>0</v>
          </cell>
          <cell r="K238">
            <v>0</v>
          </cell>
          <cell r="L238">
            <v>0</v>
          </cell>
          <cell r="N238">
            <v>0</v>
          </cell>
          <cell r="O238">
            <v>0</v>
          </cell>
          <cell r="P238">
            <v>0</v>
          </cell>
          <cell r="R238">
            <v>0</v>
          </cell>
          <cell r="S238">
            <v>0</v>
          </cell>
          <cell r="T238">
            <v>0</v>
          </cell>
          <cell r="V238">
            <v>0</v>
          </cell>
          <cell r="W238">
            <v>0</v>
          </cell>
          <cell r="X238">
            <v>0</v>
          </cell>
        </row>
        <row r="239">
          <cell r="A239">
            <v>0</v>
          </cell>
          <cell r="B239">
            <v>0</v>
          </cell>
          <cell r="C239">
            <v>0</v>
          </cell>
          <cell r="D239">
            <v>0</v>
          </cell>
          <cell r="E239">
            <v>0</v>
          </cell>
          <cell r="F239">
            <v>0</v>
          </cell>
          <cell r="G239">
            <v>0</v>
          </cell>
          <cell r="H239">
            <v>0</v>
          </cell>
          <cell r="J239">
            <v>0</v>
          </cell>
          <cell r="K239">
            <v>0</v>
          </cell>
          <cell r="L239">
            <v>0</v>
          </cell>
          <cell r="N239">
            <v>0</v>
          </cell>
          <cell r="O239">
            <v>0</v>
          </cell>
          <cell r="P239">
            <v>0</v>
          </cell>
          <cell r="R239">
            <v>0</v>
          </cell>
          <cell r="S239">
            <v>0</v>
          </cell>
          <cell r="T239">
            <v>0</v>
          </cell>
          <cell r="V239">
            <v>0</v>
          </cell>
          <cell r="W239">
            <v>0</v>
          </cell>
          <cell r="X239">
            <v>0</v>
          </cell>
        </row>
        <row r="240">
          <cell r="A240">
            <v>0</v>
          </cell>
          <cell r="B240">
            <v>0</v>
          </cell>
          <cell r="C240">
            <v>0</v>
          </cell>
          <cell r="D240">
            <v>0</v>
          </cell>
          <cell r="E240">
            <v>0</v>
          </cell>
          <cell r="F240">
            <v>0</v>
          </cell>
          <cell r="G240">
            <v>0</v>
          </cell>
          <cell r="H240">
            <v>0</v>
          </cell>
          <cell r="J240">
            <v>0</v>
          </cell>
          <cell r="K240">
            <v>0</v>
          </cell>
          <cell r="L240">
            <v>0</v>
          </cell>
          <cell r="N240">
            <v>0</v>
          </cell>
          <cell r="O240">
            <v>0</v>
          </cell>
          <cell r="P240">
            <v>0</v>
          </cell>
          <cell r="R240">
            <v>0</v>
          </cell>
          <cell r="S240">
            <v>0</v>
          </cell>
          <cell r="T240">
            <v>0</v>
          </cell>
          <cell r="V240">
            <v>0</v>
          </cell>
          <cell r="W240">
            <v>0</v>
          </cell>
          <cell r="X240">
            <v>0</v>
          </cell>
        </row>
        <row r="241">
          <cell r="A241">
            <v>0</v>
          </cell>
          <cell r="B241">
            <v>0</v>
          </cell>
          <cell r="C241">
            <v>0</v>
          </cell>
          <cell r="D241">
            <v>0</v>
          </cell>
          <cell r="E241">
            <v>0</v>
          </cell>
          <cell r="F241">
            <v>0</v>
          </cell>
          <cell r="G241">
            <v>0</v>
          </cell>
          <cell r="H241">
            <v>0</v>
          </cell>
          <cell r="J241">
            <v>0</v>
          </cell>
          <cell r="K241">
            <v>0</v>
          </cell>
          <cell r="L241">
            <v>0</v>
          </cell>
          <cell r="N241">
            <v>0</v>
          </cell>
          <cell r="O241">
            <v>0</v>
          </cell>
          <cell r="P241">
            <v>0</v>
          </cell>
          <cell r="R241">
            <v>0</v>
          </cell>
          <cell r="S241">
            <v>0</v>
          </cell>
          <cell r="T241">
            <v>0</v>
          </cell>
          <cell r="V241">
            <v>0</v>
          </cell>
          <cell r="W241">
            <v>0</v>
          </cell>
          <cell r="X241">
            <v>0</v>
          </cell>
        </row>
        <row r="242">
          <cell r="A242">
            <v>0</v>
          </cell>
          <cell r="B242">
            <v>0</v>
          </cell>
          <cell r="C242">
            <v>0</v>
          </cell>
          <cell r="D242">
            <v>0</v>
          </cell>
          <cell r="E242">
            <v>0</v>
          </cell>
          <cell r="F242">
            <v>0</v>
          </cell>
          <cell r="G242">
            <v>0</v>
          </cell>
          <cell r="H242">
            <v>0</v>
          </cell>
          <cell r="J242">
            <v>0</v>
          </cell>
          <cell r="K242">
            <v>0</v>
          </cell>
          <cell r="L242">
            <v>0</v>
          </cell>
          <cell r="N242">
            <v>0</v>
          </cell>
          <cell r="O242">
            <v>0</v>
          </cell>
          <cell r="P242">
            <v>0</v>
          </cell>
          <cell r="R242">
            <v>0</v>
          </cell>
          <cell r="S242">
            <v>0</v>
          </cell>
          <cell r="T242">
            <v>0</v>
          </cell>
          <cell r="V242">
            <v>0</v>
          </cell>
          <cell r="W242">
            <v>0</v>
          </cell>
          <cell r="X242">
            <v>0</v>
          </cell>
        </row>
        <row r="243">
          <cell r="A243">
            <v>0</v>
          </cell>
          <cell r="B243">
            <v>0</v>
          </cell>
          <cell r="C243">
            <v>0</v>
          </cell>
          <cell r="D243">
            <v>0</v>
          </cell>
          <cell r="E243">
            <v>0</v>
          </cell>
          <cell r="F243">
            <v>0</v>
          </cell>
          <cell r="G243">
            <v>0</v>
          </cell>
          <cell r="H243">
            <v>0</v>
          </cell>
          <cell r="J243">
            <v>0</v>
          </cell>
          <cell r="K243">
            <v>0</v>
          </cell>
          <cell r="L243">
            <v>0</v>
          </cell>
          <cell r="N243">
            <v>0</v>
          </cell>
          <cell r="O243">
            <v>0</v>
          </cell>
          <cell r="P243">
            <v>0</v>
          </cell>
          <cell r="R243">
            <v>0</v>
          </cell>
          <cell r="S243">
            <v>0</v>
          </cell>
          <cell r="T243">
            <v>0</v>
          </cell>
          <cell r="V243">
            <v>0</v>
          </cell>
          <cell r="W243">
            <v>0</v>
          </cell>
          <cell r="X243">
            <v>0</v>
          </cell>
        </row>
        <row r="244">
          <cell r="A244">
            <v>0</v>
          </cell>
          <cell r="B244">
            <v>0</v>
          </cell>
          <cell r="C244">
            <v>0</v>
          </cell>
          <cell r="D244">
            <v>0</v>
          </cell>
          <cell r="E244">
            <v>0</v>
          </cell>
          <cell r="F244">
            <v>0</v>
          </cell>
          <cell r="G244">
            <v>0</v>
          </cell>
          <cell r="H244">
            <v>0</v>
          </cell>
          <cell r="J244">
            <v>0</v>
          </cell>
          <cell r="K244">
            <v>0</v>
          </cell>
          <cell r="L244">
            <v>0</v>
          </cell>
          <cell r="N244">
            <v>0</v>
          </cell>
          <cell r="O244">
            <v>0</v>
          </cell>
          <cell r="P244">
            <v>0</v>
          </cell>
          <cell r="R244">
            <v>0</v>
          </cell>
          <cell r="S244">
            <v>0</v>
          </cell>
          <cell r="T244">
            <v>0</v>
          </cell>
          <cell r="V244">
            <v>0</v>
          </cell>
          <cell r="W244">
            <v>0</v>
          </cell>
          <cell r="X244">
            <v>0</v>
          </cell>
        </row>
        <row r="245">
          <cell r="A245">
            <v>0</v>
          </cell>
          <cell r="B245">
            <v>0</v>
          </cell>
          <cell r="C245">
            <v>0</v>
          </cell>
          <cell r="D245">
            <v>0</v>
          </cell>
          <cell r="E245">
            <v>0</v>
          </cell>
          <cell r="F245">
            <v>0</v>
          </cell>
          <cell r="G245">
            <v>0</v>
          </cell>
          <cell r="H245">
            <v>0</v>
          </cell>
          <cell r="J245">
            <v>0</v>
          </cell>
          <cell r="K245">
            <v>0</v>
          </cell>
          <cell r="L245">
            <v>0</v>
          </cell>
          <cell r="N245">
            <v>0</v>
          </cell>
          <cell r="O245">
            <v>0</v>
          </cell>
          <cell r="P245">
            <v>0</v>
          </cell>
          <cell r="R245">
            <v>0</v>
          </cell>
          <cell r="S245">
            <v>0</v>
          </cell>
          <cell r="T245">
            <v>0</v>
          </cell>
          <cell r="V245">
            <v>0</v>
          </cell>
          <cell r="W245">
            <v>0</v>
          </cell>
          <cell r="X245">
            <v>0</v>
          </cell>
        </row>
        <row r="246">
          <cell r="A246">
            <v>0</v>
          </cell>
          <cell r="B246">
            <v>0</v>
          </cell>
          <cell r="C246">
            <v>0</v>
          </cell>
          <cell r="D246">
            <v>0</v>
          </cell>
          <cell r="E246">
            <v>0</v>
          </cell>
          <cell r="F246">
            <v>0</v>
          </cell>
          <cell r="G246">
            <v>0</v>
          </cell>
          <cell r="H246">
            <v>0</v>
          </cell>
          <cell r="J246">
            <v>0</v>
          </cell>
          <cell r="K246">
            <v>0</v>
          </cell>
          <cell r="L246">
            <v>0</v>
          </cell>
          <cell r="N246">
            <v>0</v>
          </cell>
          <cell r="O246">
            <v>0</v>
          </cell>
          <cell r="P246">
            <v>0</v>
          </cell>
          <cell r="R246">
            <v>0</v>
          </cell>
          <cell r="S246">
            <v>0</v>
          </cell>
          <cell r="T246">
            <v>0</v>
          </cell>
          <cell r="V246">
            <v>0</v>
          </cell>
          <cell r="W246">
            <v>0</v>
          </cell>
          <cell r="X246">
            <v>0</v>
          </cell>
        </row>
        <row r="247">
          <cell r="A247">
            <v>0</v>
          </cell>
          <cell r="B247">
            <v>0</v>
          </cell>
          <cell r="C247">
            <v>0</v>
          </cell>
          <cell r="D247">
            <v>0</v>
          </cell>
          <cell r="E247">
            <v>0</v>
          </cell>
          <cell r="F247">
            <v>0</v>
          </cell>
          <cell r="G247">
            <v>0</v>
          </cell>
          <cell r="H247">
            <v>0</v>
          </cell>
          <cell r="J247">
            <v>0</v>
          </cell>
          <cell r="K247">
            <v>0</v>
          </cell>
          <cell r="L247">
            <v>0</v>
          </cell>
          <cell r="N247">
            <v>0</v>
          </cell>
          <cell r="O247">
            <v>0</v>
          </cell>
          <cell r="P247">
            <v>0</v>
          </cell>
          <cell r="R247">
            <v>0</v>
          </cell>
          <cell r="S247">
            <v>0</v>
          </cell>
          <cell r="T247">
            <v>0</v>
          </cell>
          <cell r="V247">
            <v>0</v>
          </cell>
          <cell r="W247">
            <v>0</v>
          </cell>
          <cell r="X247">
            <v>0</v>
          </cell>
        </row>
        <row r="248">
          <cell r="A248">
            <v>0</v>
          </cell>
          <cell r="B248">
            <v>0</v>
          </cell>
          <cell r="C248">
            <v>0</v>
          </cell>
          <cell r="D248">
            <v>0</v>
          </cell>
          <cell r="E248">
            <v>0</v>
          </cell>
          <cell r="F248">
            <v>0</v>
          </cell>
          <cell r="G248">
            <v>0</v>
          </cell>
          <cell r="H248">
            <v>0</v>
          </cell>
          <cell r="J248">
            <v>0</v>
          </cell>
          <cell r="K248">
            <v>0</v>
          </cell>
          <cell r="L248">
            <v>0</v>
          </cell>
          <cell r="N248">
            <v>0</v>
          </cell>
          <cell r="O248">
            <v>0</v>
          </cell>
          <cell r="P248">
            <v>0</v>
          </cell>
          <cell r="R248">
            <v>0</v>
          </cell>
          <cell r="S248">
            <v>0</v>
          </cell>
          <cell r="T248">
            <v>0</v>
          </cell>
          <cell r="V248">
            <v>0</v>
          </cell>
          <cell r="W248">
            <v>0</v>
          </cell>
          <cell r="X248">
            <v>0</v>
          </cell>
        </row>
        <row r="249">
          <cell r="A249">
            <v>0</v>
          </cell>
          <cell r="B249">
            <v>0</v>
          </cell>
          <cell r="C249">
            <v>0</v>
          </cell>
          <cell r="D249">
            <v>0</v>
          </cell>
          <cell r="E249">
            <v>0</v>
          </cell>
          <cell r="F249">
            <v>0</v>
          </cell>
          <cell r="G249">
            <v>0</v>
          </cell>
          <cell r="H249">
            <v>0</v>
          </cell>
          <cell r="J249">
            <v>0</v>
          </cell>
          <cell r="K249">
            <v>0</v>
          </cell>
          <cell r="L249">
            <v>0</v>
          </cell>
          <cell r="N249">
            <v>0</v>
          </cell>
          <cell r="O249">
            <v>0</v>
          </cell>
          <cell r="P249">
            <v>0</v>
          </cell>
          <cell r="R249">
            <v>0</v>
          </cell>
          <cell r="S249">
            <v>0</v>
          </cell>
          <cell r="T249">
            <v>0</v>
          </cell>
          <cell r="V249">
            <v>0</v>
          </cell>
          <cell r="W249">
            <v>0</v>
          </cell>
          <cell r="X249">
            <v>0</v>
          </cell>
        </row>
        <row r="250">
          <cell r="A250">
            <v>0</v>
          </cell>
          <cell r="B250">
            <v>0</v>
          </cell>
          <cell r="C250">
            <v>0</v>
          </cell>
          <cell r="D250">
            <v>0</v>
          </cell>
          <cell r="E250">
            <v>0</v>
          </cell>
          <cell r="F250">
            <v>0</v>
          </cell>
          <cell r="G250">
            <v>0</v>
          </cell>
          <cell r="H250">
            <v>0</v>
          </cell>
          <cell r="J250">
            <v>0</v>
          </cell>
          <cell r="K250">
            <v>0</v>
          </cell>
          <cell r="L250">
            <v>0</v>
          </cell>
          <cell r="N250">
            <v>0</v>
          </cell>
          <cell r="O250">
            <v>0</v>
          </cell>
          <cell r="P250">
            <v>0</v>
          </cell>
          <cell r="R250">
            <v>0</v>
          </cell>
          <cell r="S250">
            <v>0</v>
          </cell>
          <cell r="T250">
            <v>0</v>
          </cell>
          <cell r="V250">
            <v>0</v>
          </cell>
          <cell r="W250">
            <v>0</v>
          </cell>
          <cell r="X250">
            <v>0</v>
          </cell>
        </row>
        <row r="251">
          <cell r="A251">
            <v>0</v>
          </cell>
          <cell r="B251">
            <v>0</v>
          </cell>
          <cell r="C251">
            <v>0</v>
          </cell>
          <cell r="D251">
            <v>0</v>
          </cell>
          <cell r="E251">
            <v>0</v>
          </cell>
          <cell r="F251">
            <v>0</v>
          </cell>
          <cell r="G251">
            <v>0</v>
          </cell>
          <cell r="H251">
            <v>0</v>
          </cell>
          <cell r="J251">
            <v>0</v>
          </cell>
          <cell r="K251">
            <v>0</v>
          </cell>
          <cell r="L251">
            <v>0</v>
          </cell>
          <cell r="N251">
            <v>0</v>
          </cell>
          <cell r="O251">
            <v>0</v>
          </cell>
          <cell r="P251">
            <v>0</v>
          </cell>
          <cell r="R251">
            <v>0</v>
          </cell>
          <cell r="S251">
            <v>0</v>
          </cell>
          <cell r="T251">
            <v>0</v>
          </cell>
          <cell r="V251">
            <v>0</v>
          </cell>
          <cell r="W251">
            <v>0</v>
          </cell>
          <cell r="X251">
            <v>0</v>
          </cell>
        </row>
        <row r="252">
          <cell r="A252">
            <v>0</v>
          </cell>
          <cell r="B252">
            <v>0</v>
          </cell>
          <cell r="C252">
            <v>0</v>
          </cell>
          <cell r="D252">
            <v>0</v>
          </cell>
          <cell r="E252">
            <v>0</v>
          </cell>
          <cell r="F252">
            <v>0</v>
          </cell>
          <cell r="G252">
            <v>0</v>
          </cell>
          <cell r="H252">
            <v>0</v>
          </cell>
          <cell r="J252">
            <v>0</v>
          </cell>
          <cell r="K252">
            <v>0</v>
          </cell>
          <cell r="L252">
            <v>0</v>
          </cell>
          <cell r="N252">
            <v>0</v>
          </cell>
          <cell r="O252">
            <v>0</v>
          </cell>
          <cell r="P252">
            <v>0</v>
          </cell>
          <cell r="R252">
            <v>0</v>
          </cell>
          <cell r="S252">
            <v>0</v>
          </cell>
          <cell r="T252">
            <v>0</v>
          </cell>
          <cell r="V252">
            <v>0</v>
          </cell>
          <cell r="W252">
            <v>0</v>
          </cell>
          <cell r="X252">
            <v>0</v>
          </cell>
        </row>
        <row r="253">
          <cell r="A253">
            <v>0</v>
          </cell>
          <cell r="B253">
            <v>0</v>
          </cell>
          <cell r="C253">
            <v>0</v>
          </cell>
          <cell r="D253">
            <v>0</v>
          </cell>
          <cell r="E253">
            <v>0</v>
          </cell>
          <cell r="F253">
            <v>0</v>
          </cell>
          <cell r="G253">
            <v>0</v>
          </cell>
          <cell r="H253">
            <v>0</v>
          </cell>
          <cell r="J253">
            <v>0</v>
          </cell>
          <cell r="K253">
            <v>0</v>
          </cell>
          <cell r="L253">
            <v>0</v>
          </cell>
          <cell r="N253">
            <v>0</v>
          </cell>
          <cell r="O253">
            <v>0</v>
          </cell>
          <cell r="P253">
            <v>0</v>
          </cell>
          <cell r="R253">
            <v>0</v>
          </cell>
          <cell r="S253">
            <v>0</v>
          </cell>
          <cell r="T253">
            <v>0</v>
          </cell>
          <cell r="V253">
            <v>0</v>
          </cell>
          <cell r="W253">
            <v>0</v>
          </cell>
          <cell r="X253">
            <v>0</v>
          </cell>
        </row>
        <row r="254">
          <cell r="A254">
            <v>0</v>
          </cell>
          <cell r="B254">
            <v>0</v>
          </cell>
          <cell r="C254">
            <v>0</v>
          </cell>
          <cell r="D254">
            <v>0</v>
          </cell>
          <cell r="E254">
            <v>0</v>
          </cell>
          <cell r="F254">
            <v>0</v>
          </cell>
          <cell r="G254">
            <v>0</v>
          </cell>
          <cell r="H254">
            <v>0</v>
          </cell>
          <cell r="J254">
            <v>0</v>
          </cell>
          <cell r="K254">
            <v>0</v>
          </cell>
          <cell r="L254">
            <v>0</v>
          </cell>
          <cell r="N254">
            <v>0</v>
          </cell>
          <cell r="O254">
            <v>0</v>
          </cell>
          <cell r="P254">
            <v>0</v>
          </cell>
          <cell r="R254">
            <v>0</v>
          </cell>
          <cell r="S254">
            <v>0</v>
          </cell>
          <cell r="T254">
            <v>0</v>
          </cell>
          <cell r="V254">
            <v>0</v>
          </cell>
          <cell r="W254">
            <v>0</v>
          </cell>
          <cell r="X254">
            <v>0</v>
          </cell>
        </row>
        <row r="255">
          <cell r="A255">
            <v>0</v>
          </cell>
          <cell r="B255">
            <v>0</v>
          </cell>
          <cell r="C255">
            <v>0</v>
          </cell>
          <cell r="D255">
            <v>0</v>
          </cell>
          <cell r="E255">
            <v>0</v>
          </cell>
          <cell r="F255">
            <v>0</v>
          </cell>
          <cell r="G255">
            <v>0</v>
          </cell>
          <cell r="H255">
            <v>0</v>
          </cell>
          <cell r="J255">
            <v>0</v>
          </cell>
          <cell r="K255">
            <v>0</v>
          </cell>
          <cell r="L255">
            <v>0</v>
          </cell>
          <cell r="N255">
            <v>0</v>
          </cell>
          <cell r="O255">
            <v>0</v>
          </cell>
          <cell r="P255">
            <v>0</v>
          </cell>
          <cell r="R255">
            <v>0</v>
          </cell>
          <cell r="S255">
            <v>0</v>
          </cell>
          <cell r="T255">
            <v>0</v>
          </cell>
          <cell r="V255">
            <v>0</v>
          </cell>
          <cell r="W255">
            <v>0</v>
          </cell>
          <cell r="X255">
            <v>0</v>
          </cell>
        </row>
        <row r="256">
          <cell r="A256">
            <v>0</v>
          </cell>
          <cell r="B256">
            <v>0</v>
          </cell>
          <cell r="C256">
            <v>0</v>
          </cell>
          <cell r="D256">
            <v>0</v>
          </cell>
          <cell r="E256">
            <v>0</v>
          </cell>
          <cell r="F256">
            <v>0</v>
          </cell>
          <cell r="G256">
            <v>0</v>
          </cell>
          <cell r="H256">
            <v>0</v>
          </cell>
          <cell r="J256">
            <v>0</v>
          </cell>
          <cell r="K256">
            <v>0</v>
          </cell>
          <cell r="L256">
            <v>0</v>
          </cell>
          <cell r="N256">
            <v>0</v>
          </cell>
          <cell r="O256">
            <v>0</v>
          </cell>
          <cell r="P256">
            <v>0</v>
          </cell>
          <cell r="R256">
            <v>0</v>
          </cell>
          <cell r="S256">
            <v>0</v>
          </cell>
          <cell r="T256">
            <v>0</v>
          </cell>
          <cell r="V256">
            <v>0</v>
          </cell>
          <cell r="W256">
            <v>0</v>
          </cell>
          <cell r="X256">
            <v>0</v>
          </cell>
        </row>
        <row r="257">
          <cell r="A257">
            <v>0</v>
          </cell>
          <cell r="B257">
            <v>0</v>
          </cell>
          <cell r="C257">
            <v>0</v>
          </cell>
          <cell r="D257">
            <v>0</v>
          </cell>
          <cell r="E257">
            <v>0</v>
          </cell>
          <cell r="F257">
            <v>0</v>
          </cell>
          <cell r="G257">
            <v>0</v>
          </cell>
          <cell r="H257">
            <v>0</v>
          </cell>
          <cell r="J257">
            <v>0</v>
          </cell>
          <cell r="K257">
            <v>0</v>
          </cell>
          <cell r="L257">
            <v>0</v>
          </cell>
          <cell r="N257">
            <v>0</v>
          </cell>
          <cell r="O257">
            <v>0</v>
          </cell>
          <cell r="P257">
            <v>0</v>
          </cell>
          <cell r="R257">
            <v>0</v>
          </cell>
          <cell r="S257">
            <v>0</v>
          </cell>
          <cell r="T257">
            <v>0</v>
          </cell>
          <cell r="V257">
            <v>0</v>
          </cell>
          <cell r="W257">
            <v>0</v>
          </cell>
          <cell r="X257">
            <v>0</v>
          </cell>
        </row>
        <row r="258">
          <cell r="A258">
            <v>0</v>
          </cell>
          <cell r="B258">
            <v>0</v>
          </cell>
          <cell r="C258">
            <v>0</v>
          </cell>
          <cell r="D258">
            <v>0</v>
          </cell>
          <cell r="E258">
            <v>0</v>
          </cell>
          <cell r="F258">
            <v>0</v>
          </cell>
          <cell r="G258">
            <v>0</v>
          </cell>
          <cell r="H258">
            <v>0</v>
          </cell>
          <cell r="J258">
            <v>0</v>
          </cell>
          <cell r="K258">
            <v>0</v>
          </cell>
          <cell r="L258">
            <v>0</v>
          </cell>
          <cell r="N258">
            <v>0</v>
          </cell>
          <cell r="O258">
            <v>0</v>
          </cell>
          <cell r="P258">
            <v>0</v>
          </cell>
          <cell r="R258">
            <v>0</v>
          </cell>
          <cell r="S258">
            <v>0</v>
          </cell>
          <cell r="T258">
            <v>0</v>
          </cell>
          <cell r="V258">
            <v>0</v>
          </cell>
          <cell r="W258">
            <v>0</v>
          </cell>
          <cell r="X258">
            <v>0</v>
          </cell>
        </row>
        <row r="259">
          <cell r="A259">
            <v>0</v>
          </cell>
          <cell r="B259">
            <v>0</v>
          </cell>
          <cell r="C259">
            <v>0</v>
          </cell>
          <cell r="D259">
            <v>0</v>
          </cell>
          <cell r="E259">
            <v>0</v>
          </cell>
          <cell r="F259">
            <v>0</v>
          </cell>
          <cell r="G259">
            <v>0</v>
          </cell>
          <cell r="H259">
            <v>0</v>
          </cell>
          <cell r="J259">
            <v>0</v>
          </cell>
          <cell r="K259">
            <v>0</v>
          </cell>
          <cell r="L259">
            <v>0</v>
          </cell>
          <cell r="N259">
            <v>0</v>
          </cell>
          <cell r="O259">
            <v>0</v>
          </cell>
          <cell r="P259">
            <v>0</v>
          </cell>
          <cell r="R259">
            <v>0</v>
          </cell>
          <cell r="S259">
            <v>0</v>
          </cell>
          <cell r="T259">
            <v>0</v>
          </cell>
          <cell r="V259">
            <v>0</v>
          </cell>
          <cell r="W259">
            <v>0</v>
          </cell>
          <cell r="X259">
            <v>0</v>
          </cell>
        </row>
        <row r="260">
          <cell r="A260">
            <v>0</v>
          </cell>
          <cell r="B260">
            <v>0</v>
          </cell>
          <cell r="C260">
            <v>0</v>
          </cell>
          <cell r="D260">
            <v>0</v>
          </cell>
          <cell r="E260">
            <v>0</v>
          </cell>
          <cell r="F260">
            <v>0</v>
          </cell>
          <cell r="G260">
            <v>0</v>
          </cell>
          <cell r="H260">
            <v>0</v>
          </cell>
          <cell r="J260">
            <v>0</v>
          </cell>
          <cell r="K260">
            <v>0</v>
          </cell>
          <cell r="L260">
            <v>0</v>
          </cell>
          <cell r="N260">
            <v>0</v>
          </cell>
          <cell r="O260">
            <v>0</v>
          </cell>
          <cell r="P260">
            <v>0</v>
          </cell>
          <cell r="R260">
            <v>0</v>
          </cell>
          <cell r="S260">
            <v>0</v>
          </cell>
          <cell r="T260">
            <v>0</v>
          </cell>
          <cell r="V260">
            <v>0</v>
          </cell>
          <cell r="W260">
            <v>0</v>
          </cell>
          <cell r="X260">
            <v>0</v>
          </cell>
        </row>
        <row r="261">
          <cell r="A261">
            <v>0</v>
          </cell>
          <cell r="B261">
            <v>0</v>
          </cell>
          <cell r="C261">
            <v>0</v>
          </cell>
          <cell r="D261">
            <v>0</v>
          </cell>
          <cell r="E261">
            <v>0</v>
          </cell>
          <cell r="F261">
            <v>0</v>
          </cell>
          <cell r="G261">
            <v>0</v>
          </cell>
          <cell r="H261">
            <v>0</v>
          </cell>
          <cell r="J261">
            <v>0</v>
          </cell>
          <cell r="K261">
            <v>0</v>
          </cell>
          <cell r="L261">
            <v>0</v>
          </cell>
          <cell r="N261">
            <v>0</v>
          </cell>
          <cell r="O261">
            <v>0</v>
          </cell>
          <cell r="P261">
            <v>0</v>
          </cell>
          <cell r="R261">
            <v>0</v>
          </cell>
          <cell r="S261">
            <v>0</v>
          </cell>
          <cell r="T261">
            <v>0</v>
          </cell>
          <cell r="V261">
            <v>0</v>
          </cell>
          <cell r="W261">
            <v>0</v>
          </cell>
          <cell r="X261">
            <v>0</v>
          </cell>
        </row>
        <row r="262">
          <cell r="A262">
            <v>0</v>
          </cell>
          <cell r="B262">
            <v>0</v>
          </cell>
          <cell r="C262">
            <v>0</v>
          </cell>
          <cell r="D262">
            <v>0</v>
          </cell>
          <cell r="E262">
            <v>0</v>
          </cell>
          <cell r="F262">
            <v>0</v>
          </cell>
          <cell r="G262">
            <v>0</v>
          </cell>
          <cell r="H262">
            <v>0</v>
          </cell>
          <cell r="J262">
            <v>0</v>
          </cell>
          <cell r="K262">
            <v>0</v>
          </cell>
          <cell r="L262">
            <v>0</v>
          </cell>
          <cell r="N262">
            <v>0</v>
          </cell>
          <cell r="O262">
            <v>0</v>
          </cell>
          <cell r="P262">
            <v>0</v>
          </cell>
          <cell r="R262">
            <v>0</v>
          </cell>
          <cell r="S262">
            <v>0</v>
          </cell>
          <cell r="T262">
            <v>0</v>
          </cell>
          <cell r="V262">
            <v>0</v>
          </cell>
          <cell r="W262">
            <v>0</v>
          </cell>
          <cell r="X262">
            <v>0</v>
          </cell>
        </row>
        <row r="263">
          <cell r="A263">
            <v>0</v>
          </cell>
          <cell r="B263">
            <v>0</v>
          </cell>
          <cell r="C263">
            <v>0</v>
          </cell>
          <cell r="D263">
            <v>0</v>
          </cell>
          <cell r="E263">
            <v>0</v>
          </cell>
          <cell r="F263">
            <v>0</v>
          </cell>
          <cell r="G263">
            <v>0</v>
          </cell>
          <cell r="H263">
            <v>0</v>
          </cell>
          <cell r="J263">
            <v>0</v>
          </cell>
          <cell r="K263">
            <v>0</v>
          </cell>
          <cell r="L263">
            <v>0</v>
          </cell>
          <cell r="N263">
            <v>0</v>
          </cell>
          <cell r="O263">
            <v>0</v>
          </cell>
          <cell r="P263">
            <v>0</v>
          </cell>
          <cell r="R263">
            <v>0</v>
          </cell>
          <cell r="S263">
            <v>0</v>
          </cell>
          <cell r="T263">
            <v>0</v>
          </cell>
          <cell r="V263">
            <v>0</v>
          </cell>
          <cell r="W263">
            <v>0</v>
          </cell>
          <cell r="X263">
            <v>0</v>
          </cell>
        </row>
        <row r="264">
          <cell r="A264">
            <v>0</v>
          </cell>
          <cell r="B264">
            <v>0</v>
          </cell>
          <cell r="C264">
            <v>0</v>
          </cell>
          <cell r="D264">
            <v>0</v>
          </cell>
          <cell r="E264">
            <v>0</v>
          </cell>
          <cell r="F264">
            <v>0</v>
          </cell>
          <cell r="G264">
            <v>0</v>
          </cell>
          <cell r="H264">
            <v>0</v>
          </cell>
          <cell r="J264">
            <v>0</v>
          </cell>
          <cell r="K264">
            <v>0</v>
          </cell>
          <cell r="L264">
            <v>0</v>
          </cell>
          <cell r="N264">
            <v>0</v>
          </cell>
          <cell r="O264">
            <v>0</v>
          </cell>
          <cell r="P264">
            <v>0</v>
          </cell>
          <cell r="R264">
            <v>0</v>
          </cell>
          <cell r="S264">
            <v>0</v>
          </cell>
          <cell r="T264">
            <v>0</v>
          </cell>
          <cell r="V264">
            <v>0</v>
          </cell>
          <cell r="W264">
            <v>0</v>
          </cell>
          <cell r="X264">
            <v>0</v>
          </cell>
        </row>
        <row r="265">
          <cell r="A265">
            <v>0</v>
          </cell>
          <cell r="B265">
            <v>0</v>
          </cell>
          <cell r="C265">
            <v>0</v>
          </cell>
          <cell r="D265">
            <v>0</v>
          </cell>
          <cell r="E265">
            <v>0</v>
          </cell>
          <cell r="F265">
            <v>0</v>
          </cell>
          <cell r="G265">
            <v>0</v>
          </cell>
          <cell r="H265">
            <v>0</v>
          </cell>
          <cell r="J265">
            <v>0</v>
          </cell>
          <cell r="K265">
            <v>0</v>
          </cell>
          <cell r="L265">
            <v>0</v>
          </cell>
          <cell r="N265">
            <v>0</v>
          </cell>
          <cell r="O265">
            <v>0</v>
          </cell>
          <cell r="P265">
            <v>0</v>
          </cell>
          <cell r="R265">
            <v>0</v>
          </cell>
          <cell r="S265">
            <v>0</v>
          </cell>
          <cell r="T265">
            <v>0</v>
          </cell>
          <cell r="V265">
            <v>0</v>
          </cell>
          <cell r="W265">
            <v>0</v>
          </cell>
          <cell r="X265">
            <v>0</v>
          </cell>
        </row>
        <row r="266">
          <cell r="A266">
            <v>0</v>
          </cell>
          <cell r="B266">
            <v>0</v>
          </cell>
          <cell r="C266">
            <v>0</v>
          </cell>
          <cell r="D266">
            <v>0</v>
          </cell>
          <cell r="E266">
            <v>0</v>
          </cell>
          <cell r="F266">
            <v>0</v>
          </cell>
          <cell r="G266">
            <v>0</v>
          </cell>
          <cell r="H266">
            <v>0</v>
          </cell>
          <cell r="J266">
            <v>0</v>
          </cell>
          <cell r="K266">
            <v>0</v>
          </cell>
          <cell r="L266">
            <v>0</v>
          </cell>
          <cell r="N266">
            <v>0</v>
          </cell>
          <cell r="O266">
            <v>0</v>
          </cell>
          <cell r="P266">
            <v>0</v>
          </cell>
          <cell r="R266">
            <v>0</v>
          </cell>
          <cell r="S266">
            <v>0</v>
          </cell>
          <cell r="T266">
            <v>0</v>
          </cell>
          <cell r="V266">
            <v>0</v>
          </cell>
          <cell r="W266">
            <v>0</v>
          </cell>
          <cell r="X266">
            <v>0</v>
          </cell>
        </row>
        <row r="267">
          <cell r="A267">
            <v>0</v>
          </cell>
          <cell r="B267">
            <v>0</v>
          </cell>
          <cell r="C267">
            <v>0</v>
          </cell>
          <cell r="D267">
            <v>0</v>
          </cell>
          <cell r="E267">
            <v>0</v>
          </cell>
          <cell r="F267">
            <v>0</v>
          </cell>
          <cell r="G267">
            <v>0</v>
          </cell>
          <cell r="H267">
            <v>0</v>
          </cell>
          <cell r="J267">
            <v>0</v>
          </cell>
          <cell r="K267">
            <v>0</v>
          </cell>
          <cell r="L267">
            <v>0</v>
          </cell>
          <cell r="N267">
            <v>0</v>
          </cell>
          <cell r="O267">
            <v>0</v>
          </cell>
          <cell r="P267">
            <v>0</v>
          </cell>
          <cell r="R267">
            <v>0</v>
          </cell>
          <cell r="S267">
            <v>0</v>
          </cell>
          <cell r="T267">
            <v>0</v>
          </cell>
          <cell r="V267">
            <v>0</v>
          </cell>
          <cell r="W267">
            <v>0</v>
          </cell>
          <cell r="X267">
            <v>0</v>
          </cell>
        </row>
        <row r="268">
          <cell r="A268">
            <v>0</v>
          </cell>
          <cell r="B268">
            <v>0</v>
          </cell>
          <cell r="C268">
            <v>0</v>
          </cell>
          <cell r="D268">
            <v>0</v>
          </cell>
          <cell r="E268">
            <v>0</v>
          </cell>
          <cell r="F268">
            <v>0</v>
          </cell>
          <cell r="G268">
            <v>0</v>
          </cell>
          <cell r="H268">
            <v>0</v>
          </cell>
          <cell r="J268">
            <v>0</v>
          </cell>
          <cell r="K268">
            <v>0</v>
          </cell>
          <cell r="L268">
            <v>0</v>
          </cell>
          <cell r="N268">
            <v>0</v>
          </cell>
          <cell r="O268">
            <v>0</v>
          </cell>
          <cell r="P268">
            <v>0</v>
          </cell>
          <cell r="R268">
            <v>0</v>
          </cell>
          <cell r="S268">
            <v>0</v>
          </cell>
          <cell r="T268">
            <v>0</v>
          </cell>
          <cell r="V268">
            <v>0</v>
          </cell>
          <cell r="W268">
            <v>0</v>
          </cell>
          <cell r="X268">
            <v>0</v>
          </cell>
        </row>
        <row r="269">
          <cell r="A269">
            <v>0</v>
          </cell>
          <cell r="B269">
            <v>0</v>
          </cell>
          <cell r="C269">
            <v>0</v>
          </cell>
          <cell r="D269">
            <v>0</v>
          </cell>
          <cell r="E269">
            <v>0</v>
          </cell>
          <cell r="F269">
            <v>0</v>
          </cell>
          <cell r="G269">
            <v>0</v>
          </cell>
          <cell r="H269">
            <v>0</v>
          </cell>
          <cell r="J269">
            <v>0</v>
          </cell>
          <cell r="K269">
            <v>0</v>
          </cell>
          <cell r="L269">
            <v>0</v>
          </cell>
          <cell r="N269">
            <v>0</v>
          </cell>
          <cell r="O269">
            <v>0</v>
          </cell>
          <cell r="P269">
            <v>0</v>
          </cell>
          <cell r="R269">
            <v>0</v>
          </cell>
          <cell r="S269">
            <v>0</v>
          </cell>
          <cell r="T269">
            <v>0</v>
          </cell>
          <cell r="V269">
            <v>0</v>
          </cell>
          <cell r="W269">
            <v>0</v>
          </cell>
          <cell r="X269">
            <v>0</v>
          </cell>
        </row>
        <row r="270">
          <cell r="A270">
            <v>0</v>
          </cell>
          <cell r="B270">
            <v>0</v>
          </cell>
          <cell r="C270">
            <v>0</v>
          </cell>
          <cell r="D270">
            <v>0</v>
          </cell>
          <cell r="E270">
            <v>0</v>
          </cell>
          <cell r="F270">
            <v>0</v>
          </cell>
          <cell r="G270">
            <v>0</v>
          </cell>
          <cell r="H270">
            <v>0</v>
          </cell>
          <cell r="J270">
            <v>0</v>
          </cell>
          <cell r="K270">
            <v>0</v>
          </cell>
          <cell r="L270">
            <v>0</v>
          </cell>
          <cell r="N270">
            <v>0</v>
          </cell>
          <cell r="O270">
            <v>0</v>
          </cell>
          <cell r="P270">
            <v>0</v>
          </cell>
          <cell r="R270">
            <v>0</v>
          </cell>
          <cell r="S270">
            <v>0</v>
          </cell>
          <cell r="T270">
            <v>0</v>
          </cell>
          <cell r="V270">
            <v>0</v>
          </cell>
          <cell r="W270">
            <v>0</v>
          </cell>
          <cell r="X270">
            <v>0</v>
          </cell>
        </row>
        <row r="271">
          <cell r="A271">
            <v>0</v>
          </cell>
          <cell r="B271">
            <v>0</v>
          </cell>
          <cell r="C271">
            <v>0</v>
          </cell>
          <cell r="D271">
            <v>0</v>
          </cell>
          <cell r="E271">
            <v>0</v>
          </cell>
          <cell r="F271">
            <v>0</v>
          </cell>
          <cell r="G271">
            <v>0</v>
          </cell>
          <cell r="H271">
            <v>0</v>
          </cell>
          <cell r="J271">
            <v>0</v>
          </cell>
          <cell r="K271">
            <v>0</v>
          </cell>
          <cell r="L271">
            <v>0</v>
          </cell>
          <cell r="N271">
            <v>0</v>
          </cell>
          <cell r="O271">
            <v>0</v>
          </cell>
          <cell r="P271">
            <v>0</v>
          </cell>
          <cell r="R271">
            <v>0</v>
          </cell>
          <cell r="S271">
            <v>0</v>
          </cell>
          <cell r="T271">
            <v>0</v>
          </cell>
          <cell r="V271">
            <v>0</v>
          </cell>
          <cell r="W271">
            <v>0</v>
          </cell>
          <cell r="X271">
            <v>0</v>
          </cell>
        </row>
        <row r="272">
          <cell r="A272">
            <v>0</v>
          </cell>
          <cell r="B272">
            <v>0</v>
          </cell>
          <cell r="C272">
            <v>0</v>
          </cell>
          <cell r="D272">
            <v>0</v>
          </cell>
          <cell r="E272">
            <v>0</v>
          </cell>
          <cell r="F272">
            <v>0</v>
          </cell>
          <cell r="G272">
            <v>0</v>
          </cell>
          <cell r="H272">
            <v>0</v>
          </cell>
          <cell r="J272">
            <v>0</v>
          </cell>
          <cell r="K272">
            <v>0</v>
          </cell>
          <cell r="L272">
            <v>0</v>
          </cell>
          <cell r="N272">
            <v>0</v>
          </cell>
          <cell r="O272">
            <v>0</v>
          </cell>
          <cell r="P272">
            <v>0</v>
          </cell>
          <cell r="R272">
            <v>0</v>
          </cell>
          <cell r="S272">
            <v>0</v>
          </cell>
          <cell r="T272">
            <v>0</v>
          </cell>
          <cell r="V272">
            <v>0</v>
          </cell>
          <cell r="W272">
            <v>0</v>
          </cell>
          <cell r="X272">
            <v>0</v>
          </cell>
        </row>
        <row r="273">
          <cell r="A273">
            <v>0</v>
          </cell>
          <cell r="B273">
            <v>0</v>
          </cell>
          <cell r="C273">
            <v>0</v>
          </cell>
          <cell r="D273">
            <v>0</v>
          </cell>
          <cell r="E273">
            <v>0</v>
          </cell>
          <cell r="F273">
            <v>0</v>
          </cell>
          <cell r="G273">
            <v>0</v>
          </cell>
          <cell r="H273">
            <v>0</v>
          </cell>
          <cell r="J273">
            <v>0</v>
          </cell>
          <cell r="K273">
            <v>0</v>
          </cell>
          <cell r="L273">
            <v>0</v>
          </cell>
          <cell r="N273">
            <v>0</v>
          </cell>
          <cell r="O273">
            <v>0</v>
          </cell>
          <cell r="P273">
            <v>0</v>
          </cell>
          <cell r="R273">
            <v>0</v>
          </cell>
          <cell r="S273">
            <v>0</v>
          </cell>
          <cell r="T273">
            <v>0</v>
          </cell>
          <cell r="V273">
            <v>0</v>
          </cell>
          <cell r="W273">
            <v>0</v>
          </cell>
          <cell r="X273">
            <v>0</v>
          </cell>
        </row>
        <row r="274">
          <cell r="A274">
            <v>0</v>
          </cell>
          <cell r="B274">
            <v>0</v>
          </cell>
          <cell r="C274">
            <v>0</v>
          </cell>
          <cell r="D274">
            <v>0</v>
          </cell>
          <cell r="E274">
            <v>0</v>
          </cell>
          <cell r="F274">
            <v>0</v>
          </cell>
          <cell r="G274">
            <v>0</v>
          </cell>
          <cell r="H274">
            <v>0</v>
          </cell>
          <cell r="J274">
            <v>0</v>
          </cell>
          <cell r="K274">
            <v>0</v>
          </cell>
          <cell r="L274">
            <v>0</v>
          </cell>
          <cell r="N274">
            <v>0</v>
          </cell>
          <cell r="O274">
            <v>0</v>
          </cell>
          <cell r="P274">
            <v>0</v>
          </cell>
          <cell r="R274">
            <v>0</v>
          </cell>
          <cell r="S274">
            <v>0</v>
          </cell>
          <cell r="T274">
            <v>0</v>
          </cell>
          <cell r="V274">
            <v>0</v>
          </cell>
          <cell r="W274">
            <v>0</v>
          </cell>
          <cell r="X274">
            <v>0</v>
          </cell>
        </row>
        <row r="275">
          <cell r="A275">
            <v>0</v>
          </cell>
          <cell r="B275">
            <v>0</v>
          </cell>
          <cell r="C275">
            <v>0</v>
          </cell>
          <cell r="D275">
            <v>0</v>
          </cell>
          <cell r="E275">
            <v>0</v>
          </cell>
          <cell r="F275">
            <v>0</v>
          </cell>
          <cell r="G275">
            <v>0</v>
          </cell>
          <cell r="H275">
            <v>0</v>
          </cell>
          <cell r="J275">
            <v>0</v>
          </cell>
          <cell r="K275">
            <v>0</v>
          </cell>
          <cell r="L275">
            <v>0</v>
          </cell>
          <cell r="N275">
            <v>0</v>
          </cell>
          <cell r="O275">
            <v>0</v>
          </cell>
          <cell r="P275">
            <v>0</v>
          </cell>
          <cell r="R275">
            <v>0</v>
          </cell>
          <cell r="S275">
            <v>0</v>
          </cell>
          <cell r="T275">
            <v>0</v>
          </cell>
          <cell r="V275">
            <v>0</v>
          </cell>
          <cell r="W275">
            <v>0</v>
          </cell>
          <cell r="X275">
            <v>0</v>
          </cell>
        </row>
        <row r="276">
          <cell r="A276">
            <v>0</v>
          </cell>
          <cell r="B276">
            <v>0</v>
          </cell>
          <cell r="C276">
            <v>0</v>
          </cell>
          <cell r="D276">
            <v>0</v>
          </cell>
          <cell r="E276">
            <v>0</v>
          </cell>
          <cell r="F276">
            <v>0</v>
          </cell>
          <cell r="G276">
            <v>0</v>
          </cell>
          <cell r="H276">
            <v>0</v>
          </cell>
          <cell r="J276">
            <v>0</v>
          </cell>
          <cell r="K276">
            <v>0</v>
          </cell>
          <cell r="L276">
            <v>0</v>
          </cell>
          <cell r="N276">
            <v>0</v>
          </cell>
          <cell r="O276">
            <v>0</v>
          </cell>
          <cell r="P276">
            <v>0</v>
          </cell>
          <cell r="R276">
            <v>0</v>
          </cell>
          <cell r="S276">
            <v>0</v>
          </cell>
          <cell r="T276">
            <v>0</v>
          </cell>
          <cell r="V276">
            <v>0</v>
          </cell>
          <cell r="W276">
            <v>0</v>
          </cell>
          <cell r="X276">
            <v>0</v>
          </cell>
        </row>
        <row r="277">
          <cell r="A277">
            <v>0</v>
          </cell>
          <cell r="B277">
            <v>0</v>
          </cell>
          <cell r="C277">
            <v>0</v>
          </cell>
          <cell r="D277">
            <v>0</v>
          </cell>
          <cell r="E277">
            <v>0</v>
          </cell>
          <cell r="F277">
            <v>0</v>
          </cell>
          <cell r="G277">
            <v>0</v>
          </cell>
          <cell r="H277">
            <v>0</v>
          </cell>
          <cell r="J277">
            <v>0</v>
          </cell>
          <cell r="K277">
            <v>0</v>
          </cell>
          <cell r="L277">
            <v>0</v>
          </cell>
          <cell r="N277">
            <v>0</v>
          </cell>
          <cell r="O277">
            <v>0</v>
          </cell>
          <cell r="P277">
            <v>0</v>
          </cell>
          <cell r="R277">
            <v>0</v>
          </cell>
          <cell r="S277">
            <v>0</v>
          </cell>
          <cell r="T277">
            <v>0</v>
          </cell>
          <cell r="V277">
            <v>0</v>
          </cell>
          <cell r="W277">
            <v>0</v>
          </cell>
          <cell r="X277">
            <v>0</v>
          </cell>
        </row>
        <row r="278">
          <cell r="A278">
            <v>0</v>
          </cell>
          <cell r="B278">
            <v>0</v>
          </cell>
          <cell r="C278">
            <v>0</v>
          </cell>
          <cell r="D278">
            <v>0</v>
          </cell>
          <cell r="E278">
            <v>0</v>
          </cell>
          <cell r="F278">
            <v>0</v>
          </cell>
          <cell r="G278">
            <v>0</v>
          </cell>
          <cell r="H278">
            <v>0</v>
          </cell>
          <cell r="J278">
            <v>0</v>
          </cell>
          <cell r="K278">
            <v>0</v>
          </cell>
          <cell r="L278">
            <v>0</v>
          </cell>
          <cell r="N278">
            <v>0</v>
          </cell>
          <cell r="O278">
            <v>0</v>
          </cell>
          <cell r="P278">
            <v>0</v>
          </cell>
          <cell r="R278">
            <v>0</v>
          </cell>
          <cell r="S278">
            <v>0</v>
          </cell>
          <cell r="T278">
            <v>0</v>
          </cell>
          <cell r="V278">
            <v>0</v>
          </cell>
          <cell r="W278">
            <v>0</v>
          </cell>
          <cell r="X278">
            <v>0</v>
          </cell>
        </row>
        <row r="279">
          <cell r="A279">
            <v>0</v>
          </cell>
          <cell r="B279">
            <v>0</v>
          </cell>
          <cell r="C279">
            <v>0</v>
          </cell>
          <cell r="D279">
            <v>0</v>
          </cell>
          <cell r="E279">
            <v>0</v>
          </cell>
          <cell r="F279">
            <v>0</v>
          </cell>
          <cell r="G279">
            <v>0</v>
          </cell>
          <cell r="H279">
            <v>0</v>
          </cell>
          <cell r="J279">
            <v>0</v>
          </cell>
          <cell r="K279">
            <v>0</v>
          </cell>
          <cell r="L279">
            <v>0</v>
          </cell>
          <cell r="N279">
            <v>0</v>
          </cell>
          <cell r="O279">
            <v>0</v>
          </cell>
          <cell r="P279">
            <v>0</v>
          </cell>
          <cell r="R279">
            <v>0</v>
          </cell>
          <cell r="S279">
            <v>0</v>
          </cell>
          <cell r="T279">
            <v>0</v>
          </cell>
          <cell r="V279">
            <v>0</v>
          </cell>
          <cell r="W279">
            <v>0</v>
          </cell>
          <cell r="X279">
            <v>0</v>
          </cell>
        </row>
        <row r="280">
          <cell r="A280">
            <v>0</v>
          </cell>
          <cell r="B280">
            <v>0</v>
          </cell>
          <cell r="C280">
            <v>0</v>
          </cell>
          <cell r="D280">
            <v>0</v>
          </cell>
          <cell r="E280">
            <v>0</v>
          </cell>
          <cell r="F280">
            <v>0</v>
          </cell>
          <cell r="G280">
            <v>0</v>
          </cell>
          <cell r="H280">
            <v>0</v>
          </cell>
          <cell r="J280">
            <v>0</v>
          </cell>
          <cell r="K280">
            <v>0</v>
          </cell>
          <cell r="L280">
            <v>0</v>
          </cell>
          <cell r="N280">
            <v>0</v>
          </cell>
          <cell r="O280">
            <v>0</v>
          </cell>
          <cell r="P280">
            <v>0</v>
          </cell>
          <cell r="R280">
            <v>0</v>
          </cell>
          <cell r="S280">
            <v>0</v>
          </cell>
          <cell r="T280">
            <v>0</v>
          </cell>
          <cell r="V280">
            <v>0</v>
          </cell>
          <cell r="W280">
            <v>0</v>
          </cell>
          <cell r="X280">
            <v>0</v>
          </cell>
        </row>
        <row r="281">
          <cell r="A281">
            <v>0</v>
          </cell>
          <cell r="B281">
            <v>0</v>
          </cell>
          <cell r="C281">
            <v>0</v>
          </cell>
          <cell r="D281">
            <v>0</v>
          </cell>
          <cell r="E281">
            <v>0</v>
          </cell>
          <cell r="F281">
            <v>0</v>
          </cell>
          <cell r="G281">
            <v>0</v>
          </cell>
          <cell r="H281">
            <v>0</v>
          </cell>
          <cell r="J281">
            <v>0</v>
          </cell>
          <cell r="K281">
            <v>0</v>
          </cell>
          <cell r="L281">
            <v>0</v>
          </cell>
          <cell r="N281">
            <v>0</v>
          </cell>
          <cell r="O281">
            <v>0</v>
          </cell>
          <cell r="P281">
            <v>0</v>
          </cell>
          <cell r="R281">
            <v>0</v>
          </cell>
          <cell r="S281">
            <v>0</v>
          </cell>
          <cell r="T281">
            <v>0</v>
          </cell>
          <cell r="V281">
            <v>0</v>
          </cell>
          <cell r="W281">
            <v>0</v>
          </cell>
          <cell r="X281">
            <v>0</v>
          </cell>
        </row>
        <row r="282">
          <cell r="A282">
            <v>0</v>
          </cell>
          <cell r="B282">
            <v>0</v>
          </cell>
          <cell r="C282">
            <v>0</v>
          </cell>
          <cell r="D282">
            <v>0</v>
          </cell>
          <cell r="E282">
            <v>0</v>
          </cell>
          <cell r="F282">
            <v>0</v>
          </cell>
          <cell r="G282">
            <v>0</v>
          </cell>
          <cell r="H282">
            <v>0</v>
          </cell>
          <cell r="J282">
            <v>0</v>
          </cell>
          <cell r="K282">
            <v>0</v>
          </cell>
          <cell r="L282">
            <v>0</v>
          </cell>
          <cell r="N282">
            <v>0</v>
          </cell>
          <cell r="O282">
            <v>0</v>
          </cell>
          <cell r="P282">
            <v>0</v>
          </cell>
          <cell r="R282">
            <v>0</v>
          </cell>
          <cell r="S282">
            <v>0</v>
          </cell>
          <cell r="T282">
            <v>0</v>
          </cell>
          <cell r="V282">
            <v>0</v>
          </cell>
          <cell r="W282">
            <v>0</v>
          </cell>
          <cell r="X282">
            <v>0</v>
          </cell>
        </row>
        <row r="283">
          <cell r="A283">
            <v>0</v>
          </cell>
          <cell r="B283">
            <v>0</v>
          </cell>
          <cell r="C283">
            <v>0</v>
          </cell>
          <cell r="D283">
            <v>0</v>
          </cell>
          <cell r="E283">
            <v>0</v>
          </cell>
          <cell r="F283">
            <v>0</v>
          </cell>
          <cell r="G283">
            <v>0</v>
          </cell>
          <cell r="H283">
            <v>0</v>
          </cell>
          <cell r="J283">
            <v>0</v>
          </cell>
          <cell r="K283">
            <v>0</v>
          </cell>
          <cell r="L283">
            <v>0</v>
          </cell>
          <cell r="N283">
            <v>0</v>
          </cell>
          <cell r="O283">
            <v>0</v>
          </cell>
          <cell r="P283">
            <v>0</v>
          </cell>
          <cell r="R283">
            <v>0</v>
          </cell>
          <cell r="S283">
            <v>0</v>
          </cell>
          <cell r="T283">
            <v>0</v>
          </cell>
          <cell r="V283">
            <v>0</v>
          </cell>
          <cell r="W283">
            <v>0</v>
          </cell>
          <cell r="X283">
            <v>0</v>
          </cell>
        </row>
        <row r="284">
          <cell r="A284">
            <v>0</v>
          </cell>
          <cell r="B284">
            <v>0</v>
          </cell>
          <cell r="C284">
            <v>0</v>
          </cell>
          <cell r="D284">
            <v>0</v>
          </cell>
          <cell r="E284">
            <v>0</v>
          </cell>
          <cell r="F284">
            <v>0</v>
          </cell>
          <cell r="G284">
            <v>0</v>
          </cell>
          <cell r="H284">
            <v>0</v>
          </cell>
          <cell r="J284">
            <v>0</v>
          </cell>
          <cell r="K284">
            <v>0</v>
          </cell>
          <cell r="L284">
            <v>0</v>
          </cell>
          <cell r="N284">
            <v>0</v>
          </cell>
          <cell r="O284">
            <v>0</v>
          </cell>
          <cell r="P284">
            <v>0</v>
          </cell>
          <cell r="R284">
            <v>0</v>
          </cell>
          <cell r="S284">
            <v>0</v>
          </cell>
          <cell r="T284">
            <v>0</v>
          </cell>
          <cell r="V284">
            <v>0</v>
          </cell>
          <cell r="W284">
            <v>0</v>
          </cell>
          <cell r="X284">
            <v>0</v>
          </cell>
        </row>
        <row r="285">
          <cell r="A285">
            <v>0</v>
          </cell>
          <cell r="B285">
            <v>0</v>
          </cell>
          <cell r="C285">
            <v>0</v>
          </cell>
          <cell r="D285">
            <v>0</v>
          </cell>
          <cell r="E285">
            <v>0</v>
          </cell>
          <cell r="F285">
            <v>0</v>
          </cell>
          <cell r="G285">
            <v>0</v>
          </cell>
          <cell r="H285">
            <v>0</v>
          </cell>
          <cell r="J285">
            <v>0</v>
          </cell>
          <cell r="K285">
            <v>0</v>
          </cell>
          <cell r="L285">
            <v>0</v>
          </cell>
          <cell r="N285">
            <v>0</v>
          </cell>
          <cell r="O285">
            <v>0</v>
          </cell>
          <cell r="P285">
            <v>0</v>
          </cell>
          <cell r="R285">
            <v>0</v>
          </cell>
          <cell r="S285">
            <v>0</v>
          </cell>
          <cell r="T285">
            <v>0</v>
          </cell>
          <cell r="V285">
            <v>0</v>
          </cell>
          <cell r="W285">
            <v>0</v>
          </cell>
          <cell r="X285">
            <v>0</v>
          </cell>
        </row>
        <row r="286">
          <cell r="A286">
            <v>0</v>
          </cell>
          <cell r="B286">
            <v>0</v>
          </cell>
          <cell r="C286">
            <v>0</v>
          </cell>
          <cell r="D286">
            <v>0</v>
          </cell>
          <cell r="E286">
            <v>0</v>
          </cell>
          <cell r="F286">
            <v>0</v>
          </cell>
          <cell r="G286">
            <v>0</v>
          </cell>
          <cell r="H286">
            <v>0</v>
          </cell>
          <cell r="J286">
            <v>0</v>
          </cell>
          <cell r="K286">
            <v>0</v>
          </cell>
          <cell r="L286">
            <v>0</v>
          </cell>
          <cell r="N286">
            <v>0</v>
          </cell>
          <cell r="O286">
            <v>0</v>
          </cell>
          <cell r="P286">
            <v>0</v>
          </cell>
          <cell r="R286">
            <v>0</v>
          </cell>
          <cell r="S286">
            <v>0</v>
          </cell>
          <cell r="T286">
            <v>0</v>
          </cell>
          <cell r="V286">
            <v>0</v>
          </cell>
          <cell r="W286">
            <v>0</v>
          </cell>
          <cell r="X286">
            <v>0</v>
          </cell>
        </row>
        <row r="287">
          <cell r="A287">
            <v>0</v>
          </cell>
          <cell r="B287">
            <v>0</v>
          </cell>
          <cell r="C287">
            <v>0</v>
          </cell>
          <cell r="D287">
            <v>0</v>
          </cell>
          <cell r="E287">
            <v>0</v>
          </cell>
          <cell r="F287">
            <v>0</v>
          </cell>
          <cell r="G287">
            <v>0</v>
          </cell>
          <cell r="H287">
            <v>0</v>
          </cell>
          <cell r="J287">
            <v>0</v>
          </cell>
          <cell r="K287">
            <v>0</v>
          </cell>
          <cell r="L287">
            <v>0</v>
          </cell>
          <cell r="N287">
            <v>0</v>
          </cell>
          <cell r="O287">
            <v>0</v>
          </cell>
          <cell r="P287">
            <v>0</v>
          </cell>
          <cell r="R287">
            <v>0</v>
          </cell>
          <cell r="S287">
            <v>0</v>
          </cell>
          <cell r="T287">
            <v>0</v>
          </cell>
          <cell r="V287">
            <v>0</v>
          </cell>
          <cell r="W287">
            <v>0</v>
          </cell>
          <cell r="X287">
            <v>0</v>
          </cell>
        </row>
        <row r="288">
          <cell r="A288">
            <v>0</v>
          </cell>
          <cell r="B288">
            <v>0</v>
          </cell>
          <cell r="C288">
            <v>0</v>
          </cell>
          <cell r="D288">
            <v>0</v>
          </cell>
          <cell r="E288">
            <v>0</v>
          </cell>
          <cell r="F288">
            <v>0</v>
          </cell>
          <cell r="G288">
            <v>0</v>
          </cell>
          <cell r="H288">
            <v>0</v>
          </cell>
          <cell r="J288">
            <v>0</v>
          </cell>
          <cell r="K288">
            <v>0</v>
          </cell>
          <cell r="L288">
            <v>0</v>
          </cell>
          <cell r="N288">
            <v>0</v>
          </cell>
          <cell r="O288">
            <v>0</v>
          </cell>
          <cell r="P288">
            <v>0</v>
          </cell>
          <cell r="R288">
            <v>0</v>
          </cell>
          <cell r="S288">
            <v>0</v>
          </cell>
          <cell r="T288">
            <v>0</v>
          </cell>
          <cell r="V288">
            <v>0</v>
          </cell>
          <cell r="W288">
            <v>0</v>
          </cell>
          <cell r="X288">
            <v>0</v>
          </cell>
        </row>
        <row r="289">
          <cell r="A289">
            <v>0</v>
          </cell>
          <cell r="B289">
            <v>0</v>
          </cell>
          <cell r="C289">
            <v>0</v>
          </cell>
          <cell r="D289">
            <v>0</v>
          </cell>
          <cell r="E289">
            <v>0</v>
          </cell>
          <cell r="F289">
            <v>0</v>
          </cell>
          <cell r="G289">
            <v>0</v>
          </cell>
          <cell r="H289">
            <v>0</v>
          </cell>
          <cell r="J289">
            <v>0</v>
          </cell>
          <cell r="K289">
            <v>0</v>
          </cell>
          <cell r="L289">
            <v>0</v>
          </cell>
          <cell r="N289">
            <v>0</v>
          </cell>
          <cell r="O289">
            <v>0</v>
          </cell>
          <cell r="P289">
            <v>0</v>
          </cell>
          <cell r="R289">
            <v>0</v>
          </cell>
          <cell r="S289">
            <v>0</v>
          </cell>
          <cell r="T289">
            <v>0</v>
          </cell>
          <cell r="V289">
            <v>0</v>
          </cell>
          <cell r="W289">
            <v>0</v>
          </cell>
          <cell r="X289">
            <v>0</v>
          </cell>
        </row>
        <row r="290">
          <cell r="A290">
            <v>0</v>
          </cell>
          <cell r="B290">
            <v>0</v>
          </cell>
          <cell r="C290">
            <v>0</v>
          </cell>
          <cell r="D290">
            <v>0</v>
          </cell>
          <cell r="E290">
            <v>0</v>
          </cell>
          <cell r="F290">
            <v>0</v>
          </cell>
          <cell r="G290">
            <v>0</v>
          </cell>
          <cell r="H290">
            <v>0</v>
          </cell>
          <cell r="J290">
            <v>0</v>
          </cell>
          <cell r="K290">
            <v>0</v>
          </cell>
          <cell r="L290">
            <v>0</v>
          </cell>
          <cell r="N290">
            <v>0</v>
          </cell>
          <cell r="O290">
            <v>0</v>
          </cell>
          <cell r="P290">
            <v>0</v>
          </cell>
          <cell r="R290">
            <v>0</v>
          </cell>
          <cell r="S290">
            <v>0</v>
          </cell>
          <cell r="T290">
            <v>0</v>
          </cell>
          <cell r="V290">
            <v>0</v>
          </cell>
          <cell r="W290">
            <v>0</v>
          </cell>
          <cell r="X290">
            <v>0</v>
          </cell>
        </row>
        <row r="291">
          <cell r="A291">
            <v>0</v>
          </cell>
          <cell r="B291">
            <v>0</v>
          </cell>
          <cell r="C291">
            <v>0</v>
          </cell>
          <cell r="D291">
            <v>0</v>
          </cell>
          <cell r="E291">
            <v>0</v>
          </cell>
          <cell r="F291">
            <v>0</v>
          </cell>
          <cell r="G291">
            <v>0</v>
          </cell>
          <cell r="H291">
            <v>0</v>
          </cell>
          <cell r="J291">
            <v>0</v>
          </cell>
          <cell r="K291">
            <v>0</v>
          </cell>
          <cell r="L291">
            <v>0</v>
          </cell>
          <cell r="N291">
            <v>0</v>
          </cell>
          <cell r="O291">
            <v>0</v>
          </cell>
          <cell r="P291">
            <v>0</v>
          </cell>
          <cell r="R291">
            <v>0</v>
          </cell>
          <cell r="S291">
            <v>0</v>
          </cell>
          <cell r="T291">
            <v>0</v>
          </cell>
          <cell r="V291">
            <v>0</v>
          </cell>
          <cell r="W291">
            <v>0</v>
          </cell>
          <cell r="X291">
            <v>0</v>
          </cell>
        </row>
        <row r="292">
          <cell r="A292">
            <v>0</v>
          </cell>
          <cell r="B292">
            <v>0</v>
          </cell>
          <cell r="C292">
            <v>0</v>
          </cell>
          <cell r="D292">
            <v>0</v>
          </cell>
          <cell r="E292">
            <v>0</v>
          </cell>
          <cell r="F292">
            <v>0</v>
          </cell>
          <cell r="G292">
            <v>0</v>
          </cell>
          <cell r="H292">
            <v>0</v>
          </cell>
          <cell r="J292">
            <v>0</v>
          </cell>
          <cell r="K292">
            <v>0</v>
          </cell>
          <cell r="L292">
            <v>0</v>
          </cell>
          <cell r="N292">
            <v>0</v>
          </cell>
          <cell r="O292">
            <v>0</v>
          </cell>
          <cell r="P292">
            <v>0</v>
          </cell>
          <cell r="R292">
            <v>0</v>
          </cell>
          <cell r="S292">
            <v>0</v>
          </cell>
          <cell r="T292">
            <v>0</v>
          </cell>
          <cell r="V292">
            <v>0</v>
          </cell>
          <cell r="W292">
            <v>0</v>
          </cell>
          <cell r="X292">
            <v>0</v>
          </cell>
        </row>
        <row r="293">
          <cell r="A293">
            <v>0</v>
          </cell>
          <cell r="B293">
            <v>0</v>
          </cell>
          <cell r="C293">
            <v>0</v>
          </cell>
          <cell r="D293">
            <v>0</v>
          </cell>
          <cell r="E293">
            <v>0</v>
          </cell>
          <cell r="F293">
            <v>0</v>
          </cell>
          <cell r="G293">
            <v>0</v>
          </cell>
          <cell r="H293">
            <v>0</v>
          </cell>
          <cell r="J293">
            <v>0</v>
          </cell>
          <cell r="K293">
            <v>0</v>
          </cell>
          <cell r="L293">
            <v>0</v>
          </cell>
          <cell r="N293">
            <v>0</v>
          </cell>
          <cell r="O293">
            <v>0</v>
          </cell>
          <cell r="P293">
            <v>0</v>
          </cell>
          <cell r="R293">
            <v>0</v>
          </cell>
          <cell r="S293">
            <v>0</v>
          </cell>
          <cell r="T293">
            <v>0</v>
          </cell>
          <cell r="V293">
            <v>0</v>
          </cell>
          <cell r="W293">
            <v>0</v>
          </cell>
          <cell r="X293">
            <v>0</v>
          </cell>
        </row>
        <row r="294">
          <cell r="A294">
            <v>0</v>
          </cell>
          <cell r="B294">
            <v>0</v>
          </cell>
          <cell r="C294">
            <v>0</v>
          </cell>
          <cell r="D294">
            <v>0</v>
          </cell>
          <cell r="E294">
            <v>0</v>
          </cell>
          <cell r="F294">
            <v>0</v>
          </cell>
          <cell r="G294">
            <v>0</v>
          </cell>
          <cell r="H294">
            <v>0</v>
          </cell>
          <cell r="J294">
            <v>0</v>
          </cell>
          <cell r="K294">
            <v>0</v>
          </cell>
          <cell r="L294">
            <v>0</v>
          </cell>
          <cell r="N294">
            <v>0</v>
          </cell>
          <cell r="O294">
            <v>0</v>
          </cell>
          <cell r="P294">
            <v>0</v>
          </cell>
          <cell r="R294">
            <v>0</v>
          </cell>
          <cell r="S294">
            <v>0</v>
          </cell>
          <cell r="T294">
            <v>0</v>
          </cell>
          <cell r="V294">
            <v>0</v>
          </cell>
          <cell r="W294">
            <v>0</v>
          </cell>
          <cell r="X294">
            <v>0</v>
          </cell>
        </row>
        <row r="295">
          <cell r="A295">
            <v>0</v>
          </cell>
          <cell r="B295">
            <v>0</v>
          </cell>
          <cell r="C295">
            <v>0</v>
          </cell>
          <cell r="D295">
            <v>0</v>
          </cell>
          <cell r="E295">
            <v>0</v>
          </cell>
          <cell r="F295">
            <v>0</v>
          </cell>
          <cell r="G295">
            <v>0</v>
          </cell>
          <cell r="H295">
            <v>0</v>
          </cell>
          <cell r="J295">
            <v>0</v>
          </cell>
          <cell r="K295">
            <v>0</v>
          </cell>
          <cell r="L295">
            <v>0</v>
          </cell>
          <cell r="N295">
            <v>0</v>
          </cell>
          <cell r="O295">
            <v>0</v>
          </cell>
          <cell r="P295">
            <v>0</v>
          </cell>
          <cell r="R295">
            <v>0</v>
          </cell>
          <cell r="S295">
            <v>0</v>
          </cell>
          <cell r="T295">
            <v>0</v>
          </cell>
          <cell r="V295">
            <v>0</v>
          </cell>
          <cell r="W295">
            <v>0</v>
          </cell>
          <cell r="X295">
            <v>0</v>
          </cell>
        </row>
        <row r="296">
          <cell r="A296">
            <v>0</v>
          </cell>
          <cell r="B296">
            <v>0</v>
          </cell>
          <cell r="C296">
            <v>0</v>
          </cell>
          <cell r="D296">
            <v>0</v>
          </cell>
          <cell r="E296">
            <v>0</v>
          </cell>
          <cell r="F296">
            <v>0</v>
          </cell>
          <cell r="G296">
            <v>0</v>
          </cell>
          <cell r="H296">
            <v>0</v>
          </cell>
          <cell r="J296">
            <v>0</v>
          </cell>
          <cell r="K296">
            <v>0</v>
          </cell>
          <cell r="L296">
            <v>0</v>
          </cell>
          <cell r="N296">
            <v>0</v>
          </cell>
          <cell r="O296">
            <v>0</v>
          </cell>
          <cell r="P296">
            <v>0</v>
          </cell>
          <cell r="R296">
            <v>0</v>
          </cell>
          <cell r="S296">
            <v>0</v>
          </cell>
          <cell r="T296">
            <v>0</v>
          </cell>
          <cell r="V296">
            <v>0</v>
          </cell>
          <cell r="W296">
            <v>0</v>
          </cell>
          <cell r="X296">
            <v>0</v>
          </cell>
        </row>
        <row r="297">
          <cell r="A297">
            <v>0</v>
          </cell>
          <cell r="B297">
            <v>0</v>
          </cell>
          <cell r="C297">
            <v>0</v>
          </cell>
          <cell r="D297">
            <v>0</v>
          </cell>
          <cell r="E297">
            <v>0</v>
          </cell>
          <cell r="F297">
            <v>0</v>
          </cell>
          <cell r="G297">
            <v>0</v>
          </cell>
          <cell r="H297">
            <v>0</v>
          </cell>
          <cell r="J297">
            <v>0</v>
          </cell>
          <cell r="K297">
            <v>0</v>
          </cell>
          <cell r="L297">
            <v>0</v>
          </cell>
          <cell r="N297">
            <v>0</v>
          </cell>
          <cell r="O297">
            <v>0</v>
          </cell>
          <cell r="P297">
            <v>0</v>
          </cell>
          <cell r="R297">
            <v>0</v>
          </cell>
          <cell r="S297">
            <v>0</v>
          </cell>
          <cell r="T297">
            <v>0</v>
          </cell>
          <cell r="V297">
            <v>0</v>
          </cell>
          <cell r="W297">
            <v>0</v>
          </cell>
          <cell r="X297">
            <v>0</v>
          </cell>
        </row>
        <row r="298">
          <cell r="A298">
            <v>0</v>
          </cell>
          <cell r="B298">
            <v>0</v>
          </cell>
          <cell r="C298">
            <v>0</v>
          </cell>
          <cell r="D298">
            <v>0</v>
          </cell>
          <cell r="E298">
            <v>0</v>
          </cell>
          <cell r="F298">
            <v>0</v>
          </cell>
          <cell r="G298">
            <v>0</v>
          </cell>
          <cell r="H298">
            <v>0</v>
          </cell>
          <cell r="J298">
            <v>0</v>
          </cell>
          <cell r="K298">
            <v>0</v>
          </cell>
          <cell r="L298">
            <v>0</v>
          </cell>
          <cell r="N298">
            <v>0</v>
          </cell>
          <cell r="O298">
            <v>0</v>
          </cell>
          <cell r="P298">
            <v>0</v>
          </cell>
          <cell r="R298">
            <v>0</v>
          </cell>
          <cell r="S298">
            <v>0</v>
          </cell>
          <cell r="T298">
            <v>0</v>
          </cell>
          <cell r="V298">
            <v>0</v>
          </cell>
          <cell r="W298">
            <v>0</v>
          </cell>
          <cell r="X298">
            <v>0</v>
          </cell>
        </row>
        <row r="299">
          <cell r="A299">
            <v>0</v>
          </cell>
          <cell r="B299">
            <v>0</v>
          </cell>
          <cell r="C299">
            <v>0</v>
          </cell>
          <cell r="D299">
            <v>0</v>
          </cell>
          <cell r="E299">
            <v>0</v>
          </cell>
          <cell r="F299">
            <v>0</v>
          </cell>
          <cell r="G299">
            <v>0</v>
          </cell>
          <cell r="H299">
            <v>0</v>
          </cell>
          <cell r="J299">
            <v>0</v>
          </cell>
          <cell r="K299">
            <v>0</v>
          </cell>
          <cell r="L299">
            <v>0</v>
          </cell>
          <cell r="N299">
            <v>0</v>
          </cell>
          <cell r="O299">
            <v>0</v>
          </cell>
          <cell r="P299">
            <v>0</v>
          </cell>
          <cell r="R299">
            <v>0</v>
          </cell>
          <cell r="S299">
            <v>0</v>
          </cell>
          <cell r="T299">
            <v>0</v>
          </cell>
          <cell r="V299">
            <v>0</v>
          </cell>
          <cell r="W299">
            <v>0</v>
          </cell>
          <cell r="X299">
            <v>0</v>
          </cell>
        </row>
        <row r="300">
          <cell r="A300">
            <v>0</v>
          </cell>
          <cell r="B300">
            <v>0</v>
          </cell>
          <cell r="C300">
            <v>0</v>
          </cell>
          <cell r="D300">
            <v>0</v>
          </cell>
          <cell r="E300">
            <v>0</v>
          </cell>
          <cell r="F300">
            <v>0</v>
          </cell>
          <cell r="G300">
            <v>0</v>
          </cell>
          <cell r="H300">
            <v>0</v>
          </cell>
          <cell r="J300">
            <v>0</v>
          </cell>
          <cell r="K300">
            <v>0</v>
          </cell>
          <cell r="L300">
            <v>0</v>
          </cell>
          <cell r="N300">
            <v>0</v>
          </cell>
          <cell r="O300">
            <v>0</v>
          </cell>
          <cell r="P300">
            <v>0</v>
          </cell>
          <cell r="R300">
            <v>0</v>
          </cell>
          <cell r="S300">
            <v>0</v>
          </cell>
          <cell r="T300">
            <v>0</v>
          </cell>
          <cell r="V300">
            <v>0</v>
          </cell>
          <cell r="W300">
            <v>0</v>
          </cell>
          <cell r="X300">
            <v>0</v>
          </cell>
        </row>
        <row r="301">
          <cell r="A301" t="str">
            <v>MISC</v>
          </cell>
          <cell r="B301" t="str">
            <v>Misc work</v>
          </cell>
          <cell r="C301" t="str">
            <v>LS</v>
          </cell>
          <cell r="D301">
            <v>1</v>
          </cell>
          <cell r="E301">
            <v>240000</v>
          </cell>
          <cell r="F301">
            <v>240000</v>
          </cell>
          <cell r="G301">
            <v>100000</v>
          </cell>
          <cell r="H301">
            <v>100000</v>
          </cell>
          <cell r="I301">
            <v>100000</v>
          </cell>
          <cell r="J301">
            <v>100000</v>
          </cell>
          <cell r="K301">
            <v>20000</v>
          </cell>
          <cell r="L301">
            <v>20000</v>
          </cell>
          <cell r="M301">
            <v>20000</v>
          </cell>
          <cell r="N301">
            <v>20000</v>
          </cell>
          <cell r="O301">
            <v>20000</v>
          </cell>
          <cell r="P301">
            <v>20000</v>
          </cell>
          <cell r="Q301">
            <v>20000</v>
          </cell>
          <cell r="R301">
            <v>20000</v>
          </cell>
          <cell r="S301">
            <v>100000</v>
          </cell>
          <cell r="T301">
            <v>100000</v>
          </cell>
          <cell r="U301">
            <v>100000</v>
          </cell>
          <cell r="V301">
            <v>100000</v>
          </cell>
          <cell r="W301">
            <v>240000</v>
          </cell>
          <cell r="X301">
            <v>240000</v>
          </cell>
        </row>
        <row r="302">
          <cell r="A302">
            <v>0</v>
          </cell>
          <cell r="B302">
            <v>0</v>
          </cell>
          <cell r="C302">
            <v>0</v>
          </cell>
          <cell r="D302">
            <v>0</v>
          </cell>
          <cell r="E302">
            <v>0</v>
          </cell>
          <cell r="F302">
            <v>0</v>
          </cell>
          <cell r="G302">
            <v>0</v>
          </cell>
          <cell r="H302">
            <v>0</v>
          </cell>
          <cell r="J302">
            <v>0</v>
          </cell>
          <cell r="K302">
            <v>0</v>
          </cell>
          <cell r="L302">
            <v>0</v>
          </cell>
          <cell r="N302">
            <v>0</v>
          </cell>
          <cell r="O302">
            <v>0</v>
          </cell>
          <cell r="P302">
            <v>0</v>
          </cell>
          <cell r="R302">
            <v>0</v>
          </cell>
          <cell r="S302">
            <v>0</v>
          </cell>
          <cell r="T302">
            <v>0</v>
          </cell>
          <cell r="V302">
            <v>0</v>
          </cell>
          <cell r="W302">
            <v>0</v>
          </cell>
          <cell r="X302">
            <v>0</v>
          </cell>
        </row>
        <row r="303">
          <cell r="A303">
            <v>0</v>
          </cell>
          <cell r="B303">
            <v>0</v>
          </cell>
          <cell r="C303">
            <v>0</v>
          </cell>
          <cell r="D303">
            <v>0</v>
          </cell>
          <cell r="E303">
            <v>0</v>
          </cell>
          <cell r="F303">
            <v>0</v>
          </cell>
          <cell r="G303">
            <v>0</v>
          </cell>
          <cell r="H303">
            <v>0</v>
          </cell>
          <cell r="J303">
            <v>0</v>
          </cell>
          <cell r="K303">
            <v>0</v>
          </cell>
          <cell r="L303">
            <v>0</v>
          </cell>
          <cell r="N303">
            <v>0</v>
          </cell>
          <cell r="O303">
            <v>0</v>
          </cell>
          <cell r="P303">
            <v>0</v>
          </cell>
          <cell r="R303">
            <v>0</v>
          </cell>
          <cell r="S303">
            <v>0</v>
          </cell>
          <cell r="T303">
            <v>0</v>
          </cell>
          <cell r="V303">
            <v>0</v>
          </cell>
          <cell r="W303">
            <v>0</v>
          </cell>
          <cell r="X303">
            <v>0</v>
          </cell>
        </row>
        <row r="304">
          <cell r="A304">
            <v>0</v>
          </cell>
          <cell r="B304">
            <v>0</v>
          </cell>
          <cell r="C304">
            <v>0</v>
          </cell>
          <cell r="D304">
            <v>0</v>
          </cell>
          <cell r="E304">
            <v>0</v>
          </cell>
          <cell r="F304">
            <v>0</v>
          </cell>
          <cell r="G304">
            <v>0</v>
          </cell>
          <cell r="H304">
            <v>0</v>
          </cell>
          <cell r="J304">
            <v>0</v>
          </cell>
          <cell r="K304">
            <v>0</v>
          </cell>
          <cell r="L304">
            <v>0</v>
          </cell>
          <cell r="N304">
            <v>0</v>
          </cell>
          <cell r="O304">
            <v>0</v>
          </cell>
          <cell r="P304">
            <v>0</v>
          </cell>
          <cell r="R304">
            <v>0</v>
          </cell>
          <cell r="S304">
            <v>0</v>
          </cell>
          <cell r="T304">
            <v>0</v>
          </cell>
          <cell r="V304">
            <v>0</v>
          </cell>
          <cell r="W304">
            <v>0</v>
          </cell>
          <cell r="X304">
            <v>0</v>
          </cell>
        </row>
        <row r="305">
          <cell r="A305">
            <v>0</v>
          </cell>
          <cell r="B305">
            <v>0</v>
          </cell>
          <cell r="C305">
            <v>0</v>
          </cell>
          <cell r="D305">
            <v>0</v>
          </cell>
          <cell r="E305">
            <v>0</v>
          </cell>
          <cell r="F305">
            <v>0</v>
          </cell>
          <cell r="G305">
            <v>0</v>
          </cell>
          <cell r="H305">
            <v>0</v>
          </cell>
          <cell r="J305">
            <v>0</v>
          </cell>
          <cell r="K305">
            <v>0</v>
          </cell>
          <cell r="L305">
            <v>0</v>
          </cell>
          <cell r="N305">
            <v>0</v>
          </cell>
          <cell r="O305">
            <v>0</v>
          </cell>
          <cell r="P305">
            <v>0</v>
          </cell>
          <cell r="R305">
            <v>0</v>
          </cell>
          <cell r="S305">
            <v>0</v>
          </cell>
          <cell r="T305">
            <v>0</v>
          </cell>
          <cell r="V305">
            <v>0</v>
          </cell>
          <cell r="W305">
            <v>0</v>
          </cell>
          <cell r="X305">
            <v>0</v>
          </cell>
        </row>
        <row r="306">
          <cell r="A306">
            <v>0</v>
          </cell>
          <cell r="B306">
            <v>0</v>
          </cell>
          <cell r="C306">
            <v>0</v>
          </cell>
          <cell r="D306">
            <v>0</v>
          </cell>
          <cell r="E306">
            <v>0</v>
          </cell>
          <cell r="F306">
            <v>0</v>
          </cell>
          <cell r="G306">
            <v>0</v>
          </cell>
          <cell r="H306">
            <v>0</v>
          </cell>
          <cell r="J306">
            <v>0</v>
          </cell>
          <cell r="K306">
            <v>0</v>
          </cell>
          <cell r="L306">
            <v>0</v>
          </cell>
          <cell r="N306">
            <v>0</v>
          </cell>
          <cell r="O306">
            <v>0</v>
          </cell>
          <cell r="P306">
            <v>0</v>
          </cell>
          <cell r="R306">
            <v>0</v>
          </cell>
          <cell r="S306">
            <v>0</v>
          </cell>
          <cell r="T306">
            <v>0</v>
          </cell>
          <cell r="V306">
            <v>0</v>
          </cell>
          <cell r="W306">
            <v>0</v>
          </cell>
          <cell r="X306">
            <v>0</v>
          </cell>
        </row>
        <row r="307">
          <cell r="A307">
            <v>0</v>
          </cell>
          <cell r="B307">
            <v>0</v>
          </cell>
          <cell r="C307">
            <v>0</v>
          </cell>
          <cell r="D307">
            <v>0</v>
          </cell>
          <cell r="E307">
            <v>0</v>
          </cell>
          <cell r="F307">
            <v>0</v>
          </cell>
          <cell r="G307">
            <v>0</v>
          </cell>
          <cell r="H307">
            <v>0</v>
          </cell>
          <cell r="J307">
            <v>0</v>
          </cell>
          <cell r="K307">
            <v>0</v>
          </cell>
          <cell r="L307">
            <v>0</v>
          </cell>
          <cell r="N307">
            <v>0</v>
          </cell>
          <cell r="O307">
            <v>0</v>
          </cell>
          <cell r="P307">
            <v>0</v>
          </cell>
          <cell r="R307">
            <v>0</v>
          </cell>
          <cell r="S307">
            <v>0</v>
          </cell>
          <cell r="T307">
            <v>0</v>
          </cell>
          <cell r="V307">
            <v>0</v>
          </cell>
          <cell r="W307">
            <v>0</v>
          </cell>
          <cell r="X307">
            <v>0</v>
          </cell>
        </row>
        <row r="308">
          <cell r="A308">
            <v>0</v>
          </cell>
          <cell r="B308">
            <v>0</v>
          </cell>
          <cell r="C308">
            <v>0</v>
          </cell>
          <cell r="D308">
            <v>0</v>
          </cell>
          <cell r="E308">
            <v>0</v>
          </cell>
          <cell r="F308">
            <v>0</v>
          </cell>
          <cell r="G308">
            <v>0</v>
          </cell>
          <cell r="H308">
            <v>0</v>
          </cell>
          <cell r="J308">
            <v>0</v>
          </cell>
          <cell r="K308">
            <v>0</v>
          </cell>
          <cell r="L308">
            <v>0</v>
          </cell>
          <cell r="N308">
            <v>0</v>
          </cell>
          <cell r="O308">
            <v>0</v>
          </cell>
          <cell r="P308">
            <v>0</v>
          </cell>
          <cell r="R308">
            <v>0</v>
          </cell>
          <cell r="S308">
            <v>0</v>
          </cell>
          <cell r="T308">
            <v>0</v>
          </cell>
          <cell r="V308">
            <v>0</v>
          </cell>
          <cell r="W308">
            <v>0</v>
          </cell>
          <cell r="X308">
            <v>0</v>
          </cell>
        </row>
        <row r="309">
          <cell r="A309">
            <v>0</v>
          </cell>
          <cell r="B309">
            <v>0</v>
          </cell>
          <cell r="C309">
            <v>0</v>
          </cell>
          <cell r="D309">
            <v>0</v>
          </cell>
          <cell r="E309">
            <v>0</v>
          </cell>
          <cell r="F309">
            <v>0</v>
          </cell>
          <cell r="G309">
            <v>0</v>
          </cell>
          <cell r="H309">
            <v>0</v>
          </cell>
          <cell r="J309">
            <v>0</v>
          </cell>
          <cell r="K309">
            <v>0</v>
          </cell>
          <cell r="L309">
            <v>0</v>
          </cell>
          <cell r="N309">
            <v>0</v>
          </cell>
          <cell r="O309">
            <v>0</v>
          </cell>
          <cell r="P309">
            <v>0</v>
          </cell>
          <cell r="R309">
            <v>0</v>
          </cell>
          <cell r="S309">
            <v>0</v>
          </cell>
          <cell r="T309">
            <v>0</v>
          </cell>
          <cell r="V309">
            <v>0</v>
          </cell>
          <cell r="W309">
            <v>0</v>
          </cell>
          <cell r="X309">
            <v>0</v>
          </cell>
        </row>
        <row r="310">
          <cell r="A310">
            <v>0</v>
          </cell>
          <cell r="B310">
            <v>0</v>
          </cell>
          <cell r="C310">
            <v>0</v>
          </cell>
          <cell r="D310">
            <v>0</v>
          </cell>
          <cell r="E310">
            <v>0</v>
          </cell>
          <cell r="F310">
            <v>0</v>
          </cell>
          <cell r="G310">
            <v>0</v>
          </cell>
          <cell r="H310">
            <v>0</v>
          </cell>
          <cell r="J310">
            <v>0</v>
          </cell>
          <cell r="K310">
            <v>0</v>
          </cell>
          <cell r="L310">
            <v>0</v>
          </cell>
          <cell r="N310">
            <v>0</v>
          </cell>
          <cell r="O310">
            <v>0</v>
          </cell>
          <cell r="P310">
            <v>0</v>
          </cell>
          <cell r="R310">
            <v>0</v>
          </cell>
          <cell r="S310">
            <v>0</v>
          </cell>
          <cell r="T310">
            <v>0</v>
          </cell>
          <cell r="V310">
            <v>0</v>
          </cell>
          <cell r="W310">
            <v>0</v>
          </cell>
          <cell r="X310">
            <v>0</v>
          </cell>
        </row>
        <row r="311">
          <cell r="A311">
            <v>0</v>
          </cell>
          <cell r="B311">
            <v>0</v>
          </cell>
          <cell r="C311">
            <v>0</v>
          </cell>
          <cell r="D311">
            <v>0</v>
          </cell>
          <cell r="E311">
            <v>0</v>
          </cell>
          <cell r="F311">
            <v>0</v>
          </cell>
          <cell r="G311">
            <v>0</v>
          </cell>
          <cell r="H311">
            <v>0</v>
          </cell>
          <cell r="J311">
            <v>0</v>
          </cell>
          <cell r="K311">
            <v>0</v>
          </cell>
          <cell r="L311">
            <v>0</v>
          </cell>
          <cell r="N311">
            <v>0</v>
          </cell>
          <cell r="O311">
            <v>0</v>
          </cell>
          <cell r="P311">
            <v>0</v>
          </cell>
          <cell r="R311">
            <v>0</v>
          </cell>
          <cell r="S311">
            <v>0</v>
          </cell>
          <cell r="T311">
            <v>0</v>
          </cell>
          <cell r="V311">
            <v>0</v>
          </cell>
          <cell r="W311">
            <v>0</v>
          </cell>
          <cell r="X311">
            <v>0</v>
          </cell>
        </row>
        <row r="312">
          <cell r="A312">
            <v>0</v>
          </cell>
          <cell r="B312">
            <v>0</v>
          </cell>
          <cell r="C312">
            <v>0</v>
          </cell>
          <cell r="D312">
            <v>0</v>
          </cell>
          <cell r="E312">
            <v>0</v>
          </cell>
          <cell r="F312">
            <v>0</v>
          </cell>
          <cell r="G312">
            <v>0</v>
          </cell>
          <cell r="H312">
            <v>0</v>
          </cell>
          <cell r="J312">
            <v>0</v>
          </cell>
          <cell r="K312">
            <v>0</v>
          </cell>
          <cell r="L312">
            <v>0</v>
          </cell>
          <cell r="N312">
            <v>0</v>
          </cell>
          <cell r="O312">
            <v>0</v>
          </cell>
          <cell r="P312">
            <v>0</v>
          </cell>
          <cell r="R312">
            <v>0</v>
          </cell>
          <cell r="S312">
            <v>0</v>
          </cell>
          <cell r="T312">
            <v>0</v>
          </cell>
          <cell r="V312">
            <v>0</v>
          </cell>
          <cell r="W312">
            <v>0</v>
          </cell>
          <cell r="X312">
            <v>0</v>
          </cell>
        </row>
        <row r="313">
          <cell r="A313">
            <v>0</v>
          </cell>
          <cell r="B313">
            <v>0</v>
          </cell>
          <cell r="C313">
            <v>0</v>
          </cell>
          <cell r="D313">
            <v>0</v>
          </cell>
          <cell r="E313">
            <v>0</v>
          </cell>
          <cell r="F313">
            <v>0</v>
          </cell>
          <cell r="G313">
            <v>0</v>
          </cell>
          <cell r="H313">
            <v>0</v>
          </cell>
          <cell r="J313">
            <v>0</v>
          </cell>
          <cell r="K313">
            <v>0</v>
          </cell>
          <cell r="L313">
            <v>0</v>
          </cell>
          <cell r="N313">
            <v>0</v>
          </cell>
          <cell r="O313">
            <v>0</v>
          </cell>
          <cell r="P313">
            <v>0</v>
          </cell>
          <cell r="R313">
            <v>0</v>
          </cell>
          <cell r="S313">
            <v>0</v>
          </cell>
          <cell r="T313">
            <v>0</v>
          </cell>
          <cell r="V313">
            <v>0</v>
          </cell>
          <cell r="W313">
            <v>0</v>
          </cell>
          <cell r="X313">
            <v>0</v>
          </cell>
        </row>
        <row r="314">
          <cell r="A314">
            <v>0</v>
          </cell>
          <cell r="B314">
            <v>0</v>
          </cell>
          <cell r="C314">
            <v>0</v>
          </cell>
          <cell r="D314">
            <v>0</v>
          </cell>
          <cell r="E314">
            <v>0</v>
          </cell>
          <cell r="F314">
            <v>0</v>
          </cell>
          <cell r="G314">
            <v>0</v>
          </cell>
          <cell r="H314">
            <v>0</v>
          </cell>
          <cell r="J314">
            <v>0</v>
          </cell>
          <cell r="K314">
            <v>0</v>
          </cell>
          <cell r="L314">
            <v>0</v>
          </cell>
          <cell r="N314">
            <v>0</v>
          </cell>
          <cell r="O314">
            <v>0</v>
          </cell>
          <cell r="P314">
            <v>0</v>
          </cell>
          <cell r="R314">
            <v>0</v>
          </cell>
          <cell r="S314">
            <v>0</v>
          </cell>
          <cell r="T314">
            <v>0</v>
          </cell>
          <cell r="V314">
            <v>0</v>
          </cell>
          <cell r="W314">
            <v>0</v>
          </cell>
          <cell r="X314">
            <v>0</v>
          </cell>
        </row>
        <row r="315">
          <cell r="A315">
            <v>0</v>
          </cell>
          <cell r="B315">
            <v>0</v>
          </cell>
          <cell r="C315">
            <v>0</v>
          </cell>
          <cell r="D315">
            <v>0</v>
          </cell>
          <cell r="E315">
            <v>0</v>
          </cell>
          <cell r="F315">
            <v>0</v>
          </cell>
          <cell r="G315">
            <v>0</v>
          </cell>
          <cell r="H315">
            <v>0</v>
          </cell>
          <cell r="J315">
            <v>0</v>
          </cell>
          <cell r="K315">
            <v>0</v>
          </cell>
          <cell r="L315">
            <v>0</v>
          </cell>
          <cell r="N315">
            <v>0</v>
          </cell>
          <cell r="O315">
            <v>0</v>
          </cell>
          <cell r="P315">
            <v>0</v>
          </cell>
          <cell r="R315">
            <v>0</v>
          </cell>
          <cell r="S315">
            <v>0</v>
          </cell>
          <cell r="T315">
            <v>0</v>
          </cell>
          <cell r="V315">
            <v>0</v>
          </cell>
          <cell r="W315">
            <v>0</v>
          </cell>
          <cell r="X315">
            <v>0</v>
          </cell>
        </row>
        <row r="316">
          <cell r="A316">
            <v>0</v>
          </cell>
          <cell r="B316">
            <v>0</v>
          </cell>
          <cell r="C316">
            <v>0</v>
          </cell>
          <cell r="D316">
            <v>0</v>
          </cell>
          <cell r="E316">
            <v>0</v>
          </cell>
          <cell r="F316">
            <v>0</v>
          </cell>
          <cell r="G316">
            <v>0</v>
          </cell>
          <cell r="H316">
            <v>0</v>
          </cell>
          <cell r="J316">
            <v>0</v>
          </cell>
          <cell r="K316">
            <v>0</v>
          </cell>
          <cell r="L316">
            <v>0</v>
          </cell>
          <cell r="N316">
            <v>0</v>
          </cell>
          <cell r="O316">
            <v>0</v>
          </cell>
          <cell r="P316">
            <v>0</v>
          </cell>
          <cell r="R316">
            <v>0</v>
          </cell>
          <cell r="S316">
            <v>0</v>
          </cell>
          <cell r="T316">
            <v>0</v>
          </cell>
          <cell r="V316">
            <v>0</v>
          </cell>
          <cell r="W316">
            <v>0</v>
          </cell>
          <cell r="X316">
            <v>0</v>
          </cell>
        </row>
        <row r="317">
          <cell r="A317">
            <v>0</v>
          </cell>
          <cell r="B317">
            <v>0</v>
          </cell>
          <cell r="C317">
            <v>0</v>
          </cell>
          <cell r="D317">
            <v>0</v>
          </cell>
          <cell r="E317">
            <v>0</v>
          </cell>
          <cell r="F317">
            <v>0</v>
          </cell>
          <cell r="G317">
            <v>0</v>
          </cell>
          <cell r="H317">
            <v>0</v>
          </cell>
          <cell r="J317">
            <v>0</v>
          </cell>
          <cell r="K317">
            <v>0</v>
          </cell>
          <cell r="L317">
            <v>0</v>
          </cell>
          <cell r="N317">
            <v>0</v>
          </cell>
          <cell r="O317">
            <v>0</v>
          </cell>
          <cell r="P317">
            <v>0</v>
          </cell>
          <cell r="R317">
            <v>0</v>
          </cell>
          <cell r="S317">
            <v>0</v>
          </cell>
          <cell r="T317">
            <v>0</v>
          </cell>
          <cell r="V317">
            <v>0</v>
          </cell>
          <cell r="W317">
            <v>0</v>
          </cell>
          <cell r="X317">
            <v>0</v>
          </cell>
        </row>
        <row r="318">
          <cell r="A318">
            <v>0</v>
          </cell>
          <cell r="B318">
            <v>0</v>
          </cell>
          <cell r="C318">
            <v>0</v>
          </cell>
          <cell r="D318">
            <v>0</v>
          </cell>
          <cell r="E318">
            <v>0</v>
          </cell>
          <cell r="F318">
            <v>0</v>
          </cell>
          <cell r="G318">
            <v>0</v>
          </cell>
          <cell r="H318">
            <v>0</v>
          </cell>
          <cell r="J318">
            <v>0</v>
          </cell>
          <cell r="K318">
            <v>0</v>
          </cell>
          <cell r="L318">
            <v>0</v>
          </cell>
          <cell r="N318">
            <v>0</v>
          </cell>
          <cell r="O318">
            <v>0</v>
          </cell>
          <cell r="P318">
            <v>0</v>
          </cell>
          <cell r="R318">
            <v>0</v>
          </cell>
          <cell r="S318">
            <v>0</v>
          </cell>
          <cell r="T318">
            <v>0</v>
          </cell>
          <cell r="V318">
            <v>0</v>
          </cell>
          <cell r="W318">
            <v>0</v>
          </cell>
          <cell r="X318">
            <v>0</v>
          </cell>
        </row>
        <row r="319">
          <cell r="A319">
            <v>0</v>
          </cell>
          <cell r="B319">
            <v>0</v>
          </cell>
          <cell r="C319">
            <v>0</v>
          </cell>
          <cell r="D319">
            <v>0</v>
          </cell>
          <cell r="E319">
            <v>0</v>
          </cell>
          <cell r="F319">
            <v>0</v>
          </cell>
          <cell r="G319">
            <v>0</v>
          </cell>
          <cell r="H319">
            <v>0</v>
          </cell>
          <cell r="J319">
            <v>0</v>
          </cell>
          <cell r="K319">
            <v>0</v>
          </cell>
          <cell r="L319">
            <v>0</v>
          </cell>
          <cell r="N319">
            <v>0</v>
          </cell>
          <cell r="O319">
            <v>0</v>
          </cell>
          <cell r="P319">
            <v>0</v>
          </cell>
          <cell r="R319">
            <v>0</v>
          </cell>
          <cell r="S319">
            <v>0</v>
          </cell>
          <cell r="T319">
            <v>0</v>
          </cell>
          <cell r="V319">
            <v>0</v>
          </cell>
          <cell r="W319">
            <v>0</v>
          </cell>
          <cell r="X319">
            <v>0</v>
          </cell>
        </row>
        <row r="320">
          <cell r="A320">
            <v>0</v>
          </cell>
          <cell r="B320">
            <v>0</v>
          </cell>
          <cell r="C320">
            <v>0</v>
          </cell>
          <cell r="D320">
            <v>0</v>
          </cell>
          <cell r="E320">
            <v>0</v>
          </cell>
          <cell r="F320">
            <v>0</v>
          </cell>
          <cell r="G320">
            <v>0</v>
          </cell>
          <cell r="H320">
            <v>0</v>
          </cell>
          <cell r="J320">
            <v>0</v>
          </cell>
          <cell r="K320">
            <v>0</v>
          </cell>
          <cell r="L320">
            <v>0</v>
          </cell>
          <cell r="N320">
            <v>0</v>
          </cell>
          <cell r="O320">
            <v>0</v>
          </cell>
          <cell r="P320">
            <v>0</v>
          </cell>
          <cell r="R320">
            <v>0</v>
          </cell>
          <cell r="S320">
            <v>0</v>
          </cell>
          <cell r="T320">
            <v>0</v>
          </cell>
          <cell r="V320">
            <v>0</v>
          </cell>
          <cell r="W320">
            <v>0</v>
          </cell>
          <cell r="X320">
            <v>0</v>
          </cell>
        </row>
        <row r="321">
          <cell r="A321">
            <v>0</v>
          </cell>
          <cell r="B321">
            <v>0</v>
          </cell>
          <cell r="C321">
            <v>0</v>
          </cell>
          <cell r="D321">
            <v>0</v>
          </cell>
          <cell r="E321">
            <v>0</v>
          </cell>
          <cell r="F321">
            <v>0</v>
          </cell>
          <cell r="G321">
            <v>0</v>
          </cell>
          <cell r="H321">
            <v>0</v>
          </cell>
          <cell r="J321">
            <v>0</v>
          </cell>
          <cell r="K321">
            <v>0</v>
          </cell>
          <cell r="L321">
            <v>0</v>
          </cell>
          <cell r="N321">
            <v>0</v>
          </cell>
          <cell r="O321">
            <v>0</v>
          </cell>
          <cell r="P321">
            <v>0</v>
          </cell>
          <cell r="R321">
            <v>0</v>
          </cell>
          <cell r="S321">
            <v>0</v>
          </cell>
          <cell r="T321">
            <v>0</v>
          </cell>
          <cell r="V321">
            <v>0</v>
          </cell>
          <cell r="W321">
            <v>0</v>
          </cell>
          <cell r="X321">
            <v>0</v>
          </cell>
        </row>
        <row r="322">
          <cell r="A322">
            <v>0</v>
          </cell>
          <cell r="B322">
            <v>0</v>
          </cell>
          <cell r="C322">
            <v>0</v>
          </cell>
          <cell r="D322">
            <v>0</v>
          </cell>
          <cell r="E322">
            <v>0</v>
          </cell>
          <cell r="F322">
            <v>0</v>
          </cell>
          <cell r="G322">
            <v>0</v>
          </cell>
          <cell r="H322">
            <v>0</v>
          </cell>
          <cell r="J322">
            <v>0</v>
          </cell>
          <cell r="K322">
            <v>0</v>
          </cell>
          <cell r="L322">
            <v>0</v>
          </cell>
          <cell r="N322">
            <v>0</v>
          </cell>
          <cell r="O322">
            <v>0</v>
          </cell>
          <cell r="P322">
            <v>0</v>
          </cell>
          <cell r="R322">
            <v>0</v>
          </cell>
          <cell r="S322">
            <v>0</v>
          </cell>
          <cell r="T322">
            <v>0</v>
          </cell>
          <cell r="V322">
            <v>0</v>
          </cell>
          <cell r="W322">
            <v>0</v>
          </cell>
          <cell r="X322">
            <v>0</v>
          </cell>
        </row>
        <row r="323">
          <cell r="A323">
            <v>0</v>
          </cell>
          <cell r="B323">
            <v>0</v>
          </cell>
          <cell r="C323">
            <v>0</v>
          </cell>
          <cell r="D323">
            <v>0</v>
          </cell>
          <cell r="E323">
            <v>0</v>
          </cell>
          <cell r="F323">
            <v>0</v>
          </cell>
          <cell r="G323">
            <v>0</v>
          </cell>
          <cell r="H323">
            <v>0</v>
          </cell>
          <cell r="J323">
            <v>0</v>
          </cell>
          <cell r="K323">
            <v>0</v>
          </cell>
          <cell r="L323">
            <v>0</v>
          </cell>
          <cell r="N323">
            <v>0</v>
          </cell>
          <cell r="O323">
            <v>0</v>
          </cell>
          <cell r="P323">
            <v>0</v>
          </cell>
          <cell r="R323">
            <v>0</v>
          </cell>
          <cell r="S323">
            <v>0</v>
          </cell>
          <cell r="T323">
            <v>0</v>
          </cell>
          <cell r="V323">
            <v>0</v>
          </cell>
          <cell r="W323">
            <v>0</v>
          </cell>
          <cell r="X323">
            <v>0</v>
          </cell>
        </row>
        <row r="324">
          <cell r="A324">
            <v>0</v>
          </cell>
          <cell r="B324">
            <v>0</v>
          </cell>
          <cell r="C324">
            <v>0</v>
          </cell>
          <cell r="D324">
            <v>0</v>
          </cell>
          <cell r="E324">
            <v>0</v>
          </cell>
          <cell r="F324">
            <v>0</v>
          </cell>
          <cell r="G324">
            <v>0</v>
          </cell>
          <cell r="H324">
            <v>0</v>
          </cell>
          <cell r="J324">
            <v>0</v>
          </cell>
          <cell r="K324">
            <v>0</v>
          </cell>
          <cell r="L324">
            <v>0</v>
          </cell>
          <cell r="N324">
            <v>0</v>
          </cell>
          <cell r="O324">
            <v>0</v>
          </cell>
          <cell r="P324">
            <v>0</v>
          </cell>
          <cell r="R324">
            <v>0</v>
          </cell>
          <cell r="S324">
            <v>0</v>
          </cell>
          <cell r="T324">
            <v>0</v>
          </cell>
          <cell r="V324">
            <v>0</v>
          </cell>
          <cell r="W324">
            <v>0</v>
          </cell>
          <cell r="X324">
            <v>0</v>
          </cell>
        </row>
        <row r="325">
          <cell r="A325">
            <v>0</v>
          </cell>
          <cell r="B325">
            <v>0</v>
          </cell>
          <cell r="C325">
            <v>0</v>
          </cell>
          <cell r="D325">
            <v>0</v>
          </cell>
          <cell r="E325">
            <v>0</v>
          </cell>
          <cell r="F325">
            <v>0</v>
          </cell>
          <cell r="G325">
            <v>0</v>
          </cell>
          <cell r="H325">
            <v>0</v>
          </cell>
          <cell r="J325">
            <v>0</v>
          </cell>
          <cell r="K325">
            <v>0</v>
          </cell>
          <cell r="L325">
            <v>0</v>
          </cell>
          <cell r="N325">
            <v>0</v>
          </cell>
          <cell r="O325">
            <v>0</v>
          </cell>
          <cell r="P325">
            <v>0</v>
          </cell>
          <cell r="R325">
            <v>0</v>
          </cell>
          <cell r="S325">
            <v>0</v>
          </cell>
          <cell r="T325">
            <v>0</v>
          </cell>
          <cell r="V325">
            <v>0</v>
          </cell>
          <cell r="W325">
            <v>0</v>
          </cell>
          <cell r="X325">
            <v>0</v>
          </cell>
        </row>
        <row r="326">
          <cell r="A326">
            <v>0</v>
          </cell>
          <cell r="B326">
            <v>0</v>
          </cell>
          <cell r="C326">
            <v>0</v>
          </cell>
          <cell r="D326">
            <v>0</v>
          </cell>
          <cell r="E326">
            <v>0</v>
          </cell>
          <cell r="F326">
            <v>0</v>
          </cell>
          <cell r="G326">
            <v>0</v>
          </cell>
          <cell r="H326">
            <v>0</v>
          </cell>
          <cell r="J326">
            <v>0</v>
          </cell>
          <cell r="K326">
            <v>0</v>
          </cell>
          <cell r="L326">
            <v>0</v>
          </cell>
          <cell r="N326">
            <v>0</v>
          </cell>
          <cell r="O326">
            <v>0</v>
          </cell>
          <cell r="P326">
            <v>0</v>
          </cell>
          <cell r="R326">
            <v>0</v>
          </cell>
          <cell r="S326">
            <v>0</v>
          </cell>
          <cell r="T326">
            <v>0</v>
          </cell>
          <cell r="V326">
            <v>0</v>
          </cell>
          <cell r="W326">
            <v>0</v>
          </cell>
          <cell r="X326">
            <v>0</v>
          </cell>
        </row>
        <row r="327">
          <cell r="A327">
            <v>0</v>
          </cell>
          <cell r="B327">
            <v>0</v>
          </cell>
          <cell r="C327">
            <v>0</v>
          </cell>
          <cell r="D327">
            <v>0</v>
          </cell>
          <cell r="E327">
            <v>0</v>
          </cell>
          <cell r="F327">
            <v>0</v>
          </cell>
          <cell r="G327">
            <v>0</v>
          </cell>
          <cell r="H327">
            <v>0</v>
          </cell>
          <cell r="J327">
            <v>0</v>
          </cell>
          <cell r="K327">
            <v>0</v>
          </cell>
          <cell r="L327">
            <v>0</v>
          </cell>
          <cell r="N327">
            <v>0</v>
          </cell>
          <cell r="O327">
            <v>0</v>
          </cell>
          <cell r="P327">
            <v>0</v>
          </cell>
          <cell r="R327">
            <v>0</v>
          </cell>
          <cell r="S327">
            <v>0</v>
          </cell>
          <cell r="T327">
            <v>0</v>
          </cell>
          <cell r="V327">
            <v>0</v>
          </cell>
          <cell r="W327">
            <v>0</v>
          </cell>
          <cell r="X327">
            <v>0</v>
          </cell>
        </row>
        <row r="328">
          <cell r="A328">
            <v>0</v>
          </cell>
          <cell r="B328">
            <v>0</v>
          </cell>
          <cell r="C328">
            <v>0</v>
          </cell>
          <cell r="D328">
            <v>0</v>
          </cell>
          <cell r="E328">
            <v>0</v>
          </cell>
          <cell r="F328">
            <v>0</v>
          </cell>
          <cell r="G328">
            <v>0</v>
          </cell>
          <cell r="H328">
            <v>0</v>
          </cell>
          <cell r="J328">
            <v>0</v>
          </cell>
          <cell r="K328">
            <v>0</v>
          </cell>
          <cell r="L328">
            <v>0</v>
          </cell>
          <cell r="N328">
            <v>0</v>
          </cell>
          <cell r="O328">
            <v>0</v>
          </cell>
          <cell r="P328">
            <v>0</v>
          </cell>
          <cell r="R328">
            <v>0</v>
          </cell>
          <cell r="S328">
            <v>0</v>
          </cell>
          <cell r="T328">
            <v>0</v>
          </cell>
          <cell r="V328">
            <v>0</v>
          </cell>
          <cell r="W328">
            <v>0</v>
          </cell>
          <cell r="X328">
            <v>0</v>
          </cell>
        </row>
        <row r="329">
          <cell r="A329">
            <v>0</v>
          </cell>
          <cell r="B329">
            <v>0</v>
          </cell>
          <cell r="C329">
            <v>0</v>
          </cell>
          <cell r="D329">
            <v>0</v>
          </cell>
          <cell r="E329">
            <v>0</v>
          </cell>
          <cell r="F329">
            <v>0</v>
          </cell>
          <cell r="G329">
            <v>0</v>
          </cell>
          <cell r="H329">
            <v>0</v>
          </cell>
          <cell r="J329">
            <v>0</v>
          </cell>
          <cell r="K329">
            <v>0</v>
          </cell>
          <cell r="L329">
            <v>0</v>
          </cell>
          <cell r="N329">
            <v>0</v>
          </cell>
          <cell r="O329">
            <v>0</v>
          </cell>
          <cell r="P329">
            <v>0</v>
          </cell>
          <cell r="R329">
            <v>0</v>
          </cell>
          <cell r="S329">
            <v>0</v>
          </cell>
          <cell r="T329">
            <v>0</v>
          </cell>
          <cell r="V329">
            <v>0</v>
          </cell>
          <cell r="W329">
            <v>0</v>
          </cell>
          <cell r="X329">
            <v>0</v>
          </cell>
        </row>
        <row r="330">
          <cell r="A330">
            <v>0</v>
          </cell>
          <cell r="B330">
            <v>0</v>
          </cell>
          <cell r="C330">
            <v>0</v>
          </cell>
          <cell r="D330">
            <v>0</v>
          </cell>
          <cell r="E330">
            <v>0</v>
          </cell>
          <cell r="F330">
            <v>0</v>
          </cell>
          <cell r="G330">
            <v>0</v>
          </cell>
          <cell r="H330">
            <v>0</v>
          </cell>
          <cell r="J330">
            <v>0</v>
          </cell>
          <cell r="K330">
            <v>0</v>
          </cell>
          <cell r="L330">
            <v>0</v>
          </cell>
          <cell r="N330">
            <v>0</v>
          </cell>
          <cell r="O330">
            <v>0</v>
          </cell>
          <cell r="P330">
            <v>0</v>
          </cell>
          <cell r="R330">
            <v>0</v>
          </cell>
          <cell r="S330">
            <v>0</v>
          </cell>
          <cell r="T330">
            <v>0</v>
          </cell>
          <cell r="V330">
            <v>0</v>
          </cell>
          <cell r="W330">
            <v>0</v>
          </cell>
          <cell r="X330">
            <v>0</v>
          </cell>
        </row>
        <row r="331">
          <cell r="A331">
            <v>0</v>
          </cell>
          <cell r="B331">
            <v>0</v>
          </cell>
          <cell r="C331">
            <v>0</v>
          </cell>
          <cell r="D331">
            <v>0</v>
          </cell>
          <cell r="E331">
            <v>0</v>
          </cell>
          <cell r="F331">
            <v>0</v>
          </cell>
          <cell r="G331">
            <v>0</v>
          </cell>
          <cell r="H331">
            <v>0</v>
          </cell>
          <cell r="J331">
            <v>0</v>
          </cell>
          <cell r="K331">
            <v>0</v>
          </cell>
          <cell r="L331">
            <v>0</v>
          </cell>
          <cell r="N331">
            <v>0</v>
          </cell>
          <cell r="O331">
            <v>0</v>
          </cell>
          <cell r="P331">
            <v>0</v>
          </cell>
          <cell r="R331">
            <v>0</v>
          </cell>
          <cell r="S331">
            <v>0</v>
          </cell>
          <cell r="T331">
            <v>0</v>
          </cell>
          <cell r="V331">
            <v>0</v>
          </cell>
          <cell r="W331">
            <v>0</v>
          </cell>
          <cell r="X331">
            <v>0</v>
          </cell>
        </row>
        <row r="332">
          <cell r="A332">
            <v>0</v>
          </cell>
          <cell r="B332">
            <v>0</v>
          </cell>
          <cell r="C332">
            <v>0</v>
          </cell>
          <cell r="D332">
            <v>0</v>
          </cell>
          <cell r="E332">
            <v>0</v>
          </cell>
          <cell r="F332">
            <v>0</v>
          </cell>
          <cell r="G332">
            <v>0</v>
          </cell>
          <cell r="H332">
            <v>0</v>
          </cell>
          <cell r="J332">
            <v>0</v>
          </cell>
          <cell r="K332">
            <v>0</v>
          </cell>
          <cell r="L332">
            <v>0</v>
          </cell>
          <cell r="N332">
            <v>0</v>
          </cell>
          <cell r="O332">
            <v>0</v>
          </cell>
          <cell r="P332">
            <v>0</v>
          </cell>
          <cell r="R332">
            <v>0</v>
          </cell>
          <cell r="S332">
            <v>0</v>
          </cell>
          <cell r="T332">
            <v>0</v>
          </cell>
          <cell r="V332">
            <v>0</v>
          </cell>
          <cell r="W332">
            <v>0</v>
          </cell>
          <cell r="X332">
            <v>0</v>
          </cell>
        </row>
        <row r="333">
          <cell r="A333">
            <v>0</v>
          </cell>
          <cell r="B333">
            <v>0</v>
          </cell>
          <cell r="C333">
            <v>0</v>
          </cell>
          <cell r="D333">
            <v>0</v>
          </cell>
          <cell r="E333">
            <v>0</v>
          </cell>
          <cell r="F333">
            <v>0</v>
          </cell>
          <cell r="G333">
            <v>0</v>
          </cell>
          <cell r="H333">
            <v>0</v>
          </cell>
          <cell r="J333">
            <v>0</v>
          </cell>
          <cell r="K333">
            <v>0</v>
          </cell>
          <cell r="L333">
            <v>0</v>
          </cell>
          <cell r="N333">
            <v>0</v>
          </cell>
          <cell r="O333">
            <v>0</v>
          </cell>
          <cell r="P333">
            <v>0</v>
          </cell>
          <cell r="R333">
            <v>0</v>
          </cell>
          <cell r="S333">
            <v>0</v>
          </cell>
          <cell r="T333">
            <v>0</v>
          </cell>
          <cell r="V333">
            <v>0</v>
          </cell>
          <cell r="W333">
            <v>0</v>
          </cell>
          <cell r="X333">
            <v>0</v>
          </cell>
        </row>
        <row r="334">
          <cell r="A334">
            <v>0</v>
          </cell>
          <cell r="B334">
            <v>0</v>
          </cell>
          <cell r="C334">
            <v>0</v>
          </cell>
          <cell r="D334">
            <v>0</v>
          </cell>
          <cell r="E334">
            <v>0</v>
          </cell>
          <cell r="F334">
            <v>0</v>
          </cell>
          <cell r="G334">
            <v>0</v>
          </cell>
          <cell r="H334">
            <v>0</v>
          </cell>
          <cell r="J334">
            <v>0</v>
          </cell>
          <cell r="K334">
            <v>0</v>
          </cell>
          <cell r="L334">
            <v>0</v>
          </cell>
          <cell r="N334">
            <v>0</v>
          </cell>
          <cell r="O334">
            <v>0</v>
          </cell>
          <cell r="P334">
            <v>0</v>
          </cell>
          <cell r="R334">
            <v>0</v>
          </cell>
          <cell r="S334">
            <v>0</v>
          </cell>
          <cell r="T334">
            <v>0</v>
          </cell>
          <cell r="V334">
            <v>0</v>
          </cell>
          <cell r="W334">
            <v>0</v>
          </cell>
          <cell r="X334">
            <v>0</v>
          </cell>
        </row>
        <row r="335">
          <cell r="A335">
            <v>0</v>
          </cell>
          <cell r="B335">
            <v>0</v>
          </cell>
          <cell r="C335">
            <v>0</v>
          </cell>
          <cell r="D335">
            <v>0</v>
          </cell>
          <cell r="E335">
            <v>0</v>
          </cell>
          <cell r="F335">
            <v>0</v>
          </cell>
          <cell r="G335">
            <v>0</v>
          </cell>
          <cell r="H335">
            <v>0</v>
          </cell>
          <cell r="J335">
            <v>0</v>
          </cell>
          <cell r="K335">
            <v>0</v>
          </cell>
          <cell r="L335">
            <v>0</v>
          </cell>
          <cell r="N335">
            <v>0</v>
          </cell>
          <cell r="O335">
            <v>0</v>
          </cell>
          <cell r="P335">
            <v>0</v>
          </cell>
          <cell r="R335">
            <v>0</v>
          </cell>
          <cell r="S335">
            <v>0</v>
          </cell>
          <cell r="T335">
            <v>0</v>
          </cell>
          <cell r="V335">
            <v>0</v>
          </cell>
          <cell r="W335">
            <v>0</v>
          </cell>
          <cell r="X335">
            <v>0</v>
          </cell>
        </row>
        <row r="336">
          <cell r="A336">
            <v>0</v>
          </cell>
          <cell r="B336">
            <v>0</v>
          </cell>
          <cell r="C336">
            <v>0</v>
          </cell>
          <cell r="D336">
            <v>0</v>
          </cell>
          <cell r="E336">
            <v>0</v>
          </cell>
          <cell r="F336">
            <v>0</v>
          </cell>
          <cell r="G336">
            <v>0</v>
          </cell>
          <cell r="H336">
            <v>0</v>
          </cell>
          <cell r="J336">
            <v>0</v>
          </cell>
          <cell r="K336">
            <v>0</v>
          </cell>
          <cell r="L336">
            <v>0</v>
          </cell>
          <cell r="N336">
            <v>0</v>
          </cell>
          <cell r="O336">
            <v>0</v>
          </cell>
          <cell r="P336">
            <v>0</v>
          </cell>
          <cell r="R336">
            <v>0</v>
          </cell>
          <cell r="S336">
            <v>0</v>
          </cell>
          <cell r="T336">
            <v>0</v>
          </cell>
          <cell r="V336">
            <v>0</v>
          </cell>
          <cell r="W336">
            <v>0</v>
          </cell>
          <cell r="X336">
            <v>0</v>
          </cell>
        </row>
        <row r="337">
          <cell r="A337">
            <v>0</v>
          </cell>
          <cell r="B337">
            <v>0</v>
          </cell>
          <cell r="C337">
            <v>0</v>
          </cell>
          <cell r="D337">
            <v>0</v>
          </cell>
          <cell r="E337">
            <v>0</v>
          </cell>
          <cell r="F337">
            <v>0</v>
          </cell>
          <cell r="G337">
            <v>0</v>
          </cell>
          <cell r="H337">
            <v>0</v>
          </cell>
          <cell r="J337">
            <v>0</v>
          </cell>
          <cell r="K337">
            <v>0</v>
          </cell>
          <cell r="L337">
            <v>0</v>
          </cell>
          <cell r="N337">
            <v>0</v>
          </cell>
          <cell r="O337">
            <v>0</v>
          </cell>
          <cell r="P337">
            <v>0</v>
          </cell>
          <cell r="R337">
            <v>0</v>
          </cell>
          <cell r="S337">
            <v>0</v>
          </cell>
          <cell r="T337">
            <v>0</v>
          </cell>
          <cell r="V337">
            <v>0</v>
          </cell>
          <cell r="W337">
            <v>0</v>
          </cell>
          <cell r="X337">
            <v>0</v>
          </cell>
        </row>
        <row r="338">
          <cell r="A338">
            <v>0</v>
          </cell>
          <cell r="B338">
            <v>0</v>
          </cell>
          <cell r="C338">
            <v>0</v>
          </cell>
          <cell r="D338">
            <v>0</v>
          </cell>
          <cell r="E338">
            <v>0</v>
          </cell>
          <cell r="F338">
            <v>0</v>
          </cell>
          <cell r="G338">
            <v>0</v>
          </cell>
          <cell r="H338">
            <v>0</v>
          </cell>
          <cell r="J338">
            <v>0</v>
          </cell>
          <cell r="K338">
            <v>0</v>
          </cell>
          <cell r="L338">
            <v>0</v>
          </cell>
          <cell r="N338">
            <v>0</v>
          </cell>
          <cell r="O338">
            <v>0</v>
          </cell>
          <cell r="P338">
            <v>0</v>
          </cell>
          <cell r="R338">
            <v>0</v>
          </cell>
          <cell r="S338">
            <v>0</v>
          </cell>
          <cell r="T338">
            <v>0</v>
          </cell>
          <cell r="V338">
            <v>0</v>
          </cell>
          <cell r="W338">
            <v>0</v>
          </cell>
          <cell r="X338">
            <v>0</v>
          </cell>
        </row>
        <row r="339">
          <cell r="A339">
            <v>0</v>
          </cell>
          <cell r="B339">
            <v>0</v>
          </cell>
          <cell r="C339">
            <v>0</v>
          </cell>
          <cell r="D339">
            <v>0</v>
          </cell>
          <cell r="E339">
            <v>0</v>
          </cell>
          <cell r="F339">
            <v>0</v>
          </cell>
          <cell r="G339">
            <v>0</v>
          </cell>
          <cell r="H339">
            <v>0</v>
          </cell>
          <cell r="J339">
            <v>0</v>
          </cell>
          <cell r="K339">
            <v>0</v>
          </cell>
          <cell r="L339">
            <v>0</v>
          </cell>
          <cell r="N339">
            <v>0</v>
          </cell>
          <cell r="O339">
            <v>0</v>
          </cell>
          <cell r="P339">
            <v>0</v>
          </cell>
          <cell r="R339">
            <v>0</v>
          </cell>
          <cell r="S339">
            <v>0</v>
          </cell>
          <cell r="T339">
            <v>0</v>
          </cell>
          <cell r="V339">
            <v>0</v>
          </cell>
          <cell r="W339">
            <v>0</v>
          </cell>
          <cell r="X339">
            <v>0</v>
          </cell>
        </row>
        <row r="340">
          <cell r="A340">
            <v>0</v>
          </cell>
          <cell r="B340">
            <v>0</v>
          </cell>
          <cell r="C340">
            <v>0</v>
          </cell>
          <cell r="D340">
            <v>0</v>
          </cell>
          <cell r="E340">
            <v>0</v>
          </cell>
          <cell r="F340">
            <v>0</v>
          </cell>
          <cell r="G340">
            <v>0</v>
          </cell>
          <cell r="H340">
            <v>0</v>
          </cell>
          <cell r="J340">
            <v>0</v>
          </cell>
          <cell r="K340">
            <v>0</v>
          </cell>
          <cell r="L340">
            <v>0</v>
          </cell>
          <cell r="N340">
            <v>0</v>
          </cell>
          <cell r="O340">
            <v>0</v>
          </cell>
          <cell r="P340">
            <v>0</v>
          </cell>
          <cell r="R340">
            <v>0</v>
          </cell>
          <cell r="S340">
            <v>0</v>
          </cell>
          <cell r="T340">
            <v>0</v>
          </cell>
          <cell r="V340">
            <v>0</v>
          </cell>
          <cell r="W340">
            <v>0</v>
          </cell>
          <cell r="X340">
            <v>0</v>
          </cell>
        </row>
        <row r="341">
          <cell r="A341">
            <v>0</v>
          </cell>
          <cell r="B341">
            <v>0</v>
          </cell>
          <cell r="C341">
            <v>0</v>
          </cell>
          <cell r="D341">
            <v>0</v>
          </cell>
          <cell r="E341">
            <v>0</v>
          </cell>
          <cell r="F341">
            <v>0</v>
          </cell>
          <cell r="G341">
            <v>0</v>
          </cell>
          <cell r="H341">
            <v>0</v>
          </cell>
          <cell r="J341">
            <v>0</v>
          </cell>
          <cell r="K341">
            <v>0</v>
          </cell>
          <cell r="L341">
            <v>0</v>
          </cell>
          <cell r="N341">
            <v>0</v>
          </cell>
          <cell r="O341">
            <v>0</v>
          </cell>
          <cell r="P341">
            <v>0</v>
          </cell>
          <cell r="R341">
            <v>0</v>
          </cell>
          <cell r="S341">
            <v>0</v>
          </cell>
          <cell r="T341">
            <v>0</v>
          </cell>
          <cell r="V341">
            <v>0</v>
          </cell>
          <cell r="W341">
            <v>0</v>
          </cell>
          <cell r="X341">
            <v>0</v>
          </cell>
        </row>
        <row r="342">
          <cell r="A342">
            <v>0</v>
          </cell>
          <cell r="B342">
            <v>0</v>
          </cell>
          <cell r="C342">
            <v>0</v>
          </cell>
          <cell r="D342">
            <v>0</v>
          </cell>
          <cell r="E342">
            <v>0</v>
          </cell>
          <cell r="F342">
            <v>0</v>
          </cell>
          <cell r="G342">
            <v>0</v>
          </cell>
          <cell r="H342">
            <v>0</v>
          </cell>
          <cell r="J342">
            <v>0</v>
          </cell>
          <cell r="K342">
            <v>0</v>
          </cell>
          <cell r="L342">
            <v>0</v>
          </cell>
          <cell r="N342">
            <v>0</v>
          </cell>
          <cell r="O342">
            <v>0</v>
          </cell>
          <cell r="P342">
            <v>0</v>
          </cell>
          <cell r="R342">
            <v>0</v>
          </cell>
          <cell r="S342">
            <v>0</v>
          </cell>
          <cell r="T342">
            <v>0</v>
          </cell>
          <cell r="V342">
            <v>0</v>
          </cell>
          <cell r="W342">
            <v>0</v>
          </cell>
          <cell r="X342">
            <v>0</v>
          </cell>
        </row>
        <row r="343">
          <cell r="A343">
            <v>0</v>
          </cell>
          <cell r="B343">
            <v>0</v>
          </cell>
          <cell r="C343">
            <v>0</v>
          </cell>
          <cell r="D343">
            <v>0</v>
          </cell>
          <cell r="E343">
            <v>0</v>
          </cell>
          <cell r="F343">
            <v>0</v>
          </cell>
          <cell r="G343">
            <v>0</v>
          </cell>
          <cell r="H343">
            <v>0</v>
          </cell>
          <cell r="J343">
            <v>0</v>
          </cell>
          <cell r="K343">
            <v>0</v>
          </cell>
          <cell r="L343">
            <v>0</v>
          </cell>
          <cell r="N343">
            <v>0</v>
          </cell>
          <cell r="O343">
            <v>0</v>
          </cell>
          <cell r="P343">
            <v>0</v>
          </cell>
          <cell r="R343">
            <v>0</v>
          </cell>
          <cell r="S343">
            <v>0</v>
          </cell>
          <cell r="T343">
            <v>0</v>
          </cell>
          <cell r="V343">
            <v>0</v>
          </cell>
          <cell r="W343">
            <v>0</v>
          </cell>
          <cell r="X343">
            <v>0</v>
          </cell>
        </row>
        <row r="344">
          <cell r="A344">
            <v>0</v>
          </cell>
          <cell r="B344">
            <v>0</v>
          </cell>
          <cell r="C344">
            <v>0</v>
          </cell>
          <cell r="D344">
            <v>0</v>
          </cell>
          <cell r="E344">
            <v>0</v>
          </cell>
          <cell r="F344">
            <v>0</v>
          </cell>
          <cell r="G344">
            <v>0</v>
          </cell>
          <cell r="H344">
            <v>0</v>
          </cell>
          <cell r="J344">
            <v>0</v>
          </cell>
          <cell r="K344">
            <v>0</v>
          </cell>
          <cell r="L344">
            <v>0</v>
          </cell>
          <cell r="N344">
            <v>0</v>
          </cell>
          <cell r="O344">
            <v>0</v>
          </cell>
          <cell r="P344">
            <v>0</v>
          </cell>
          <cell r="R344">
            <v>0</v>
          </cell>
          <cell r="S344">
            <v>0</v>
          </cell>
          <cell r="T344">
            <v>0</v>
          </cell>
          <cell r="V344">
            <v>0</v>
          </cell>
          <cell r="W344">
            <v>0</v>
          </cell>
          <cell r="X344">
            <v>0</v>
          </cell>
        </row>
        <row r="345">
          <cell r="A345">
            <v>0</v>
          </cell>
          <cell r="B345">
            <v>0</v>
          </cell>
          <cell r="C345">
            <v>0</v>
          </cell>
          <cell r="D345">
            <v>0</v>
          </cell>
          <cell r="E345">
            <v>0</v>
          </cell>
          <cell r="F345">
            <v>0</v>
          </cell>
          <cell r="G345">
            <v>0</v>
          </cell>
          <cell r="H345">
            <v>0</v>
          </cell>
          <cell r="J345">
            <v>0</v>
          </cell>
          <cell r="K345">
            <v>0</v>
          </cell>
          <cell r="L345">
            <v>0</v>
          </cell>
          <cell r="N345">
            <v>0</v>
          </cell>
          <cell r="O345">
            <v>0</v>
          </cell>
          <cell r="P345">
            <v>0</v>
          </cell>
          <cell r="R345">
            <v>0</v>
          </cell>
          <cell r="S345">
            <v>0</v>
          </cell>
          <cell r="T345">
            <v>0</v>
          </cell>
          <cell r="V345">
            <v>0</v>
          </cell>
          <cell r="W345">
            <v>0</v>
          </cell>
          <cell r="X345">
            <v>0</v>
          </cell>
        </row>
        <row r="346">
          <cell r="A346">
            <v>0</v>
          </cell>
          <cell r="B346">
            <v>0</v>
          </cell>
          <cell r="C346">
            <v>0</v>
          </cell>
          <cell r="D346">
            <v>0</v>
          </cell>
          <cell r="E346">
            <v>0</v>
          </cell>
          <cell r="F346">
            <v>0</v>
          </cell>
          <cell r="G346">
            <v>0</v>
          </cell>
          <cell r="H346">
            <v>0</v>
          </cell>
          <cell r="J346">
            <v>0</v>
          </cell>
          <cell r="K346">
            <v>0</v>
          </cell>
          <cell r="L346">
            <v>0</v>
          </cell>
          <cell r="N346">
            <v>0</v>
          </cell>
          <cell r="O346">
            <v>0</v>
          </cell>
          <cell r="P346">
            <v>0</v>
          </cell>
          <cell r="R346">
            <v>0</v>
          </cell>
          <cell r="S346">
            <v>0</v>
          </cell>
          <cell r="T346">
            <v>0</v>
          </cell>
          <cell r="V346">
            <v>0</v>
          </cell>
          <cell r="W346">
            <v>0</v>
          </cell>
          <cell r="X346">
            <v>0</v>
          </cell>
        </row>
        <row r="347">
          <cell r="A347">
            <v>0</v>
          </cell>
          <cell r="B347">
            <v>0</v>
          </cell>
          <cell r="C347">
            <v>0</v>
          </cell>
          <cell r="D347">
            <v>0</v>
          </cell>
          <cell r="E347">
            <v>0</v>
          </cell>
          <cell r="F347">
            <v>0</v>
          </cell>
          <cell r="G347">
            <v>0</v>
          </cell>
          <cell r="H347">
            <v>0</v>
          </cell>
          <cell r="J347">
            <v>0</v>
          </cell>
          <cell r="K347">
            <v>0</v>
          </cell>
          <cell r="L347">
            <v>0</v>
          </cell>
          <cell r="N347">
            <v>0</v>
          </cell>
          <cell r="O347">
            <v>0</v>
          </cell>
          <cell r="P347">
            <v>0</v>
          </cell>
          <cell r="R347">
            <v>0</v>
          </cell>
          <cell r="S347">
            <v>0</v>
          </cell>
          <cell r="T347">
            <v>0</v>
          </cell>
          <cell r="V347">
            <v>0</v>
          </cell>
          <cell r="W347">
            <v>0</v>
          </cell>
          <cell r="X347">
            <v>0</v>
          </cell>
        </row>
        <row r="348">
          <cell r="A348">
            <v>0</v>
          </cell>
          <cell r="B348">
            <v>0</v>
          </cell>
          <cell r="C348">
            <v>0</v>
          </cell>
          <cell r="D348">
            <v>0</v>
          </cell>
          <cell r="E348">
            <v>0</v>
          </cell>
          <cell r="F348">
            <v>0</v>
          </cell>
          <cell r="G348">
            <v>0</v>
          </cell>
          <cell r="H348">
            <v>0</v>
          </cell>
          <cell r="J348">
            <v>0</v>
          </cell>
          <cell r="K348">
            <v>0</v>
          </cell>
          <cell r="L348">
            <v>0</v>
          </cell>
          <cell r="N348">
            <v>0</v>
          </cell>
          <cell r="O348">
            <v>0</v>
          </cell>
          <cell r="P348">
            <v>0</v>
          </cell>
          <cell r="R348">
            <v>0</v>
          </cell>
          <cell r="S348">
            <v>0</v>
          </cell>
          <cell r="T348">
            <v>0</v>
          </cell>
          <cell r="V348">
            <v>0</v>
          </cell>
          <cell r="W348">
            <v>0</v>
          </cell>
          <cell r="X348">
            <v>0</v>
          </cell>
        </row>
        <row r="349">
          <cell r="A349">
            <v>0</v>
          </cell>
          <cell r="B349">
            <v>0</v>
          </cell>
          <cell r="C349">
            <v>0</v>
          </cell>
          <cell r="D349">
            <v>0</v>
          </cell>
          <cell r="E349">
            <v>0</v>
          </cell>
          <cell r="F349">
            <v>0</v>
          </cell>
          <cell r="G349">
            <v>0</v>
          </cell>
          <cell r="H349">
            <v>0</v>
          </cell>
          <cell r="J349">
            <v>0</v>
          </cell>
          <cell r="K349">
            <v>0</v>
          </cell>
          <cell r="L349">
            <v>0</v>
          </cell>
          <cell r="N349">
            <v>0</v>
          </cell>
          <cell r="O349">
            <v>0</v>
          </cell>
          <cell r="P349">
            <v>0</v>
          </cell>
          <cell r="R349">
            <v>0</v>
          </cell>
          <cell r="S349">
            <v>0</v>
          </cell>
          <cell r="T349">
            <v>0</v>
          </cell>
          <cell r="V349">
            <v>0</v>
          </cell>
          <cell r="W349">
            <v>0</v>
          </cell>
          <cell r="X349">
            <v>0</v>
          </cell>
        </row>
        <row r="350">
          <cell r="A350">
            <v>0</v>
          </cell>
          <cell r="B350">
            <v>0</v>
          </cell>
          <cell r="C350">
            <v>0</v>
          </cell>
          <cell r="D350">
            <v>0</v>
          </cell>
          <cell r="E350">
            <v>0</v>
          </cell>
          <cell r="F350">
            <v>0</v>
          </cell>
          <cell r="G350">
            <v>0</v>
          </cell>
          <cell r="H350">
            <v>0</v>
          </cell>
          <cell r="J350">
            <v>0</v>
          </cell>
          <cell r="K350">
            <v>0</v>
          </cell>
          <cell r="L350">
            <v>0</v>
          </cell>
          <cell r="N350">
            <v>0</v>
          </cell>
          <cell r="O350">
            <v>0</v>
          </cell>
          <cell r="P350">
            <v>0</v>
          </cell>
          <cell r="R350">
            <v>0</v>
          </cell>
          <cell r="S350">
            <v>0</v>
          </cell>
          <cell r="T350">
            <v>0</v>
          </cell>
          <cell r="V350">
            <v>0</v>
          </cell>
          <cell r="W350">
            <v>0</v>
          </cell>
          <cell r="X350">
            <v>0</v>
          </cell>
        </row>
        <row r="351">
          <cell r="A351">
            <v>0</v>
          </cell>
          <cell r="B351">
            <v>0</v>
          </cell>
          <cell r="C351">
            <v>0</v>
          </cell>
          <cell r="D351">
            <v>0</v>
          </cell>
          <cell r="E351">
            <v>0</v>
          </cell>
          <cell r="F351">
            <v>0</v>
          </cell>
          <cell r="G351">
            <v>0</v>
          </cell>
          <cell r="H351">
            <v>0</v>
          </cell>
          <cell r="J351">
            <v>0</v>
          </cell>
          <cell r="K351">
            <v>0</v>
          </cell>
          <cell r="L351">
            <v>0</v>
          </cell>
          <cell r="N351">
            <v>0</v>
          </cell>
          <cell r="O351">
            <v>0</v>
          </cell>
          <cell r="P351">
            <v>0</v>
          </cell>
          <cell r="R351">
            <v>0</v>
          </cell>
          <cell r="S351">
            <v>0</v>
          </cell>
          <cell r="T351">
            <v>0</v>
          </cell>
          <cell r="V351">
            <v>0</v>
          </cell>
          <cell r="W351">
            <v>0</v>
          </cell>
          <cell r="X351">
            <v>0</v>
          </cell>
        </row>
        <row r="352">
          <cell r="A352">
            <v>0</v>
          </cell>
          <cell r="B352">
            <v>0</v>
          </cell>
          <cell r="C352">
            <v>0</v>
          </cell>
          <cell r="D352">
            <v>0</v>
          </cell>
          <cell r="E352">
            <v>0</v>
          </cell>
          <cell r="F352">
            <v>0</v>
          </cell>
          <cell r="G352">
            <v>0</v>
          </cell>
          <cell r="H352">
            <v>0</v>
          </cell>
          <cell r="J352">
            <v>0</v>
          </cell>
          <cell r="K352">
            <v>0</v>
          </cell>
          <cell r="L352">
            <v>0</v>
          </cell>
          <cell r="N352">
            <v>0</v>
          </cell>
          <cell r="O352">
            <v>0</v>
          </cell>
          <cell r="P352">
            <v>0</v>
          </cell>
          <cell r="R352">
            <v>0</v>
          </cell>
          <cell r="S352">
            <v>0</v>
          </cell>
          <cell r="T352">
            <v>0</v>
          </cell>
          <cell r="V352">
            <v>0</v>
          </cell>
          <cell r="W352">
            <v>0</v>
          </cell>
          <cell r="X352">
            <v>0</v>
          </cell>
        </row>
        <row r="353">
          <cell r="A353">
            <v>0</v>
          </cell>
          <cell r="B353">
            <v>0</v>
          </cell>
          <cell r="C353">
            <v>0</v>
          </cell>
          <cell r="D353">
            <v>0</v>
          </cell>
          <cell r="E353">
            <v>0</v>
          </cell>
          <cell r="F353">
            <v>0</v>
          </cell>
          <cell r="G353">
            <v>0</v>
          </cell>
          <cell r="H353">
            <v>0</v>
          </cell>
          <cell r="J353">
            <v>0</v>
          </cell>
          <cell r="K353">
            <v>0</v>
          </cell>
          <cell r="L353">
            <v>0</v>
          </cell>
          <cell r="N353">
            <v>0</v>
          </cell>
          <cell r="O353">
            <v>0</v>
          </cell>
          <cell r="P353">
            <v>0</v>
          </cell>
          <cell r="R353">
            <v>0</v>
          </cell>
          <cell r="S353">
            <v>0</v>
          </cell>
          <cell r="T353">
            <v>0</v>
          </cell>
          <cell r="V353">
            <v>0</v>
          </cell>
          <cell r="W353">
            <v>0</v>
          </cell>
          <cell r="X353">
            <v>0</v>
          </cell>
        </row>
        <row r="354">
          <cell r="A354">
            <v>0</v>
          </cell>
          <cell r="B354">
            <v>0</v>
          </cell>
          <cell r="C354">
            <v>0</v>
          </cell>
          <cell r="D354">
            <v>0</v>
          </cell>
          <cell r="E354">
            <v>0</v>
          </cell>
          <cell r="F354">
            <v>0</v>
          </cell>
          <cell r="G354">
            <v>0</v>
          </cell>
          <cell r="H354">
            <v>0</v>
          </cell>
          <cell r="J354">
            <v>0</v>
          </cell>
          <cell r="K354">
            <v>0</v>
          </cell>
          <cell r="L354">
            <v>0</v>
          </cell>
          <cell r="N354">
            <v>0</v>
          </cell>
          <cell r="O354">
            <v>0</v>
          </cell>
          <cell r="P354">
            <v>0</v>
          </cell>
          <cell r="R354">
            <v>0</v>
          </cell>
          <cell r="S354">
            <v>0</v>
          </cell>
          <cell r="T354">
            <v>0</v>
          </cell>
          <cell r="V354">
            <v>0</v>
          </cell>
          <cell r="W354">
            <v>0</v>
          </cell>
          <cell r="X354">
            <v>0</v>
          </cell>
        </row>
        <row r="355">
          <cell r="A355">
            <v>0</v>
          </cell>
          <cell r="B355">
            <v>0</v>
          </cell>
          <cell r="C355">
            <v>0</v>
          </cell>
          <cell r="D355">
            <v>0</v>
          </cell>
          <cell r="E355">
            <v>0</v>
          </cell>
          <cell r="F355">
            <v>0</v>
          </cell>
          <cell r="G355">
            <v>0</v>
          </cell>
          <cell r="H355">
            <v>0</v>
          </cell>
          <cell r="J355">
            <v>0</v>
          </cell>
          <cell r="K355">
            <v>0</v>
          </cell>
          <cell r="L355">
            <v>0</v>
          </cell>
          <cell r="N355">
            <v>0</v>
          </cell>
          <cell r="O355">
            <v>0</v>
          </cell>
          <cell r="P355">
            <v>0</v>
          </cell>
          <cell r="R355">
            <v>0</v>
          </cell>
          <cell r="S355">
            <v>0</v>
          </cell>
          <cell r="T355">
            <v>0</v>
          </cell>
          <cell r="V355">
            <v>0</v>
          </cell>
          <cell r="W355">
            <v>0</v>
          </cell>
          <cell r="X355">
            <v>0</v>
          </cell>
        </row>
        <row r="356">
          <cell r="A356">
            <v>0</v>
          </cell>
          <cell r="B356">
            <v>0</v>
          </cell>
          <cell r="C356">
            <v>0</v>
          </cell>
          <cell r="D356">
            <v>0</v>
          </cell>
          <cell r="E356">
            <v>0</v>
          </cell>
          <cell r="F356">
            <v>0</v>
          </cell>
          <cell r="G356">
            <v>0</v>
          </cell>
          <cell r="H356">
            <v>0</v>
          </cell>
          <cell r="J356">
            <v>0</v>
          </cell>
          <cell r="K356">
            <v>0</v>
          </cell>
          <cell r="L356">
            <v>0</v>
          </cell>
          <cell r="N356">
            <v>0</v>
          </cell>
          <cell r="O356">
            <v>0</v>
          </cell>
          <cell r="P356">
            <v>0</v>
          </cell>
          <cell r="R356">
            <v>0</v>
          </cell>
          <cell r="S356">
            <v>0</v>
          </cell>
          <cell r="T356">
            <v>0</v>
          </cell>
          <cell r="V356">
            <v>0</v>
          </cell>
          <cell r="W356">
            <v>0</v>
          </cell>
          <cell r="X356">
            <v>0</v>
          </cell>
        </row>
        <row r="357">
          <cell r="A357">
            <v>0</v>
          </cell>
          <cell r="B357">
            <v>0</v>
          </cell>
          <cell r="C357">
            <v>0</v>
          </cell>
          <cell r="D357">
            <v>0</v>
          </cell>
          <cell r="E357">
            <v>0</v>
          </cell>
          <cell r="F357">
            <v>0</v>
          </cell>
          <cell r="G357">
            <v>0</v>
          </cell>
          <cell r="H357">
            <v>0</v>
          </cell>
          <cell r="J357">
            <v>0</v>
          </cell>
          <cell r="K357">
            <v>0</v>
          </cell>
          <cell r="L357">
            <v>0</v>
          </cell>
          <cell r="N357">
            <v>0</v>
          </cell>
          <cell r="O357">
            <v>0</v>
          </cell>
          <cell r="P357">
            <v>0</v>
          </cell>
          <cell r="R357">
            <v>0</v>
          </cell>
          <cell r="S357">
            <v>0</v>
          </cell>
          <cell r="T357">
            <v>0</v>
          </cell>
          <cell r="V357">
            <v>0</v>
          </cell>
          <cell r="W357">
            <v>0</v>
          </cell>
          <cell r="X357">
            <v>0</v>
          </cell>
        </row>
        <row r="358">
          <cell r="A358">
            <v>0</v>
          </cell>
          <cell r="B358">
            <v>0</v>
          </cell>
          <cell r="C358">
            <v>0</v>
          </cell>
          <cell r="D358">
            <v>0</v>
          </cell>
          <cell r="E358">
            <v>0</v>
          </cell>
          <cell r="F358">
            <v>0</v>
          </cell>
          <cell r="G358">
            <v>0</v>
          </cell>
          <cell r="H358">
            <v>0</v>
          </cell>
          <cell r="J358">
            <v>0</v>
          </cell>
          <cell r="K358">
            <v>0</v>
          </cell>
          <cell r="L358">
            <v>0</v>
          </cell>
          <cell r="N358">
            <v>0</v>
          </cell>
          <cell r="O358">
            <v>0</v>
          </cell>
          <cell r="P358">
            <v>0</v>
          </cell>
          <cell r="R358">
            <v>0</v>
          </cell>
          <cell r="S358">
            <v>0</v>
          </cell>
          <cell r="T358">
            <v>0</v>
          </cell>
          <cell r="V358">
            <v>0</v>
          </cell>
          <cell r="W358">
            <v>0</v>
          </cell>
          <cell r="X358">
            <v>0</v>
          </cell>
        </row>
        <row r="359">
          <cell r="A359">
            <v>0</v>
          </cell>
          <cell r="B359">
            <v>0</v>
          </cell>
          <cell r="C359">
            <v>0</v>
          </cell>
          <cell r="D359">
            <v>0</v>
          </cell>
          <cell r="E359">
            <v>0</v>
          </cell>
          <cell r="F359">
            <v>0</v>
          </cell>
          <cell r="G359">
            <v>0</v>
          </cell>
          <cell r="H359">
            <v>0</v>
          </cell>
          <cell r="J359">
            <v>0</v>
          </cell>
          <cell r="K359">
            <v>0</v>
          </cell>
          <cell r="L359">
            <v>0</v>
          </cell>
          <cell r="N359">
            <v>0</v>
          </cell>
          <cell r="O359">
            <v>0</v>
          </cell>
          <cell r="P359">
            <v>0</v>
          </cell>
          <cell r="R359">
            <v>0</v>
          </cell>
          <cell r="S359">
            <v>0</v>
          </cell>
          <cell r="T359">
            <v>0</v>
          </cell>
          <cell r="V359">
            <v>0</v>
          </cell>
          <cell r="W359">
            <v>0</v>
          </cell>
          <cell r="X359">
            <v>0</v>
          </cell>
        </row>
        <row r="360">
          <cell r="A360">
            <v>0</v>
          </cell>
          <cell r="B360">
            <v>0</v>
          </cell>
          <cell r="C360">
            <v>0</v>
          </cell>
          <cell r="D360">
            <v>0</v>
          </cell>
          <cell r="E360">
            <v>0</v>
          </cell>
          <cell r="F360">
            <v>0</v>
          </cell>
          <cell r="G360">
            <v>0</v>
          </cell>
          <cell r="H360">
            <v>0</v>
          </cell>
          <cell r="J360">
            <v>0</v>
          </cell>
          <cell r="K360">
            <v>0</v>
          </cell>
          <cell r="L360">
            <v>0</v>
          </cell>
          <cell r="N360">
            <v>0</v>
          </cell>
          <cell r="O360">
            <v>0</v>
          </cell>
          <cell r="P360">
            <v>0</v>
          </cell>
          <cell r="R360">
            <v>0</v>
          </cell>
          <cell r="S360">
            <v>0</v>
          </cell>
          <cell r="T360">
            <v>0</v>
          </cell>
          <cell r="V360">
            <v>0</v>
          </cell>
          <cell r="W360">
            <v>0</v>
          </cell>
          <cell r="X360">
            <v>0</v>
          </cell>
        </row>
        <row r="361">
          <cell r="A361">
            <v>0</v>
          </cell>
          <cell r="B361">
            <v>0</v>
          </cell>
          <cell r="C361">
            <v>0</v>
          </cell>
          <cell r="D361">
            <v>0</v>
          </cell>
          <cell r="E361">
            <v>0</v>
          </cell>
          <cell r="F361">
            <v>0</v>
          </cell>
          <cell r="G361">
            <v>0</v>
          </cell>
          <cell r="H361">
            <v>0</v>
          </cell>
          <cell r="J361">
            <v>0</v>
          </cell>
          <cell r="K361">
            <v>0</v>
          </cell>
          <cell r="L361">
            <v>0</v>
          </cell>
          <cell r="N361">
            <v>0</v>
          </cell>
          <cell r="O361">
            <v>0</v>
          </cell>
          <cell r="P361">
            <v>0</v>
          </cell>
          <cell r="R361">
            <v>0</v>
          </cell>
          <cell r="S361">
            <v>0</v>
          </cell>
          <cell r="T361">
            <v>0</v>
          </cell>
          <cell r="V361">
            <v>0</v>
          </cell>
          <cell r="W361">
            <v>0</v>
          </cell>
          <cell r="X361">
            <v>0</v>
          </cell>
        </row>
        <row r="362">
          <cell r="A362">
            <v>0</v>
          </cell>
          <cell r="B362">
            <v>0</v>
          </cell>
          <cell r="C362">
            <v>0</v>
          </cell>
          <cell r="D362">
            <v>0</v>
          </cell>
          <cell r="E362">
            <v>0</v>
          </cell>
          <cell r="F362">
            <v>0</v>
          </cell>
          <cell r="G362">
            <v>0</v>
          </cell>
          <cell r="H362">
            <v>0</v>
          </cell>
          <cell r="J362">
            <v>0</v>
          </cell>
          <cell r="K362">
            <v>0</v>
          </cell>
          <cell r="L362">
            <v>0</v>
          </cell>
          <cell r="N362">
            <v>0</v>
          </cell>
          <cell r="O362">
            <v>0</v>
          </cell>
          <cell r="P362">
            <v>0</v>
          </cell>
          <cell r="R362">
            <v>0</v>
          </cell>
          <cell r="S362">
            <v>0</v>
          </cell>
          <cell r="T362">
            <v>0</v>
          </cell>
          <cell r="V362">
            <v>0</v>
          </cell>
          <cell r="W362">
            <v>0</v>
          </cell>
          <cell r="X362">
            <v>0</v>
          </cell>
        </row>
        <row r="363">
          <cell r="A363">
            <v>0</v>
          </cell>
          <cell r="B363">
            <v>0</v>
          </cell>
          <cell r="C363">
            <v>0</v>
          </cell>
          <cell r="D363">
            <v>0</v>
          </cell>
          <cell r="E363">
            <v>0</v>
          </cell>
          <cell r="F363">
            <v>0</v>
          </cell>
          <cell r="G363">
            <v>0</v>
          </cell>
          <cell r="H363">
            <v>0</v>
          </cell>
          <cell r="J363">
            <v>0</v>
          </cell>
          <cell r="K363">
            <v>0</v>
          </cell>
          <cell r="L363">
            <v>0</v>
          </cell>
          <cell r="N363">
            <v>0</v>
          </cell>
          <cell r="O363">
            <v>0</v>
          </cell>
          <cell r="P363">
            <v>0</v>
          </cell>
          <cell r="R363">
            <v>0</v>
          </cell>
          <cell r="S363">
            <v>0</v>
          </cell>
          <cell r="T363">
            <v>0</v>
          </cell>
          <cell r="V363">
            <v>0</v>
          </cell>
          <cell r="W363">
            <v>0</v>
          </cell>
          <cell r="X363">
            <v>0</v>
          </cell>
        </row>
        <row r="364">
          <cell r="A364">
            <v>0</v>
          </cell>
          <cell r="B364">
            <v>0</v>
          </cell>
          <cell r="C364">
            <v>0</v>
          </cell>
          <cell r="D364">
            <v>0</v>
          </cell>
          <cell r="E364">
            <v>0</v>
          </cell>
          <cell r="F364">
            <v>0</v>
          </cell>
          <cell r="G364">
            <v>0</v>
          </cell>
          <cell r="H364">
            <v>0</v>
          </cell>
          <cell r="J364">
            <v>0</v>
          </cell>
          <cell r="K364">
            <v>0</v>
          </cell>
          <cell r="L364">
            <v>0</v>
          </cell>
          <cell r="N364">
            <v>0</v>
          </cell>
          <cell r="O364">
            <v>0</v>
          </cell>
          <cell r="P364">
            <v>0</v>
          </cell>
          <cell r="R364">
            <v>0</v>
          </cell>
          <cell r="S364">
            <v>0</v>
          </cell>
          <cell r="T364">
            <v>0</v>
          </cell>
          <cell r="V364">
            <v>0</v>
          </cell>
          <cell r="W364">
            <v>0</v>
          </cell>
          <cell r="X364">
            <v>0</v>
          </cell>
        </row>
        <row r="365">
          <cell r="A365">
            <v>0</v>
          </cell>
          <cell r="B365">
            <v>0</v>
          </cell>
          <cell r="C365">
            <v>0</v>
          </cell>
          <cell r="D365">
            <v>0</v>
          </cell>
          <cell r="E365">
            <v>0</v>
          </cell>
          <cell r="F365">
            <v>0</v>
          </cell>
          <cell r="G365">
            <v>0</v>
          </cell>
          <cell r="H365">
            <v>0</v>
          </cell>
          <cell r="J365">
            <v>0</v>
          </cell>
          <cell r="K365">
            <v>0</v>
          </cell>
          <cell r="L365">
            <v>0</v>
          </cell>
          <cell r="N365">
            <v>0</v>
          </cell>
          <cell r="O365">
            <v>0</v>
          </cell>
          <cell r="P365">
            <v>0</v>
          </cell>
          <cell r="R365">
            <v>0</v>
          </cell>
          <cell r="S365">
            <v>0</v>
          </cell>
          <cell r="T365">
            <v>0</v>
          </cell>
          <cell r="V365">
            <v>0</v>
          </cell>
          <cell r="W365">
            <v>0</v>
          </cell>
          <cell r="X365">
            <v>0</v>
          </cell>
        </row>
        <row r="366">
          <cell r="A366">
            <v>0</v>
          </cell>
          <cell r="B366">
            <v>0</v>
          </cell>
          <cell r="C366">
            <v>0</v>
          </cell>
          <cell r="D366">
            <v>0</v>
          </cell>
          <cell r="E366">
            <v>0</v>
          </cell>
          <cell r="F366">
            <v>0</v>
          </cell>
          <cell r="G366">
            <v>0</v>
          </cell>
          <cell r="H366">
            <v>0</v>
          </cell>
          <cell r="J366">
            <v>0</v>
          </cell>
          <cell r="K366">
            <v>0</v>
          </cell>
          <cell r="L366">
            <v>0</v>
          </cell>
          <cell r="N366">
            <v>0</v>
          </cell>
          <cell r="O366">
            <v>0</v>
          </cell>
          <cell r="P366">
            <v>0</v>
          </cell>
          <cell r="R366">
            <v>0</v>
          </cell>
          <cell r="S366">
            <v>0</v>
          </cell>
          <cell r="T366">
            <v>0</v>
          </cell>
          <cell r="V366">
            <v>0</v>
          </cell>
          <cell r="W366">
            <v>0</v>
          </cell>
          <cell r="X366">
            <v>0</v>
          </cell>
        </row>
        <row r="367">
          <cell r="A367">
            <v>0</v>
          </cell>
          <cell r="B367">
            <v>0</v>
          </cell>
          <cell r="C367">
            <v>0</v>
          </cell>
          <cell r="D367">
            <v>0</v>
          </cell>
          <cell r="E367">
            <v>0</v>
          </cell>
          <cell r="F367">
            <v>0</v>
          </cell>
          <cell r="G367">
            <v>0</v>
          </cell>
          <cell r="H367">
            <v>0</v>
          </cell>
          <cell r="J367">
            <v>0</v>
          </cell>
          <cell r="K367">
            <v>0</v>
          </cell>
          <cell r="L367">
            <v>0</v>
          </cell>
          <cell r="N367">
            <v>0</v>
          </cell>
          <cell r="O367">
            <v>0</v>
          </cell>
          <cell r="P367">
            <v>0</v>
          </cell>
          <cell r="R367">
            <v>0</v>
          </cell>
          <cell r="S367">
            <v>0</v>
          </cell>
          <cell r="T367">
            <v>0</v>
          </cell>
          <cell r="V367">
            <v>0</v>
          </cell>
          <cell r="W367">
            <v>0</v>
          </cell>
          <cell r="X367">
            <v>0</v>
          </cell>
        </row>
        <row r="368">
          <cell r="A368">
            <v>0</v>
          </cell>
          <cell r="B368">
            <v>0</v>
          </cell>
          <cell r="C368">
            <v>0</v>
          </cell>
          <cell r="D368">
            <v>0</v>
          </cell>
          <cell r="E368">
            <v>0</v>
          </cell>
          <cell r="F368">
            <v>0</v>
          </cell>
          <cell r="G368">
            <v>0</v>
          </cell>
          <cell r="H368">
            <v>0</v>
          </cell>
          <cell r="J368">
            <v>0</v>
          </cell>
          <cell r="K368">
            <v>0</v>
          </cell>
          <cell r="L368">
            <v>0</v>
          </cell>
          <cell r="N368">
            <v>0</v>
          </cell>
          <cell r="O368">
            <v>0</v>
          </cell>
          <cell r="P368">
            <v>0</v>
          </cell>
          <cell r="R368">
            <v>0</v>
          </cell>
          <cell r="S368">
            <v>0</v>
          </cell>
          <cell r="T368">
            <v>0</v>
          </cell>
          <cell r="V368">
            <v>0</v>
          </cell>
          <cell r="W368">
            <v>0</v>
          </cell>
          <cell r="X368">
            <v>0</v>
          </cell>
        </row>
        <row r="369">
          <cell r="A369">
            <v>0</v>
          </cell>
          <cell r="B369">
            <v>0</v>
          </cell>
          <cell r="C369">
            <v>0</v>
          </cell>
          <cell r="D369">
            <v>0</v>
          </cell>
          <cell r="E369">
            <v>0</v>
          </cell>
          <cell r="F369">
            <v>0</v>
          </cell>
          <cell r="G369">
            <v>0</v>
          </cell>
          <cell r="H369">
            <v>0</v>
          </cell>
          <cell r="J369">
            <v>0</v>
          </cell>
          <cell r="K369">
            <v>0</v>
          </cell>
          <cell r="L369">
            <v>0</v>
          </cell>
          <cell r="N369">
            <v>0</v>
          </cell>
          <cell r="O369">
            <v>0</v>
          </cell>
          <cell r="P369">
            <v>0</v>
          </cell>
          <cell r="R369">
            <v>0</v>
          </cell>
          <cell r="S369">
            <v>0</v>
          </cell>
          <cell r="T369">
            <v>0</v>
          </cell>
          <cell r="V369">
            <v>0</v>
          </cell>
          <cell r="W369">
            <v>0</v>
          </cell>
          <cell r="X369">
            <v>0</v>
          </cell>
        </row>
        <row r="370">
          <cell r="A370">
            <v>0</v>
          </cell>
          <cell r="B370">
            <v>0</v>
          </cell>
          <cell r="C370">
            <v>0</v>
          </cell>
          <cell r="D370">
            <v>0</v>
          </cell>
          <cell r="E370">
            <v>0</v>
          </cell>
          <cell r="F370">
            <v>0</v>
          </cell>
          <cell r="G370">
            <v>0</v>
          </cell>
          <cell r="H370">
            <v>0</v>
          </cell>
          <cell r="J370">
            <v>0</v>
          </cell>
          <cell r="K370">
            <v>0</v>
          </cell>
          <cell r="L370">
            <v>0</v>
          </cell>
          <cell r="N370">
            <v>0</v>
          </cell>
          <cell r="O370">
            <v>0</v>
          </cell>
          <cell r="P370">
            <v>0</v>
          </cell>
          <cell r="R370">
            <v>0</v>
          </cell>
          <cell r="S370">
            <v>0</v>
          </cell>
          <cell r="T370">
            <v>0</v>
          </cell>
          <cell r="V370">
            <v>0</v>
          </cell>
          <cell r="W370">
            <v>0</v>
          </cell>
          <cell r="X370">
            <v>0</v>
          </cell>
        </row>
        <row r="371">
          <cell r="A371">
            <v>0</v>
          </cell>
          <cell r="B371">
            <v>0</v>
          </cell>
          <cell r="C371">
            <v>0</v>
          </cell>
          <cell r="D371">
            <v>0</v>
          </cell>
          <cell r="E371">
            <v>0</v>
          </cell>
          <cell r="F371">
            <v>0</v>
          </cell>
          <cell r="G371">
            <v>0</v>
          </cell>
          <cell r="H371">
            <v>0</v>
          </cell>
          <cell r="J371">
            <v>0</v>
          </cell>
          <cell r="K371">
            <v>0</v>
          </cell>
          <cell r="L371">
            <v>0</v>
          </cell>
          <cell r="N371">
            <v>0</v>
          </cell>
          <cell r="O371">
            <v>0</v>
          </cell>
          <cell r="P371">
            <v>0</v>
          </cell>
          <cell r="R371">
            <v>0</v>
          </cell>
          <cell r="S371">
            <v>0</v>
          </cell>
          <cell r="T371">
            <v>0</v>
          </cell>
          <cell r="V371">
            <v>0</v>
          </cell>
          <cell r="W371">
            <v>0</v>
          </cell>
          <cell r="X371">
            <v>0</v>
          </cell>
        </row>
        <row r="372">
          <cell r="A372">
            <v>0</v>
          </cell>
          <cell r="B372">
            <v>0</v>
          </cell>
          <cell r="C372">
            <v>0</v>
          </cell>
          <cell r="D372">
            <v>0</v>
          </cell>
          <cell r="E372">
            <v>0</v>
          </cell>
          <cell r="F372">
            <v>0</v>
          </cell>
          <cell r="G372">
            <v>0</v>
          </cell>
          <cell r="H372">
            <v>0</v>
          </cell>
          <cell r="J372">
            <v>0</v>
          </cell>
          <cell r="K372">
            <v>0</v>
          </cell>
          <cell r="L372">
            <v>0</v>
          </cell>
          <cell r="N372">
            <v>0</v>
          </cell>
          <cell r="O372">
            <v>0</v>
          </cell>
          <cell r="P372">
            <v>0</v>
          </cell>
          <cell r="R372">
            <v>0</v>
          </cell>
          <cell r="S372">
            <v>0</v>
          </cell>
          <cell r="T372">
            <v>0</v>
          </cell>
          <cell r="V372">
            <v>0</v>
          </cell>
          <cell r="W372">
            <v>0</v>
          </cell>
          <cell r="X372">
            <v>0</v>
          </cell>
        </row>
        <row r="373">
          <cell r="A373">
            <v>0</v>
          </cell>
          <cell r="B373">
            <v>0</v>
          </cell>
          <cell r="C373">
            <v>0</v>
          </cell>
          <cell r="D373">
            <v>0</v>
          </cell>
          <cell r="E373">
            <v>0</v>
          </cell>
          <cell r="F373">
            <v>0</v>
          </cell>
          <cell r="G373">
            <v>0</v>
          </cell>
          <cell r="H373">
            <v>0</v>
          </cell>
          <cell r="J373">
            <v>0</v>
          </cell>
          <cell r="K373">
            <v>0</v>
          </cell>
          <cell r="L373">
            <v>0</v>
          </cell>
          <cell r="N373">
            <v>0</v>
          </cell>
          <cell r="O373">
            <v>0</v>
          </cell>
          <cell r="P373">
            <v>0</v>
          </cell>
          <cell r="R373">
            <v>0</v>
          </cell>
          <cell r="S373">
            <v>0</v>
          </cell>
          <cell r="T373">
            <v>0</v>
          </cell>
          <cell r="V373">
            <v>0</v>
          </cell>
          <cell r="W373">
            <v>0</v>
          </cell>
          <cell r="X373">
            <v>0</v>
          </cell>
        </row>
        <row r="374">
          <cell r="A374">
            <v>0</v>
          </cell>
          <cell r="B374">
            <v>0</v>
          </cell>
          <cell r="C374">
            <v>0</v>
          </cell>
          <cell r="D374">
            <v>0</v>
          </cell>
          <cell r="E374">
            <v>0</v>
          </cell>
          <cell r="F374">
            <v>0</v>
          </cell>
          <cell r="G374">
            <v>0</v>
          </cell>
          <cell r="H374">
            <v>0</v>
          </cell>
          <cell r="J374">
            <v>0</v>
          </cell>
          <cell r="K374">
            <v>0</v>
          </cell>
          <cell r="L374">
            <v>0</v>
          </cell>
          <cell r="N374">
            <v>0</v>
          </cell>
          <cell r="O374">
            <v>0</v>
          </cell>
          <cell r="P374">
            <v>0</v>
          </cell>
          <cell r="R374">
            <v>0</v>
          </cell>
          <cell r="S374">
            <v>0</v>
          </cell>
          <cell r="T374">
            <v>0</v>
          </cell>
          <cell r="V374">
            <v>0</v>
          </cell>
          <cell r="W374">
            <v>0</v>
          </cell>
          <cell r="X374">
            <v>0</v>
          </cell>
        </row>
        <row r="375">
          <cell r="A375">
            <v>0</v>
          </cell>
          <cell r="B375">
            <v>0</v>
          </cell>
          <cell r="C375">
            <v>0</v>
          </cell>
          <cell r="D375">
            <v>0</v>
          </cell>
          <cell r="E375">
            <v>0</v>
          </cell>
          <cell r="F375">
            <v>0</v>
          </cell>
          <cell r="G375">
            <v>0</v>
          </cell>
          <cell r="H375">
            <v>0</v>
          </cell>
          <cell r="J375">
            <v>0</v>
          </cell>
          <cell r="K375">
            <v>0</v>
          </cell>
          <cell r="L375">
            <v>0</v>
          </cell>
          <cell r="N375">
            <v>0</v>
          </cell>
          <cell r="O375">
            <v>0</v>
          </cell>
          <cell r="P375">
            <v>0</v>
          </cell>
          <cell r="R375">
            <v>0</v>
          </cell>
          <cell r="S375">
            <v>0</v>
          </cell>
          <cell r="T375">
            <v>0</v>
          </cell>
          <cell r="V375">
            <v>0</v>
          </cell>
          <cell r="W375">
            <v>0</v>
          </cell>
          <cell r="X375">
            <v>0</v>
          </cell>
        </row>
        <row r="376">
          <cell r="A376">
            <v>0</v>
          </cell>
          <cell r="B376">
            <v>0</v>
          </cell>
          <cell r="C376">
            <v>0</v>
          </cell>
          <cell r="D376">
            <v>0</v>
          </cell>
          <cell r="E376">
            <v>0</v>
          </cell>
          <cell r="F376">
            <v>0</v>
          </cell>
          <cell r="G376">
            <v>0</v>
          </cell>
          <cell r="H376">
            <v>0</v>
          </cell>
          <cell r="J376">
            <v>0</v>
          </cell>
          <cell r="K376">
            <v>0</v>
          </cell>
          <cell r="L376">
            <v>0</v>
          </cell>
          <cell r="N376">
            <v>0</v>
          </cell>
          <cell r="O376">
            <v>0</v>
          </cell>
          <cell r="P376">
            <v>0</v>
          </cell>
          <cell r="R376">
            <v>0</v>
          </cell>
          <cell r="S376">
            <v>0</v>
          </cell>
          <cell r="T376">
            <v>0</v>
          </cell>
          <cell r="V376">
            <v>0</v>
          </cell>
          <cell r="W376">
            <v>0</v>
          </cell>
          <cell r="X376">
            <v>0</v>
          </cell>
        </row>
        <row r="377">
          <cell r="A377">
            <v>0</v>
          </cell>
          <cell r="B377">
            <v>0</v>
          </cell>
          <cell r="C377">
            <v>0</v>
          </cell>
          <cell r="D377">
            <v>0</v>
          </cell>
          <cell r="E377">
            <v>0</v>
          </cell>
          <cell r="F377">
            <v>0</v>
          </cell>
          <cell r="G377">
            <v>0</v>
          </cell>
          <cell r="H377">
            <v>0</v>
          </cell>
          <cell r="J377">
            <v>0</v>
          </cell>
          <cell r="K377">
            <v>0</v>
          </cell>
          <cell r="L377">
            <v>0</v>
          </cell>
          <cell r="N377">
            <v>0</v>
          </cell>
          <cell r="O377">
            <v>0</v>
          </cell>
          <cell r="P377">
            <v>0</v>
          </cell>
          <cell r="R377">
            <v>0</v>
          </cell>
          <cell r="S377">
            <v>0</v>
          </cell>
          <cell r="T377">
            <v>0</v>
          </cell>
          <cell r="V377">
            <v>0</v>
          </cell>
          <cell r="W377">
            <v>0</v>
          </cell>
          <cell r="X377">
            <v>0</v>
          </cell>
        </row>
        <row r="378">
          <cell r="A378">
            <v>0</v>
          </cell>
          <cell r="B378">
            <v>0</v>
          </cell>
          <cell r="C378">
            <v>0</v>
          </cell>
          <cell r="D378">
            <v>0</v>
          </cell>
          <cell r="E378">
            <v>0</v>
          </cell>
          <cell r="F378">
            <v>0</v>
          </cell>
          <cell r="G378">
            <v>0</v>
          </cell>
          <cell r="H378">
            <v>0</v>
          </cell>
          <cell r="J378">
            <v>0</v>
          </cell>
          <cell r="K378">
            <v>0</v>
          </cell>
          <cell r="L378">
            <v>0</v>
          </cell>
          <cell r="N378">
            <v>0</v>
          </cell>
          <cell r="O378">
            <v>0</v>
          </cell>
          <cell r="P378">
            <v>0</v>
          </cell>
          <cell r="R378">
            <v>0</v>
          </cell>
          <cell r="S378">
            <v>0</v>
          </cell>
          <cell r="T378">
            <v>0</v>
          </cell>
          <cell r="V378">
            <v>0</v>
          </cell>
          <cell r="W378">
            <v>0</v>
          </cell>
          <cell r="X378">
            <v>0</v>
          </cell>
        </row>
        <row r="379">
          <cell r="A379">
            <v>0</v>
          </cell>
          <cell r="B379">
            <v>0</v>
          </cell>
          <cell r="C379">
            <v>0</v>
          </cell>
          <cell r="D379">
            <v>0</v>
          </cell>
          <cell r="E379">
            <v>0</v>
          </cell>
          <cell r="F379">
            <v>0</v>
          </cell>
          <cell r="G379">
            <v>0</v>
          </cell>
          <cell r="H379">
            <v>0</v>
          </cell>
          <cell r="J379">
            <v>0</v>
          </cell>
          <cell r="K379">
            <v>0</v>
          </cell>
          <cell r="L379">
            <v>0</v>
          </cell>
          <cell r="N379">
            <v>0</v>
          </cell>
          <cell r="O379">
            <v>0</v>
          </cell>
          <cell r="P379">
            <v>0</v>
          </cell>
          <cell r="R379">
            <v>0</v>
          </cell>
          <cell r="S379">
            <v>0</v>
          </cell>
          <cell r="T379">
            <v>0</v>
          </cell>
          <cell r="V379">
            <v>0</v>
          </cell>
          <cell r="W379">
            <v>0</v>
          </cell>
          <cell r="X379">
            <v>0</v>
          </cell>
        </row>
        <row r="380">
          <cell r="A380">
            <v>0</v>
          </cell>
          <cell r="B380">
            <v>0</v>
          </cell>
          <cell r="C380">
            <v>0</v>
          </cell>
          <cell r="D380">
            <v>0</v>
          </cell>
          <cell r="E380">
            <v>0</v>
          </cell>
          <cell r="F380">
            <v>0</v>
          </cell>
          <cell r="G380">
            <v>0</v>
          </cell>
          <cell r="H380">
            <v>0</v>
          </cell>
          <cell r="J380">
            <v>0</v>
          </cell>
          <cell r="K380">
            <v>0</v>
          </cell>
          <cell r="L380">
            <v>0</v>
          </cell>
          <cell r="N380">
            <v>0</v>
          </cell>
          <cell r="O380">
            <v>0</v>
          </cell>
          <cell r="P380">
            <v>0</v>
          </cell>
          <cell r="R380">
            <v>0</v>
          </cell>
          <cell r="S380">
            <v>0</v>
          </cell>
          <cell r="T380">
            <v>0</v>
          </cell>
          <cell r="V380">
            <v>0</v>
          </cell>
          <cell r="W380">
            <v>0</v>
          </cell>
          <cell r="X380">
            <v>0</v>
          </cell>
        </row>
        <row r="381">
          <cell r="A381">
            <v>0</v>
          </cell>
          <cell r="B381">
            <v>0</v>
          </cell>
          <cell r="C381">
            <v>0</v>
          </cell>
          <cell r="D381">
            <v>0</v>
          </cell>
          <cell r="E381">
            <v>0</v>
          </cell>
          <cell r="F381">
            <v>0</v>
          </cell>
          <cell r="G381">
            <v>0</v>
          </cell>
          <cell r="H381">
            <v>0</v>
          </cell>
          <cell r="J381">
            <v>0</v>
          </cell>
          <cell r="K381">
            <v>0</v>
          </cell>
          <cell r="L381">
            <v>0</v>
          </cell>
          <cell r="N381">
            <v>0</v>
          </cell>
          <cell r="O381">
            <v>0</v>
          </cell>
          <cell r="P381">
            <v>0</v>
          </cell>
          <cell r="R381">
            <v>0</v>
          </cell>
          <cell r="S381">
            <v>0</v>
          </cell>
          <cell r="T381">
            <v>0</v>
          </cell>
          <cell r="V381">
            <v>0</v>
          </cell>
          <cell r="W381">
            <v>0</v>
          </cell>
          <cell r="X381">
            <v>0</v>
          </cell>
        </row>
        <row r="382">
          <cell r="A382">
            <v>0</v>
          </cell>
          <cell r="B382">
            <v>0</v>
          </cell>
          <cell r="C382">
            <v>0</v>
          </cell>
          <cell r="D382">
            <v>0</v>
          </cell>
          <cell r="E382">
            <v>0</v>
          </cell>
          <cell r="F382">
            <v>0</v>
          </cell>
          <cell r="G382">
            <v>0</v>
          </cell>
          <cell r="H382">
            <v>0</v>
          </cell>
          <cell r="J382">
            <v>0</v>
          </cell>
          <cell r="K382">
            <v>0</v>
          </cell>
          <cell r="L382">
            <v>0</v>
          </cell>
          <cell r="N382">
            <v>0</v>
          </cell>
          <cell r="O382">
            <v>0</v>
          </cell>
          <cell r="P382">
            <v>0</v>
          </cell>
          <cell r="R382">
            <v>0</v>
          </cell>
          <cell r="S382">
            <v>0</v>
          </cell>
          <cell r="T382">
            <v>0</v>
          </cell>
          <cell r="V382">
            <v>0</v>
          </cell>
          <cell r="W382">
            <v>0</v>
          </cell>
          <cell r="X382">
            <v>0</v>
          </cell>
        </row>
        <row r="383">
          <cell r="A383">
            <v>0</v>
          </cell>
          <cell r="B383">
            <v>0</v>
          </cell>
          <cell r="C383">
            <v>0</v>
          </cell>
          <cell r="D383">
            <v>0</v>
          </cell>
          <cell r="E383">
            <v>0</v>
          </cell>
          <cell r="F383">
            <v>0</v>
          </cell>
          <cell r="G383">
            <v>0</v>
          </cell>
          <cell r="H383">
            <v>0</v>
          </cell>
          <cell r="J383">
            <v>0</v>
          </cell>
          <cell r="K383">
            <v>0</v>
          </cell>
          <cell r="L383">
            <v>0</v>
          </cell>
          <cell r="N383">
            <v>0</v>
          </cell>
          <cell r="O383">
            <v>0</v>
          </cell>
          <cell r="P383">
            <v>0</v>
          </cell>
          <cell r="R383">
            <v>0</v>
          </cell>
          <cell r="S383">
            <v>0</v>
          </cell>
          <cell r="T383">
            <v>0</v>
          </cell>
          <cell r="V383">
            <v>0</v>
          </cell>
          <cell r="W383">
            <v>0</v>
          </cell>
          <cell r="X383">
            <v>0</v>
          </cell>
        </row>
        <row r="384">
          <cell r="A384">
            <v>0</v>
          </cell>
          <cell r="B384">
            <v>0</v>
          </cell>
          <cell r="C384">
            <v>0</v>
          </cell>
          <cell r="D384">
            <v>0</v>
          </cell>
          <cell r="E384">
            <v>0</v>
          </cell>
          <cell r="F384">
            <v>0</v>
          </cell>
          <cell r="G384">
            <v>0</v>
          </cell>
          <cell r="H384">
            <v>0</v>
          </cell>
          <cell r="J384">
            <v>0</v>
          </cell>
          <cell r="K384">
            <v>0</v>
          </cell>
          <cell r="L384">
            <v>0</v>
          </cell>
          <cell r="N384">
            <v>0</v>
          </cell>
          <cell r="O384">
            <v>0</v>
          </cell>
          <cell r="P384">
            <v>0</v>
          </cell>
          <cell r="R384">
            <v>0</v>
          </cell>
          <cell r="S384">
            <v>0</v>
          </cell>
          <cell r="T384">
            <v>0</v>
          </cell>
          <cell r="V384">
            <v>0</v>
          </cell>
          <cell r="W384">
            <v>0</v>
          </cell>
          <cell r="X384">
            <v>0</v>
          </cell>
        </row>
        <row r="385">
          <cell r="A385">
            <v>0</v>
          </cell>
          <cell r="B385">
            <v>0</v>
          </cell>
          <cell r="C385">
            <v>0</v>
          </cell>
          <cell r="D385">
            <v>0</v>
          </cell>
          <cell r="E385">
            <v>0</v>
          </cell>
          <cell r="F385">
            <v>0</v>
          </cell>
          <cell r="G385">
            <v>0</v>
          </cell>
          <cell r="H385">
            <v>0</v>
          </cell>
          <cell r="J385">
            <v>0</v>
          </cell>
          <cell r="K385">
            <v>0</v>
          </cell>
          <cell r="L385">
            <v>0</v>
          </cell>
          <cell r="N385">
            <v>0</v>
          </cell>
          <cell r="O385">
            <v>0</v>
          </cell>
          <cell r="P385">
            <v>0</v>
          </cell>
          <cell r="R385">
            <v>0</v>
          </cell>
          <cell r="S385">
            <v>0</v>
          </cell>
          <cell r="T385">
            <v>0</v>
          </cell>
          <cell r="V385">
            <v>0</v>
          </cell>
          <cell r="W385">
            <v>0</v>
          </cell>
          <cell r="X385">
            <v>0</v>
          </cell>
        </row>
        <row r="386">
          <cell r="A386">
            <v>0</v>
          </cell>
          <cell r="B386">
            <v>0</v>
          </cell>
          <cell r="C386">
            <v>0</v>
          </cell>
          <cell r="D386">
            <v>0</v>
          </cell>
          <cell r="E386">
            <v>0</v>
          </cell>
          <cell r="F386">
            <v>0</v>
          </cell>
          <cell r="G386">
            <v>0</v>
          </cell>
          <cell r="H386">
            <v>0</v>
          </cell>
          <cell r="J386">
            <v>0</v>
          </cell>
          <cell r="K386">
            <v>0</v>
          </cell>
          <cell r="L386">
            <v>0</v>
          </cell>
          <cell r="N386">
            <v>0</v>
          </cell>
          <cell r="O386">
            <v>0</v>
          </cell>
          <cell r="P386">
            <v>0</v>
          </cell>
          <cell r="R386">
            <v>0</v>
          </cell>
          <cell r="S386">
            <v>0</v>
          </cell>
          <cell r="T386">
            <v>0</v>
          </cell>
          <cell r="V386">
            <v>0</v>
          </cell>
          <cell r="W386">
            <v>0</v>
          </cell>
          <cell r="X386">
            <v>0</v>
          </cell>
        </row>
        <row r="387">
          <cell r="A387">
            <v>0</v>
          </cell>
          <cell r="B387">
            <v>0</v>
          </cell>
          <cell r="C387">
            <v>0</v>
          </cell>
          <cell r="D387">
            <v>0</v>
          </cell>
          <cell r="E387">
            <v>0</v>
          </cell>
          <cell r="F387">
            <v>0</v>
          </cell>
          <cell r="G387">
            <v>0</v>
          </cell>
          <cell r="H387">
            <v>0</v>
          </cell>
          <cell r="J387">
            <v>0</v>
          </cell>
          <cell r="K387">
            <v>0</v>
          </cell>
          <cell r="L387">
            <v>0</v>
          </cell>
          <cell r="N387">
            <v>0</v>
          </cell>
          <cell r="O387">
            <v>0</v>
          </cell>
          <cell r="P387">
            <v>0</v>
          </cell>
          <cell r="R387">
            <v>0</v>
          </cell>
          <cell r="S387">
            <v>0</v>
          </cell>
          <cell r="T387">
            <v>0</v>
          </cell>
          <cell r="V387">
            <v>0</v>
          </cell>
          <cell r="W387">
            <v>0</v>
          </cell>
          <cell r="X387">
            <v>0</v>
          </cell>
        </row>
        <row r="388">
          <cell r="A388">
            <v>0</v>
          </cell>
          <cell r="B388">
            <v>0</v>
          </cell>
          <cell r="C388">
            <v>0</v>
          </cell>
          <cell r="D388">
            <v>0</v>
          </cell>
          <cell r="E388">
            <v>0</v>
          </cell>
          <cell r="F388">
            <v>0</v>
          </cell>
          <cell r="G388">
            <v>0</v>
          </cell>
          <cell r="H388">
            <v>0</v>
          </cell>
          <cell r="J388">
            <v>0</v>
          </cell>
          <cell r="K388">
            <v>0</v>
          </cell>
          <cell r="L388">
            <v>0</v>
          </cell>
          <cell r="N388">
            <v>0</v>
          </cell>
          <cell r="O388">
            <v>0</v>
          </cell>
          <cell r="P388">
            <v>0</v>
          </cell>
          <cell r="R388">
            <v>0</v>
          </cell>
          <cell r="S388">
            <v>0</v>
          </cell>
          <cell r="T388">
            <v>0</v>
          </cell>
          <cell r="V388">
            <v>0</v>
          </cell>
          <cell r="W388">
            <v>0</v>
          </cell>
          <cell r="X388">
            <v>0</v>
          </cell>
        </row>
        <row r="389">
          <cell r="A389">
            <v>0</v>
          </cell>
          <cell r="B389">
            <v>0</v>
          </cell>
          <cell r="C389">
            <v>0</v>
          </cell>
          <cell r="D389">
            <v>0</v>
          </cell>
          <cell r="E389">
            <v>0</v>
          </cell>
          <cell r="F389">
            <v>0</v>
          </cell>
          <cell r="G389">
            <v>0</v>
          </cell>
          <cell r="H389">
            <v>0</v>
          </cell>
          <cell r="J389">
            <v>0</v>
          </cell>
          <cell r="K389">
            <v>0</v>
          </cell>
          <cell r="L389">
            <v>0</v>
          </cell>
          <cell r="N389">
            <v>0</v>
          </cell>
          <cell r="O389">
            <v>0</v>
          </cell>
          <cell r="P389">
            <v>0</v>
          </cell>
          <cell r="R389">
            <v>0</v>
          </cell>
          <cell r="S389">
            <v>0</v>
          </cell>
          <cell r="T389">
            <v>0</v>
          </cell>
          <cell r="V389">
            <v>0</v>
          </cell>
          <cell r="W389">
            <v>0</v>
          </cell>
          <cell r="X389">
            <v>0</v>
          </cell>
        </row>
        <row r="390">
          <cell r="A390">
            <v>0</v>
          </cell>
          <cell r="B390">
            <v>0</v>
          </cell>
          <cell r="C390">
            <v>0</v>
          </cell>
          <cell r="D390">
            <v>0</v>
          </cell>
          <cell r="E390">
            <v>0</v>
          </cell>
          <cell r="F390">
            <v>0</v>
          </cell>
          <cell r="G390">
            <v>0</v>
          </cell>
          <cell r="H390">
            <v>0</v>
          </cell>
          <cell r="J390">
            <v>0</v>
          </cell>
          <cell r="K390">
            <v>0</v>
          </cell>
          <cell r="L390">
            <v>0</v>
          </cell>
          <cell r="N390">
            <v>0</v>
          </cell>
          <cell r="O390">
            <v>0</v>
          </cell>
          <cell r="P390">
            <v>0</v>
          </cell>
          <cell r="R390">
            <v>0</v>
          </cell>
          <cell r="S390">
            <v>0</v>
          </cell>
          <cell r="T390">
            <v>0</v>
          </cell>
          <cell r="V390">
            <v>0</v>
          </cell>
          <cell r="W390">
            <v>0</v>
          </cell>
          <cell r="X390">
            <v>0</v>
          </cell>
        </row>
        <row r="391">
          <cell r="A391">
            <v>0</v>
          </cell>
          <cell r="B391">
            <v>0</v>
          </cell>
          <cell r="C391">
            <v>0</v>
          </cell>
          <cell r="D391">
            <v>0</v>
          </cell>
          <cell r="E391">
            <v>0</v>
          </cell>
          <cell r="F391">
            <v>0</v>
          </cell>
          <cell r="G391">
            <v>0</v>
          </cell>
          <cell r="H391">
            <v>0</v>
          </cell>
          <cell r="J391">
            <v>0</v>
          </cell>
          <cell r="K391">
            <v>0</v>
          </cell>
          <cell r="L391">
            <v>0</v>
          </cell>
          <cell r="N391">
            <v>0</v>
          </cell>
          <cell r="O391">
            <v>0</v>
          </cell>
          <cell r="P391">
            <v>0</v>
          </cell>
          <cell r="R391">
            <v>0</v>
          </cell>
          <cell r="S391">
            <v>0</v>
          </cell>
          <cell r="T391">
            <v>0</v>
          </cell>
          <cell r="V391">
            <v>0</v>
          </cell>
          <cell r="W391">
            <v>0</v>
          </cell>
          <cell r="X391">
            <v>0</v>
          </cell>
        </row>
        <row r="392">
          <cell r="A392">
            <v>0</v>
          </cell>
          <cell r="B392">
            <v>0</v>
          </cell>
          <cell r="C392">
            <v>0</v>
          </cell>
          <cell r="D392">
            <v>0</v>
          </cell>
          <cell r="E392">
            <v>0</v>
          </cell>
          <cell r="F392">
            <v>0</v>
          </cell>
          <cell r="G392">
            <v>0</v>
          </cell>
          <cell r="H392">
            <v>0</v>
          </cell>
          <cell r="J392">
            <v>0</v>
          </cell>
          <cell r="K392">
            <v>0</v>
          </cell>
          <cell r="L392">
            <v>0</v>
          </cell>
          <cell r="N392">
            <v>0</v>
          </cell>
          <cell r="O392">
            <v>0</v>
          </cell>
          <cell r="P392">
            <v>0</v>
          </cell>
          <cell r="R392">
            <v>0</v>
          </cell>
          <cell r="S392">
            <v>0</v>
          </cell>
          <cell r="T392">
            <v>0</v>
          </cell>
          <cell r="V392">
            <v>0</v>
          </cell>
          <cell r="W392">
            <v>0</v>
          </cell>
          <cell r="X392">
            <v>0</v>
          </cell>
        </row>
        <row r="393">
          <cell r="A393">
            <v>0</v>
          </cell>
          <cell r="B393">
            <v>0</v>
          </cell>
          <cell r="C393">
            <v>0</v>
          </cell>
          <cell r="D393">
            <v>0</v>
          </cell>
          <cell r="E393">
            <v>0</v>
          </cell>
          <cell r="F393">
            <v>0</v>
          </cell>
          <cell r="G393">
            <v>0</v>
          </cell>
          <cell r="H393">
            <v>0</v>
          </cell>
          <cell r="J393">
            <v>0</v>
          </cell>
          <cell r="K393">
            <v>0</v>
          </cell>
          <cell r="L393">
            <v>0</v>
          </cell>
          <cell r="N393">
            <v>0</v>
          </cell>
          <cell r="O393">
            <v>0</v>
          </cell>
          <cell r="P393">
            <v>0</v>
          </cell>
          <cell r="R393">
            <v>0</v>
          </cell>
          <cell r="S393">
            <v>0</v>
          </cell>
          <cell r="T393">
            <v>0</v>
          </cell>
          <cell r="V393">
            <v>0</v>
          </cell>
          <cell r="W393">
            <v>0</v>
          </cell>
          <cell r="X393">
            <v>0</v>
          </cell>
        </row>
        <row r="394">
          <cell r="A394">
            <v>0</v>
          </cell>
          <cell r="B394">
            <v>0</v>
          </cell>
          <cell r="C394">
            <v>0</v>
          </cell>
          <cell r="D394">
            <v>0</v>
          </cell>
          <cell r="E394">
            <v>0</v>
          </cell>
          <cell r="F394">
            <v>0</v>
          </cell>
          <cell r="G394">
            <v>0</v>
          </cell>
          <cell r="H394">
            <v>0</v>
          </cell>
          <cell r="J394">
            <v>0</v>
          </cell>
          <cell r="K394">
            <v>0</v>
          </cell>
          <cell r="L394">
            <v>0</v>
          </cell>
          <cell r="N394">
            <v>0</v>
          </cell>
          <cell r="O394">
            <v>0</v>
          </cell>
          <cell r="P394">
            <v>0</v>
          </cell>
          <cell r="R394">
            <v>0</v>
          </cell>
          <cell r="S394">
            <v>0</v>
          </cell>
          <cell r="T394">
            <v>0</v>
          </cell>
          <cell r="V394">
            <v>0</v>
          </cell>
          <cell r="W394">
            <v>0</v>
          </cell>
          <cell r="X394">
            <v>0</v>
          </cell>
        </row>
        <row r="395">
          <cell r="A395">
            <v>0</v>
          </cell>
          <cell r="B395">
            <v>0</v>
          </cell>
          <cell r="C395">
            <v>0</v>
          </cell>
          <cell r="D395">
            <v>0</v>
          </cell>
          <cell r="E395">
            <v>0</v>
          </cell>
          <cell r="F395">
            <v>0</v>
          </cell>
          <cell r="G395">
            <v>0</v>
          </cell>
          <cell r="H395">
            <v>0</v>
          </cell>
          <cell r="J395">
            <v>0</v>
          </cell>
          <cell r="K395">
            <v>0</v>
          </cell>
          <cell r="L395">
            <v>0</v>
          </cell>
          <cell r="N395">
            <v>0</v>
          </cell>
          <cell r="O395">
            <v>0</v>
          </cell>
          <cell r="P395">
            <v>0</v>
          </cell>
          <cell r="R395">
            <v>0</v>
          </cell>
          <cell r="S395">
            <v>0</v>
          </cell>
          <cell r="T395">
            <v>0</v>
          </cell>
          <cell r="V395">
            <v>0</v>
          </cell>
          <cell r="W395">
            <v>0</v>
          </cell>
          <cell r="X395">
            <v>0</v>
          </cell>
        </row>
        <row r="396">
          <cell r="A396">
            <v>0</v>
          </cell>
          <cell r="B396">
            <v>0</v>
          </cell>
          <cell r="C396">
            <v>0</v>
          </cell>
          <cell r="D396">
            <v>0</v>
          </cell>
          <cell r="E396">
            <v>0</v>
          </cell>
          <cell r="F396">
            <v>0</v>
          </cell>
          <cell r="G396">
            <v>0</v>
          </cell>
          <cell r="H396">
            <v>0</v>
          </cell>
          <cell r="J396">
            <v>0</v>
          </cell>
          <cell r="K396">
            <v>0</v>
          </cell>
          <cell r="L396">
            <v>0</v>
          </cell>
          <cell r="N396">
            <v>0</v>
          </cell>
          <cell r="O396">
            <v>0</v>
          </cell>
          <cell r="P396">
            <v>0</v>
          </cell>
          <cell r="R396">
            <v>0</v>
          </cell>
          <cell r="S396">
            <v>0</v>
          </cell>
          <cell r="T396">
            <v>0</v>
          </cell>
          <cell r="V396">
            <v>0</v>
          </cell>
          <cell r="W396">
            <v>0</v>
          </cell>
          <cell r="X396">
            <v>0</v>
          </cell>
        </row>
        <row r="397">
          <cell r="A397">
            <v>0</v>
          </cell>
          <cell r="B397">
            <v>0</v>
          </cell>
          <cell r="C397">
            <v>0</v>
          </cell>
          <cell r="D397">
            <v>0</v>
          </cell>
          <cell r="E397">
            <v>0</v>
          </cell>
          <cell r="F397">
            <v>0</v>
          </cell>
          <cell r="G397">
            <v>0</v>
          </cell>
          <cell r="H397">
            <v>0</v>
          </cell>
          <cell r="J397">
            <v>0</v>
          </cell>
          <cell r="K397">
            <v>0</v>
          </cell>
          <cell r="L397">
            <v>0</v>
          </cell>
          <cell r="N397">
            <v>0</v>
          </cell>
          <cell r="O397">
            <v>0</v>
          </cell>
          <cell r="P397">
            <v>0</v>
          </cell>
          <cell r="R397">
            <v>0</v>
          </cell>
          <cell r="S397">
            <v>0</v>
          </cell>
          <cell r="T397">
            <v>0</v>
          </cell>
          <cell r="V397">
            <v>0</v>
          </cell>
          <cell r="W397">
            <v>0</v>
          </cell>
          <cell r="X397">
            <v>0</v>
          </cell>
        </row>
        <row r="398">
          <cell r="A398">
            <v>0</v>
          </cell>
          <cell r="B398">
            <v>0</v>
          </cell>
          <cell r="C398">
            <v>0</v>
          </cell>
          <cell r="D398">
            <v>0</v>
          </cell>
          <cell r="E398">
            <v>0</v>
          </cell>
          <cell r="F398">
            <v>0</v>
          </cell>
          <cell r="G398">
            <v>0</v>
          </cell>
          <cell r="H398">
            <v>0</v>
          </cell>
          <cell r="J398">
            <v>0</v>
          </cell>
          <cell r="K398">
            <v>0</v>
          </cell>
          <cell r="L398">
            <v>0</v>
          </cell>
          <cell r="N398">
            <v>0</v>
          </cell>
          <cell r="O398">
            <v>0</v>
          </cell>
          <cell r="P398">
            <v>0</v>
          </cell>
          <cell r="R398">
            <v>0</v>
          </cell>
          <cell r="S398">
            <v>0</v>
          </cell>
          <cell r="T398">
            <v>0</v>
          </cell>
          <cell r="V398">
            <v>0</v>
          </cell>
          <cell r="W398">
            <v>0</v>
          </cell>
          <cell r="X398">
            <v>0</v>
          </cell>
        </row>
        <row r="399">
          <cell r="A399">
            <v>0</v>
          </cell>
          <cell r="B399">
            <v>0</v>
          </cell>
          <cell r="C399">
            <v>0</v>
          </cell>
          <cell r="D399">
            <v>0</v>
          </cell>
          <cell r="E399">
            <v>0</v>
          </cell>
          <cell r="F399">
            <v>0</v>
          </cell>
          <cell r="G399">
            <v>0</v>
          </cell>
          <cell r="H399">
            <v>0</v>
          </cell>
          <cell r="J399">
            <v>0</v>
          </cell>
          <cell r="K399">
            <v>0</v>
          </cell>
          <cell r="L399">
            <v>0</v>
          </cell>
          <cell r="N399">
            <v>0</v>
          </cell>
          <cell r="O399">
            <v>0</v>
          </cell>
          <cell r="P399">
            <v>0</v>
          </cell>
          <cell r="R399">
            <v>0</v>
          </cell>
          <cell r="S399">
            <v>0</v>
          </cell>
          <cell r="T399">
            <v>0</v>
          </cell>
          <cell r="V399">
            <v>0</v>
          </cell>
          <cell r="W399">
            <v>0</v>
          </cell>
          <cell r="X399">
            <v>0</v>
          </cell>
        </row>
        <row r="400">
          <cell r="A400">
            <v>0</v>
          </cell>
          <cell r="B400">
            <v>0</v>
          </cell>
          <cell r="C400">
            <v>0</v>
          </cell>
          <cell r="D400">
            <v>0</v>
          </cell>
          <cell r="E400">
            <v>0</v>
          </cell>
          <cell r="F400">
            <v>0</v>
          </cell>
          <cell r="G400">
            <v>0</v>
          </cell>
          <cell r="H400">
            <v>0</v>
          </cell>
          <cell r="J400">
            <v>0</v>
          </cell>
          <cell r="K400">
            <v>0</v>
          </cell>
          <cell r="L400">
            <v>0</v>
          </cell>
          <cell r="N400">
            <v>0</v>
          </cell>
          <cell r="O400">
            <v>0</v>
          </cell>
          <cell r="P400">
            <v>0</v>
          </cell>
          <cell r="R400">
            <v>0</v>
          </cell>
          <cell r="S400">
            <v>0</v>
          </cell>
          <cell r="T400">
            <v>0</v>
          </cell>
          <cell r="V400">
            <v>0</v>
          </cell>
          <cell r="W400">
            <v>0</v>
          </cell>
          <cell r="X400">
            <v>0</v>
          </cell>
        </row>
        <row r="401">
          <cell r="A401">
            <v>0</v>
          </cell>
          <cell r="B401">
            <v>0</v>
          </cell>
          <cell r="C401">
            <v>0</v>
          </cell>
          <cell r="D401">
            <v>0</v>
          </cell>
          <cell r="E401">
            <v>0</v>
          </cell>
          <cell r="F401">
            <v>0</v>
          </cell>
          <cell r="G401">
            <v>0</v>
          </cell>
          <cell r="H401">
            <v>0</v>
          </cell>
          <cell r="J401">
            <v>0</v>
          </cell>
          <cell r="K401">
            <v>0</v>
          </cell>
          <cell r="L401">
            <v>0</v>
          </cell>
          <cell r="N401">
            <v>0</v>
          </cell>
          <cell r="O401">
            <v>0</v>
          </cell>
          <cell r="P401">
            <v>0</v>
          </cell>
          <cell r="R401">
            <v>0</v>
          </cell>
          <cell r="S401">
            <v>0</v>
          </cell>
          <cell r="T401">
            <v>0</v>
          </cell>
          <cell r="V401">
            <v>0</v>
          </cell>
          <cell r="W401">
            <v>0</v>
          </cell>
          <cell r="X401">
            <v>0</v>
          </cell>
        </row>
        <row r="402">
          <cell r="A402">
            <v>0</v>
          </cell>
          <cell r="B402">
            <v>0</v>
          </cell>
          <cell r="C402">
            <v>0</v>
          </cell>
          <cell r="D402">
            <v>0</v>
          </cell>
          <cell r="E402">
            <v>0</v>
          </cell>
          <cell r="F402">
            <v>0</v>
          </cell>
          <cell r="G402">
            <v>0</v>
          </cell>
          <cell r="H402">
            <v>0</v>
          </cell>
          <cell r="J402">
            <v>0</v>
          </cell>
          <cell r="K402">
            <v>0</v>
          </cell>
          <cell r="L402">
            <v>0</v>
          </cell>
          <cell r="N402">
            <v>0</v>
          </cell>
          <cell r="O402">
            <v>0</v>
          </cell>
          <cell r="P402">
            <v>0</v>
          </cell>
          <cell r="R402">
            <v>0</v>
          </cell>
          <cell r="S402">
            <v>0</v>
          </cell>
          <cell r="T402">
            <v>0</v>
          </cell>
          <cell r="V402">
            <v>0</v>
          </cell>
          <cell r="W402">
            <v>0</v>
          </cell>
          <cell r="X402">
            <v>0</v>
          </cell>
        </row>
        <row r="403">
          <cell r="A403">
            <v>0</v>
          </cell>
          <cell r="B403">
            <v>0</v>
          </cell>
          <cell r="C403">
            <v>0</v>
          </cell>
          <cell r="D403">
            <v>0</v>
          </cell>
          <cell r="E403">
            <v>0</v>
          </cell>
          <cell r="F403">
            <v>0</v>
          </cell>
          <cell r="G403">
            <v>0</v>
          </cell>
          <cell r="H403">
            <v>0</v>
          </cell>
          <cell r="J403">
            <v>0</v>
          </cell>
          <cell r="K403">
            <v>0</v>
          </cell>
          <cell r="L403">
            <v>0</v>
          </cell>
          <cell r="N403">
            <v>0</v>
          </cell>
          <cell r="O403">
            <v>0</v>
          </cell>
          <cell r="P403">
            <v>0</v>
          </cell>
          <cell r="R403">
            <v>0</v>
          </cell>
          <cell r="S403">
            <v>0</v>
          </cell>
          <cell r="T403">
            <v>0</v>
          </cell>
          <cell r="V403">
            <v>0</v>
          </cell>
          <cell r="W403">
            <v>0</v>
          </cell>
          <cell r="X403">
            <v>0</v>
          </cell>
        </row>
        <row r="404">
          <cell r="A404">
            <v>0</v>
          </cell>
          <cell r="B404">
            <v>0</v>
          </cell>
          <cell r="C404">
            <v>0</v>
          </cell>
          <cell r="D404">
            <v>0</v>
          </cell>
          <cell r="E404">
            <v>0</v>
          </cell>
          <cell r="F404">
            <v>0</v>
          </cell>
          <cell r="G404">
            <v>0</v>
          </cell>
          <cell r="H404">
            <v>0</v>
          </cell>
          <cell r="J404">
            <v>0</v>
          </cell>
          <cell r="K404">
            <v>0</v>
          </cell>
          <cell r="L404">
            <v>0</v>
          </cell>
          <cell r="N404">
            <v>0</v>
          </cell>
          <cell r="O404">
            <v>0</v>
          </cell>
          <cell r="P404">
            <v>0</v>
          </cell>
          <cell r="R404">
            <v>0</v>
          </cell>
          <cell r="S404">
            <v>0</v>
          </cell>
          <cell r="T404">
            <v>0</v>
          </cell>
          <cell r="V404">
            <v>0</v>
          </cell>
          <cell r="W404">
            <v>0</v>
          </cell>
          <cell r="X404">
            <v>0</v>
          </cell>
        </row>
        <row r="405">
          <cell r="A405">
            <v>0</v>
          </cell>
          <cell r="B405">
            <v>0</v>
          </cell>
          <cell r="C405">
            <v>0</v>
          </cell>
          <cell r="D405">
            <v>0</v>
          </cell>
          <cell r="E405">
            <v>0</v>
          </cell>
          <cell r="F405">
            <v>0</v>
          </cell>
          <cell r="G405">
            <v>0</v>
          </cell>
          <cell r="H405">
            <v>0</v>
          </cell>
          <cell r="J405">
            <v>0</v>
          </cell>
          <cell r="K405">
            <v>0</v>
          </cell>
          <cell r="L405">
            <v>0</v>
          </cell>
          <cell r="N405">
            <v>0</v>
          </cell>
          <cell r="O405">
            <v>0</v>
          </cell>
          <cell r="P405">
            <v>0</v>
          </cell>
          <cell r="R405">
            <v>0</v>
          </cell>
          <cell r="S405">
            <v>0</v>
          </cell>
          <cell r="T405">
            <v>0</v>
          </cell>
          <cell r="V405">
            <v>0</v>
          </cell>
          <cell r="W405">
            <v>0</v>
          </cell>
          <cell r="X405">
            <v>0</v>
          </cell>
        </row>
        <row r="406">
          <cell r="A406">
            <v>0</v>
          </cell>
          <cell r="B406">
            <v>0</v>
          </cell>
          <cell r="C406">
            <v>0</v>
          </cell>
          <cell r="D406">
            <v>0</v>
          </cell>
          <cell r="E406">
            <v>0</v>
          </cell>
          <cell r="F406">
            <v>0</v>
          </cell>
          <cell r="G406">
            <v>0</v>
          </cell>
          <cell r="H406">
            <v>0</v>
          </cell>
          <cell r="J406">
            <v>0</v>
          </cell>
          <cell r="K406">
            <v>0</v>
          </cell>
          <cell r="L406">
            <v>0</v>
          </cell>
          <cell r="N406">
            <v>0</v>
          </cell>
          <cell r="O406">
            <v>0</v>
          </cell>
          <cell r="P406">
            <v>0</v>
          </cell>
          <cell r="R406">
            <v>0</v>
          </cell>
          <cell r="S406">
            <v>0</v>
          </cell>
          <cell r="T406">
            <v>0</v>
          </cell>
          <cell r="V406">
            <v>0</v>
          </cell>
          <cell r="W406">
            <v>0</v>
          </cell>
          <cell r="X406">
            <v>0</v>
          </cell>
        </row>
        <row r="407">
          <cell r="A407">
            <v>0</v>
          </cell>
          <cell r="B407">
            <v>0</v>
          </cell>
          <cell r="C407">
            <v>0</v>
          </cell>
          <cell r="D407">
            <v>0</v>
          </cell>
          <cell r="E407">
            <v>0</v>
          </cell>
          <cell r="F407">
            <v>0</v>
          </cell>
          <cell r="G407">
            <v>0</v>
          </cell>
          <cell r="H407">
            <v>0</v>
          </cell>
          <cell r="J407">
            <v>0</v>
          </cell>
          <cell r="K407">
            <v>0</v>
          </cell>
          <cell r="L407">
            <v>0</v>
          </cell>
          <cell r="N407">
            <v>0</v>
          </cell>
          <cell r="O407">
            <v>0</v>
          </cell>
          <cell r="P407">
            <v>0</v>
          </cell>
          <cell r="R407">
            <v>0</v>
          </cell>
          <cell r="S407">
            <v>0</v>
          </cell>
          <cell r="T407">
            <v>0</v>
          </cell>
          <cell r="V407">
            <v>0</v>
          </cell>
          <cell r="W407">
            <v>0</v>
          </cell>
          <cell r="X407">
            <v>0</v>
          </cell>
        </row>
        <row r="408">
          <cell r="A408">
            <v>0</v>
          </cell>
          <cell r="B408">
            <v>0</v>
          </cell>
          <cell r="C408">
            <v>0</v>
          </cell>
          <cell r="D408">
            <v>0</v>
          </cell>
          <cell r="E408">
            <v>0</v>
          </cell>
          <cell r="F408">
            <v>0</v>
          </cell>
          <cell r="G408">
            <v>0</v>
          </cell>
          <cell r="H408">
            <v>0</v>
          </cell>
          <cell r="J408">
            <v>0</v>
          </cell>
          <cell r="K408">
            <v>0</v>
          </cell>
          <cell r="L408">
            <v>0</v>
          </cell>
          <cell r="N408">
            <v>0</v>
          </cell>
          <cell r="O408">
            <v>0</v>
          </cell>
          <cell r="P408">
            <v>0</v>
          </cell>
          <cell r="R408">
            <v>0</v>
          </cell>
          <cell r="S408">
            <v>0</v>
          </cell>
          <cell r="T408">
            <v>0</v>
          </cell>
          <cell r="V408">
            <v>0</v>
          </cell>
          <cell r="W408">
            <v>0</v>
          </cell>
          <cell r="X408">
            <v>0</v>
          </cell>
        </row>
        <row r="409">
          <cell r="A409">
            <v>0</v>
          </cell>
          <cell r="B409">
            <v>0</v>
          </cell>
          <cell r="C409">
            <v>0</v>
          </cell>
          <cell r="D409">
            <v>0</v>
          </cell>
          <cell r="E409">
            <v>0</v>
          </cell>
          <cell r="F409">
            <v>0</v>
          </cell>
          <cell r="G409">
            <v>0</v>
          </cell>
          <cell r="H409">
            <v>0</v>
          </cell>
          <cell r="J409">
            <v>0</v>
          </cell>
          <cell r="K409">
            <v>0</v>
          </cell>
          <cell r="L409">
            <v>0</v>
          </cell>
          <cell r="N409">
            <v>0</v>
          </cell>
          <cell r="O409">
            <v>0</v>
          </cell>
          <cell r="P409">
            <v>0</v>
          </cell>
          <cell r="R409">
            <v>0</v>
          </cell>
          <cell r="S409">
            <v>0</v>
          </cell>
          <cell r="T409">
            <v>0</v>
          </cell>
          <cell r="V409">
            <v>0</v>
          </cell>
          <cell r="W409">
            <v>0</v>
          </cell>
          <cell r="X409">
            <v>0</v>
          </cell>
        </row>
        <row r="410">
          <cell r="A410">
            <v>0</v>
          </cell>
          <cell r="B410">
            <v>0</v>
          </cell>
          <cell r="C410">
            <v>0</v>
          </cell>
          <cell r="D410">
            <v>0</v>
          </cell>
          <cell r="E410">
            <v>0</v>
          </cell>
          <cell r="F410">
            <v>0</v>
          </cell>
          <cell r="G410">
            <v>0</v>
          </cell>
          <cell r="H410">
            <v>0</v>
          </cell>
          <cell r="J410">
            <v>0</v>
          </cell>
          <cell r="K410">
            <v>0</v>
          </cell>
          <cell r="L410">
            <v>0</v>
          </cell>
          <cell r="N410">
            <v>0</v>
          </cell>
          <cell r="O410">
            <v>0</v>
          </cell>
          <cell r="P410">
            <v>0</v>
          </cell>
          <cell r="R410">
            <v>0</v>
          </cell>
          <cell r="S410">
            <v>0</v>
          </cell>
          <cell r="T410">
            <v>0</v>
          </cell>
          <cell r="V410">
            <v>0</v>
          </cell>
          <cell r="W410">
            <v>0</v>
          </cell>
          <cell r="X410">
            <v>0</v>
          </cell>
        </row>
        <row r="411">
          <cell r="A411">
            <v>0</v>
          </cell>
          <cell r="B411">
            <v>0</v>
          </cell>
          <cell r="C411">
            <v>0</v>
          </cell>
          <cell r="D411">
            <v>0</v>
          </cell>
          <cell r="E411">
            <v>0</v>
          </cell>
          <cell r="F411">
            <v>0</v>
          </cell>
          <cell r="G411">
            <v>0</v>
          </cell>
          <cell r="H411">
            <v>0</v>
          </cell>
          <cell r="J411">
            <v>0</v>
          </cell>
          <cell r="K411">
            <v>0</v>
          </cell>
          <cell r="L411">
            <v>0</v>
          </cell>
          <cell r="N411">
            <v>0</v>
          </cell>
          <cell r="O411">
            <v>0</v>
          </cell>
          <cell r="P411">
            <v>0</v>
          </cell>
          <cell r="R411">
            <v>0</v>
          </cell>
          <cell r="S411">
            <v>0</v>
          </cell>
          <cell r="T411">
            <v>0</v>
          </cell>
          <cell r="V411">
            <v>0</v>
          </cell>
          <cell r="W411">
            <v>0</v>
          </cell>
          <cell r="X411">
            <v>0</v>
          </cell>
        </row>
        <row r="412">
          <cell r="A412">
            <v>0</v>
          </cell>
          <cell r="B412">
            <v>0</v>
          </cell>
          <cell r="C412">
            <v>0</v>
          </cell>
          <cell r="D412">
            <v>0</v>
          </cell>
          <cell r="E412">
            <v>0</v>
          </cell>
          <cell r="F412">
            <v>0</v>
          </cell>
          <cell r="G412">
            <v>0</v>
          </cell>
          <cell r="H412">
            <v>0</v>
          </cell>
          <cell r="J412">
            <v>0</v>
          </cell>
          <cell r="K412">
            <v>0</v>
          </cell>
          <cell r="L412">
            <v>0</v>
          </cell>
          <cell r="N412">
            <v>0</v>
          </cell>
          <cell r="O412">
            <v>0</v>
          </cell>
          <cell r="P412">
            <v>0</v>
          </cell>
          <cell r="R412">
            <v>0</v>
          </cell>
          <cell r="S412">
            <v>0</v>
          </cell>
          <cell r="T412">
            <v>0</v>
          </cell>
          <cell r="V412">
            <v>0</v>
          </cell>
          <cell r="W412">
            <v>0</v>
          </cell>
          <cell r="X412">
            <v>0</v>
          </cell>
        </row>
        <row r="413">
          <cell r="A413">
            <v>0</v>
          </cell>
          <cell r="B413">
            <v>0</v>
          </cell>
          <cell r="C413">
            <v>0</v>
          </cell>
          <cell r="D413">
            <v>0</v>
          </cell>
          <cell r="E413">
            <v>0</v>
          </cell>
          <cell r="F413">
            <v>0</v>
          </cell>
          <cell r="G413">
            <v>0</v>
          </cell>
          <cell r="H413">
            <v>0</v>
          </cell>
          <cell r="J413">
            <v>0</v>
          </cell>
          <cell r="K413">
            <v>0</v>
          </cell>
          <cell r="L413">
            <v>0</v>
          </cell>
          <cell r="N413">
            <v>0</v>
          </cell>
          <cell r="O413">
            <v>0</v>
          </cell>
          <cell r="P413">
            <v>0</v>
          </cell>
          <cell r="R413">
            <v>0</v>
          </cell>
          <cell r="S413">
            <v>0</v>
          </cell>
          <cell r="T413">
            <v>0</v>
          </cell>
          <cell r="V413">
            <v>0</v>
          </cell>
          <cell r="W413">
            <v>0</v>
          </cell>
          <cell r="X413">
            <v>0</v>
          </cell>
        </row>
        <row r="414">
          <cell r="A414">
            <v>0</v>
          </cell>
          <cell r="B414">
            <v>0</v>
          </cell>
          <cell r="C414">
            <v>0</v>
          </cell>
          <cell r="D414">
            <v>0</v>
          </cell>
          <cell r="E414">
            <v>0</v>
          </cell>
          <cell r="F414">
            <v>0</v>
          </cell>
          <cell r="G414">
            <v>0</v>
          </cell>
          <cell r="H414">
            <v>0</v>
          </cell>
          <cell r="J414">
            <v>0</v>
          </cell>
          <cell r="K414">
            <v>0</v>
          </cell>
          <cell r="L414">
            <v>0</v>
          </cell>
          <cell r="N414">
            <v>0</v>
          </cell>
          <cell r="O414">
            <v>0</v>
          </cell>
          <cell r="P414">
            <v>0</v>
          </cell>
          <cell r="R414">
            <v>0</v>
          </cell>
          <cell r="S414">
            <v>0</v>
          </cell>
          <cell r="T414">
            <v>0</v>
          </cell>
          <cell r="V414">
            <v>0</v>
          </cell>
          <cell r="W414">
            <v>0</v>
          </cell>
          <cell r="X414">
            <v>0</v>
          </cell>
        </row>
        <row r="415">
          <cell r="A415">
            <v>0</v>
          </cell>
          <cell r="B415">
            <v>0</v>
          </cell>
          <cell r="C415">
            <v>0</v>
          </cell>
          <cell r="D415">
            <v>0</v>
          </cell>
          <cell r="E415">
            <v>0</v>
          </cell>
          <cell r="F415">
            <v>0</v>
          </cell>
          <cell r="G415">
            <v>0</v>
          </cell>
          <cell r="H415">
            <v>0</v>
          </cell>
          <cell r="J415">
            <v>0</v>
          </cell>
          <cell r="K415">
            <v>0</v>
          </cell>
          <cell r="L415">
            <v>0</v>
          </cell>
          <cell r="N415">
            <v>0</v>
          </cell>
          <cell r="O415">
            <v>0</v>
          </cell>
          <cell r="P415">
            <v>0</v>
          </cell>
          <cell r="R415">
            <v>0</v>
          </cell>
          <cell r="S415">
            <v>0</v>
          </cell>
          <cell r="T415">
            <v>0</v>
          </cell>
          <cell r="V415">
            <v>0</v>
          </cell>
          <cell r="W415">
            <v>0</v>
          </cell>
          <cell r="X415">
            <v>0</v>
          </cell>
        </row>
        <row r="416">
          <cell r="A416">
            <v>0</v>
          </cell>
          <cell r="B416">
            <v>0</v>
          </cell>
          <cell r="C416">
            <v>0</v>
          </cell>
          <cell r="D416">
            <v>0</v>
          </cell>
          <cell r="E416">
            <v>0</v>
          </cell>
          <cell r="F416">
            <v>0</v>
          </cell>
          <cell r="G416">
            <v>0</v>
          </cell>
          <cell r="H416">
            <v>0</v>
          </cell>
          <cell r="J416">
            <v>0</v>
          </cell>
          <cell r="K416">
            <v>0</v>
          </cell>
          <cell r="L416">
            <v>0</v>
          </cell>
          <cell r="N416">
            <v>0</v>
          </cell>
          <cell r="O416">
            <v>0</v>
          </cell>
          <cell r="P416">
            <v>0</v>
          </cell>
          <cell r="R416">
            <v>0</v>
          </cell>
          <cell r="S416">
            <v>0</v>
          </cell>
          <cell r="T416">
            <v>0</v>
          </cell>
          <cell r="V416">
            <v>0</v>
          </cell>
          <cell r="W416">
            <v>0</v>
          </cell>
          <cell r="X416">
            <v>0</v>
          </cell>
        </row>
        <row r="417">
          <cell r="A417">
            <v>0</v>
          </cell>
          <cell r="B417">
            <v>0</v>
          </cell>
          <cell r="C417">
            <v>0</v>
          </cell>
          <cell r="D417">
            <v>0</v>
          </cell>
          <cell r="E417">
            <v>0</v>
          </cell>
          <cell r="F417">
            <v>0</v>
          </cell>
          <cell r="G417">
            <v>0</v>
          </cell>
          <cell r="H417">
            <v>0</v>
          </cell>
          <cell r="J417">
            <v>0</v>
          </cell>
          <cell r="K417">
            <v>0</v>
          </cell>
          <cell r="L417">
            <v>0</v>
          </cell>
          <cell r="N417">
            <v>0</v>
          </cell>
          <cell r="O417">
            <v>0</v>
          </cell>
          <cell r="P417">
            <v>0</v>
          </cell>
          <cell r="R417">
            <v>0</v>
          </cell>
          <cell r="S417">
            <v>0</v>
          </cell>
          <cell r="T417">
            <v>0</v>
          </cell>
          <cell r="V417">
            <v>0</v>
          </cell>
          <cell r="W417">
            <v>0</v>
          </cell>
          <cell r="X417">
            <v>0</v>
          </cell>
        </row>
        <row r="418">
          <cell r="A418">
            <v>0</v>
          </cell>
          <cell r="B418">
            <v>0</v>
          </cell>
          <cell r="C418">
            <v>0</v>
          </cell>
          <cell r="D418">
            <v>0</v>
          </cell>
          <cell r="E418">
            <v>0</v>
          </cell>
          <cell r="F418">
            <v>0</v>
          </cell>
          <cell r="G418">
            <v>0</v>
          </cell>
          <cell r="H418">
            <v>0</v>
          </cell>
          <cell r="J418">
            <v>0</v>
          </cell>
          <cell r="K418">
            <v>0</v>
          </cell>
          <cell r="L418">
            <v>0</v>
          </cell>
          <cell r="N418">
            <v>0</v>
          </cell>
          <cell r="O418">
            <v>0</v>
          </cell>
          <cell r="P418">
            <v>0</v>
          </cell>
          <cell r="R418">
            <v>0</v>
          </cell>
          <cell r="S418">
            <v>0</v>
          </cell>
          <cell r="T418">
            <v>0</v>
          </cell>
          <cell r="V418">
            <v>0</v>
          </cell>
          <cell r="W418">
            <v>0</v>
          </cell>
          <cell r="X418">
            <v>0</v>
          </cell>
        </row>
        <row r="419">
          <cell r="A419">
            <v>0</v>
          </cell>
          <cell r="B419">
            <v>0</v>
          </cell>
          <cell r="C419">
            <v>0</v>
          </cell>
          <cell r="D419">
            <v>0</v>
          </cell>
          <cell r="E419">
            <v>0</v>
          </cell>
          <cell r="F419">
            <v>0</v>
          </cell>
          <cell r="G419">
            <v>0</v>
          </cell>
          <cell r="H419">
            <v>0</v>
          </cell>
          <cell r="J419">
            <v>0</v>
          </cell>
          <cell r="K419">
            <v>0</v>
          </cell>
          <cell r="L419">
            <v>0</v>
          </cell>
          <cell r="N419">
            <v>0</v>
          </cell>
          <cell r="O419">
            <v>0</v>
          </cell>
          <cell r="P419">
            <v>0</v>
          </cell>
          <cell r="R419">
            <v>0</v>
          </cell>
          <cell r="S419">
            <v>0</v>
          </cell>
          <cell r="T419">
            <v>0</v>
          </cell>
          <cell r="V419">
            <v>0</v>
          </cell>
          <cell r="W419">
            <v>0</v>
          </cell>
          <cell r="X419">
            <v>0</v>
          </cell>
        </row>
        <row r="420">
          <cell r="A420">
            <v>0</v>
          </cell>
          <cell r="B420">
            <v>0</v>
          </cell>
          <cell r="C420">
            <v>0</v>
          </cell>
          <cell r="D420">
            <v>0</v>
          </cell>
          <cell r="E420">
            <v>0</v>
          </cell>
          <cell r="F420">
            <v>0</v>
          </cell>
          <cell r="G420">
            <v>0</v>
          </cell>
          <cell r="H420">
            <v>0</v>
          </cell>
          <cell r="J420">
            <v>0</v>
          </cell>
          <cell r="K420">
            <v>0</v>
          </cell>
          <cell r="L420">
            <v>0</v>
          </cell>
          <cell r="N420">
            <v>0</v>
          </cell>
          <cell r="O420">
            <v>0</v>
          </cell>
          <cell r="P420">
            <v>0</v>
          </cell>
          <cell r="R420">
            <v>0</v>
          </cell>
          <cell r="S420">
            <v>0</v>
          </cell>
          <cell r="T420">
            <v>0</v>
          </cell>
          <cell r="V420">
            <v>0</v>
          </cell>
          <cell r="W420">
            <v>0</v>
          </cell>
          <cell r="X420">
            <v>0</v>
          </cell>
        </row>
        <row r="421">
          <cell r="A421">
            <v>0</v>
          </cell>
          <cell r="B421">
            <v>0</v>
          </cell>
          <cell r="C421">
            <v>0</v>
          </cell>
          <cell r="D421">
            <v>0</v>
          </cell>
          <cell r="E421">
            <v>0</v>
          </cell>
          <cell r="F421">
            <v>0</v>
          </cell>
          <cell r="G421">
            <v>0</v>
          </cell>
          <cell r="H421">
            <v>0</v>
          </cell>
          <cell r="J421">
            <v>0</v>
          </cell>
          <cell r="K421">
            <v>0</v>
          </cell>
          <cell r="L421">
            <v>0</v>
          </cell>
          <cell r="N421">
            <v>0</v>
          </cell>
          <cell r="O421">
            <v>0</v>
          </cell>
          <cell r="P421">
            <v>0</v>
          </cell>
          <cell r="R421">
            <v>0</v>
          </cell>
          <cell r="S421">
            <v>0</v>
          </cell>
          <cell r="T421">
            <v>0</v>
          </cell>
          <cell r="V421">
            <v>0</v>
          </cell>
          <cell r="W421">
            <v>0</v>
          </cell>
          <cell r="X421">
            <v>0</v>
          </cell>
        </row>
        <row r="422">
          <cell r="A422">
            <v>0</v>
          </cell>
          <cell r="B422">
            <v>0</v>
          </cell>
          <cell r="C422">
            <v>0</v>
          </cell>
          <cell r="D422">
            <v>0</v>
          </cell>
          <cell r="E422">
            <v>0</v>
          </cell>
          <cell r="F422">
            <v>0</v>
          </cell>
          <cell r="G422">
            <v>0</v>
          </cell>
          <cell r="H422">
            <v>0</v>
          </cell>
          <cell r="J422">
            <v>0</v>
          </cell>
          <cell r="K422">
            <v>0</v>
          </cell>
          <cell r="L422">
            <v>0</v>
          </cell>
          <cell r="N422">
            <v>0</v>
          </cell>
          <cell r="O422">
            <v>0</v>
          </cell>
          <cell r="P422">
            <v>0</v>
          </cell>
          <cell r="R422">
            <v>0</v>
          </cell>
          <cell r="S422">
            <v>0</v>
          </cell>
          <cell r="T422">
            <v>0</v>
          </cell>
          <cell r="V422">
            <v>0</v>
          </cell>
          <cell r="W422">
            <v>0</v>
          </cell>
          <cell r="X422">
            <v>0</v>
          </cell>
        </row>
        <row r="423">
          <cell r="A423">
            <v>0</v>
          </cell>
          <cell r="B423">
            <v>0</v>
          </cell>
          <cell r="C423">
            <v>0</v>
          </cell>
          <cell r="D423">
            <v>0</v>
          </cell>
          <cell r="E423">
            <v>0</v>
          </cell>
          <cell r="F423">
            <v>0</v>
          </cell>
          <cell r="G423">
            <v>0</v>
          </cell>
          <cell r="H423">
            <v>0</v>
          </cell>
          <cell r="J423">
            <v>0</v>
          </cell>
          <cell r="K423">
            <v>0</v>
          </cell>
          <cell r="L423">
            <v>0</v>
          </cell>
          <cell r="N423">
            <v>0</v>
          </cell>
          <cell r="O423">
            <v>0</v>
          </cell>
          <cell r="P423">
            <v>0</v>
          </cell>
          <cell r="R423">
            <v>0</v>
          </cell>
          <cell r="S423">
            <v>0</v>
          </cell>
          <cell r="T423">
            <v>0</v>
          </cell>
          <cell r="V423">
            <v>0</v>
          </cell>
          <cell r="W423">
            <v>0</v>
          </cell>
          <cell r="X423">
            <v>0</v>
          </cell>
        </row>
        <row r="424">
          <cell r="A424">
            <v>0</v>
          </cell>
          <cell r="B424">
            <v>0</v>
          </cell>
          <cell r="C424">
            <v>0</v>
          </cell>
          <cell r="D424">
            <v>0</v>
          </cell>
          <cell r="E424">
            <v>0</v>
          </cell>
          <cell r="F424">
            <v>0</v>
          </cell>
          <cell r="G424">
            <v>0</v>
          </cell>
          <cell r="H424">
            <v>0</v>
          </cell>
          <cell r="J424">
            <v>0</v>
          </cell>
          <cell r="K424">
            <v>0</v>
          </cell>
          <cell r="L424">
            <v>0</v>
          </cell>
          <cell r="N424">
            <v>0</v>
          </cell>
          <cell r="O424">
            <v>0</v>
          </cell>
          <cell r="P424">
            <v>0</v>
          </cell>
          <cell r="R424">
            <v>0</v>
          </cell>
          <cell r="S424">
            <v>0</v>
          </cell>
          <cell r="T424">
            <v>0</v>
          </cell>
          <cell r="V424">
            <v>0</v>
          </cell>
          <cell r="W424">
            <v>0</v>
          </cell>
          <cell r="X424">
            <v>0</v>
          </cell>
        </row>
        <row r="425">
          <cell r="A425">
            <v>0</v>
          </cell>
          <cell r="B425">
            <v>0</v>
          </cell>
          <cell r="C425">
            <v>0</v>
          </cell>
          <cell r="D425">
            <v>0</v>
          </cell>
          <cell r="E425">
            <v>0</v>
          </cell>
          <cell r="F425">
            <v>0</v>
          </cell>
          <cell r="G425">
            <v>0</v>
          </cell>
          <cell r="H425">
            <v>0</v>
          </cell>
          <cell r="J425">
            <v>0</v>
          </cell>
          <cell r="K425">
            <v>0</v>
          </cell>
          <cell r="L425">
            <v>0</v>
          </cell>
          <cell r="N425">
            <v>0</v>
          </cell>
          <cell r="O425">
            <v>0</v>
          </cell>
          <cell r="P425">
            <v>0</v>
          </cell>
          <cell r="R425">
            <v>0</v>
          </cell>
          <cell r="S425">
            <v>0</v>
          </cell>
          <cell r="T425">
            <v>0</v>
          </cell>
          <cell r="V425">
            <v>0</v>
          </cell>
          <cell r="W425">
            <v>0</v>
          </cell>
          <cell r="X425">
            <v>0</v>
          </cell>
        </row>
        <row r="426">
          <cell r="A426">
            <v>0</v>
          </cell>
          <cell r="B426">
            <v>0</v>
          </cell>
          <cell r="C426">
            <v>0</v>
          </cell>
          <cell r="D426">
            <v>0</v>
          </cell>
          <cell r="E426">
            <v>0</v>
          </cell>
          <cell r="F426">
            <v>0</v>
          </cell>
          <cell r="G426">
            <v>0</v>
          </cell>
          <cell r="H426">
            <v>0</v>
          </cell>
          <cell r="J426">
            <v>0</v>
          </cell>
          <cell r="K426">
            <v>0</v>
          </cell>
          <cell r="L426">
            <v>0</v>
          </cell>
          <cell r="N426">
            <v>0</v>
          </cell>
          <cell r="O426">
            <v>0</v>
          </cell>
          <cell r="P426">
            <v>0</v>
          </cell>
          <cell r="R426">
            <v>0</v>
          </cell>
          <cell r="S426">
            <v>0</v>
          </cell>
          <cell r="T426">
            <v>0</v>
          </cell>
          <cell r="V426">
            <v>0</v>
          </cell>
          <cell r="W426">
            <v>0</v>
          </cell>
          <cell r="X426">
            <v>0</v>
          </cell>
        </row>
        <row r="427">
          <cell r="A427">
            <v>0</v>
          </cell>
          <cell r="B427">
            <v>0</v>
          </cell>
          <cell r="C427">
            <v>0</v>
          </cell>
          <cell r="D427">
            <v>0</v>
          </cell>
          <cell r="E427">
            <v>0</v>
          </cell>
          <cell r="F427">
            <v>0</v>
          </cell>
          <cell r="G427">
            <v>0</v>
          </cell>
          <cell r="H427">
            <v>0</v>
          </cell>
          <cell r="J427">
            <v>0</v>
          </cell>
          <cell r="K427">
            <v>0</v>
          </cell>
          <cell r="L427">
            <v>0</v>
          </cell>
          <cell r="N427">
            <v>0</v>
          </cell>
          <cell r="O427">
            <v>0</v>
          </cell>
          <cell r="P427">
            <v>0</v>
          </cell>
          <cell r="R427">
            <v>0</v>
          </cell>
          <cell r="S427">
            <v>0</v>
          </cell>
          <cell r="T427">
            <v>0</v>
          </cell>
          <cell r="V427">
            <v>0</v>
          </cell>
          <cell r="W427">
            <v>0</v>
          </cell>
          <cell r="X427">
            <v>0</v>
          </cell>
        </row>
        <row r="428">
          <cell r="A428">
            <v>0</v>
          </cell>
          <cell r="B428">
            <v>0</v>
          </cell>
          <cell r="C428">
            <v>0</v>
          </cell>
          <cell r="D428">
            <v>0</v>
          </cell>
          <cell r="E428">
            <v>0</v>
          </cell>
          <cell r="F428">
            <v>0</v>
          </cell>
          <cell r="G428">
            <v>0</v>
          </cell>
          <cell r="H428">
            <v>0</v>
          </cell>
          <cell r="J428">
            <v>0</v>
          </cell>
          <cell r="K428">
            <v>0</v>
          </cell>
          <cell r="L428">
            <v>0</v>
          </cell>
          <cell r="N428">
            <v>0</v>
          </cell>
          <cell r="O428">
            <v>0</v>
          </cell>
          <cell r="P428">
            <v>0</v>
          </cell>
          <cell r="R428">
            <v>0</v>
          </cell>
          <cell r="S428">
            <v>0</v>
          </cell>
          <cell r="T428">
            <v>0</v>
          </cell>
          <cell r="V428">
            <v>0</v>
          </cell>
          <cell r="W428">
            <v>0</v>
          </cell>
          <cell r="X428">
            <v>0</v>
          </cell>
        </row>
        <row r="429">
          <cell r="A429">
            <v>0</v>
          </cell>
          <cell r="B429">
            <v>0</v>
          </cell>
          <cell r="C429">
            <v>0</v>
          </cell>
          <cell r="D429">
            <v>0</v>
          </cell>
          <cell r="E429">
            <v>0</v>
          </cell>
          <cell r="F429">
            <v>0</v>
          </cell>
          <cell r="G429">
            <v>0</v>
          </cell>
          <cell r="H429">
            <v>0</v>
          </cell>
          <cell r="J429">
            <v>0</v>
          </cell>
          <cell r="K429">
            <v>0</v>
          </cell>
          <cell r="L429">
            <v>0</v>
          </cell>
          <cell r="N429">
            <v>0</v>
          </cell>
          <cell r="O429">
            <v>0</v>
          </cell>
          <cell r="P429">
            <v>0</v>
          </cell>
          <cell r="R429">
            <v>0</v>
          </cell>
          <cell r="S429">
            <v>0</v>
          </cell>
          <cell r="T429">
            <v>0</v>
          </cell>
          <cell r="V429">
            <v>0</v>
          </cell>
          <cell r="W429">
            <v>0</v>
          </cell>
          <cell r="X429">
            <v>0</v>
          </cell>
        </row>
        <row r="430">
          <cell r="A430">
            <v>0</v>
          </cell>
          <cell r="B430">
            <v>0</v>
          </cell>
          <cell r="C430">
            <v>0</v>
          </cell>
          <cell r="D430">
            <v>0</v>
          </cell>
          <cell r="E430">
            <v>0</v>
          </cell>
          <cell r="F430">
            <v>0</v>
          </cell>
          <cell r="G430">
            <v>0</v>
          </cell>
          <cell r="H430">
            <v>0</v>
          </cell>
          <cell r="J430">
            <v>0</v>
          </cell>
          <cell r="K430">
            <v>0</v>
          </cell>
          <cell r="L430">
            <v>0</v>
          </cell>
          <cell r="N430">
            <v>0</v>
          </cell>
          <cell r="O430">
            <v>0</v>
          </cell>
          <cell r="P430">
            <v>0</v>
          </cell>
          <cell r="R430">
            <v>0</v>
          </cell>
          <cell r="S430">
            <v>0</v>
          </cell>
          <cell r="T430">
            <v>0</v>
          </cell>
          <cell r="V430">
            <v>0</v>
          </cell>
          <cell r="W430">
            <v>0</v>
          </cell>
          <cell r="X430">
            <v>0</v>
          </cell>
        </row>
        <row r="431">
          <cell r="A431">
            <v>0</v>
          </cell>
          <cell r="B431">
            <v>0</v>
          </cell>
          <cell r="C431">
            <v>0</v>
          </cell>
          <cell r="D431">
            <v>0</v>
          </cell>
          <cell r="E431">
            <v>0</v>
          </cell>
          <cell r="F431">
            <v>0</v>
          </cell>
          <cell r="G431">
            <v>0</v>
          </cell>
          <cell r="H431">
            <v>0</v>
          </cell>
          <cell r="J431">
            <v>0</v>
          </cell>
          <cell r="K431">
            <v>0</v>
          </cell>
          <cell r="L431">
            <v>0</v>
          </cell>
          <cell r="N431">
            <v>0</v>
          </cell>
          <cell r="O431">
            <v>0</v>
          </cell>
          <cell r="P431">
            <v>0</v>
          </cell>
          <cell r="R431">
            <v>0</v>
          </cell>
          <cell r="S431">
            <v>0</v>
          </cell>
          <cell r="T431">
            <v>0</v>
          </cell>
          <cell r="V431">
            <v>0</v>
          </cell>
          <cell r="W431">
            <v>0</v>
          </cell>
          <cell r="X431">
            <v>0</v>
          </cell>
        </row>
        <row r="432">
          <cell r="A432">
            <v>0</v>
          </cell>
          <cell r="B432">
            <v>0</v>
          </cell>
          <cell r="C432">
            <v>0</v>
          </cell>
          <cell r="D432">
            <v>0</v>
          </cell>
          <cell r="E432">
            <v>0</v>
          </cell>
          <cell r="F432">
            <v>0</v>
          </cell>
          <cell r="G432">
            <v>0</v>
          </cell>
          <cell r="H432">
            <v>0</v>
          </cell>
          <cell r="J432">
            <v>0</v>
          </cell>
          <cell r="K432">
            <v>0</v>
          </cell>
          <cell r="L432">
            <v>0</v>
          </cell>
          <cell r="N432">
            <v>0</v>
          </cell>
          <cell r="O432">
            <v>0</v>
          </cell>
          <cell r="P432">
            <v>0</v>
          </cell>
          <cell r="R432">
            <v>0</v>
          </cell>
          <cell r="S432">
            <v>0</v>
          </cell>
          <cell r="T432">
            <v>0</v>
          </cell>
          <cell r="V432">
            <v>0</v>
          </cell>
          <cell r="W432">
            <v>0</v>
          </cell>
          <cell r="X432">
            <v>0</v>
          </cell>
        </row>
        <row r="433">
          <cell r="A433">
            <v>0</v>
          </cell>
          <cell r="B433">
            <v>0</v>
          </cell>
          <cell r="C433">
            <v>0</v>
          </cell>
          <cell r="D433">
            <v>0</v>
          </cell>
          <cell r="E433">
            <v>0</v>
          </cell>
          <cell r="F433">
            <v>0</v>
          </cell>
          <cell r="G433">
            <v>0</v>
          </cell>
          <cell r="H433">
            <v>0</v>
          </cell>
          <cell r="J433">
            <v>0</v>
          </cell>
          <cell r="K433">
            <v>0</v>
          </cell>
          <cell r="L433">
            <v>0</v>
          </cell>
          <cell r="N433">
            <v>0</v>
          </cell>
          <cell r="O433">
            <v>0</v>
          </cell>
          <cell r="P433">
            <v>0</v>
          </cell>
          <cell r="R433">
            <v>0</v>
          </cell>
          <cell r="S433">
            <v>0</v>
          </cell>
          <cell r="T433">
            <v>0</v>
          </cell>
          <cell r="V433">
            <v>0</v>
          </cell>
          <cell r="W433">
            <v>0</v>
          </cell>
          <cell r="X433">
            <v>0</v>
          </cell>
        </row>
        <row r="434">
          <cell r="A434">
            <v>0</v>
          </cell>
          <cell r="B434">
            <v>0</v>
          </cell>
          <cell r="C434">
            <v>0</v>
          </cell>
          <cell r="D434">
            <v>0</v>
          </cell>
          <cell r="E434">
            <v>0</v>
          </cell>
          <cell r="F434">
            <v>0</v>
          </cell>
          <cell r="G434">
            <v>0</v>
          </cell>
          <cell r="H434">
            <v>0</v>
          </cell>
          <cell r="J434">
            <v>0</v>
          </cell>
          <cell r="K434">
            <v>0</v>
          </cell>
          <cell r="L434">
            <v>0</v>
          </cell>
          <cell r="N434">
            <v>0</v>
          </cell>
          <cell r="O434">
            <v>0</v>
          </cell>
          <cell r="P434">
            <v>0</v>
          </cell>
          <cell r="R434">
            <v>0</v>
          </cell>
          <cell r="S434">
            <v>0</v>
          </cell>
          <cell r="T434">
            <v>0</v>
          </cell>
          <cell r="V434">
            <v>0</v>
          </cell>
          <cell r="W434">
            <v>0</v>
          </cell>
          <cell r="X434">
            <v>0</v>
          </cell>
        </row>
        <row r="435">
          <cell r="A435">
            <v>0</v>
          </cell>
          <cell r="B435">
            <v>0</v>
          </cell>
          <cell r="C435">
            <v>0</v>
          </cell>
          <cell r="D435">
            <v>0</v>
          </cell>
          <cell r="E435">
            <v>0</v>
          </cell>
          <cell r="F435">
            <v>0</v>
          </cell>
          <cell r="G435">
            <v>0</v>
          </cell>
          <cell r="H435">
            <v>0</v>
          </cell>
          <cell r="J435">
            <v>0</v>
          </cell>
          <cell r="K435">
            <v>0</v>
          </cell>
          <cell r="L435">
            <v>0</v>
          </cell>
          <cell r="N435">
            <v>0</v>
          </cell>
          <cell r="O435">
            <v>0</v>
          </cell>
          <cell r="P435">
            <v>0</v>
          </cell>
          <cell r="R435">
            <v>0</v>
          </cell>
          <cell r="S435">
            <v>0</v>
          </cell>
          <cell r="T435">
            <v>0</v>
          </cell>
          <cell r="V435">
            <v>0</v>
          </cell>
          <cell r="W435">
            <v>0</v>
          </cell>
          <cell r="X435">
            <v>0</v>
          </cell>
        </row>
        <row r="436">
          <cell r="A436">
            <v>0</v>
          </cell>
          <cell r="B436">
            <v>0</v>
          </cell>
          <cell r="C436">
            <v>0</v>
          </cell>
          <cell r="D436">
            <v>0</v>
          </cell>
          <cell r="E436">
            <v>0</v>
          </cell>
          <cell r="F436">
            <v>0</v>
          </cell>
          <cell r="G436">
            <v>0</v>
          </cell>
          <cell r="H436">
            <v>0</v>
          </cell>
          <cell r="J436">
            <v>0</v>
          </cell>
          <cell r="K436">
            <v>0</v>
          </cell>
          <cell r="L436">
            <v>0</v>
          </cell>
          <cell r="N436">
            <v>0</v>
          </cell>
          <cell r="O436">
            <v>0</v>
          </cell>
          <cell r="P436">
            <v>0</v>
          </cell>
          <cell r="R436">
            <v>0</v>
          </cell>
          <cell r="S436">
            <v>0</v>
          </cell>
          <cell r="T436">
            <v>0</v>
          </cell>
          <cell r="V436">
            <v>0</v>
          </cell>
          <cell r="W436">
            <v>0</v>
          </cell>
          <cell r="X436">
            <v>0</v>
          </cell>
        </row>
        <row r="437">
          <cell r="A437">
            <v>0</v>
          </cell>
          <cell r="B437">
            <v>0</v>
          </cell>
          <cell r="C437">
            <v>0</v>
          </cell>
          <cell r="D437">
            <v>0</v>
          </cell>
          <cell r="E437">
            <v>0</v>
          </cell>
          <cell r="F437">
            <v>0</v>
          </cell>
          <cell r="G437">
            <v>0</v>
          </cell>
          <cell r="H437">
            <v>0</v>
          </cell>
          <cell r="J437">
            <v>0</v>
          </cell>
          <cell r="K437">
            <v>0</v>
          </cell>
          <cell r="L437">
            <v>0</v>
          </cell>
          <cell r="N437">
            <v>0</v>
          </cell>
          <cell r="O437">
            <v>0</v>
          </cell>
          <cell r="P437">
            <v>0</v>
          </cell>
          <cell r="R437">
            <v>0</v>
          </cell>
          <cell r="S437">
            <v>0</v>
          </cell>
          <cell r="T437">
            <v>0</v>
          </cell>
          <cell r="V437">
            <v>0</v>
          </cell>
          <cell r="W437">
            <v>0</v>
          </cell>
          <cell r="X437">
            <v>0</v>
          </cell>
        </row>
        <row r="438">
          <cell r="A438">
            <v>0</v>
          </cell>
          <cell r="B438">
            <v>0</v>
          </cell>
          <cell r="C438">
            <v>0</v>
          </cell>
          <cell r="D438">
            <v>0</v>
          </cell>
          <cell r="E438">
            <v>0</v>
          </cell>
          <cell r="F438">
            <v>0</v>
          </cell>
          <cell r="G438">
            <v>0</v>
          </cell>
          <cell r="H438">
            <v>0</v>
          </cell>
          <cell r="J438">
            <v>0</v>
          </cell>
          <cell r="K438">
            <v>0</v>
          </cell>
          <cell r="L438">
            <v>0</v>
          </cell>
          <cell r="N438">
            <v>0</v>
          </cell>
          <cell r="O438">
            <v>0</v>
          </cell>
          <cell r="P438">
            <v>0</v>
          </cell>
          <cell r="R438">
            <v>0</v>
          </cell>
          <cell r="S438">
            <v>0</v>
          </cell>
          <cell r="T438">
            <v>0</v>
          </cell>
          <cell r="V438">
            <v>0</v>
          </cell>
          <cell r="W438">
            <v>0</v>
          </cell>
          <cell r="X438">
            <v>0</v>
          </cell>
        </row>
        <row r="439">
          <cell r="A439">
            <v>0</v>
          </cell>
          <cell r="B439">
            <v>0</v>
          </cell>
          <cell r="C439">
            <v>0</v>
          </cell>
          <cell r="D439">
            <v>0</v>
          </cell>
          <cell r="E439">
            <v>0</v>
          </cell>
          <cell r="F439">
            <v>0</v>
          </cell>
          <cell r="G439">
            <v>0</v>
          </cell>
          <cell r="H439">
            <v>0</v>
          </cell>
          <cell r="J439">
            <v>0</v>
          </cell>
          <cell r="K439">
            <v>0</v>
          </cell>
          <cell r="L439">
            <v>0</v>
          </cell>
          <cell r="N439">
            <v>0</v>
          </cell>
          <cell r="O439">
            <v>0</v>
          </cell>
          <cell r="P439">
            <v>0</v>
          </cell>
          <cell r="R439">
            <v>0</v>
          </cell>
          <cell r="S439">
            <v>0</v>
          </cell>
          <cell r="T439">
            <v>0</v>
          </cell>
          <cell r="V439">
            <v>0</v>
          </cell>
          <cell r="W439">
            <v>0</v>
          </cell>
          <cell r="X439">
            <v>0</v>
          </cell>
        </row>
        <row r="440">
          <cell r="A440">
            <v>0</v>
          </cell>
          <cell r="B440">
            <v>0</v>
          </cell>
          <cell r="C440">
            <v>0</v>
          </cell>
          <cell r="D440">
            <v>0</v>
          </cell>
          <cell r="E440">
            <v>0</v>
          </cell>
          <cell r="F440">
            <v>0</v>
          </cell>
          <cell r="G440">
            <v>0</v>
          </cell>
          <cell r="H440">
            <v>0</v>
          </cell>
          <cell r="J440">
            <v>0</v>
          </cell>
          <cell r="K440">
            <v>0</v>
          </cell>
          <cell r="L440">
            <v>0</v>
          </cell>
          <cell r="N440">
            <v>0</v>
          </cell>
          <cell r="O440">
            <v>0</v>
          </cell>
          <cell r="P440">
            <v>0</v>
          </cell>
          <cell r="R440">
            <v>0</v>
          </cell>
          <cell r="S440">
            <v>0</v>
          </cell>
          <cell r="T440">
            <v>0</v>
          </cell>
          <cell r="V440">
            <v>0</v>
          </cell>
          <cell r="W440">
            <v>0</v>
          </cell>
          <cell r="X440">
            <v>0</v>
          </cell>
        </row>
        <row r="441">
          <cell r="A441">
            <v>0</v>
          </cell>
          <cell r="B441">
            <v>0</v>
          </cell>
          <cell r="C441">
            <v>0</v>
          </cell>
          <cell r="D441">
            <v>0</v>
          </cell>
          <cell r="E441">
            <v>0</v>
          </cell>
          <cell r="F441">
            <v>0</v>
          </cell>
          <cell r="G441">
            <v>0</v>
          </cell>
          <cell r="H441">
            <v>0</v>
          </cell>
          <cell r="J441">
            <v>0</v>
          </cell>
          <cell r="K441">
            <v>0</v>
          </cell>
          <cell r="L441">
            <v>0</v>
          </cell>
          <cell r="N441">
            <v>0</v>
          </cell>
          <cell r="O441">
            <v>0</v>
          </cell>
          <cell r="P441">
            <v>0</v>
          </cell>
          <cell r="R441">
            <v>0</v>
          </cell>
          <cell r="S441">
            <v>0</v>
          </cell>
          <cell r="T441">
            <v>0</v>
          </cell>
          <cell r="V441">
            <v>0</v>
          </cell>
          <cell r="W441">
            <v>0</v>
          </cell>
          <cell r="X441">
            <v>0</v>
          </cell>
        </row>
        <row r="442">
          <cell r="A442">
            <v>0</v>
          </cell>
          <cell r="B442">
            <v>0</v>
          </cell>
          <cell r="C442">
            <v>0</v>
          </cell>
          <cell r="D442">
            <v>0</v>
          </cell>
          <cell r="E442">
            <v>0</v>
          </cell>
          <cell r="F442">
            <v>0</v>
          </cell>
          <cell r="G442">
            <v>0</v>
          </cell>
          <cell r="H442">
            <v>0</v>
          </cell>
          <cell r="J442">
            <v>0</v>
          </cell>
          <cell r="K442">
            <v>0</v>
          </cell>
          <cell r="L442">
            <v>0</v>
          </cell>
          <cell r="N442">
            <v>0</v>
          </cell>
          <cell r="O442">
            <v>0</v>
          </cell>
          <cell r="P442">
            <v>0</v>
          </cell>
          <cell r="R442">
            <v>0</v>
          </cell>
          <cell r="S442">
            <v>0</v>
          </cell>
          <cell r="T442">
            <v>0</v>
          </cell>
          <cell r="V442">
            <v>0</v>
          </cell>
          <cell r="W442">
            <v>0</v>
          </cell>
          <cell r="X442">
            <v>0</v>
          </cell>
        </row>
        <row r="443">
          <cell r="A443">
            <v>0</v>
          </cell>
          <cell r="B443">
            <v>0</v>
          </cell>
          <cell r="C443">
            <v>0</v>
          </cell>
          <cell r="D443">
            <v>0</v>
          </cell>
          <cell r="E443">
            <v>0</v>
          </cell>
          <cell r="F443">
            <v>0</v>
          </cell>
          <cell r="G443">
            <v>0</v>
          </cell>
          <cell r="H443">
            <v>0</v>
          </cell>
          <cell r="J443">
            <v>0</v>
          </cell>
          <cell r="K443">
            <v>0</v>
          </cell>
          <cell r="L443">
            <v>0</v>
          </cell>
          <cell r="N443">
            <v>0</v>
          </cell>
          <cell r="O443">
            <v>0</v>
          </cell>
          <cell r="P443">
            <v>0</v>
          </cell>
          <cell r="R443">
            <v>0</v>
          </cell>
          <cell r="S443">
            <v>0</v>
          </cell>
          <cell r="T443">
            <v>0</v>
          </cell>
          <cell r="V443">
            <v>0</v>
          </cell>
          <cell r="W443">
            <v>0</v>
          </cell>
          <cell r="X443">
            <v>0</v>
          </cell>
        </row>
        <row r="444">
          <cell r="A444">
            <v>0</v>
          </cell>
          <cell r="B444">
            <v>0</v>
          </cell>
          <cell r="C444">
            <v>0</v>
          </cell>
          <cell r="D444">
            <v>0</v>
          </cell>
          <cell r="E444">
            <v>0</v>
          </cell>
          <cell r="F444">
            <v>0</v>
          </cell>
          <cell r="G444">
            <v>0</v>
          </cell>
          <cell r="H444">
            <v>0</v>
          </cell>
          <cell r="J444">
            <v>0</v>
          </cell>
          <cell r="K444">
            <v>0</v>
          </cell>
          <cell r="L444">
            <v>0</v>
          </cell>
          <cell r="N444">
            <v>0</v>
          </cell>
          <cell r="O444">
            <v>0</v>
          </cell>
          <cell r="P444">
            <v>0</v>
          </cell>
          <cell r="R444">
            <v>0</v>
          </cell>
          <cell r="S444">
            <v>0</v>
          </cell>
          <cell r="T444">
            <v>0</v>
          </cell>
          <cell r="V444">
            <v>0</v>
          </cell>
          <cell r="W444">
            <v>0</v>
          </cell>
          <cell r="X444">
            <v>0</v>
          </cell>
        </row>
        <row r="445">
          <cell r="A445">
            <v>0</v>
          </cell>
          <cell r="B445">
            <v>0</v>
          </cell>
          <cell r="C445">
            <v>0</v>
          </cell>
          <cell r="D445">
            <v>0</v>
          </cell>
          <cell r="E445">
            <v>0</v>
          </cell>
          <cell r="F445">
            <v>0</v>
          </cell>
          <cell r="G445">
            <v>0</v>
          </cell>
          <cell r="H445">
            <v>0</v>
          </cell>
          <cell r="J445">
            <v>0</v>
          </cell>
          <cell r="K445">
            <v>0</v>
          </cell>
          <cell r="L445">
            <v>0</v>
          </cell>
          <cell r="N445">
            <v>0</v>
          </cell>
          <cell r="O445">
            <v>0</v>
          </cell>
          <cell r="P445">
            <v>0</v>
          </cell>
          <cell r="R445">
            <v>0</v>
          </cell>
          <cell r="S445">
            <v>0</v>
          </cell>
          <cell r="T445">
            <v>0</v>
          </cell>
          <cell r="V445">
            <v>0</v>
          </cell>
          <cell r="W445">
            <v>0</v>
          </cell>
          <cell r="X445">
            <v>0</v>
          </cell>
        </row>
        <row r="446">
          <cell r="A446">
            <v>0</v>
          </cell>
          <cell r="B446">
            <v>0</v>
          </cell>
          <cell r="C446">
            <v>0</v>
          </cell>
          <cell r="D446">
            <v>0</v>
          </cell>
          <cell r="E446">
            <v>0</v>
          </cell>
          <cell r="F446">
            <v>0</v>
          </cell>
          <cell r="G446">
            <v>0</v>
          </cell>
          <cell r="H446">
            <v>0</v>
          </cell>
          <cell r="J446">
            <v>0</v>
          </cell>
          <cell r="K446">
            <v>0</v>
          </cell>
          <cell r="L446">
            <v>0</v>
          </cell>
          <cell r="N446">
            <v>0</v>
          </cell>
          <cell r="O446">
            <v>0</v>
          </cell>
          <cell r="P446">
            <v>0</v>
          </cell>
          <cell r="R446">
            <v>0</v>
          </cell>
          <cell r="S446">
            <v>0</v>
          </cell>
          <cell r="T446">
            <v>0</v>
          </cell>
          <cell r="V446">
            <v>0</v>
          </cell>
          <cell r="W446">
            <v>0</v>
          </cell>
          <cell r="X446">
            <v>0</v>
          </cell>
        </row>
        <row r="447">
          <cell r="A447">
            <v>0</v>
          </cell>
          <cell r="B447">
            <v>0</v>
          </cell>
          <cell r="C447">
            <v>0</v>
          </cell>
          <cell r="D447">
            <v>0</v>
          </cell>
          <cell r="E447">
            <v>0</v>
          </cell>
          <cell r="F447">
            <v>0</v>
          </cell>
          <cell r="G447">
            <v>0</v>
          </cell>
          <cell r="H447">
            <v>0</v>
          </cell>
          <cell r="J447">
            <v>0</v>
          </cell>
          <cell r="K447">
            <v>0</v>
          </cell>
          <cell r="L447">
            <v>0</v>
          </cell>
          <cell r="N447">
            <v>0</v>
          </cell>
          <cell r="O447">
            <v>0</v>
          </cell>
          <cell r="P447">
            <v>0</v>
          </cell>
          <cell r="R447">
            <v>0</v>
          </cell>
          <cell r="S447">
            <v>0</v>
          </cell>
          <cell r="T447">
            <v>0</v>
          </cell>
          <cell r="V447">
            <v>0</v>
          </cell>
          <cell r="W447">
            <v>0</v>
          </cell>
          <cell r="X447">
            <v>0</v>
          </cell>
        </row>
        <row r="448">
          <cell r="A448">
            <v>0</v>
          </cell>
          <cell r="B448">
            <v>0</v>
          </cell>
          <cell r="C448">
            <v>0</v>
          </cell>
          <cell r="D448">
            <v>0</v>
          </cell>
          <cell r="E448">
            <v>0</v>
          </cell>
          <cell r="F448">
            <v>0</v>
          </cell>
          <cell r="G448">
            <v>0</v>
          </cell>
          <cell r="H448">
            <v>0</v>
          </cell>
          <cell r="J448">
            <v>0</v>
          </cell>
          <cell r="K448">
            <v>0</v>
          </cell>
          <cell r="L448">
            <v>0</v>
          </cell>
          <cell r="N448">
            <v>0</v>
          </cell>
          <cell r="O448">
            <v>0</v>
          </cell>
          <cell r="P448">
            <v>0</v>
          </cell>
          <cell r="R448">
            <v>0</v>
          </cell>
          <cell r="S448">
            <v>0</v>
          </cell>
          <cell r="T448">
            <v>0</v>
          </cell>
          <cell r="V448">
            <v>0</v>
          </cell>
          <cell r="W448">
            <v>0</v>
          </cell>
          <cell r="X448">
            <v>0</v>
          </cell>
        </row>
        <row r="449">
          <cell r="A449">
            <v>0</v>
          </cell>
          <cell r="B449">
            <v>0</v>
          </cell>
          <cell r="C449">
            <v>0</v>
          </cell>
          <cell r="D449">
            <v>0</v>
          </cell>
          <cell r="E449">
            <v>0</v>
          </cell>
          <cell r="F449">
            <v>0</v>
          </cell>
          <cell r="G449">
            <v>0</v>
          </cell>
          <cell r="H449">
            <v>0</v>
          </cell>
          <cell r="J449">
            <v>0</v>
          </cell>
          <cell r="K449">
            <v>0</v>
          </cell>
          <cell r="L449">
            <v>0</v>
          </cell>
          <cell r="N449">
            <v>0</v>
          </cell>
          <cell r="O449">
            <v>0</v>
          </cell>
          <cell r="P449">
            <v>0</v>
          </cell>
          <cell r="R449">
            <v>0</v>
          </cell>
          <cell r="S449">
            <v>0</v>
          </cell>
          <cell r="T449">
            <v>0</v>
          </cell>
          <cell r="V449">
            <v>0</v>
          </cell>
          <cell r="W449">
            <v>0</v>
          </cell>
          <cell r="X449">
            <v>0</v>
          </cell>
        </row>
        <row r="450">
          <cell r="A450">
            <v>0</v>
          </cell>
          <cell r="B450">
            <v>0</v>
          </cell>
          <cell r="C450">
            <v>0</v>
          </cell>
          <cell r="D450">
            <v>0</v>
          </cell>
          <cell r="E450">
            <v>0</v>
          </cell>
          <cell r="F450">
            <v>0</v>
          </cell>
          <cell r="G450">
            <v>0</v>
          </cell>
          <cell r="H450">
            <v>0</v>
          </cell>
          <cell r="J450">
            <v>0</v>
          </cell>
          <cell r="K450">
            <v>0</v>
          </cell>
          <cell r="L450">
            <v>0</v>
          </cell>
          <cell r="N450">
            <v>0</v>
          </cell>
          <cell r="O450">
            <v>0</v>
          </cell>
          <cell r="P450">
            <v>0</v>
          </cell>
          <cell r="R450">
            <v>0</v>
          </cell>
          <cell r="S450">
            <v>0</v>
          </cell>
          <cell r="T450">
            <v>0</v>
          </cell>
          <cell r="V450">
            <v>0</v>
          </cell>
          <cell r="W450">
            <v>0</v>
          </cell>
          <cell r="X450">
            <v>0</v>
          </cell>
        </row>
        <row r="451">
          <cell r="A451">
            <v>0</v>
          </cell>
          <cell r="B451">
            <v>0</v>
          </cell>
          <cell r="C451">
            <v>0</v>
          </cell>
          <cell r="D451">
            <v>0</v>
          </cell>
          <cell r="E451">
            <v>0</v>
          </cell>
          <cell r="F451">
            <v>0</v>
          </cell>
          <cell r="G451">
            <v>0</v>
          </cell>
          <cell r="H451">
            <v>0</v>
          </cell>
          <cell r="J451">
            <v>0</v>
          </cell>
          <cell r="K451">
            <v>0</v>
          </cell>
          <cell r="L451">
            <v>0</v>
          </cell>
          <cell r="N451">
            <v>0</v>
          </cell>
          <cell r="O451">
            <v>0</v>
          </cell>
          <cell r="P451">
            <v>0</v>
          </cell>
          <cell r="R451">
            <v>0</v>
          </cell>
          <cell r="S451">
            <v>0</v>
          </cell>
          <cell r="T451">
            <v>0</v>
          </cell>
          <cell r="V451">
            <v>0</v>
          </cell>
          <cell r="W451">
            <v>0</v>
          </cell>
          <cell r="X451">
            <v>0</v>
          </cell>
        </row>
        <row r="452">
          <cell r="A452">
            <v>0</v>
          </cell>
          <cell r="B452">
            <v>0</v>
          </cell>
          <cell r="C452">
            <v>0</v>
          </cell>
          <cell r="D452">
            <v>0</v>
          </cell>
          <cell r="E452">
            <v>0</v>
          </cell>
          <cell r="F452">
            <v>0</v>
          </cell>
          <cell r="G452">
            <v>0</v>
          </cell>
          <cell r="H452">
            <v>0</v>
          </cell>
          <cell r="J452">
            <v>0</v>
          </cell>
          <cell r="K452">
            <v>0</v>
          </cell>
          <cell r="L452">
            <v>0</v>
          </cell>
          <cell r="N452">
            <v>0</v>
          </cell>
          <cell r="O452">
            <v>0</v>
          </cell>
          <cell r="P452">
            <v>0</v>
          </cell>
          <cell r="R452">
            <v>0</v>
          </cell>
          <cell r="S452">
            <v>0</v>
          </cell>
          <cell r="T452">
            <v>0</v>
          </cell>
          <cell r="V452">
            <v>0</v>
          </cell>
          <cell r="W452">
            <v>0</v>
          </cell>
          <cell r="X452">
            <v>0</v>
          </cell>
        </row>
        <row r="453">
          <cell r="A453">
            <v>0</v>
          </cell>
          <cell r="B453">
            <v>0</v>
          </cell>
          <cell r="C453">
            <v>0</v>
          </cell>
          <cell r="D453">
            <v>0</v>
          </cell>
          <cell r="E453">
            <v>0</v>
          </cell>
          <cell r="F453">
            <v>0</v>
          </cell>
          <cell r="G453">
            <v>0</v>
          </cell>
          <cell r="H453">
            <v>0</v>
          </cell>
          <cell r="J453">
            <v>0</v>
          </cell>
          <cell r="K453">
            <v>0</v>
          </cell>
          <cell r="L453">
            <v>0</v>
          </cell>
          <cell r="N453">
            <v>0</v>
          </cell>
          <cell r="O453">
            <v>0</v>
          </cell>
          <cell r="P453">
            <v>0</v>
          </cell>
          <cell r="R453">
            <v>0</v>
          </cell>
          <cell r="S453">
            <v>0</v>
          </cell>
          <cell r="T453">
            <v>0</v>
          </cell>
          <cell r="V453">
            <v>0</v>
          </cell>
          <cell r="W453">
            <v>0</v>
          </cell>
          <cell r="X453">
            <v>0</v>
          </cell>
        </row>
        <row r="454">
          <cell r="A454">
            <v>0</v>
          </cell>
          <cell r="B454">
            <v>0</v>
          </cell>
          <cell r="C454">
            <v>0</v>
          </cell>
          <cell r="D454">
            <v>0</v>
          </cell>
          <cell r="E454">
            <v>0</v>
          </cell>
          <cell r="F454">
            <v>0</v>
          </cell>
          <cell r="G454">
            <v>0</v>
          </cell>
          <cell r="H454">
            <v>0</v>
          </cell>
          <cell r="J454">
            <v>0</v>
          </cell>
          <cell r="K454">
            <v>0</v>
          </cell>
          <cell r="L454">
            <v>0</v>
          </cell>
          <cell r="N454">
            <v>0</v>
          </cell>
          <cell r="O454">
            <v>0</v>
          </cell>
          <cell r="P454">
            <v>0</v>
          </cell>
          <cell r="R454">
            <v>0</v>
          </cell>
          <cell r="S454">
            <v>0</v>
          </cell>
          <cell r="T454">
            <v>0</v>
          </cell>
          <cell r="V454">
            <v>0</v>
          </cell>
          <cell r="W454">
            <v>0</v>
          </cell>
          <cell r="X454">
            <v>0</v>
          </cell>
        </row>
        <row r="455">
          <cell r="A455">
            <v>0</v>
          </cell>
          <cell r="B455">
            <v>0</v>
          </cell>
          <cell r="C455">
            <v>0</v>
          </cell>
          <cell r="D455">
            <v>0</v>
          </cell>
          <cell r="E455">
            <v>0</v>
          </cell>
          <cell r="F455">
            <v>0</v>
          </cell>
          <cell r="G455">
            <v>0</v>
          </cell>
          <cell r="H455">
            <v>0</v>
          </cell>
          <cell r="J455">
            <v>0</v>
          </cell>
          <cell r="K455">
            <v>0</v>
          </cell>
          <cell r="L455">
            <v>0</v>
          </cell>
          <cell r="N455">
            <v>0</v>
          </cell>
          <cell r="O455">
            <v>0</v>
          </cell>
          <cell r="P455">
            <v>0</v>
          </cell>
          <cell r="R455">
            <v>0</v>
          </cell>
          <cell r="S455">
            <v>0</v>
          </cell>
          <cell r="T455">
            <v>0</v>
          </cell>
          <cell r="V455">
            <v>0</v>
          </cell>
          <cell r="W455">
            <v>0</v>
          </cell>
          <cell r="X455">
            <v>0</v>
          </cell>
        </row>
        <row r="456">
          <cell r="A456">
            <v>0</v>
          </cell>
          <cell r="B456">
            <v>0</v>
          </cell>
          <cell r="C456">
            <v>0</v>
          </cell>
          <cell r="D456">
            <v>0</v>
          </cell>
          <cell r="E456">
            <v>0</v>
          </cell>
          <cell r="F456">
            <v>0</v>
          </cell>
          <cell r="G456">
            <v>0</v>
          </cell>
          <cell r="H456">
            <v>0</v>
          </cell>
          <cell r="J456">
            <v>0</v>
          </cell>
          <cell r="K456">
            <v>0</v>
          </cell>
          <cell r="L456">
            <v>0</v>
          </cell>
          <cell r="N456">
            <v>0</v>
          </cell>
          <cell r="O456">
            <v>0</v>
          </cell>
          <cell r="P456">
            <v>0</v>
          </cell>
          <cell r="R456">
            <v>0</v>
          </cell>
          <cell r="S456">
            <v>0</v>
          </cell>
          <cell r="T456">
            <v>0</v>
          </cell>
          <cell r="V456">
            <v>0</v>
          </cell>
          <cell r="W456">
            <v>0</v>
          </cell>
          <cell r="X456">
            <v>0</v>
          </cell>
        </row>
        <row r="457">
          <cell r="A457">
            <v>0</v>
          </cell>
          <cell r="B457">
            <v>0</v>
          </cell>
          <cell r="C457">
            <v>0</v>
          </cell>
          <cell r="D457">
            <v>0</v>
          </cell>
          <cell r="E457">
            <v>0</v>
          </cell>
          <cell r="F457">
            <v>0</v>
          </cell>
          <cell r="G457">
            <v>0</v>
          </cell>
          <cell r="H457">
            <v>0</v>
          </cell>
          <cell r="J457">
            <v>0</v>
          </cell>
          <cell r="K457">
            <v>0</v>
          </cell>
          <cell r="L457">
            <v>0</v>
          </cell>
          <cell r="N457">
            <v>0</v>
          </cell>
          <cell r="O457">
            <v>0</v>
          </cell>
          <cell r="P457">
            <v>0</v>
          </cell>
          <cell r="R457">
            <v>0</v>
          </cell>
          <cell r="S457">
            <v>0</v>
          </cell>
          <cell r="T457">
            <v>0</v>
          </cell>
          <cell r="V457">
            <v>0</v>
          </cell>
          <cell r="W457">
            <v>0</v>
          </cell>
          <cell r="X457">
            <v>0</v>
          </cell>
        </row>
        <row r="458">
          <cell r="A458">
            <v>0</v>
          </cell>
          <cell r="B458">
            <v>0</v>
          </cell>
          <cell r="C458">
            <v>0</v>
          </cell>
          <cell r="D458">
            <v>0</v>
          </cell>
          <cell r="E458">
            <v>0</v>
          </cell>
          <cell r="F458">
            <v>0</v>
          </cell>
          <cell r="G458">
            <v>0</v>
          </cell>
          <cell r="H458">
            <v>0</v>
          </cell>
          <cell r="J458">
            <v>0</v>
          </cell>
          <cell r="K458">
            <v>0</v>
          </cell>
          <cell r="L458">
            <v>0</v>
          </cell>
          <cell r="N458">
            <v>0</v>
          </cell>
          <cell r="O458">
            <v>0</v>
          </cell>
          <cell r="P458">
            <v>0</v>
          </cell>
          <cell r="R458">
            <v>0</v>
          </cell>
          <cell r="S458">
            <v>0</v>
          </cell>
          <cell r="T458">
            <v>0</v>
          </cell>
          <cell r="V458">
            <v>0</v>
          </cell>
          <cell r="W458">
            <v>0</v>
          </cell>
          <cell r="X458">
            <v>0</v>
          </cell>
        </row>
        <row r="459">
          <cell r="A459">
            <v>0</v>
          </cell>
          <cell r="B459">
            <v>0</v>
          </cell>
          <cell r="C459">
            <v>0</v>
          </cell>
          <cell r="D459">
            <v>0</v>
          </cell>
          <cell r="E459">
            <v>0</v>
          </cell>
          <cell r="F459">
            <v>0</v>
          </cell>
          <cell r="G459">
            <v>0</v>
          </cell>
          <cell r="H459">
            <v>0</v>
          </cell>
          <cell r="J459">
            <v>0</v>
          </cell>
          <cell r="K459">
            <v>0</v>
          </cell>
          <cell r="L459">
            <v>0</v>
          </cell>
          <cell r="N459">
            <v>0</v>
          </cell>
          <cell r="O459">
            <v>0</v>
          </cell>
          <cell r="P459">
            <v>0</v>
          </cell>
          <cell r="R459">
            <v>0</v>
          </cell>
          <cell r="S459">
            <v>0</v>
          </cell>
          <cell r="T459">
            <v>0</v>
          </cell>
          <cell r="V459">
            <v>0</v>
          </cell>
          <cell r="W459">
            <v>0</v>
          </cell>
          <cell r="X459">
            <v>0</v>
          </cell>
        </row>
        <row r="460">
          <cell r="A460">
            <v>0</v>
          </cell>
          <cell r="B460">
            <v>0</v>
          </cell>
          <cell r="C460">
            <v>0</v>
          </cell>
          <cell r="D460">
            <v>0</v>
          </cell>
          <cell r="E460">
            <v>0</v>
          </cell>
          <cell r="F460">
            <v>0</v>
          </cell>
          <cell r="G460">
            <v>0</v>
          </cell>
          <cell r="H460">
            <v>0</v>
          </cell>
          <cell r="J460">
            <v>0</v>
          </cell>
          <cell r="K460">
            <v>0</v>
          </cell>
          <cell r="L460">
            <v>0</v>
          </cell>
          <cell r="N460">
            <v>0</v>
          </cell>
          <cell r="O460">
            <v>0</v>
          </cell>
          <cell r="P460">
            <v>0</v>
          </cell>
          <cell r="R460">
            <v>0</v>
          </cell>
          <cell r="S460">
            <v>0</v>
          </cell>
          <cell r="T460">
            <v>0</v>
          </cell>
          <cell r="V460">
            <v>0</v>
          </cell>
          <cell r="W460">
            <v>0</v>
          </cell>
          <cell r="X460">
            <v>0</v>
          </cell>
        </row>
        <row r="461">
          <cell r="A461">
            <v>0</v>
          </cell>
          <cell r="B461">
            <v>0</v>
          </cell>
          <cell r="C461">
            <v>0</v>
          </cell>
          <cell r="D461">
            <v>0</v>
          </cell>
          <cell r="E461">
            <v>0</v>
          </cell>
          <cell r="F461">
            <v>0</v>
          </cell>
          <cell r="G461">
            <v>0</v>
          </cell>
          <cell r="H461">
            <v>0</v>
          </cell>
          <cell r="J461">
            <v>0</v>
          </cell>
          <cell r="K461">
            <v>0</v>
          </cell>
          <cell r="L461">
            <v>0</v>
          </cell>
          <cell r="N461">
            <v>0</v>
          </cell>
          <cell r="O461">
            <v>0</v>
          </cell>
          <cell r="P461">
            <v>0</v>
          </cell>
          <cell r="R461">
            <v>0</v>
          </cell>
          <cell r="S461">
            <v>0</v>
          </cell>
          <cell r="T461">
            <v>0</v>
          </cell>
          <cell r="V461">
            <v>0</v>
          </cell>
          <cell r="W461">
            <v>0</v>
          </cell>
          <cell r="X461">
            <v>0</v>
          </cell>
        </row>
        <row r="462">
          <cell r="A462">
            <v>0</v>
          </cell>
          <cell r="B462">
            <v>0</v>
          </cell>
          <cell r="C462">
            <v>0</v>
          </cell>
          <cell r="D462">
            <v>0</v>
          </cell>
          <cell r="E462">
            <v>0</v>
          </cell>
          <cell r="F462">
            <v>0</v>
          </cell>
          <cell r="G462">
            <v>0</v>
          </cell>
          <cell r="H462">
            <v>0</v>
          </cell>
          <cell r="J462">
            <v>0</v>
          </cell>
          <cell r="K462">
            <v>0</v>
          </cell>
          <cell r="L462">
            <v>0</v>
          </cell>
          <cell r="N462">
            <v>0</v>
          </cell>
          <cell r="O462">
            <v>0</v>
          </cell>
          <cell r="P462">
            <v>0</v>
          </cell>
          <cell r="R462">
            <v>0</v>
          </cell>
          <cell r="S462">
            <v>0</v>
          </cell>
          <cell r="T462">
            <v>0</v>
          </cell>
          <cell r="V462">
            <v>0</v>
          </cell>
          <cell r="W462">
            <v>0</v>
          </cell>
          <cell r="X462">
            <v>0</v>
          </cell>
        </row>
        <row r="463">
          <cell r="A463">
            <v>0</v>
          </cell>
          <cell r="B463">
            <v>0</v>
          </cell>
          <cell r="C463">
            <v>0</v>
          </cell>
          <cell r="D463">
            <v>0</v>
          </cell>
          <cell r="E463">
            <v>0</v>
          </cell>
          <cell r="F463">
            <v>0</v>
          </cell>
          <cell r="G463">
            <v>0</v>
          </cell>
          <cell r="H463">
            <v>0</v>
          </cell>
          <cell r="J463">
            <v>0</v>
          </cell>
          <cell r="K463">
            <v>0</v>
          </cell>
          <cell r="L463">
            <v>0</v>
          </cell>
          <cell r="N463">
            <v>0</v>
          </cell>
          <cell r="O463">
            <v>0</v>
          </cell>
          <cell r="P463">
            <v>0</v>
          </cell>
          <cell r="R463">
            <v>0</v>
          </cell>
          <cell r="S463">
            <v>0</v>
          </cell>
          <cell r="T463">
            <v>0</v>
          </cell>
          <cell r="V463">
            <v>0</v>
          </cell>
          <cell r="W463">
            <v>0</v>
          </cell>
          <cell r="X463">
            <v>0</v>
          </cell>
        </row>
        <row r="464">
          <cell r="A464">
            <v>0</v>
          </cell>
          <cell r="B464">
            <v>0</v>
          </cell>
          <cell r="C464">
            <v>0</v>
          </cell>
          <cell r="D464">
            <v>0</v>
          </cell>
          <cell r="E464">
            <v>0</v>
          </cell>
          <cell r="F464">
            <v>0</v>
          </cell>
          <cell r="G464">
            <v>0</v>
          </cell>
          <cell r="H464">
            <v>0</v>
          </cell>
          <cell r="J464">
            <v>0</v>
          </cell>
          <cell r="K464">
            <v>0</v>
          </cell>
          <cell r="L464">
            <v>0</v>
          </cell>
          <cell r="N464">
            <v>0</v>
          </cell>
          <cell r="O464">
            <v>0</v>
          </cell>
          <cell r="P464">
            <v>0</v>
          </cell>
          <cell r="R464">
            <v>0</v>
          </cell>
          <cell r="S464">
            <v>0</v>
          </cell>
          <cell r="T464">
            <v>0</v>
          </cell>
          <cell r="V464">
            <v>0</v>
          </cell>
          <cell r="W464">
            <v>0</v>
          </cell>
          <cell r="X464">
            <v>0</v>
          </cell>
        </row>
        <row r="465">
          <cell r="A465">
            <v>0</v>
          </cell>
          <cell r="B465">
            <v>0</v>
          </cell>
          <cell r="C465">
            <v>0</v>
          </cell>
          <cell r="D465">
            <v>0</v>
          </cell>
          <cell r="E465">
            <v>0</v>
          </cell>
          <cell r="F465">
            <v>0</v>
          </cell>
          <cell r="G465">
            <v>0</v>
          </cell>
          <cell r="H465">
            <v>0</v>
          </cell>
          <cell r="J465">
            <v>0</v>
          </cell>
          <cell r="K465">
            <v>0</v>
          </cell>
          <cell r="L465">
            <v>0</v>
          </cell>
          <cell r="N465">
            <v>0</v>
          </cell>
          <cell r="O465">
            <v>0</v>
          </cell>
          <cell r="P465">
            <v>0</v>
          </cell>
          <cell r="R465">
            <v>0</v>
          </cell>
          <cell r="S465">
            <v>0</v>
          </cell>
          <cell r="T465">
            <v>0</v>
          </cell>
          <cell r="V465">
            <v>0</v>
          </cell>
          <cell r="W465">
            <v>0</v>
          </cell>
          <cell r="X465">
            <v>0</v>
          </cell>
        </row>
        <row r="466">
          <cell r="A466">
            <v>0</v>
          </cell>
          <cell r="B466">
            <v>0</v>
          </cell>
          <cell r="C466">
            <v>0</v>
          </cell>
          <cell r="D466">
            <v>0</v>
          </cell>
          <cell r="E466">
            <v>0</v>
          </cell>
          <cell r="F466">
            <v>0</v>
          </cell>
          <cell r="G466">
            <v>0</v>
          </cell>
          <cell r="H466">
            <v>0</v>
          </cell>
          <cell r="J466">
            <v>0</v>
          </cell>
          <cell r="K466">
            <v>0</v>
          </cell>
          <cell r="L466">
            <v>0</v>
          </cell>
          <cell r="N466">
            <v>0</v>
          </cell>
          <cell r="O466">
            <v>0</v>
          </cell>
          <cell r="P466">
            <v>0</v>
          </cell>
          <cell r="R466">
            <v>0</v>
          </cell>
          <cell r="S466">
            <v>0</v>
          </cell>
          <cell r="T466">
            <v>0</v>
          </cell>
          <cell r="V466">
            <v>0</v>
          </cell>
          <cell r="W466">
            <v>0</v>
          </cell>
          <cell r="X466">
            <v>0</v>
          </cell>
        </row>
        <row r="467">
          <cell r="A467">
            <v>0</v>
          </cell>
          <cell r="B467">
            <v>0</v>
          </cell>
          <cell r="C467">
            <v>0</v>
          </cell>
          <cell r="D467">
            <v>0</v>
          </cell>
          <cell r="E467">
            <v>0</v>
          </cell>
          <cell r="F467">
            <v>0</v>
          </cell>
          <cell r="G467">
            <v>0</v>
          </cell>
          <cell r="H467">
            <v>0</v>
          </cell>
          <cell r="J467">
            <v>0</v>
          </cell>
          <cell r="K467">
            <v>0</v>
          </cell>
          <cell r="L467">
            <v>0</v>
          </cell>
          <cell r="N467">
            <v>0</v>
          </cell>
          <cell r="O467">
            <v>0</v>
          </cell>
          <cell r="P467">
            <v>0</v>
          </cell>
          <cell r="R467">
            <v>0</v>
          </cell>
          <cell r="S467">
            <v>0</v>
          </cell>
          <cell r="T467">
            <v>0</v>
          </cell>
          <cell r="V467">
            <v>0</v>
          </cell>
          <cell r="W467">
            <v>0</v>
          </cell>
          <cell r="X467">
            <v>0</v>
          </cell>
        </row>
        <row r="468">
          <cell r="A468">
            <v>0</v>
          </cell>
          <cell r="B468">
            <v>0</v>
          </cell>
          <cell r="C468">
            <v>0</v>
          </cell>
          <cell r="D468">
            <v>0</v>
          </cell>
          <cell r="E468">
            <v>0</v>
          </cell>
          <cell r="F468">
            <v>0</v>
          </cell>
          <cell r="G468">
            <v>0</v>
          </cell>
          <cell r="H468">
            <v>0</v>
          </cell>
          <cell r="J468">
            <v>0</v>
          </cell>
          <cell r="K468">
            <v>0</v>
          </cell>
          <cell r="L468">
            <v>0</v>
          </cell>
          <cell r="N468">
            <v>0</v>
          </cell>
          <cell r="O468">
            <v>0</v>
          </cell>
          <cell r="P468">
            <v>0</v>
          </cell>
          <cell r="R468">
            <v>0</v>
          </cell>
          <cell r="S468">
            <v>0</v>
          </cell>
          <cell r="T468">
            <v>0</v>
          </cell>
          <cell r="V468">
            <v>0</v>
          </cell>
          <cell r="W468">
            <v>0</v>
          </cell>
          <cell r="X468">
            <v>0</v>
          </cell>
        </row>
        <row r="469">
          <cell r="A469">
            <v>0</v>
          </cell>
          <cell r="B469">
            <v>0</v>
          </cell>
          <cell r="C469">
            <v>0</v>
          </cell>
          <cell r="D469">
            <v>0</v>
          </cell>
          <cell r="E469">
            <v>0</v>
          </cell>
          <cell r="F469">
            <v>0</v>
          </cell>
          <cell r="G469">
            <v>0</v>
          </cell>
          <cell r="H469">
            <v>0</v>
          </cell>
          <cell r="J469">
            <v>0</v>
          </cell>
          <cell r="K469">
            <v>0</v>
          </cell>
          <cell r="L469">
            <v>0</v>
          </cell>
          <cell r="N469">
            <v>0</v>
          </cell>
          <cell r="O469">
            <v>0</v>
          </cell>
          <cell r="P469">
            <v>0</v>
          </cell>
          <cell r="R469">
            <v>0</v>
          </cell>
          <cell r="S469">
            <v>0</v>
          </cell>
          <cell r="T469">
            <v>0</v>
          </cell>
          <cell r="V469">
            <v>0</v>
          </cell>
          <cell r="W469">
            <v>0</v>
          </cell>
          <cell r="X469">
            <v>0</v>
          </cell>
        </row>
        <row r="470">
          <cell r="A470">
            <v>0</v>
          </cell>
          <cell r="B470">
            <v>0</v>
          </cell>
          <cell r="C470">
            <v>0</v>
          </cell>
          <cell r="D470">
            <v>0</v>
          </cell>
          <cell r="E470">
            <v>0</v>
          </cell>
          <cell r="F470">
            <v>0</v>
          </cell>
          <cell r="G470">
            <v>0</v>
          </cell>
          <cell r="H470">
            <v>0</v>
          </cell>
          <cell r="J470">
            <v>0</v>
          </cell>
          <cell r="K470">
            <v>0</v>
          </cell>
          <cell r="L470">
            <v>0</v>
          </cell>
          <cell r="N470">
            <v>0</v>
          </cell>
          <cell r="O470">
            <v>0</v>
          </cell>
          <cell r="P470">
            <v>0</v>
          </cell>
          <cell r="R470">
            <v>0</v>
          </cell>
          <cell r="S470">
            <v>0</v>
          </cell>
          <cell r="T470">
            <v>0</v>
          </cell>
          <cell r="V470">
            <v>0</v>
          </cell>
          <cell r="W470">
            <v>0</v>
          </cell>
          <cell r="X470">
            <v>0</v>
          </cell>
        </row>
        <row r="471">
          <cell r="A471">
            <v>0</v>
          </cell>
          <cell r="B471">
            <v>0</v>
          </cell>
          <cell r="C471">
            <v>0</v>
          </cell>
          <cell r="D471">
            <v>0</v>
          </cell>
          <cell r="E471">
            <v>0</v>
          </cell>
          <cell r="F471">
            <v>0</v>
          </cell>
          <cell r="G471">
            <v>0</v>
          </cell>
          <cell r="H471">
            <v>0</v>
          </cell>
          <cell r="J471">
            <v>0</v>
          </cell>
          <cell r="K471">
            <v>0</v>
          </cell>
          <cell r="L471">
            <v>0</v>
          </cell>
          <cell r="N471">
            <v>0</v>
          </cell>
          <cell r="O471">
            <v>0</v>
          </cell>
          <cell r="P471">
            <v>0</v>
          </cell>
          <cell r="R471">
            <v>0</v>
          </cell>
          <cell r="S471">
            <v>0</v>
          </cell>
          <cell r="T471">
            <v>0</v>
          </cell>
          <cell r="V471">
            <v>0</v>
          </cell>
          <cell r="W471">
            <v>0</v>
          </cell>
          <cell r="X471">
            <v>0</v>
          </cell>
        </row>
        <row r="472">
          <cell r="A472">
            <v>0</v>
          </cell>
          <cell r="B472">
            <v>0</v>
          </cell>
          <cell r="C472">
            <v>0</v>
          </cell>
          <cell r="D472">
            <v>0</v>
          </cell>
          <cell r="E472">
            <v>0</v>
          </cell>
          <cell r="F472">
            <v>0</v>
          </cell>
          <cell r="G472">
            <v>0</v>
          </cell>
          <cell r="H472">
            <v>0</v>
          </cell>
          <cell r="J472">
            <v>0</v>
          </cell>
          <cell r="K472">
            <v>0</v>
          </cell>
          <cell r="L472">
            <v>0</v>
          </cell>
          <cell r="N472">
            <v>0</v>
          </cell>
          <cell r="O472">
            <v>0</v>
          </cell>
          <cell r="P472">
            <v>0</v>
          </cell>
          <cell r="R472">
            <v>0</v>
          </cell>
          <cell r="S472">
            <v>0</v>
          </cell>
          <cell r="T472">
            <v>0</v>
          </cell>
          <cell r="V472">
            <v>0</v>
          </cell>
          <cell r="W472">
            <v>0</v>
          </cell>
          <cell r="X472">
            <v>0</v>
          </cell>
        </row>
        <row r="473">
          <cell r="A473">
            <v>0</v>
          </cell>
          <cell r="B473">
            <v>0</v>
          </cell>
          <cell r="C473">
            <v>0</v>
          </cell>
          <cell r="D473">
            <v>0</v>
          </cell>
          <cell r="E473">
            <v>0</v>
          </cell>
          <cell r="F473">
            <v>0</v>
          </cell>
          <cell r="G473">
            <v>0</v>
          </cell>
          <cell r="H473">
            <v>0</v>
          </cell>
          <cell r="J473">
            <v>0</v>
          </cell>
          <cell r="K473">
            <v>0</v>
          </cell>
          <cell r="L473">
            <v>0</v>
          </cell>
          <cell r="N473">
            <v>0</v>
          </cell>
          <cell r="O473">
            <v>0</v>
          </cell>
          <cell r="P473">
            <v>0</v>
          </cell>
          <cell r="R473">
            <v>0</v>
          </cell>
          <cell r="S473">
            <v>0</v>
          </cell>
          <cell r="T473">
            <v>0</v>
          </cell>
          <cell r="V473">
            <v>0</v>
          </cell>
          <cell r="W473">
            <v>0</v>
          </cell>
          <cell r="X473">
            <v>0</v>
          </cell>
        </row>
        <row r="474">
          <cell r="A474">
            <v>0</v>
          </cell>
          <cell r="B474">
            <v>0</v>
          </cell>
          <cell r="C474">
            <v>0</v>
          </cell>
          <cell r="D474">
            <v>0</v>
          </cell>
          <cell r="E474">
            <v>0</v>
          </cell>
          <cell r="F474">
            <v>0</v>
          </cell>
          <cell r="G474">
            <v>0</v>
          </cell>
          <cell r="H474">
            <v>0</v>
          </cell>
          <cell r="J474">
            <v>0</v>
          </cell>
          <cell r="K474">
            <v>0</v>
          </cell>
          <cell r="L474">
            <v>0</v>
          </cell>
          <cell r="N474">
            <v>0</v>
          </cell>
          <cell r="O474">
            <v>0</v>
          </cell>
          <cell r="P474">
            <v>0</v>
          </cell>
          <cell r="R474">
            <v>0</v>
          </cell>
          <cell r="S474">
            <v>0</v>
          </cell>
          <cell r="T474">
            <v>0</v>
          </cell>
          <cell r="V474">
            <v>0</v>
          </cell>
          <cell r="W474">
            <v>0</v>
          </cell>
          <cell r="X474">
            <v>0</v>
          </cell>
        </row>
        <row r="475">
          <cell r="A475">
            <v>0</v>
          </cell>
          <cell r="B475">
            <v>0</v>
          </cell>
          <cell r="C475">
            <v>0</v>
          </cell>
          <cell r="D475">
            <v>0</v>
          </cell>
          <cell r="E475">
            <v>0</v>
          </cell>
          <cell r="F475">
            <v>0</v>
          </cell>
          <cell r="G475">
            <v>0</v>
          </cell>
          <cell r="H475">
            <v>0</v>
          </cell>
          <cell r="J475">
            <v>0</v>
          </cell>
          <cell r="K475">
            <v>0</v>
          </cell>
          <cell r="L475">
            <v>0</v>
          </cell>
          <cell r="N475">
            <v>0</v>
          </cell>
          <cell r="O475">
            <v>0</v>
          </cell>
          <cell r="P475">
            <v>0</v>
          </cell>
          <cell r="R475">
            <v>0</v>
          </cell>
          <cell r="S475">
            <v>0</v>
          </cell>
          <cell r="T475">
            <v>0</v>
          </cell>
          <cell r="V475">
            <v>0</v>
          </cell>
          <cell r="W475">
            <v>0</v>
          </cell>
          <cell r="X475">
            <v>0</v>
          </cell>
        </row>
        <row r="476">
          <cell r="A476">
            <v>0</v>
          </cell>
          <cell r="B476">
            <v>0</v>
          </cell>
          <cell r="C476">
            <v>0</v>
          </cell>
          <cell r="D476">
            <v>0</v>
          </cell>
          <cell r="E476">
            <v>0</v>
          </cell>
          <cell r="F476">
            <v>0</v>
          </cell>
          <cell r="G476">
            <v>0</v>
          </cell>
          <cell r="H476">
            <v>0</v>
          </cell>
          <cell r="J476">
            <v>0</v>
          </cell>
          <cell r="K476">
            <v>0</v>
          </cell>
          <cell r="L476">
            <v>0</v>
          </cell>
          <cell r="N476">
            <v>0</v>
          </cell>
          <cell r="O476">
            <v>0</v>
          </cell>
          <cell r="P476">
            <v>0</v>
          </cell>
          <cell r="R476">
            <v>0</v>
          </cell>
          <cell r="S476">
            <v>0</v>
          </cell>
          <cell r="T476">
            <v>0</v>
          </cell>
          <cell r="V476">
            <v>0</v>
          </cell>
          <cell r="W476">
            <v>0</v>
          </cell>
          <cell r="X476">
            <v>0</v>
          </cell>
        </row>
        <row r="477">
          <cell r="A477">
            <v>0</v>
          </cell>
          <cell r="B477">
            <v>0</v>
          </cell>
          <cell r="C477">
            <v>0</v>
          </cell>
          <cell r="D477">
            <v>0</v>
          </cell>
          <cell r="E477">
            <v>0</v>
          </cell>
          <cell r="F477">
            <v>0</v>
          </cell>
          <cell r="G477">
            <v>0</v>
          </cell>
          <cell r="H477">
            <v>0</v>
          </cell>
          <cell r="J477">
            <v>0</v>
          </cell>
          <cell r="K477">
            <v>0</v>
          </cell>
          <cell r="L477">
            <v>0</v>
          </cell>
          <cell r="N477">
            <v>0</v>
          </cell>
          <cell r="O477">
            <v>0</v>
          </cell>
          <cell r="P477">
            <v>0</v>
          </cell>
          <cell r="R477">
            <v>0</v>
          </cell>
          <cell r="S477">
            <v>0</v>
          </cell>
          <cell r="T477">
            <v>0</v>
          </cell>
          <cell r="V477">
            <v>0</v>
          </cell>
          <cell r="W477">
            <v>0</v>
          </cell>
          <cell r="X477">
            <v>0</v>
          </cell>
        </row>
        <row r="478">
          <cell r="A478">
            <v>0</v>
          </cell>
          <cell r="B478">
            <v>0</v>
          </cell>
          <cell r="C478">
            <v>0</v>
          </cell>
          <cell r="D478">
            <v>0</v>
          </cell>
          <cell r="E478">
            <v>0</v>
          </cell>
          <cell r="F478">
            <v>0</v>
          </cell>
          <cell r="G478">
            <v>0</v>
          </cell>
          <cell r="H478">
            <v>0</v>
          </cell>
          <cell r="J478">
            <v>0</v>
          </cell>
          <cell r="K478">
            <v>0</v>
          </cell>
          <cell r="L478">
            <v>0</v>
          </cell>
          <cell r="N478">
            <v>0</v>
          </cell>
          <cell r="O478">
            <v>0</v>
          </cell>
          <cell r="P478">
            <v>0</v>
          </cell>
          <cell r="R478">
            <v>0</v>
          </cell>
          <cell r="S478">
            <v>0</v>
          </cell>
          <cell r="T478">
            <v>0</v>
          </cell>
          <cell r="V478">
            <v>0</v>
          </cell>
          <cell r="W478">
            <v>0</v>
          </cell>
          <cell r="X478">
            <v>0</v>
          </cell>
        </row>
        <row r="479">
          <cell r="A479">
            <v>0</v>
          </cell>
          <cell r="B479">
            <v>0</v>
          </cell>
          <cell r="C479">
            <v>0</v>
          </cell>
          <cell r="D479">
            <v>0</v>
          </cell>
          <cell r="E479">
            <v>0</v>
          </cell>
          <cell r="F479">
            <v>0</v>
          </cell>
          <cell r="G479">
            <v>0</v>
          </cell>
          <cell r="H479">
            <v>0</v>
          </cell>
          <cell r="J479">
            <v>0</v>
          </cell>
          <cell r="K479">
            <v>0</v>
          </cell>
          <cell r="L479">
            <v>0</v>
          </cell>
          <cell r="N479">
            <v>0</v>
          </cell>
          <cell r="O479">
            <v>0</v>
          </cell>
          <cell r="P479">
            <v>0</v>
          </cell>
          <cell r="R479">
            <v>0</v>
          </cell>
          <cell r="S479">
            <v>0</v>
          </cell>
          <cell r="T479">
            <v>0</v>
          </cell>
          <cell r="V479">
            <v>0</v>
          </cell>
          <cell r="W479">
            <v>0</v>
          </cell>
          <cell r="X479">
            <v>0</v>
          </cell>
        </row>
        <row r="480">
          <cell r="A480">
            <v>0</v>
          </cell>
          <cell r="B480">
            <v>0</v>
          </cell>
          <cell r="C480">
            <v>0</v>
          </cell>
          <cell r="D480">
            <v>0</v>
          </cell>
          <cell r="E480">
            <v>0</v>
          </cell>
          <cell r="F480">
            <v>0</v>
          </cell>
          <cell r="G480">
            <v>0</v>
          </cell>
          <cell r="H480">
            <v>0</v>
          </cell>
          <cell r="J480">
            <v>0</v>
          </cell>
          <cell r="K480">
            <v>0</v>
          </cell>
          <cell r="L480">
            <v>0</v>
          </cell>
          <cell r="N480">
            <v>0</v>
          </cell>
          <cell r="O480">
            <v>0</v>
          </cell>
          <cell r="P480">
            <v>0</v>
          </cell>
          <cell r="R480">
            <v>0</v>
          </cell>
          <cell r="S480">
            <v>0</v>
          </cell>
          <cell r="T480">
            <v>0</v>
          </cell>
          <cell r="V480">
            <v>0</v>
          </cell>
          <cell r="W480">
            <v>0</v>
          </cell>
          <cell r="X480">
            <v>0</v>
          </cell>
        </row>
        <row r="481">
          <cell r="A481">
            <v>0</v>
          </cell>
          <cell r="B481">
            <v>0</v>
          </cell>
          <cell r="C481">
            <v>0</v>
          </cell>
          <cell r="D481">
            <v>0</v>
          </cell>
          <cell r="E481">
            <v>0</v>
          </cell>
          <cell r="F481">
            <v>0</v>
          </cell>
          <cell r="G481">
            <v>0</v>
          </cell>
          <cell r="H481">
            <v>0</v>
          </cell>
          <cell r="J481">
            <v>0</v>
          </cell>
          <cell r="K481">
            <v>0</v>
          </cell>
          <cell r="L481">
            <v>0</v>
          </cell>
          <cell r="N481">
            <v>0</v>
          </cell>
          <cell r="O481">
            <v>0</v>
          </cell>
          <cell r="P481">
            <v>0</v>
          </cell>
          <cell r="R481">
            <v>0</v>
          </cell>
          <cell r="S481">
            <v>0</v>
          </cell>
          <cell r="T481">
            <v>0</v>
          </cell>
          <cell r="V481">
            <v>0</v>
          </cell>
          <cell r="W481">
            <v>0</v>
          </cell>
          <cell r="X481">
            <v>0</v>
          </cell>
        </row>
        <row r="482">
          <cell r="A482">
            <v>0</v>
          </cell>
          <cell r="B482">
            <v>0</v>
          </cell>
          <cell r="C482">
            <v>0</v>
          </cell>
          <cell r="D482">
            <v>0</v>
          </cell>
          <cell r="E482">
            <v>0</v>
          </cell>
          <cell r="F482">
            <v>0</v>
          </cell>
          <cell r="G482">
            <v>0</v>
          </cell>
          <cell r="H482">
            <v>0</v>
          </cell>
          <cell r="J482">
            <v>0</v>
          </cell>
          <cell r="K482">
            <v>0</v>
          </cell>
          <cell r="L482">
            <v>0</v>
          </cell>
          <cell r="N482">
            <v>0</v>
          </cell>
          <cell r="O482">
            <v>0</v>
          </cell>
          <cell r="P482">
            <v>0</v>
          </cell>
          <cell r="R482">
            <v>0</v>
          </cell>
          <cell r="S482">
            <v>0</v>
          </cell>
          <cell r="T482">
            <v>0</v>
          </cell>
          <cell r="V482">
            <v>0</v>
          </cell>
          <cell r="W482">
            <v>0</v>
          </cell>
          <cell r="X482">
            <v>0</v>
          </cell>
        </row>
        <row r="483">
          <cell r="A483">
            <v>0</v>
          </cell>
          <cell r="B483">
            <v>0</v>
          </cell>
          <cell r="C483">
            <v>0</v>
          </cell>
          <cell r="D483">
            <v>0</v>
          </cell>
          <cell r="E483">
            <v>0</v>
          </cell>
          <cell r="F483">
            <v>0</v>
          </cell>
          <cell r="G483">
            <v>0</v>
          </cell>
          <cell r="H483">
            <v>0</v>
          </cell>
          <cell r="J483">
            <v>0</v>
          </cell>
          <cell r="K483">
            <v>0</v>
          </cell>
          <cell r="L483">
            <v>0</v>
          </cell>
          <cell r="N483">
            <v>0</v>
          </cell>
          <cell r="O483">
            <v>0</v>
          </cell>
          <cell r="P483">
            <v>0</v>
          </cell>
          <cell r="R483">
            <v>0</v>
          </cell>
          <cell r="S483">
            <v>0</v>
          </cell>
          <cell r="T483">
            <v>0</v>
          </cell>
          <cell r="V483">
            <v>0</v>
          </cell>
          <cell r="W483">
            <v>0</v>
          </cell>
          <cell r="X483">
            <v>0</v>
          </cell>
        </row>
        <row r="484">
          <cell r="A484">
            <v>0</v>
          </cell>
          <cell r="B484">
            <v>0</v>
          </cell>
          <cell r="C484">
            <v>0</v>
          </cell>
          <cell r="D484">
            <v>0</v>
          </cell>
          <cell r="E484">
            <v>0</v>
          </cell>
          <cell r="F484">
            <v>0</v>
          </cell>
          <cell r="G484">
            <v>0</v>
          </cell>
          <cell r="H484">
            <v>0</v>
          </cell>
          <cell r="J484">
            <v>0</v>
          </cell>
          <cell r="K484">
            <v>0</v>
          </cell>
          <cell r="L484">
            <v>0</v>
          </cell>
          <cell r="N484">
            <v>0</v>
          </cell>
          <cell r="O484">
            <v>0</v>
          </cell>
          <cell r="P484">
            <v>0</v>
          </cell>
          <cell r="R484">
            <v>0</v>
          </cell>
          <cell r="S484">
            <v>0</v>
          </cell>
          <cell r="T484">
            <v>0</v>
          </cell>
          <cell r="V484">
            <v>0</v>
          </cell>
          <cell r="W484">
            <v>0</v>
          </cell>
          <cell r="X484">
            <v>0</v>
          </cell>
        </row>
        <row r="485">
          <cell r="A485">
            <v>0</v>
          </cell>
          <cell r="B485">
            <v>0</v>
          </cell>
          <cell r="C485">
            <v>0</v>
          </cell>
          <cell r="D485">
            <v>0</v>
          </cell>
          <cell r="E485">
            <v>0</v>
          </cell>
          <cell r="F485">
            <v>0</v>
          </cell>
          <cell r="G485">
            <v>0</v>
          </cell>
          <cell r="H485">
            <v>0</v>
          </cell>
          <cell r="J485">
            <v>0</v>
          </cell>
          <cell r="K485">
            <v>0</v>
          </cell>
          <cell r="L485">
            <v>0</v>
          </cell>
          <cell r="N485">
            <v>0</v>
          </cell>
          <cell r="O485">
            <v>0</v>
          </cell>
          <cell r="P485">
            <v>0</v>
          </cell>
          <cell r="R485">
            <v>0</v>
          </cell>
          <cell r="S485">
            <v>0</v>
          </cell>
          <cell r="T485">
            <v>0</v>
          </cell>
          <cell r="V485">
            <v>0</v>
          </cell>
          <cell r="W485">
            <v>0</v>
          </cell>
          <cell r="X485">
            <v>0</v>
          </cell>
        </row>
        <row r="486">
          <cell r="A486">
            <v>0</v>
          </cell>
          <cell r="B486">
            <v>0</v>
          </cell>
          <cell r="C486">
            <v>0</v>
          </cell>
          <cell r="D486">
            <v>0</v>
          </cell>
          <cell r="E486">
            <v>0</v>
          </cell>
          <cell r="F486">
            <v>0</v>
          </cell>
          <cell r="G486">
            <v>0</v>
          </cell>
          <cell r="H486">
            <v>0</v>
          </cell>
          <cell r="J486">
            <v>0</v>
          </cell>
          <cell r="K486">
            <v>0</v>
          </cell>
          <cell r="L486">
            <v>0</v>
          </cell>
          <cell r="N486">
            <v>0</v>
          </cell>
          <cell r="O486">
            <v>0</v>
          </cell>
          <cell r="P486">
            <v>0</v>
          </cell>
          <cell r="R486">
            <v>0</v>
          </cell>
          <cell r="S486">
            <v>0</v>
          </cell>
          <cell r="T486">
            <v>0</v>
          </cell>
          <cell r="V486">
            <v>0</v>
          </cell>
          <cell r="W486">
            <v>0</v>
          </cell>
          <cell r="X486">
            <v>0</v>
          </cell>
        </row>
        <row r="487">
          <cell r="A487">
            <v>0</v>
          </cell>
          <cell r="B487">
            <v>0</v>
          </cell>
          <cell r="C487">
            <v>0</v>
          </cell>
          <cell r="D487">
            <v>0</v>
          </cell>
          <cell r="E487">
            <v>0</v>
          </cell>
          <cell r="F487">
            <v>0</v>
          </cell>
          <cell r="G487">
            <v>0</v>
          </cell>
          <cell r="H487">
            <v>0</v>
          </cell>
          <cell r="J487">
            <v>0</v>
          </cell>
          <cell r="K487">
            <v>0</v>
          </cell>
          <cell r="L487">
            <v>0</v>
          </cell>
          <cell r="N487">
            <v>0</v>
          </cell>
          <cell r="O487">
            <v>0</v>
          </cell>
          <cell r="P487">
            <v>0</v>
          </cell>
          <cell r="R487">
            <v>0</v>
          </cell>
          <cell r="S487">
            <v>0</v>
          </cell>
          <cell r="T487">
            <v>0</v>
          </cell>
          <cell r="V487">
            <v>0</v>
          </cell>
          <cell r="W487">
            <v>0</v>
          </cell>
          <cell r="X487">
            <v>0</v>
          </cell>
        </row>
        <row r="488">
          <cell r="A488">
            <v>0</v>
          </cell>
          <cell r="B488">
            <v>0</v>
          </cell>
          <cell r="C488">
            <v>0</v>
          </cell>
          <cell r="D488">
            <v>0</v>
          </cell>
          <cell r="E488">
            <v>0</v>
          </cell>
          <cell r="F488">
            <v>0</v>
          </cell>
          <cell r="G488">
            <v>0</v>
          </cell>
          <cell r="H488">
            <v>0</v>
          </cell>
          <cell r="J488">
            <v>0</v>
          </cell>
          <cell r="K488">
            <v>0</v>
          </cell>
          <cell r="L488">
            <v>0</v>
          </cell>
          <cell r="N488">
            <v>0</v>
          </cell>
          <cell r="O488">
            <v>0</v>
          </cell>
          <cell r="P488">
            <v>0</v>
          </cell>
          <cell r="R488">
            <v>0</v>
          </cell>
          <cell r="S488">
            <v>0</v>
          </cell>
          <cell r="T488">
            <v>0</v>
          </cell>
          <cell r="V488">
            <v>0</v>
          </cell>
          <cell r="W488">
            <v>0</v>
          </cell>
          <cell r="X488">
            <v>0</v>
          </cell>
        </row>
        <row r="489">
          <cell r="A489">
            <v>0</v>
          </cell>
          <cell r="B489">
            <v>0</v>
          </cell>
          <cell r="C489">
            <v>0</v>
          </cell>
          <cell r="D489">
            <v>0</v>
          </cell>
          <cell r="E489">
            <v>0</v>
          </cell>
          <cell r="F489">
            <v>0</v>
          </cell>
          <cell r="G489">
            <v>0</v>
          </cell>
          <cell r="H489">
            <v>0</v>
          </cell>
          <cell r="J489">
            <v>0</v>
          </cell>
          <cell r="K489">
            <v>0</v>
          </cell>
          <cell r="L489">
            <v>0</v>
          </cell>
          <cell r="N489">
            <v>0</v>
          </cell>
          <cell r="O489">
            <v>0</v>
          </cell>
          <cell r="P489">
            <v>0</v>
          </cell>
          <cell r="R489">
            <v>0</v>
          </cell>
          <cell r="S489">
            <v>0</v>
          </cell>
          <cell r="T489">
            <v>0</v>
          </cell>
          <cell r="V489">
            <v>0</v>
          </cell>
          <cell r="W489">
            <v>0</v>
          </cell>
          <cell r="X489">
            <v>0</v>
          </cell>
        </row>
        <row r="490">
          <cell r="A490">
            <v>0</v>
          </cell>
          <cell r="B490">
            <v>0</v>
          </cell>
          <cell r="C490">
            <v>0</v>
          </cell>
          <cell r="D490">
            <v>0</v>
          </cell>
          <cell r="E490">
            <v>0</v>
          </cell>
          <cell r="F490">
            <v>0</v>
          </cell>
          <cell r="G490">
            <v>0</v>
          </cell>
          <cell r="H490">
            <v>0</v>
          </cell>
          <cell r="J490">
            <v>0</v>
          </cell>
          <cell r="K490">
            <v>0</v>
          </cell>
          <cell r="L490">
            <v>0</v>
          </cell>
          <cell r="N490">
            <v>0</v>
          </cell>
          <cell r="O490">
            <v>0</v>
          </cell>
          <cell r="P490">
            <v>0</v>
          </cell>
          <cell r="R490">
            <v>0</v>
          </cell>
          <cell r="S490">
            <v>0</v>
          </cell>
          <cell r="T490">
            <v>0</v>
          </cell>
          <cell r="V490">
            <v>0</v>
          </cell>
          <cell r="W490">
            <v>0</v>
          </cell>
          <cell r="X490">
            <v>0</v>
          </cell>
        </row>
        <row r="491">
          <cell r="A491">
            <v>0</v>
          </cell>
          <cell r="B491">
            <v>0</v>
          </cell>
          <cell r="C491">
            <v>0</v>
          </cell>
          <cell r="D491">
            <v>0</v>
          </cell>
          <cell r="E491">
            <v>0</v>
          </cell>
          <cell r="F491">
            <v>0</v>
          </cell>
          <cell r="G491">
            <v>0</v>
          </cell>
          <cell r="H491">
            <v>0</v>
          </cell>
          <cell r="J491">
            <v>0</v>
          </cell>
          <cell r="K491">
            <v>0</v>
          </cell>
          <cell r="L491">
            <v>0</v>
          </cell>
          <cell r="N491">
            <v>0</v>
          </cell>
          <cell r="O491">
            <v>0</v>
          </cell>
          <cell r="P491">
            <v>0</v>
          </cell>
          <cell r="R491">
            <v>0</v>
          </cell>
          <cell r="S491">
            <v>0</v>
          </cell>
          <cell r="T491">
            <v>0</v>
          </cell>
          <cell r="V491">
            <v>0</v>
          </cell>
          <cell r="W491">
            <v>0</v>
          </cell>
          <cell r="X491">
            <v>0</v>
          </cell>
        </row>
        <row r="492">
          <cell r="A492">
            <v>0</v>
          </cell>
          <cell r="B492">
            <v>0</v>
          </cell>
          <cell r="C492">
            <v>0</v>
          </cell>
          <cell r="D492">
            <v>0</v>
          </cell>
          <cell r="E492">
            <v>0</v>
          </cell>
          <cell r="F492">
            <v>0</v>
          </cell>
          <cell r="G492">
            <v>0</v>
          </cell>
          <cell r="H492">
            <v>0</v>
          </cell>
          <cell r="J492">
            <v>0</v>
          </cell>
          <cell r="K492">
            <v>0</v>
          </cell>
          <cell r="L492">
            <v>0</v>
          </cell>
          <cell r="N492">
            <v>0</v>
          </cell>
          <cell r="O492">
            <v>0</v>
          </cell>
          <cell r="P492">
            <v>0</v>
          </cell>
          <cell r="R492">
            <v>0</v>
          </cell>
          <cell r="S492">
            <v>0</v>
          </cell>
          <cell r="T492">
            <v>0</v>
          </cell>
          <cell r="V492">
            <v>0</v>
          </cell>
          <cell r="W492">
            <v>0</v>
          </cell>
          <cell r="X492">
            <v>0</v>
          </cell>
        </row>
        <row r="493">
          <cell r="A493">
            <v>0</v>
          </cell>
          <cell r="B493">
            <v>0</v>
          </cell>
          <cell r="C493">
            <v>0</v>
          </cell>
          <cell r="D493">
            <v>0</v>
          </cell>
          <cell r="E493">
            <v>0</v>
          </cell>
          <cell r="F493">
            <v>0</v>
          </cell>
          <cell r="G493">
            <v>0</v>
          </cell>
          <cell r="H493">
            <v>0</v>
          </cell>
          <cell r="J493">
            <v>0</v>
          </cell>
          <cell r="K493">
            <v>0</v>
          </cell>
          <cell r="L493">
            <v>0</v>
          </cell>
          <cell r="N493">
            <v>0</v>
          </cell>
          <cell r="O493">
            <v>0</v>
          </cell>
          <cell r="P493">
            <v>0</v>
          </cell>
          <cell r="R493">
            <v>0</v>
          </cell>
          <cell r="S493">
            <v>0</v>
          </cell>
          <cell r="T493">
            <v>0</v>
          </cell>
          <cell r="V493">
            <v>0</v>
          </cell>
          <cell r="W493">
            <v>0</v>
          </cell>
          <cell r="X493">
            <v>0</v>
          </cell>
        </row>
        <row r="494">
          <cell r="A494">
            <v>0</v>
          </cell>
          <cell r="B494">
            <v>0</v>
          </cell>
          <cell r="C494">
            <v>0</v>
          </cell>
          <cell r="D494">
            <v>0</v>
          </cell>
          <cell r="E494">
            <v>0</v>
          </cell>
          <cell r="F494">
            <v>0</v>
          </cell>
          <cell r="G494">
            <v>0</v>
          </cell>
          <cell r="H494">
            <v>0</v>
          </cell>
          <cell r="J494">
            <v>0</v>
          </cell>
          <cell r="K494">
            <v>0</v>
          </cell>
          <cell r="L494">
            <v>0</v>
          </cell>
          <cell r="N494">
            <v>0</v>
          </cell>
          <cell r="O494">
            <v>0</v>
          </cell>
          <cell r="P494">
            <v>0</v>
          </cell>
          <cell r="R494">
            <v>0</v>
          </cell>
          <cell r="S494">
            <v>0</v>
          </cell>
          <cell r="T494">
            <v>0</v>
          </cell>
          <cell r="V494">
            <v>0</v>
          </cell>
          <cell r="W494">
            <v>0</v>
          </cell>
          <cell r="X494">
            <v>0</v>
          </cell>
        </row>
        <row r="495">
          <cell r="A495">
            <v>0</v>
          </cell>
          <cell r="B495">
            <v>0</v>
          </cell>
          <cell r="C495">
            <v>0</v>
          </cell>
          <cell r="D495">
            <v>0</v>
          </cell>
          <cell r="E495">
            <v>0</v>
          </cell>
          <cell r="F495">
            <v>0</v>
          </cell>
          <cell r="G495">
            <v>0</v>
          </cell>
          <cell r="H495">
            <v>0</v>
          </cell>
          <cell r="J495">
            <v>0</v>
          </cell>
          <cell r="K495">
            <v>0</v>
          </cell>
          <cell r="L495">
            <v>0</v>
          </cell>
          <cell r="N495">
            <v>0</v>
          </cell>
          <cell r="O495">
            <v>0</v>
          </cell>
          <cell r="P495">
            <v>0</v>
          </cell>
          <cell r="R495">
            <v>0</v>
          </cell>
          <cell r="S495">
            <v>0</v>
          </cell>
          <cell r="T495">
            <v>0</v>
          </cell>
          <cell r="V495">
            <v>0</v>
          </cell>
          <cell r="W495">
            <v>0</v>
          </cell>
          <cell r="X495">
            <v>0</v>
          </cell>
        </row>
        <row r="496">
          <cell r="A496">
            <v>0</v>
          </cell>
          <cell r="B496">
            <v>0</v>
          </cell>
          <cell r="C496">
            <v>0</v>
          </cell>
          <cell r="D496">
            <v>0</v>
          </cell>
          <cell r="E496">
            <v>0</v>
          </cell>
          <cell r="F496">
            <v>0</v>
          </cell>
          <cell r="G496">
            <v>0</v>
          </cell>
          <cell r="H496">
            <v>0</v>
          </cell>
          <cell r="J496">
            <v>0</v>
          </cell>
          <cell r="K496">
            <v>0</v>
          </cell>
          <cell r="L496">
            <v>0</v>
          </cell>
          <cell r="N496">
            <v>0</v>
          </cell>
          <cell r="O496">
            <v>0</v>
          </cell>
          <cell r="P496">
            <v>0</v>
          </cell>
          <cell r="R496">
            <v>0</v>
          </cell>
          <cell r="S496">
            <v>0</v>
          </cell>
          <cell r="T496">
            <v>0</v>
          </cell>
          <cell r="V496">
            <v>0</v>
          </cell>
          <cell r="W496">
            <v>0</v>
          </cell>
          <cell r="X496">
            <v>0</v>
          </cell>
        </row>
        <row r="497">
          <cell r="A497">
            <v>0</v>
          </cell>
          <cell r="B497">
            <v>0</v>
          </cell>
          <cell r="C497">
            <v>0</v>
          </cell>
          <cell r="D497">
            <v>0</v>
          </cell>
          <cell r="E497">
            <v>0</v>
          </cell>
          <cell r="F497">
            <v>0</v>
          </cell>
          <cell r="G497">
            <v>0</v>
          </cell>
          <cell r="H497">
            <v>0</v>
          </cell>
          <cell r="J497">
            <v>0</v>
          </cell>
          <cell r="K497">
            <v>0</v>
          </cell>
          <cell r="L497">
            <v>0</v>
          </cell>
          <cell r="N497">
            <v>0</v>
          </cell>
          <cell r="O497">
            <v>0</v>
          </cell>
          <cell r="P497">
            <v>0</v>
          </cell>
          <cell r="R497">
            <v>0</v>
          </cell>
          <cell r="S497">
            <v>0</v>
          </cell>
          <cell r="T497">
            <v>0</v>
          </cell>
          <cell r="V497">
            <v>0</v>
          </cell>
          <cell r="W497">
            <v>0</v>
          </cell>
          <cell r="X497">
            <v>0</v>
          </cell>
        </row>
        <row r="498">
          <cell r="A498">
            <v>0</v>
          </cell>
          <cell r="B498">
            <v>0</v>
          </cell>
          <cell r="C498">
            <v>0</v>
          </cell>
          <cell r="D498">
            <v>0</v>
          </cell>
          <cell r="E498">
            <v>0</v>
          </cell>
          <cell r="F498">
            <v>0</v>
          </cell>
          <cell r="G498">
            <v>0</v>
          </cell>
          <cell r="H498">
            <v>0</v>
          </cell>
          <cell r="J498">
            <v>0</v>
          </cell>
          <cell r="K498">
            <v>0</v>
          </cell>
          <cell r="L498">
            <v>0</v>
          </cell>
          <cell r="N498">
            <v>0</v>
          </cell>
          <cell r="O498">
            <v>0</v>
          </cell>
          <cell r="P498">
            <v>0</v>
          </cell>
          <cell r="R498">
            <v>0</v>
          </cell>
          <cell r="S498">
            <v>0</v>
          </cell>
          <cell r="T498">
            <v>0</v>
          </cell>
          <cell r="V498">
            <v>0</v>
          </cell>
          <cell r="W498">
            <v>0</v>
          </cell>
          <cell r="X498">
            <v>0</v>
          </cell>
        </row>
        <row r="499">
          <cell r="A499">
            <v>0</v>
          </cell>
          <cell r="B499">
            <v>0</v>
          </cell>
          <cell r="C499">
            <v>0</v>
          </cell>
          <cell r="D499">
            <v>0</v>
          </cell>
          <cell r="E499">
            <v>0</v>
          </cell>
          <cell r="F499">
            <v>0</v>
          </cell>
          <cell r="G499">
            <v>0</v>
          </cell>
          <cell r="H499">
            <v>0</v>
          </cell>
          <cell r="J499">
            <v>0</v>
          </cell>
          <cell r="K499">
            <v>0</v>
          </cell>
          <cell r="L499">
            <v>0</v>
          </cell>
          <cell r="N499">
            <v>0</v>
          </cell>
          <cell r="O499">
            <v>0</v>
          </cell>
          <cell r="P499">
            <v>0</v>
          </cell>
          <cell r="R499">
            <v>0</v>
          </cell>
          <cell r="S499">
            <v>0</v>
          </cell>
          <cell r="T499">
            <v>0</v>
          </cell>
          <cell r="V499">
            <v>0</v>
          </cell>
          <cell r="W499">
            <v>0</v>
          </cell>
          <cell r="X499">
            <v>0</v>
          </cell>
        </row>
        <row r="500">
          <cell r="A500">
            <v>0</v>
          </cell>
          <cell r="B500">
            <v>0</v>
          </cell>
          <cell r="C500">
            <v>0</v>
          </cell>
          <cell r="D500">
            <v>0</v>
          </cell>
          <cell r="E500">
            <v>0</v>
          </cell>
          <cell r="F500">
            <v>0</v>
          </cell>
          <cell r="G500">
            <v>0</v>
          </cell>
          <cell r="H500">
            <v>0</v>
          </cell>
          <cell r="J500">
            <v>0</v>
          </cell>
          <cell r="K500">
            <v>0</v>
          </cell>
          <cell r="L500">
            <v>0</v>
          </cell>
          <cell r="N500">
            <v>0</v>
          </cell>
          <cell r="O500">
            <v>0</v>
          </cell>
          <cell r="P500">
            <v>0</v>
          </cell>
          <cell r="R500">
            <v>0</v>
          </cell>
          <cell r="S500">
            <v>0</v>
          </cell>
          <cell r="T500">
            <v>0</v>
          </cell>
          <cell r="V500">
            <v>0</v>
          </cell>
          <cell r="W500">
            <v>0</v>
          </cell>
          <cell r="X500">
            <v>0</v>
          </cell>
        </row>
        <row r="501">
          <cell r="A501">
            <v>0</v>
          </cell>
          <cell r="B501">
            <v>0</v>
          </cell>
          <cell r="C501">
            <v>0</v>
          </cell>
          <cell r="D501">
            <v>0</v>
          </cell>
          <cell r="E501">
            <v>0</v>
          </cell>
          <cell r="F501">
            <v>0</v>
          </cell>
          <cell r="G501">
            <v>0</v>
          </cell>
          <cell r="H501">
            <v>0</v>
          </cell>
          <cell r="J501">
            <v>0</v>
          </cell>
          <cell r="K501">
            <v>0</v>
          </cell>
          <cell r="L501">
            <v>0</v>
          </cell>
          <cell r="N501">
            <v>0</v>
          </cell>
          <cell r="O501">
            <v>0</v>
          </cell>
          <cell r="P501">
            <v>0</v>
          </cell>
          <cell r="R501">
            <v>0</v>
          </cell>
          <cell r="S501">
            <v>0</v>
          </cell>
          <cell r="T501">
            <v>0</v>
          </cell>
          <cell r="V501">
            <v>0</v>
          </cell>
          <cell r="W501">
            <v>0</v>
          </cell>
          <cell r="X501">
            <v>0</v>
          </cell>
        </row>
        <row r="502">
          <cell r="A502">
            <v>0</v>
          </cell>
          <cell r="B502">
            <v>0</v>
          </cell>
          <cell r="C502">
            <v>0</v>
          </cell>
          <cell r="D502">
            <v>0</v>
          </cell>
          <cell r="E502">
            <v>0</v>
          </cell>
          <cell r="F502">
            <v>0</v>
          </cell>
          <cell r="G502">
            <v>0</v>
          </cell>
          <cell r="H502">
            <v>0</v>
          </cell>
          <cell r="J502">
            <v>0</v>
          </cell>
          <cell r="K502">
            <v>0</v>
          </cell>
          <cell r="L502">
            <v>0</v>
          </cell>
          <cell r="N502">
            <v>0</v>
          </cell>
          <cell r="O502">
            <v>0</v>
          </cell>
          <cell r="P502">
            <v>0</v>
          </cell>
          <cell r="R502">
            <v>0</v>
          </cell>
          <cell r="S502">
            <v>0</v>
          </cell>
          <cell r="T502">
            <v>0</v>
          </cell>
          <cell r="V502">
            <v>0</v>
          </cell>
          <cell r="W502">
            <v>0</v>
          </cell>
          <cell r="X502">
            <v>0</v>
          </cell>
        </row>
        <row r="503">
          <cell r="A503">
            <v>0</v>
          </cell>
          <cell r="B503">
            <v>0</v>
          </cell>
          <cell r="C503">
            <v>0</v>
          </cell>
          <cell r="D503">
            <v>0</v>
          </cell>
          <cell r="E503">
            <v>0</v>
          </cell>
          <cell r="F503">
            <v>0</v>
          </cell>
          <cell r="G503">
            <v>0</v>
          </cell>
          <cell r="H503">
            <v>0</v>
          </cell>
          <cell r="J503">
            <v>0</v>
          </cell>
          <cell r="K503">
            <v>0</v>
          </cell>
          <cell r="L503">
            <v>0</v>
          </cell>
          <cell r="N503">
            <v>0</v>
          </cell>
          <cell r="O503">
            <v>0</v>
          </cell>
          <cell r="P503">
            <v>0</v>
          </cell>
          <cell r="R503">
            <v>0</v>
          </cell>
          <cell r="S503">
            <v>0</v>
          </cell>
          <cell r="T503">
            <v>0</v>
          </cell>
          <cell r="V503">
            <v>0</v>
          </cell>
          <cell r="W503">
            <v>0</v>
          </cell>
          <cell r="X503">
            <v>0</v>
          </cell>
        </row>
        <row r="504">
          <cell r="A504">
            <v>0</v>
          </cell>
          <cell r="B504">
            <v>0</v>
          </cell>
          <cell r="C504">
            <v>0</v>
          </cell>
          <cell r="D504">
            <v>0</v>
          </cell>
          <cell r="E504">
            <v>0</v>
          </cell>
          <cell r="F504">
            <v>0</v>
          </cell>
          <cell r="G504">
            <v>0</v>
          </cell>
          <cell r="H504">
            <v>0</v>
          </cell>
          <cell r="J504">
            <v>0</v>
          </cell>
          <cell r="K504">
            <v>0</v>
          </cell>
          <cell r="L504">
            <v>0</v>
          </cell>
          <cell r="N504">
            <v>0</v>
          </cell>
          <cell r="O504">
            <v>0</v>
          </cell>
          <cell r="P504">
            <v>0</v>
          </cell>
          <cell r="R504">
            <v>0</v>
          </cell>
          <cell r="S504">
            <v>0</v>
          </cell>
          <cell r="T504">
            <v>0</v>
          </cell>
          <cell r="V504">
            <v>0</v>
          </cell>
          <cell r="W504">
            <v>0</v>
          </cell>
          <cell r="X504">
            <v>0</v>
          </cell>
        </row>
        <row r="505">
          <cell r="A505">
            <v>0</v>
          </cell>
          <cell r="B505">
            <v>0</v>
          </cell>
          <cell r="C505">
            <v>0</v>
          </cell>
          <cell r="D505">
            <v>0</v>
          </cell>
          <cell r="E505">
            <v>0</v>
          </cell>
          <cell r="F505">
            <v>0</v>
          </cell>
          <cell r="G505">
            <v>0</v>
          </cell>
          <cell r="H505">
            <v>0</v>
          </cell>
          <cell r="J505">
            <v>0</v>
          </cell>
          <cell r="K505">
            <v>0</v>
          </cell>
          <cell r="L505">
            <v>0</v>
          </cell>
          <cell r="N505">
            <v>0</v>
          </cell>
          <cell r="O505">
            <v>0</v>
          </cell>
          <cell r="P505">
            <v>0</v>
          </cell>
          <cell r="R505">
            <v>0</v>
          </cell>
          <cell r="S505">
            <v>0</v>
          </cell>
          <cell r="T505">
            <v>0</v>
          </cell>
          <cell r="V505">
            <v>0</v>
          </cell>
          <cell r="W505">
            <v>0</v>
          </cell>
          <cell r="X505">
            <v>0</v>
          </cell>
        </row>
        <row r="506">
          <cell r="A506">
            <v>0</v>
          </cell>
          <cell r="B506">
            <v>0</v>
          </cell>
          <cell r="C506">
            <v>0</v>
          </cell>
          <cell r="D506">
            <v>0</v>
          </cell>
          <cell r="E506">
            <v>0</v>
          </cell>
          <cell r="F506">
            <v>0</v>
          </cell>
          <cell r="G506">
            <v>0</v>
          </cell>
          <cell r="H506">
            <v>0</v>
          </cell>
          <cell r="J506">
            <v>0</v>
          </cell>
          <cell r="K506">
            <v>0</v>
          </cell>
          <cell r="L506">
            <v>0</v>
          </cell>
          <cell r="N506">
            <v>0</v>
          </cell>
          <cell r="O506">
            <v>0</v>
          </cell>
          <cell r="P506">
            <v>0</v>
          </cell>
          <cell r="R506">
            <v>0</v>
          </cell>
          <cell r="S506">
            <v>0</v>
          </cell>
          <cell r="T506">
            <v>0</v>
          </cell>
          <cell r="V506">
            <v>0</v>
          </cell>
          <cell r="W506">
            <v>0</v>
          </cell>
          <cell r="X506">
            <v>0</v>
          </cell>
        </row>
        <row r="507">
          <cell r="A507">
            <v>0</v>
          </cell>
          <cell r="B507">
            <v>0</v>
          </cell>
          <cell r="C507">
            <v>0</v>
          </cell>
          <cell r="D507">
            <v>0</v>
          </cell>
          <cell r="E507">
            <v>0</v>
          </cell>
          <cell r="F507">
            <v>0</v>
          </cell>
          <cell r="G507">
            <v>0</v>
          </cell>
          <cell r="H507">
            <v>0</v>
          </cell>
          <cell r="J507">
            <v>0</v>
          </cell>
          <cell r="K507">
            <v>0</v>
          </cell>
          <cell r="L507">
            <v>0</v>
          </cell>
          <cell r="N507">
            <v>0</v>
          </cell>
          <cell r="O507">
            <v>0</v>
          </cell>
          <cell r="P507">
            <v>0</v>
          </cell>
          <cell r="R507">
            <v>0</v>
          </cell>
          <cell r="S507">
            <v>0</v>
          </cell>
          <cell r="T507">
            <v>0</v>
          </cell>
          <cell r="V507">
            <v>0</v>
          </cell>
          <cell r="W507">
            <v>0</v>
          </cell>
          <cell r="X507">
            <v>0</v>
          </cell>
        </row>
        <row r="508">
          <cell r="A508">
            <v>0</v>
          </cell>
          <cell r="B508">
            <v>0</v>
          </cell>
          <cell r="C508">
            <v>0</v>
          </cell>
          <cell r="D508">
            <v>0</v>
          </cell>
          <cell r="E508">
            <v>0</v>
          </cell>
          <cell r="F508">
            <v>0</v>
          </cell>
          <cell r="G508">
            <v>0</v>
          </cell>
          <cell r="H508">
            <v>0</v>
          </cell>
          <cell r="J508">
            <v>0</v>
          </cell>
          <cell r="K508">
            <v>0</v>
          </cell>
          <cell r="L508">
            <v>0</v>
          </cell>
          <cell r="N508">
            <v>0</v>
          </cell>
          <cell r="O508">
            <v>0</v>
          </cell>
          <cell r="P508">
            <v>0</v>
          </cell>
          <cell r="R508">
            <v>0</v>
          </cell>
          <cell r="S508">
            <v>0</v>
          </cell>
          <cell r="T508">
            <v>0</v>
          </cell>
          <cell r="V508">
            <v>0</v>
          </cell>
          <cell r="W508">
            <v>0</v>
          </cell>
          <cell r="X508">
            <v>0</v>
          </cell>
        </row>
        <row r="509">
          <cell r="A509">
            <v>0</v>
          </cell>
          <cell r="B509">
            <v>0</v>
          </cell>
          <cell r="C509">
            <v>0</v>
          </cell>
          <cell r="D509">
            <v>0</v>
          </cell>
          <cell r="E509">
            <v>0</v>
          </cell>
          <cell r="F509">
            <v>0</v>
          </cell>
          <cell r="G509">
            <v>0</v>
          </cell>
          <cell r="H509">
            <v>0</v>
          </cell>
          <cell r="J509">
            <v>0</v>
          </cell>
          <cell r="K509">
            <v>0</v>
          </cell>
          <cell r="L509">
            <v>0</v>
          </cell>
          <cell r="N509">
            <v>0</v>
          </cell>
          <cell r="O509">
            <v>0</v>
          </cell>
          <cell r="P509">
            <v>0</v>
          </cell>
          <cell r="R509">
            <v>0</v>
          </cell>
          <cell r="S509">
            <v>0</v>
          </cell>
          <cell r="T509">
            <v>0</v>
          </cell>
          <cell r="V509">
            <v>0</v>
          </cell>
          <cell r="W509">
            <v>0</v>
          </cell>
          <cell r="X509">
            <v>0</v>
          </cell>
        </row>
        <row r="510">
          <cell r="A510">
            <v>0</v>
          </cell>
          <cell r="B510">
            <v>0</v>
          </cell>
          <cell r="C510">
            <v>0</v>
          </cell>
          <cell r="D510">
            <v>0</v>
          </cell>
          <cell r="E510">
            <v>0</v>
          </cell>
          <cell r="F510">
            <v>0</v>
          </cell>
          <cell r="G510">
            <v>0</v>
          </cell>
          <cell r="H510">
            <v>0</v>
          </cell>
          <cell r="J510">
            <v>0</v>
          </cell>
          <cell r="K510">
            <v>0</v>
          </cell>
          <cell r="L510">
            <v>0</v>
          </cell>
          <cell r="N510">
            <v>0</v>
          </cell>
          <cell r="O510">
            <v>0</v>
          </cell>
          <cell r="P510">
            <v>0</v>
          </cell>
          <cell r="R510">
            <v>0</v>
          </cell>
          <cell r="S510">
            <v>0</v>
          </cell>
          <cell r="T510">
            <v>0</v>
          </cell>
          <cell r="V510">
            <v>0</v>
          </cell>
          <cell r="W510">
            <v>0</v>
          </cell>
          <cell r="X510">
            <v>0</v>
          </cell>
        </row>
        <row r="511">
          <cell r="A511">
            <v>0</v>
          </cell>
          <cell r="B511">
            <v>0</v>
          </cell>
          <cell r="C511">
            <v>0</v>
          </cell>
          <cell r="D511">
            <v>0</v>
          </cell>
          <cell r="E511">
            <v>0</v>
          </cell>
          <cell r="F511">
            <v>0</v>
          </cell>
          <cell r="G511">
            <v>0</v>
          </cell>
          <cell r="H511">
            <v>0</v>
          </cell>
          <cell r="J511">
            <v>0</v>
          </cell>
          <cell r="K511">
            <v>0</v>
          </cell>
          <cell r="L511">
            <v>0</v>
          </cell>
          <cell r="N511">
            <v>0</v>
          </cell>
          <cell r="O511">
            <v>0</v>
          </cell>
          <cell r="P511">
            <v>0</v>
          </cell>
          <cell r="R511">
            <v>0</v>
          </cell>
          <cell r="S511">
            <v>0</v>
          </cell>
          <cell r="T511">
            <v>0</v>
          </cell>
          <cell r="V511">
            <v>0</v>
          </cell>
          <cell r="W511">
            <v>0</v>
          </cell>
          <cell r="X511">
            <v>0</v>
          </cell>
        </row>
        <row r="512">
          <cell r="A512">
            <v>0</v>
          </cell>
          <cell r="B512">
            <v>0</v>
          </cell>
          <cell r="C512">
            <v>0</v>
          </cell>
          <cell r="D512">
            <v>0</v>
          </cell>
          <cell r="E512">
            <v>0</v>
          </cell>
          <cell r="F512">
            <v>0</v>
          </cell>
          <cell r="G512">
            <v>0</v>
          </cell>
          <cell r="H512">
            <v>0</v>
          </cell>
          <cell r="J512">
            <v>0</v>
          </cell>
          <cell r="K512">
            <v>0</v>
          </cell>
          <cell r="L512">
            <v>0</v>
          </cell>
          <cell r="N512">
            <v>0</v>
          </cell>
          <cell r="O512">
            <v>0</v>
          </cell>
          <cell r="P512">
            <v>0</v>
          </cell>
          <cell r="R512">
            <v>0</v>
          </cell>
          <cell r="S512">
            <v>0</v>
          </cell>
          <cell r="T512">
            <v>0</v>
          </cell>
          <cell r="V512">
            <v>0</v>
          </cell>
          <cell r="W512">
            <v>0</v>
          </cell>
          <cell r="X512">
            <v>0</v>
          </cell>
        </row>
        <row r="513">
          <cell r="A513">
            <v>0</v>
          </cell>
          <cell r="B513">
            <v>0</v>
          </cell>
          <cell r="C513">
            <v>0</v>
          </cell>
          <cell r="D513">
            <v>0</v>
          </cell>
          <cell r="E513">
            <v>0</v>
          </cell>
          <cell r="F513">
            <v>0</v>
          </cell>
          <cell r="G513">
            <v>0</v>
          </cell>
          <cell r="H513">
            <v>0</v>
          </cell>
          <cell r="J513">
            <v>0</v>
          </cell>
          <cell r="K513">
            <v>0</v>
          </cell>
          <cell r="L513">
            <v>0</v>
          </cell>
          <cell r="N513">
            <v>0</v>
          </cell>
          <cell r="O513">
            <v>0</v>
          </cell>
          <cell r="P513">
            <v>0</v>
          </cell>
          <cell r="R513">
            <v>0</v>
          </cell>
          <cell r="S513">
            <v>0</v>
          </cell>
          <cell r="T513">
            <v>0</v>
          </cell>
          <cell r="V513">
            <v>0</v>
          </cell>
          <cell r="W513">
            <v>0</v>
          </cell>
          <cell r="X513">
            <v>0</v>
          </cell>
        </row>
        <row r="514">
          <cell r="A514">
            <v>0</v>
          </cell>
          <cell r="B514">
            <v>0</v>
          </cell>
          <cell r="C514">
            <v>0</v>
          </cell>
          <cell r="D514">
            <v>0</v>
          </cell>
          <cell r="E514">
            <v>0</v>
          </cell>
          <cell r="F514">
            <v>0</v>
          </cell>
          <cell r="G514">
            <v>0</v>
          </cell>
          <cell r="H514">
            <v>0</v>
          </cell>
          <cell r="J514">
            <v>0</v>
          </cell>
          <cell r="K514">
            <v>0</v>
          </cell>
          <cell r="L514">
            <v>0</v>
          </cell>
          <cell r="N514">
            <v>0</v>
          </cell>
          <cell r="O514">
            <v>0</v>
          </cell>
          <cell r="P514">
            <v>0</v>
          </cell>
          <cell r="R514">
            <v>0</v>
          </cell>
          <cell r="S514">
            <v>0</v>
          </cell>
          <cell r="T514">
            <v>0</v>
          </cell>
          <cell r="V514">
            <v>0</v>
          </cell>
          <cell r="W514">
            <v>0</v>
          </cell>
          <cell r="X514">
            <v>0</v>
          </cell>
        </row>
        <row r="515">
          <cell r="A515">
            <v>0</v>
          </cell>
          <cell r="B515">
            <v>0</v>
          </cell>
          <cell r="C515">
            <v>0</v>
          </cell>
          <cell r="D515">
            <v>0</v>
          </cell>
          <cell r="E515">
            <v>0</v>
          </cell>
          <cell r="F515">
            <v>0</v>
          </cell>
          <cell r="G515">
            <v>0</v>
          </cell>
          <cell r="H515">
            <v>0</v>
          </cell>
          <cell r="J515">
            <v>0</v>
          </cell>
          <cell r="K515">
            <v>0</v>
          </cell>
          <cell r="L515">
            <v>0</v>
          </cell>
          <cell r="N515">
            <v>0</v>
          </cell>
          <cell r="O515">
            <v>0</v>
          </cell>
          <cell r="P515">
            <v>0</v>
          </cell>
          <cell r="R515">
            <v>0</v>
          </cell>
          <cell r="S515">
            <v>0</v>
          </cell>
          <cell r="T515">
            <v>0</v>
          </cell>
          <cell r="V515">
            <v>0</v>
          </cell>
          <cell r="W515">
            <v>0</v>
          </cell>
          <cell r="X515">
            <v>0</v>
          </cell>
        </row>
        <row r="516">
          <cell r="A516">
            <v>0</v>
          </cell>
          <cell r="B516">
            <v>0</v>
          </cell>
          <cell r="C516">
            <v>0</v>
          </cell>
          <cell r="D516">
            <v>0</v>
          </cell>
          <cell r="E516">
            <v>0</v>
          </cell>
          <cell r="F516">
            <v>0</v>
          </cell>
          <cell r="G516">
            <v>0</v>
          </cell>
          <cell r="H516">
            <v>0</v>
          </cell>
          <cell r="J516">
            <v>0</v>
          </cell>
          <cell r="K516">
            <v>0</v>
          </cell>
          <cell r="L516">
            <v>0</v>
          </cell>
          <cell r="N516">
            <v>0</v>
          </cell>
          <cell r="O516">
            <v>0</v>
          </cell>
          <cell r="P516">
            <v>0</v>
          </cell>
          <cell r="R516">
            <v>0</v>
          </cell>
          <cell r="S516">
            <v>0</v>
          </cell>
          <cell r="T516">
            <v>0</v>
          </cell>
          <cell r="V516">
            <v>0</v>
          </cell>
          <cell r="W516">
            <v>0</v>
          </cell>
          <cell r="X516">
            <v>0</v>
          </cell>
        </row>
        <row r="517">
          <cell r="A517">
            <v>0</v>
          </cell>
          <cell r="B517">
            <v>0</v>
          </cell>
          <cell r="C517">
            <v>0</v>
          </cell>
          <cell r="D517">
            <v>0</v>
          </cell>
          <cell r="E517">
            <v>0</v>
          </cell>
          <cell r="F517">
            <v>0</v>
          </cell>
          <cell r="G517">
            <v>0</v>
          </cell>
          <cell r="H517">
            <v>0</v>
          </cell>
          <cell r="J517">
            <v>0</v>
          </cell>
          <cell r="K517">
            <v>0</v>
          </cell>
          <cell r="L517">
            <v>0</v>
          </cell>
          <cell r="N517">
            <v>0</v>
          </cell>
          <cell r="O517">
            <v>0</v>
          </cell>
          <cell r="P517">
            <v>0</v>
          </cell>
          <cell r="R517">
            <v>0</v>
          </cell>
          <cell r="S517">
            <v>0</v>
          </cell>
          <cell r="T517">
            <v>0</v>
          </cell>
          <cell r="V517">
            <v>0</v>
          </cell>
          <cell r="W517">
            <v>0</v>
          </cell>
          <cell r="X517">
            <v>0</v>
          </cell>
        </row>
        <row r="518">
          <cell r="A518">
            <v>0</v>
          </cell>
          <cell r="B518">
            <v>0</v>
          </cell>
          <cell r="C518">
            <v>0</v>
          </cell>
          <cell r="D518">
            <v>0</v>
          </cell>
          <cell r="E518">
            <v>0</v>
          </cell>
          <cell r="F518">
            <v>0</v>
          </cell>
          <cell r="G518">
            <v>0</v>
          </cell>
          <cell r="H518">
            <v>0</v>
          </cell>
          <cell r="J518">
            <v>0</v>
          </cell>
          <cell r="K518">
            <v>0</v>
          </cell>
          <cell r="L518">
            <v>0</v>
          </cell>
          <cell r="N518">
            <v>0</v>
          </cell>
          <cell r="O518">
            <v>0</v>
          </cell>
          <cell r="P518">
            <v>0</v>
          </cell>
          <cell r="R518">
            <v>0</v>
          </cell>
          <cell r="S518">
            <v>0</v>
          </cell>
          <cell r="T518">
            <v>0</v>
          </cell>
          <cell r="V518">
            <v>0</v>
          </cell>
          <cell r="W518">
            <v>0</v>
          </cell>
          <cell r="X518">
            <v>0</v>
          </cell>
        </row>
        <row r="519">
          <cell r="A519">
            <v>0</v>
          </cell>
          <cell r="B519">
            <v>0</v>
          </cell>
          <cell r="C519">
            <v>0</v>
          </cell>
          <cell r="D519">
            <v>0</v>
          </cell>
          <cell r="E519">
            <v>0</v>
          </cell>
          <cell r="F519">
            <v>0</v>
          </cell>
          <cell r="G519">
            <v>0</v>
          </cell>
          <cell r="H519">
            <v>0</v>
          </cell>
          <cell r="J519">
            <v>0</v>
          </cell>
          <cell r="K519">
            <v>0</v>
          </cell>
          <cell r="L519">
            <v>0</v>
          </cell>
          <cell r="N519">
            <v>0</v>
          </cell>
          <cell r="O519">
            <v>0</v>
          </cell>
          <cell r="P519">
            <v>0</v>
          </cell>
          <cell r="R519">
            <v>0</v>
          </cell>
          <cell r="S519">
            <v>0</v>
          </cell>
          <cell r="T519">
            <v>0</v>
          </cell>
          <cell r="V519">
            <v>0</v>
          </cell>
          <cell r="W519">
            <v>0</v>
          </cell>
          <cell r="X519">
            <v>0</v>
          </cell>
        </row>
        <row r="520">
          <cell r="A520">
            <v>0</v>
          </cell>
          <cell r="B520">
            <v>0</v>
          </cell>
          <cell r="C520">
            <v>0</v>
          </cell>
          <cell r="D520">
            <v>0</v>
          </cell>
          <cell r="E520">
            <v>0</v>
          </cell>
          <cell r="F520">
            <v>0</v>
          </cell>
          <cell r="G520">
            <v>0</v>
          </cell>
          <cell r="H520">
            <v>0</v>
          </cell>
          <cell r="J520">
            <v>0</v>
          </cell>
          <cell r="K520">
            <v>0</v>
          </cell>
          <cell r="L520">
            <v>0</v>
          </cell>
          <cell r="N520">
            <v>0</v>
          </cell>
          <cell r="O520">
            <v>0</v>
          </cell>
          <cell r="P520">
            <v>0</v>
          </cell>
          <cell r="R520">
            <v>0</v>
          </cell>
          <cell r="S520">
            <v>0</v>
          </cell>
          <cell r="T520">
            <v>0</v>
          </cell>
          <cell r="V520">
            <v>0</v>
          </cell>
          <cell r="W520">
            <v>0</v>
          </cell>
          <cell r="X520">
            <v>0</v>
          </cell>
        </row>
        <row r="521">
          <cell r="A521">
            <v>0</v>
          </cell>
          <cell r="B521">
            <v>0</v>
          </cell>
          <cell r="C521">
            <v>0</v>
          </cell>
          <cell r="D521">
            <v>0</v>
          </cell>
          <cell r="E521">
            <v>0</v>
          </cell>
          <cell r="F521">
            <v>0</v>
          </cell>
          <cell r="G521">
            <v>0</v>
          </cell>
          <cell r="H521">
            <v>0</v>
          </cell>
          <cell r="J521">
            <v>0</v>
          </cell>
          <cell r="K521">
            <v>0</v>
          </cell>
          <cell r="L521">
            <v>0</v>
          </cell>
          <cell r="N521">
            <v>0</v>
          </cell>
          <cell r="O521">
            <v>0</v>
          </cell>
          <cell r="P521">
            <v>0</v>
          </cell>
          <cell r="R521">
            <v>0</v>
          </cell>
          <cell r="S521">
            <v>0</v>
          </cell>
          <cell r="T521">
            <v>0</v>
          </cell>
          <cell r="V521">
            <v>0</v>
          </cell>
          <cell r="W521">
            <v>0</v>
          </cell>
          <cell r="X521">
            <v>0</v>
          </cell>
        </row>
        <row r="522">
          <cell r="A522">
            <v>0</v>
          </cell>
          <cell r="B522">
            <v>0</v>
          </cell>
          <cell r="C522">
            <v>0</v>
          </cell>
          <cell r="D522">
            <v>0</v>
          </cell>
          <cell r="E522">
            <v>0</v>
          </cell>
          <cell r="F522">
            <v>0</v>
          </cell>
          <cell r="G522">
            <v>0</v>
          </cell>
          <cell r="H522">
            <v>0</v>
          </cell>
          <cell r="J522">
            <v>0</v>
          </cell>
          <cell r="K522">
            <v>0</v>
          </cell>
          <cell r="L522">
            <v>0</v>
          </cell>
          <cell r="N522">
            <v>0</v>
          </cell>
          <cell r="O522">
            <v>0</v>
          </cell>
          <cell r="P522">
            <v>0</v>
          </cell>
          <cell r="R522">
            <v>0</v>
          </cell>
          <cell r="S522">
            <v>0</v>
          </cell>
          <cell r="T522">
            <v>0</v>
          </cell>
          <cell r="V522">
            <v>0</v>
          </cell>
          <cell r="W522">
            <v>0</v>
          </cell>
          <cell r="X522">
            <v>0</v>
          </cell>
        </row>
        <row r="523">
          <cell r="A523">
            <v>0</v>
          </cell>
          <cell r="B523">
            <v>0</v>
          </cell>
          <cell r="C523">
            <v>0</v>
          </cell>
          <cell r="D523">
            <v>0</v>
          </cell>
          <cell r="E523">
            <v>0</v>
          </cell>
          <cell r="F523">
            <v>0</v>
          </cell>
          <cell r="G523">
            <v>0</v>
          </cell>
          <cell r="H523">
            <v>0</v>
          </cell>
          <cell r="J523">
            <v>0</v>
          </cell>
          <cell r="K523">
            <v>0</v>
          </cell>
          <cell r="L523">
            <v>0</v>
          </cell>
          <cell r="N523">
            <v>0</v>
          </cell>
          <cell r="O523">
            <v>0</v>
          </cell>
          <cell r="P523">
            <v>0</v>
          </cell>
          <cell r="R523">
            <v>0</v>
          </cell>
          <cell r="S523">
            <v>0</v>
          </cell>
          <cell r="T523">
            <v>0</v>
          </cell>
          <cell r="V523">
            <v>0</v>
          </cell>
          <cell r="W523">
            <v>0</v>
          </cell>
          <cell r="X523">
            <v>0</v>
          </cell>
        </row>
        <row r="524">
          <cell r="A524">
            <v>0</v>
          </cell>
          <cell r="B524">
            <v>0</v>
          </cell>
          <cell r="C524">
            <v>0</v>
          </cell>
          <cell r="D524">
            <v>0</v>
          </cell>
          <cell r="E524">
            <v>0</v>
          </cell>
          <cell r="F524">
            <v>0</v>
          </cell>
          <cell r="G524">
            <v>0</v>
          </cell>
          <cell r="H524">
            <v>0</v>
          </cell>
          <cell r="J524">
            <v>0</v>
          </cell>
          <cell r="K524">
            <v>0</v>
          </cell>
          <cell r="L524">
            <v>0</v>
          </cell>
          <cell r="N524">
            <v>0</v>
          </cell>
          <cell r="O524">
            <v>0</v>
          </cell>
          <cell r="P524">
            <v>0</v>
          </cell>
          <cell r="R524">
            <v>0</v>
          </cell>
          <cell r="S524">
            <v>0</v>
          </cell>
          <cell r="T524">
            <v>0</v>
          </cell>
          <cell r="V524">
            <v>0</v>
          </cell>
          <cell r="W524">
            <v>0</v>
          </cell>
          <cell r="X524">
            <v>0</v>
          </cell>
        </row>
        <row r="525">
          <cell r="A525">
            <v>0</v>
          </cell>
          <cell r="B525">
            <v>0</v>
          </cell>
          <cell r="C525">
            <v>0</v>
          </cell>
          <cell r="D525">
            <v>0</v>
          </cell>
          <cell r="E525">
            <v>0</v>
          </cell>
          <cell r="F525">
            <v>0</v>
          </cell>
          <cell r="G525">
            <v>0</v>
          </cell>
          <cell r="H525">
            <v>0</v>
          </cell>
          <cell r="J525">
            <v>0</v>
          </cell>
          <cell r="K525">
            <v>0</v>
          </cell>
          <cell r="L525">
            <v>0</v>
          </cell>
          <cell r="N525">
            <v>0</v>
          </cell>
          <cell r="O525">
            <v>0</v>
          </cell>
          <cell r="P525">
            <v>0</v>
          </cell>
          <cell r="R525">
            <v>0</v>
          </cell>
          <cell r="S525">
            <v>0</v>
          </cell>
          <cell r="T525">
            <v>0</v>
          </cell>
          <cell r="V525">
            <v>0</v>
          </cell>
          <cell r="W525">
            <v>0</v>
          </cell>
          <cell r="X525">
            <v>0</v>
          </cell>
        </row>
        <row r="526">
          <cell r="A526">
            <v>0</v>
          </cell>
          <cell r="B526">
            <v>0</v>
          </cell>
          <cell r="C526">
            <v>0</v>
          </cell>
          <cell r="D526">
            <v>0</v>
          </cell>
          <cell r="E526">
            <v>0</v>
          </cell>
          <cell r="F526">
            <v>0</v>
          </cell>
          <cell r="G526">
            <v>0</v>
          </cell>
          <cell r="H526">
            <v>0</v>
          </cell>
          <cell r="J526">
            <v>0</v>
          </cell>
          <cell r="K526">
            <v>0</v>
          </cell>
          <cell r="L526">
            <v>0</v>
          </cell>
          <cell r="N526">
            <v>0</v>
          </cell>
          <cell r="O526">
            <v>0</v>
          </cell>
          <cell r="P526">
            <v>0</v>
          </cell>
          <cell r="R526">
            <v>0</v>
          </cell>
          <cell r="S526">
            <v>0</v>
          </cell>
          <cell r="T526">
            <v>0</v>
          </cell>
          <cell r="V526">
            <v>0</v>
          </cell>
          <cell r="W526">
            <v>0</v>
          </cell>
          <cell r="X526">
            <v>0</v>
          </cell>
        </row>
        <row r="527">
          <cell r="A527">
            <v>0</v>
          </cell>
          <cell r="B527">
            <v>0</v>
          </cell>
          <cell r="C527">
            <v>0</v>
          </cell>
          <cell r="D527">
            <v>0</v>
          </cell>
          <cell r="E527">
            <v>0</v>
          </cell>
          <cell r="F527">
            <v>0</v>
          </cell>
          <cell r="G527">
            <v>0</v>
          </cell>
          <cell r="H527">
            <v>0</v>
          </cell>
          <cell r="J527">
            <v>0</v>
          </cell>
          <cell r="K527">
            <v>0</v>
          </cell>
          <cell r="L527">
            <v>0</v>
          </cell>
          <cell r="N527">
            <v>0</v>
          </cell>
          <cell r="O527">
            <v>0</v>
          </cell>
          <cell r="P527">
            <v>0</v>
          </cell>
          <cell r="R527">
            <v>0</v>
          </cell>
          <cell r="S527">
            <v>0</v>
          </cell>
          <cell r="T527">
            <v>0</v>
          </cell>
          <cell r="V527">
            <v>0</v>
          </cell>
          <cell r="W527">
            <v>0</v>
          </cell>
          <cell r="X527">
            <v>0</v>
          </cell>
        </row>
        <row r="528">
          <cell r="A528">
            <v>0</v>
          </cell>
          <cell r="B528">
            <v>0</v>
          </cell>
          <cell r="C528">
            <v>0</v>
          </cell>
          <cell r="D528">
            <v>0</v>
          </cell>
          <cell r="E528">
            <v>0</v>
          </cell>
          <cell r="F528">
            <v>0</v>
          </cell>
          <cell r="G528">
            <v>0</v>
          </cell>
          <cell r="H528">
            <v>0</v>
          </cell>
          <cell r="J528">
            <v>0</v>
          </cell>
          <cell r="K528">
            <v>0</v>
          </cell>
          <cell r="L528">
            <v>0</v>
          </cell>
          <cell r="N528">
            <v>0</v>
          </cell>
          <cell r="O528">
            <v>0</v>
          </cell>
          <cell r="P528">
            <v>0</v>
          </cell>
          <cell r="R528">
            <v>0</v>
          </cell>
          <cell r="S528">
            <v>0</v>
          </cell>
          <cell r="T528">
            <v>0</v>
          </cell>
          <cell r="V528">
            <v>0</v>
          </cell>
          <cell r="W528">
            <v>0</v>
          </cell>
          <cell r="X528">
            <v>0</v>
          </cell>
        </row>
        <row r="529">
          <cell r="A529">
            <v>0</v>
          </cell>
          <cell r="B529">
            <v>0</v>
          </cell>
          <cell r="C529">
            <v>0</v>
          </cell>
          <cell r="D529">
            <v>0</v>
          </cell>
          <cell r="E529">
            <v>0</v>
          </cell>
          <cell r="F529">
            <v>0</v>
          </cell>
          <cell r="G529">
            <v>0</v>
          </cell>
          <cell r="H529">
            <v>0</v>
          </cell>
          <cell r="J529">
            <v>0</v>
          </cell>
          <cell r="K529">
            <v>0</v>
          </cell>
          <cell r="L529">
            <v>0</v>
          </cell>
          <cell r="N529">
            <v>0</v>
          </cell>
          <cell r="O529">
            <v>0</v>
          </cell>
          <cell r="P529">
            <v>0</v>
          </cell>
          <cell r="R529">
            <v>0</v>
          </cell>
          <cell r="S529">
            <v>0</v>
          </cell>
          <cell r="T529">
            <v>0</v>
          </cell>
          <cell r="V529">
            <v>0</v>
          </cell>
          <cell r="W529">
            <v>0</v>
          </cell>
          <cell r="X529">
            <v>0</v>
          </cell>
        </row>
        <row r="530">
          <cell r="A530">
            <v>0</v>
          </cell>
          <cell r="B530">
            <v>0</v>
          </cell>
          <cell r="C530">
            <v>0</v>
          </cell>
          <cell r="D530">
            <v>0</v>
          </cell>
          <cell r="E530">
            <v>0</v>
          </cell>
          <cell r="F530">
            <v>0</v>
          </cell>
          <cell r="G530">
            <v>0</v>
          </cell>
          <cell r="H530">
            <v>0</v>
          </cell>
          <cell r="J530">
            <v>0</v>
          </cell>
          <cell r="K530">
            <v>0</v>
          </cell>
          <cell r="L530">
            <v>0</v>
          </cell>
          <cell r="N530">
            <v>0</v>
          </cell>
          <cell r="O530">
            <v>0</v>
          </cell>
          <cell r="P530">
            <v>0</v>
          </cell>
          <cell r="R530">
            <v>0</v>
          </cell>
          <cell r="S530">
            <v>0</v>
          </cell>
          <cell r="T530">
            <v>0</v>
          </cell>
          <cell r="V530">
            <v>0</v>
          </cell>
          <cell r="W530">
            <v>0</v>
          </cell>
          <cell r="X530">
            <v>0</v>
          </cell>
        </row>
        <row r="531">
          <cell r="A531">
            <v>0</v>
          </cell>
          <cell r="B531">
            <v>0</v>
          </cell>
          <cell r="C531">
            <v>0</v>
          </cell>
          <cell r="D531">
            <v>0</v>
          </cell>
          <cell r="E531">
            <v>0</v>
          </cell>
          <cell r="F531">
            <v>0</v>
          </cell>
          <cell r="G531">
            <v>0</v>
          </cell>
          <cell r="H531">
            <v>0</v>
          </cell>
          <cell r="J531">
            <v>0</v>
          </cell>
          <cell r="K531">
            <v>0</v>
          </cell>
          <cell r="L531">
            <v>0</v>
          </cell>
          <cell r="N531">
            <v>0</v>
          </cell>
          <cell r="O531">
            <v>0</v>
          </cell>
          <cell r="P531">
            <v>0</v>
          </cell>
          <cell r="R531">
            <v>0</v>
          </cell>
          <cell r="S531">
            <v>0</v>
          </cell>
          <cell r="T531">
            <v>0</v>
          </cell>
          <cell r="V531">
            <v>0</v>
          </cell>
          <cell r="W531">
            <v>0</v>
          </cell>
          <cell r="X531">
            <v>0</v>
          </cell>
        </row>
        <row r="532">
          <cell r="A532">
            <v>0</v>
          </cell>
          <cell r="B532">
            <v>0</v>
          </cell>
          <cell r="C532">
            <v>0</v>
          </cell>
          <cell r="D532">
            <v>0</v>
          </cell>
          <cell r="E532">
            <v>0</v>
          </cell>
          <cell r="F532">
            <v>0</v>
          </cell>
          <cell r="G532">
            <v>0</v>
          </cell>
          <cell r="H532">
            <v>0</v>
          </cell>
          <cell r="J532">
            <v>0</v>
          </cell>
          <cell r="K532">
            <v>0</v>
          </cell>
          <cell r="L532">
            <v>0</v>
          </cell>
          <cell r="N532">
            <v>0</v>
          </cell>
          <cell r="O532">
            <v>0</v>
          </cell>
          <cell r="P532">
            <v>0</v>
          </cell>
          <cell r="R532">
            <v>0</v>
          </cell>
          <cell r="S532">
            <v>0</v>
          </cell>
          <cell r="T532">
            <v>0</v>
          </cell>
          <cell r="V532">
            <v>0</v>
          </cell>
          <cell r="W532">
            <v>0</v>
          </cell>
          <cell r="X532">
            <v>0</v>
          </cell>
        </row>
        <row r="533">
          <cell r="A533">
            <v>0</v>
          </cell>
          <cell r="B533">
            <v>0</v>
          </cell>
          <cell r="C533">
            <v>0</v>
          </cell>
          <cell r="D533">
            <v>0</v>
          </cell>
          <cell r="E533">
            <v>0</v>
          </cell>
          <cell r="F533">
            <v>0</v>
          </cell>
          <cell r="G533">
            <v>0</v>
          </cell>
          <cell r="H533">
            <v>0</v>
          </cell>
          <cell r="J533">
            <v>0</v>
          </cell>
          <cell r="K533">
            <v>0</v>
          </cell>
          <cell r="L533">
            <v>0</v>
          </cell>
          <cell r="N533">
            <v>0</v>
          </cell>
          <cell r="O533">
            <v>0</v>
          </cell>
          <cell r="P533">
            <v>0</v>
          </cell>
          <cell r="R533">
            <v>0</v>
          </cell>
          <cell r="S533">
            <v>0</v>
          </cell>
          <cell r="T533">
            <v>0</v>
          </cell>
          <cell r="V533">
            <v>0</v>
          </cell>
          <cell r="W533">
            <v>0</v>
          </cell>
          <cell r="X533">
            <v>0</v>
          </cell>
        </row>
        <row r="534">
          <cell r="A534">
            <v>0</v>
          </cell>
          <cell r="B534">
            <v>0</v>
          </cell>
          <cell r="C534">
            <v>0</v>
          </cell>
          <cell r="D534">
            <v>0</v>
          </cell>
          <cell r="E534">
            <v>0</v>
          </cell>
          <cell r="F534">
            <v>0</v>
          </cell>
          <cell r="G534">
            <v>0</v>
          </cell>
          <cell r="H534">
            <v>0</v>
          </cell>
          <cell r="J534">
            <v>0</v>
          </cell>
          <cell r="K534">
            <v>0</v>
          </cell>
          <cell r="L534">
            <v>0</v>
          </cell>
          <cell r="N534">
            <v>0</v>
          </cell>
          <cell r="O534">
            <v>0</v>
          </cell>
          <cell r="P534">
            <v>0</v>
          </cell>
          <cell r="R534">
            <v>0</v>
          </cell>
          <cell r="S534">
            <v>0</v>
          </cell>
          <cell r="T534">
            <v>0</v>
          </cell>
          <cell r="V534">
            <v>0</v>
          </cell>
          <cell r="W534">
            <v>0</v>
          </cell>
          <cell r="X534">
            <v>0</v>
          </cell>
        </row>
        <row r="535">
          <cell r="A535">
            <v>0</v>
          </cell>
          <cell r="B535">
            <v>0</v>
          </cell>
          <cell r="C535">
            <v>0</v>
          </cell>
          <cell r="D535">
            <v>0</v>
          </cell>
          <cell r="E535">
            <v>0</v>
          </cell>
          <cell r="F535">
            <v>0</v>
          </cell>
          <cell r="G535">
            <v>0</v>
          </cell>
          <cell r="H535">
            <v>0</v>
          </cell>
          <cell r="J535">
            <v>0</v>
          </cell>
          <cell r="K535">
            <v>0</v>
          </cell>
          <cell r="L535">
            <v>0</v>
          </cell>
          <cell r="N535">
            <v>0</v>
          </cell>
          <cell r="O535">
            <v>0</v>
          </cell>
          <cell r="P535">
            <v>0</v>
          </cell>
          <cell r="R535">
            <v>0</v>
          </cell>
          <cell r="S535">
            <v>0</v>
          </cell>
          <cell r="T535">
            <v>0</v>
          </cell>
          <cell r="V535">
            <v>0</v>
          </cell>
          <cell r="W535">
            <v>0</v>
          </cell>
          <cell r="X535">
            <v>0</v>
          </cell>
        </row>
        <row r="536">
          <cell r="A536">
            <v>0</v>
          </cell>
          <cell r="B536">
            <v>0</v>
          </cell>
          <cell r="C536">
            <v>0</v>
          </cell>
          <cell r="D536">
            <v>0</v>
          </cell>
          <cell r="E536">
            <v>0</v>
          </cell>
          <cell r="F536">
            <v>0</v>
          </cell>
          <cell r="G536">
            <v>0</v>
          </cell>
          <cell r="H536">
            <v>0</v>
          </cell>
          <cell r="J536">
            <v>0</v>
          </cell>
          <cell r="K536">
            <v>0</v>
          </cell>
          <cell r="L536">
            <v>0</v>
          </cell>
          <cell r="N536">
            <v>0</v>
          </cell>
          <cell r="O536">
            <v>0</v>
          </cell>
          <cell r="P536">
            <v>0</v>
          </cell>
          <cell r="R536">
            <v>0</v>
          </cell>
          <cell r="S536">
            <v>0</v>
          </cell>
          <cell r="T536">
            <v>0</v>
          </cell>
          <cell r="V536">
            <v>0</v>
          </cell>
          <cell r="W536">
            <v>0</v>
          </cell>
          <cell r="X536">
            <v>0</v>
          </cell>
        </row>
        <row r="537">
          <cell r="A537">
            <v>0</v>
          </cell>
          <cell r="B537">
            <v>0</v>
          </cell>
          <cell r="C537">
            <v>0</v>
          </cell>
          <cell r="D537">
            <v>0</v>
          </cell>
          <cell r="E537">
            <v>0</v>
          </cell>
          <cell r="F537">
            <v>0</v>
          </cell>
          <cell r="G537">
            <v>0</v>
          </cell>
          <cell r="H537">
            <v>0</v>
          </cell>
          <cell r="J537">
            <v>0</v>
          </cell>
          <cell r="K537">
            <v>0</v>
          </cell>
          <cell r="L537">
            <v>0</v>
          </cell>
          <cell r="N537">
            <v>0</v>
          </cell>
          <cell r="O537">
            <v>0</v>
          </cell>
          <cell r="P537">
            <v>0</v>
          </cell>
          <cell r="R537">
            <v>0</v>
          </cell>
          <cell r="S537">
            <v>0</v>
          </cell>
          <cell r="T537">
            <v>0</v>
          </cell>
          <cell r="V537">
            <v>0</v>
          </cell>
          <cell r="W537">
            <v>0</v>
          </cell>
          <cell r="X537">
            <v>0</v>
          </cell>
        </row>
        <row r="538">
          <cell r="A538">
            <v>0</v>
          </cell>
          <cell r="B538">
            <v>0</v>
          </cell>
          <cell r="C538">
            <v>0</v>
          </cell>
          <cell r="D538">
            <v>0</v>
          </cell>
          <cell r="E538">
            <v>0</v>
          </cell>
          <cell r="F538">
            <v>0</v>
          </cell>
          <cell r="G538">
            <v>0</v>
          </cell>
          <cell r="H538">
            <v>0</v>
          </cell>
          <cell r="J538">
            <v>0</v>
          </cell>
          <cell r="K538">
            <v>0</v>
          </cell>
          <cell r="L538">
            <v>0</v>
          </cell>
          <cell r="N538">
            <v>0</v>
          </cell>
          <cell r="O538">
            <v>0</v>
          </cell>
          <cell r="P538">
            <v>0</v>
          </cell>
          <cell r="R538">
            <v>0</v>
          </cell>
          <cell r="S538">
            <v>0</v>
          </cell>
          <cell r="T538">
            <v>0</v>
          </cell>
          <cell r="V538">
            <v>0</v>
          </cell>
          <cell r="W538">
            <v>0</v>
          </cell>
          <cell r="X538">
            <v>0</v>
          </cell>
        </row>
        <row r="539">
          <cell r="A539">
            <v>0</v>
          </cell>
          <cell r="B539">
            <v>0</v>
          </cell>
          <cell r="C539">
            <v>0</v>
          </cell>
          <cell r="D539">
            <v>0</v>
          </cell>
          <cell r="E539">
            <v>0</v>
          </cell>
          <cell r="F539">
            <v>0</v>
          </cell>
          <cell r="G539">
            <v>0</v>
          </cell>
          <cell r="H539">
            <v>0</v>
          </cell>
          <cell r="J539">
            <v>0</v>
          </cell>
          <cell r="K539">
            <v>0</v>
          </cell>
          <cell r="L539">
            <v>0</v>
          </cell>
          <cell r="N539">
            <v>0</v>
          </cell>
          <cell r="O539">
            <v>0</v>
          </cell>
          <cell r="P539">
            <v>0</v>
          </cell>
          <cell r="R539">
            <v>0</v>
          </cell>
          <cell r="S539">
            <v>0</v>
          </cell>
          <cell r="T539">
            <v>0</v>
          </cell>
          <cell r="V539">
            <v>0</v>
          </cell>
          <cell r="W539">
            <v>0</v>
          </cell>
          <cell r="X539">
            <v>0</v>
          </cell>
        </row>
        <row r="540">
          <cell r="A540">
            <v>0</v>
          </cell>
          <cell r="B540">
            <v>0</v>
          </cell>
          <cell r="C540">
            <v>0</v>
          </cell>
          <cell r="D540">
            <v>0</v>
          </cell>
          <cell r="E540">
            <v>0</v>
          </cell>
          <cell r="F540">
            <v>0</v>
          </cell>
          <cell r="G540">
            <v>0</v>
          </cell>
          <cell r="H540">
            <v>0</v>
          </cell>
          <cell r="J540">
            <v>0</v>
          </cell>
          <cell r="K540">
            <v>0</v>
          </cell>
          <cell r="L540">
            <v>0</v>
          </cell>
          <cell r="N540">
            <v>0</v>
          </cell>
          <cell r="O540">
            <v>0</v>
          </cell>
          <cell r="P540">
            <v>0</v>
          </cell>
          <cell r="R540">
            <v>0</v>
          </cell>
          <cell r="S540">
            <v>0</v>
          </cell>
          <cell r="T540">
            <v>0</v>
          </cell>
          <cell r="V540">
            <v>0</v>
          </cell>
          <cell r="W540">
            <v>0</v>
          </cell>
          <cell r="X540">
            <v>0</v>
          </cell>
        </row>
        <row r="541">
          <cell r="A541">
            <v>0</v>
          </cell>
          <cell r="B541">
            <v>0</v>
          </cell>
          <cell r="C541">
            <v>0</v>
          </cell>
          <cell r="D541">
            <v>0</v>
          </cell>
          <cell r="E541">
            <v>0</v>
          </cell>
          <cell r="F541">
            <v>0</v>
          </cell>
          <cell r="G541">
            <v>0</v>
          </cell>
          <cell r="H541">
            <v>0</v>
          </cell>
          <cell r="J541">
            <v>0</v>
          </cell>
          <cell r="K541">
            <v>0</v>
          </cell>
          <cell r="L541">
            <v>0</v>
          </cell>
          <cell r="N541">
            <v>0</v>
          </cell>
          <cell r="O541">
            <v>0</v>
          </cell>
          <cell r="P541">
            <v>0</v>
          </cell>
          <cell r="R541">
            <v>0</v>
          </cell>
          <cell r="S541">
            <v>0</v>
          </cell>
          <cell r="T541">
            <v>0</v>
          </cell>
          <cell r="V541">
            <v>0</v>
          </cell>
          <cell r="W541">
            <v>0</v>
          </cell>
          <cell r="X541">
            <v>0</v>
          </cell>
        </row>
        <row r="542">
          <cell r="A542">
            <v>0</v>
          </cell>
          <cell r="B542">
            <v>0</v>
          </cell>
          <cell r="C542">
            <v>0</v>
          </cell>
          <cell r="D542">
            <v>0</v>
          </cell>
          <cell r="E542">
            <v>0</v>
          </cell>
          <cell r="F542">
            <v>0</v>
          </cell>
          <cell r="G542">
            <v>0</v>
          </cell>
          <cell r="H542">
            <v>0</v>
          </cell>
          <cell r="J542">
            <v>0</v>
          </cell>
          <cell r="K542">
            <v>0</v>
          </cell>
          <cell r="L542">
            <v>0</v>
          </cell>
          <cell r="N542">
            <v>0</v>
          </cell>
          <cell r="O542">
            <v>0</v>
          </cell>
          <cell r="P542">
            <v>0</v>
          </cell>
          <cell r="R542">
            <v>0</v>
          </cell>
          <cell r="S542">
            <v>0</v>
          </cell>
          <cell r="T542">
            <v>0</v>
          </cell>
          <cell r="V542">
            <v>0</v>
          </cell>
          <cell r="W542">
            <v>0</v>
          </cell>
          <cell r="X542">
            <v>0</v>
          </cell>
        </row>
        <row r="543">
          <cell r="A543">
            <v>0</v>
          </cell>
          <cell r="B543">
            <v>0</v>
          </cell>
          <cell r="C543">
            <v>0</v>
          </cell>
          <cell r="D543">
            <v>0</v>
          </cell>
          <cell r="E543">
            <v>0</v>
          </cell>
          <cell r="F543">
            <v>0</v>
          </cell>
          <cell r="G543">
            <v>0</v>
          </cell>
          <cell r="H543">
            <v>0</v>
          </cell>
          <cell r="J543">
            <v>0</v>
          </cell>
          <cell r="K543">
            <v>0</v>
          </cell>
          <cell r="L543">
            <v>0</v>
          </cell>
          <cell r="N543">
            <v>0</v>
          </cell>
          <cell r="O543">
            <v>0</v>
          </cell>
          <cell r="P543">
            <v>0</v>
          </cell>
          <cell r="R543">
            <v>0</v>
          </cell>
          <cell r="S543">
            <v>0</v>
          </cell>
          <cell r="T543">
            <v>0</v>
          </cell>
          <cell r="V543">
            <v>0</v>
          </cell>
          <cell r="W543">
            <v>0</v>
          </cell>
          <cell r="X543">
            <v>0</v>
          </cell>
        </row>
        <row r="544">
          <cell r="A544">
            <v>0</v>
          </cell>
          <cell r="B544">
            <v>0</v>
          </cell>
          <cell r="C544">
            <v>0</v>
          </cell>
          <cell r="D544">
            <v>0</v>
          </cell>
          <cell r="E544">
            <v>0</v>
          </cell>
          <cell r="F544">
            <v>0</v>
          </cell>
          <cell r="G544">
            <v>0</v>
          </cell>
          <cell r="H544">
            <v>0</v>
          </cell>
          <cell r="J544">
            <v>0</v>
          </cell>
          <cell r="K544">
            <v>0</v>
          </cell>
          <cell r="L544">
            <v>0</v>
          </cell>
          <cell r="N544">
            <v>0</v>
          </cell>
          <cell r="O544">
            <v>0</v>
          </cell>
          <cell r="P544">
            <v>0</v>
          </cell>
          <cell r="R544">
            <v>0</v>
          </cell>
          <cell r="S544">
            <v>0</v>
          </cell>
          <cell r="T544">
            <v>0</v>
          </cell>
          <cell r="V544">
            <v>0</v>
          </cell>
          <cell r="W544">
            <v>0</v>
          </cell>
          <cell r="X544">
            <v>0</v>
          </cell>
        </row>
        <row r="545">
          <cell r="A545">
            <v>0</v>
          </cell>
          <cell r="B545">
            <v>0</v>
          </cell>
          <cell r="C545">
            <v>0</v>
          </cell>
          <cell r="D545">
            <v>0</v>
          </cell>
          <cell r="E545">
            <v>0</v>
          </cell>
          <cell r="F545">
            <v>0</v>
          </cell>
          <cell r="G545">
            <v>0</v>
          </cell>
          <cell r="H545">
            <v>0</v>
          </cell>
          <cell r="J545">
            <v>0</v>
          </cell>
          <cell r="K545">
            <v>0</v>
          </cell>
          <cell r="L545">
            <v>0</v>
          </cell>
          <cell r="N545">
            <v>0</v>
          </cell>
          <cell r="O545">
            <v>0</v>
          </cell>
          <cell r="P545">
            <v>0</v>
          </cell>
          <cell r="R545">
            <v>0</v>
          </cell>
          <cell r="S545">
            <v>0</v>
          </cell>
          <cell r="T545">
            <v>0</v>
          </cell>
          <cell r="V545">
            <v>0</v>
          </cell>
          <cell r="W545">
            <v>0</v>
          </cell>
          <cell r="X545">
            <v>0</v>
          </cell>
        </row>
        <row r="546">
          <cell r="A546">
            <v>0</v>
          </cell>
          <cell r="B546">
            <v>0</v>
          </cell>
          <cell r="C546">
            <v>0</v>
          </cell>
          <cell r="D546">
            <v>0</v>
          </cell>
          <cell r="E546">
            <v>0</v>
          </cell>
          <cell r="F546">
            <v>0</v>
          </cell>
          <cell r="G546">
            <v>0</v>
          </cell>
          <cell r="H546">
            <v>0</v>
          </cell>
          <cell r="J546">
            <v>0</v>
          </cell>
          <cell r="K546">
            <v>0</v>
          </cell>
          <cell r="L546">
            <v>0</v>
          </cell>
          <cell r="N546">
            <v>0</v>
          </cell>
          <cell r="O546">
            <v>0</v>
          </cell>
          <cell r="P546">
            <v>0</v>
          </cell>
          <cell r="R546">
            <v>0</v>
          </cell>
          <cell r="S546">
            <v>0</v>
          </cell>
          <cell r="T546">
            <v>0</v>
          </cell>
          <cell r="V546">
            <v>0</v>
          </cell>
          <cell r="W546">
            <v>0</v>
          </cell>
          <cell r="X546">
            <v>0</v>
          </cell>
        </row>
        <row r="547">
          <cell r="A547">
            <v>0</v>
          </cell>
          <cell r="B547">
            <v>0</v>
          </cell>
          <cell r="C547">
            <v>0</v>
          </cell>
          <cell r="D547">
            <v>0</v>
          </cell>
          <cell r="E547">
            <v>0</v>
          </cell>
          <cell r="F547">
            <v>0</v>
          </cell>
          <cell r="G547">
            <v>0</v>
          </cell>
          <cell r="H547">
            <v>0</v>
          </cell>
          <cell r="J547">
            <v>0</v>
          </cell>
          <cell r="K547">
            <v>0</v>
          </cell>
          <cell r="L547">
            <v>0</v>
          </cell>
          <cell r="N547">
            <v>0</v>
          </cell>
          <cell r="O547">
            <v>0</v>
          </cell>
          <cell r="P547">
            <v>0</v>
          </cell>
          <cell r="R547">
            <v>0</v>
          </cell>
          <cell r="S547">
            <v>0</v>
          </cell>
          <cell r="T547">
            <v>0</v>
          </cell>
          <cell r="V547">
            <v>0</v>
          </cell>
          <cell r="W547">
            <v>0</v>
          </cell>
          <cell r="X547">
            <v>0</v>
          </cell>
        </row>
        <row r="548">
          <cell r="A548">
            <v>0</v>
          </cell>
          <cell r="B548">
            <v>0</v>
          </cell>
          <cell r="C548">
            <v>0</v>
          </cell>
          <cell r="D548">
            <v>0</v>
          </cell>
          <cell r="E548">
            <v>0</v>
          </cell>
          <cell r="F548">
            <v>0</v>
          </cell>
          <cell r="G548">
            <v>0</v>
          </cell>
          <cell r="H548">
            <v>0</v>
          </cell>
          <cell r="J548">
            <v>0</v>
          </cell>
          <cell r="K548">
            <v>0</v>
          </cell>
          <cell r="L548">
            <v>0</v>
          </cell>
          <cell r="N548">
            <v>0</v>
          </cell>
          <cell r="O548">
            <v>0</v>
          </cell>
          <cell r="P548">
            <v>0</v>
          </cell>
          <cell r="R548">
            <v>0</v>
          </cell>
          <cell r="S548">
            <v>0</v>
          </cell>
          <cell r="T548">
            <v>0</v>
          </cell>
          <cell r="V548">
            <v>0</v>
          </cell>
          <cell r="W548">
            <v>0</v>
          </cell>
          <cell r="X548">
            <v>0</v>
          </cell>
        </row>
        <row r="549">
          <cell r="A549">
            <v>0</v>
          </cell>
          <cell r="B549">
            <v>0</v>
          </cell>
          <cell r="C549">
            <v>0</v>
          </cell>
          <cell r="D549">
            <v>0</v>
          </cell>
          <cell r="E549">
            <v>0</v>
          </cell>
          <cell r="F549">
            <v>0</v>
          </cell>
          <cell r="G549">
            <v>0</v>
          </cell>
          <cell r="H549">
            <v>0</v>
          </cell>
          <cell r="J549">
            <v>0</v>
          </cell>
          <cell r="K549">
            <v>0</v>
          </cell>
          <cell r="L549">
            <v>0</v>
          </cell>
          <cell r="N549">
            <v>0</v>
          </cell>
          <cell r="O549">
            <v>0</v>
          </cell>
          <cell r="P549">
            <v>0</v>
          </cell>
          <cell r="R549">
            <v>0</v>
          </cell>
          <cell r="S549">
            <v>0</v>
          </cell>
          <cell r="T549">
            <v>0</v>
          </cell>
          <cell r="V549">
            <v>0</v>
          </cell>
          <cell r="W549">
            <v>0</v>
          </cell>
          <cell r="X549">
            <v>0</v>
          </cell>
        </row>
        <row r="550">
          <cell r="A550">
            <v>0</v>
          </cell>
          <cell r="B550">
            <v>0</v>
          </cell>
          <cell r="C550">
            <v>0</v>
          </cell>
          <cell r="D550">
            <v>0</v>
          </cell>
          <cell r="E550">
            <v>0</v>
          </cell>
          <cell r="F550">
            <v>0</v>
          </cell>
          <cell r="G550">
            <v>0</v>
          </cell>
          <cell r="H550">
            <v>0</v>
          </cell>
          <cell r="J550">
            <v>0</v>
          </cell>
          <cell r="K550">
            <v>0</v>
          </cell>
          <cell r="L550">
            <v>0</v>
          </cell>
          <cell r="N550">
            <v>0</v>
          </cell>
          <cell r="O550">
            <v>0</v>
          </cell>
          <cell r="P550">
            <v>0</v>
          </cell>
          <cell r="R550">
            <v>0</v>
          </cell>
          <cell r="S550">
            <v>0</v>
          </cell>
          <cell r="T550">
            <v>0</v>
          </cell>
          <cell r="V550">
            <v>0</v>
          </cell>
          <cell r="W550">
            <v>0</v>
          </cell>
          <cell r="X550">
            <v>0</v>
          </cell>
        </row>
        <row r="551">
          <cell r="A551">
            <v>0</v>
          </cell>
          <cell r="B551">
            <v>0</v>
          </cell>
          <cell r="C551">
            <v>0</v>
          </cell>
          <cell r="D551">
            <v>0</v>
          </cell>
          <cell r="E551">
            <v>0</v>
          </cell>
          <cell r="F551">
            <v>0</v>
          </cell>
          <cell r="G551">
            <v>0</v>
          </cell>
          <cell r="H551">
            <v>0</v>
          </cell>
          <cell r="J551">
            <v>0</v>
          </cell>
          <cell r="K551">
            <v>0</v>
          </cell>
          <cell r="L551">
            <v>0</v>
          </cell>
          <cell r="N551">
            <v>0</v>
          </cell>
          <cell r="O551">
            <v>0</v>
          </cell>
          <cell r="P551">
            <v>0</v>
          </cell>
          <cell r="R551">
            <v>0</v>
          </cell>
          <cell r="S551">
            <v>0</v>
          </cell>
          <cell r="T551">
            <v>0</v>
          </cell>
          <cell r="V551">
            <v>0</v>
          </cell>
          <cell r="W551">
            <v>0</v>
          </cell>
          <cell r="X551">
            <v>0</v>
          </cell>
        </row>
        <row r="552">
          <cell r="A552">
            <v>0</v>
          </cell>
          <cell r="B552">
            <v>0</v>
          </cell>
          <cell r="C552">
            <v>0</v>
          </cell>
          <cell r="D552">
            <v>0</v>
          </cell>
          <cell r="E552">
            <v>0</v>
          </cell>
          <cell r="F552">
            <v>0</v>
          </cell>
          <cell r="G552">
            <v>0</v>
          </cell>
          <cell r="H552">
            <v>0</v>
          </cell>
          <cell r="J552">
            <v>0</v>
          </cell>
          <cell r="K552">
            <v>0</v>
          </cell>
          <cell r="L552">
            <v>0</v>
          </cell>
          <cell r="N552">
            <v>0</v>
          </cell>
          <cell r="O552">
            <v>0</v>
          </cell>
          <cell r="P552">
            <v>0</v>
          </cell>
          <cell r="R552">
            <v>0</v>
          </cell>
          <cell r="S552">
            <v>0</v>
          </cell>
          <cell r="T552">
            <v>0</v>
          </cell>
          <cell r="V552">
            <v>0</v>
          </cell>
          <cell r="W552">
            <v>0</v>
          </cell>
          <cell r="X552">
            <v>0</v>
          </cell>
        </row>
        <row r="553">
          <cell r="A553">
            <v>0</v>
          </cell>
          <cell r="B553">
            <v>0</v>
          </cell>
          <cell r="C553">
            <v>0</v>
          </cell>
          <cell r="D553">
            <v>0</v>
          </cell>
          <cell r="E553">
            <v>0</v>
          </cell>
          <cell r="F553">
            <v>0</v>
          </cell>
          <cell r="G553">
            <v>0</v>
          </cell>
          <cell r="H553">
            <v>0</v>
          </cell>
          <cell r="J553">
            <v>0</v>
          </cell>
          <cell r="K553">
            <v>0</v>
          </cell>
          <cell r="L553">
            <v>0</v>
          </cell>
          <cell r="N553">
            <v>0</v>
          </cell>
          <cell r="O553">
            <v>0</v>
          </cell>
          <cell r="P553">
            <v>0</v>
          </cell>
          <cell r="R553">
            <v>0</v>
          </cell>
          <cell r="S553">
            <v>0</v>
          </cell>
          <cell r="T553">
            <v>0</v>
          </cell>
          <cell r="V553">
            <v>0</v>
          </cell>
          <cell r="W553">
            <v>0</v>
          </cell>
          <cell r="X553">
            <v>0</v>
          </cell>
        </row>
        <row r="554">
          <cell r="A554">
            <v>0</v>
          </cell>
          <cell r="B554">
            <v>0</v>
          </cell>
          <cell r="C554">
            <v>0</v>
          </cell>
          <cell r="D554">
            <v>0</v>
          </cell>
          <cell r="E554">
            <v>0</v>
          </cell>
          <cell r="F554">
            <v>0</v>
          </cell>
          <cell r="G554">
            <v>0</v>
          </cell>
          <cell r="H554">
            <v>0</v>
          </cell>
          <cell r="J554">
            <v>0</v>
          </cell>
          <cell r="K554">
            <v>0</v>
          </cell>
          <cell r="L554">
            <v>0</v>
          </cell>
          <cell r="N554">
            <v>0</v>
          </cell>
          <cell r="O554">
            <v>0</v>
          </cell>
          <cell r="P554">
            <v>0</v>
          </cell>
          <cell r="R554">
            <v>0</v>
          </cell>
          <cell r="S554">
            <v>0</v>
          </cell>
          <cell r="T554">
            <v>0</v>
          </cell>
          <cell r="V554">
            <v>0</v>
          </cell>
          <cell r="W554">
            <v>0</v>
          </cell>
          <cell r="X554">
            <v>0</v>
          </cell>
        </row>
        <row r="555">
          <cell r="A555">
            <v>0</v>
          </cell>
          <cell r="B555">
            <v>0</v>
          </cell>
          <cell r="C555">
            <v>0</v>
          </cell>
          <cell r="D555">
            <v>0</v>
          </cell>
          <cell r="E555">
            <v>0</v>
          </cell>
          <cell r="F555">
            <v>0</v>
          </cell>
          <cell r="G555">
            <v>0</v>
          </cell>
          <cell r="H555">
            <v>0</v>
          </cell>
          <cell r="J555">
            <v>0</v>
          </cell>
          <cell r="K555">
            <v>0</v>
          </cell>
          <cell r="L555">
            <v>0</v>
          </cell>
          <cell r="N555">
            <v>0</v>
          </cell>
          <cell r="O555">
            <v>0</v>
          </cell>
          <cell r="P555">
            <v>0</v>
          </cell>
          <cell r="R555">
            <v>0</v>
          </cell>
          <cell r="S555">
            <v>0</v>
          </cell>
          <cell r="T555">
            <v>0</v>
          </cell>
          <cell r="V555">
            <v>0</v>
          </cell>
          <cell r="W555">
            <v>0</v>
          </cell>
          <cell r="X555">
            <v>0</v>
          </cell>
        </row>
        <row r="556">
          <cell r="A556">
            <v>0</v>
          </cell>
          <cell r="B556">
            <v>0</v>
          </cell>
          <cell r="C556">
            <v>0</v>
          </cell>
          <cell r="D556">
            <v>0</v>
          </cell>
          <cell r="E556">
            <v>0</v>
          </cell>
          <cell r="F556">
            <v>0</v>
          </cell>
          <cell r="G556">
            <v>0</v>
          </cell>
          <cell r="H556">
            <v>0</v>
          </cell>
          <cell r="J556">
            <v>0</v>
          </cell>
          <cell r="K556">
            <v>0</v>
          </cell>
          <cell r="L556">
            <v>0</v>
          </cell>
          <cell r="N556">
            <v>0</v>
          </cell>
          <cell r="O556">
            <v>0</v>
          </cell>
          <cell r="P556">
            <v>0</v>
          </cell>
          <cell r="R556">
            <v>0</v>
          </cell>
          <cell r="S556">
            <v>0</v>
          </cell>
          <cell r="T556">
            <v>0</v>
          </cell>
          <cell r="V556">
            <v>0</v>
          </cell>
          <cell r="W556">
            <v>0</v>
          </cell>
          <cell r="X556">
            <v>0</v>
          </cell>
        </row>
        <row r="557">
          <cell r="A557">
            <v>0</v>
          </cell>
          <cell r="B557">
            <v>0</v>
          </cell>
          <cell r="C557">
            <v>0</v>
          </cell>
          <cell r="D557">
            <v>0</v>
          </cell>
          <cell r="E557">
            <v>0</v>
          </cell>
          <cell r="F557">
            <v>0</v>
          </cell>
          <cell r="G557">
            <v>0</v>
          </cell>
          <cell r="H557">
            <v>0</v>
          </cell>
          <cell r="J557">
            <v>0</v>
          </cell>
          <cell r="K557">
            <v>0</v>
          </cell>
          <cell r="L557">
            <v>0</v>
          </cell>
          <cell r="N557">
            <v>0</v>
          </cell>
          <cell r="O557">
            <v>0</v>
          </cell>
          <cell r="P557">
            <v>0</v>
          </cell>
          <cell r="R557">
            <v>0</v>
          </cell>
          <cell r="S557">
            <v>0</v>
          </cell>
          <cell r="T557">
            <v>0</v>
          </cell>
          <cell r="V557">
            <v>0</v>
          </cell>
          <cell r="W557">
            <v>0</v>
          </cell>
          <cell r="X557">
            <v>0</v>
          </cell>
        </row>
        <row r="558">
          <cell r="A558">
            <v>0</v>
          </cell>
          <cell r="B558">
            <v>0</v>
          </cell>
          <cell r="C558">
            <v>0</v>
          </cell>
          <cell r="D558">
            <v>0</v>
          </cell>
          <cell r="E558">
            <v>0</v>
          </cell>
          <cell r="F558">
            <v>0</v>
          </cell>
          <cell r="G558">
            <v>0</v>
          </cell>
          <cell r="H558">
            <v>0</v>
          </cell>
          <cell r="J558">
            <v>0</v>
          </cell>
          <cell r="K558">
            <v>0</v>
          </cell>
          <cell r="L558">
            <v>0</v>
          </cell>
          <cell r="N558">
            <v>0</v>
          </cell>
          <cell r="O558">
            <v>0</v>
          </cell>
          <cell r="P558">
            <v>0</v>
          </cell>
          <cell r="R558">
            <v>0</v>
          </cell>
          <cell r="S558">
            <v>0</v>
          </cell>
          <cell r="T558">
            <v>0</v>
          </cell>
          <cell r="V558">
            <v>0</v>
          </cell>
          <cell r="W558">
            <v>0</v>
          </cell>
          <cell r="X558">
            <v>0</v>
          </cell>
        </row>
        <row r="559">
          <cell r="A559">
            <v>0</v>
          </cell>
          <cell r="B559">
            <v>0</v>
          </cell>
          <cell r="C559">
            <v>0</v>
          </cell>
          <cell r="D559">
            <v>0</v>
          </cell>
          <cell r="E559">
            <v>0</v>
          </cell>
          <cell r="F559">
            <v>0</v>
          </cell>
          <cell r="G559">
            <v>0</v>
          </cell>
          <cell r="H559">
            <v>0</v>
          </cell>
          <cell r="J559">
            <v>0</v>
          </cell>
          <cell r="K559">
            <v>0</v>
          </cell>
          <cell r="L559">
            <v>0</v>
          </cell>
          <cell r="N559">
            <v>0</v>
          </cell>
          <cell r="O559">
            <v>0</v>
          </cell>
          <cell r="P559">
            <v>0</v>
          </cell>
          <cell r="R559">
            <v>0</v>
          </cell>
          <cell r="S559">
            <v>0</v>
          </cell>
          <cell r="T559">
            <v>0</v>
          </cell>
          <cell r="V559">
            <v>0</v>
          </cell>
          <cell r="W559">
            <v>0</v>
          </cell>
          <cell r="X559">
            <v>0</v>
          </cell>
        </row>
        <row r="560">
          <cell r="A560">
            <v>0</v>
          </cell>
          <cell r="B560">
            <v>0</v>
          </cell>
          <cell r="C560">
            <v>0</v>
          </cell>
          <cell r="D560">
            <v>0</v>
          </cell>
          <cell r="E560">
            <v>0</v>
          </cell>
          <cell r="F560">
            <v>0</v>
          </cell>
          <cell r="G560">
            <v>0</v>
          </cell>
          <cell r="H560">
            <v>0</v>
          </cell>
          <cell r="J560">
            <v>0</v>
          </cell>
          <cell r="K560">
            <v>0</v>
          </cell>
          <cell r="L560">
            <v>0</v>
          </cell>
          <cell r="N560">
            <v>0</v>
          </cell>
          <cell r="O560">
            <v>0</v>
          </cell>
          <cell r="P560">
            <v>0</v>
          </cell>
          <cell r="R560">
            <v>0</v>
          </cell>
          <cell r="S560">
            <v>0</v>
          </cell>
          <cell r="T560">
            <v>0</v>
          </cell>
          <cell r="V560">
            <v>0</v>
          </cell>
          <cell r="W560">
            <v>0</v>
          </cell>
          <cell r="X560">
            <v>0</v>
          </cell>
        </row>
        <row r="561">
          <cell r="A561">
            <v>0</v>
          </cell>
          <cell r="B561">
            <v>0</v>
          </cell>
          <cell r="C561">
            <v>0</v>
          </cell>
          <cell r="D561">
            <v>0</v>
          </cell>
          <cell r="E561">
            <v>0</v>
          </cell>
          <cell r="F561">
            <v>0</v>
          </cell>
          <cell r="G561">
            <v>0</v>
          </cell>
          <cell r="H561">
            <v>0</v>
          </cell>
          <cell r="J561">
            <v>0</v>
          </cell>
          <cell r="K561">
            <v>0</v>
          </cell>
          <cell r="L561">
            <v>0</v>
          </cell>
          <cell r="N561">
            <v>0</v>
          </cell>
          <cell r="O561">
            <v>0</v>
          </cell>
          <cell r="P561">
            <v>0</v>
          </cell>
          <cell r="R561">
            <v>0</v>
          </cell>
          <cell r="S561">
            <v>0</v>
          </cell>
          <cell r="T561">
            <v>0</v>
          </cell>
          <cell r="V561">
            <v>0</v>
          </cell>
          <cell r="W561">
            <v>0</v>
          </cell>
          <cell r="X561">
            <v>0</v>
          </cell>
        </row>
        <row r="562">
          <cell r="A562">
            <v>0</v>
          </cell>
          <cell r="B562">
            <v>0</v>
          </cell>
          <cell r="C562">
            <v>0</v>
          </cell>
          <cell r="D562">
            <v>0</v>
          </cell>
          <cell r="E562">
            <v>0</v>
          </cell>
          <cell r="F562">
            <v>0</v>
          </cell>
          <cell r="G562">
            <v>0</v>
          </cell>
          <cell r="H562">
            <v>0</v>
          </cell>
          <cell r="J562">
            <v>0</v>
          </cell>
          <cell r="K562">
            <v>0</v>
          </cell>
          <cell r="L562">
            <v>0</v>
          </cell>
          <cell r="N562">
            <v>0</v>
          </cell>
          <cell r="O562">
            <v>0</v>
          </cell>
          <cell r="P562">
            <v>0</v>
          </cell>
          <cell r="R562">
            <v>0</v>
          </cell>
          <cell r="S562">
            <v>0</v>
          </cell>
          <cell r="T562">
            <v>0</v>
          </cell>
          <cell r="V562">
            <v>0</v>
          </cell>
          <cell r="W562">
            <v>0</v>
          </cell>
          <cell r="X562">
            <v>0</v>
          </cell>
        </row>
        <row r="563">
          <cell r="A563">
            <v>0</v>
          </cell>
          <cell r="B563">
            <v>0</v>
          </cell>
          <cell r="C563">
            <v>0</v>
          </cell>
          <cell r="D563">
            <v>0</v>
          </cell>
          <cell r="E563">
            <v>0</v>
          </cell>
          <cell r="F563">
            <v>0</v>
          </cell>
          <cell r="G563">
            <v>0</v>
          </cell>
          <cell r="H563">
            <v>0</v>
          </cell>
          <cell r="J563">
            <v>0</v>
          </cell>
          <cell r="K563">
            <v>0</v>
          </cell>
          <cell r="L563">
            <v>0</v>
          </cell>
          <cell r="N563">
            <v>0</v>
          </cell>
          <cell r="O563">
            <v>0</v>
          </cell>
          <cell r="P563">
            <v>0</v>
          </cell>
          <cell r="R563">
            <v>0</v>
          </cell>
          <cell r="S563">
            <v>0</v>
          </cell>
          <cell r="T563">
            <v>0</v>
          </cell>
          <cell r="V563">
            <v>0</v>
          </cell>
          <cell r="W563">
            <v>0</v>
          </cell>
          <cell r="X563">
            <v>0</v>
          </cell>
        </row>
        <row r="564">
          <cell r="A564">
            <v>0</v>
          </cell>
          <cell r="B564">
            <v>0</v>
          </cell>
          <cell r="C564">
            <v>0</v>
          </cell>
          <cell r="D564">
            <v>0</v>
          </cell>
          <cell r="E564">
            <v>0</v>
          </cell>
          <cell r="F564">
            <v>0</v>
          </cell>
          <cell r="G564">
            <v>0</v>
          </cell>
          <cell r="H564">
            <v>0</v>
          </cell>
          <cell r="J564">
            <v>0</v>
          </cell>
          <cell r="K564">
            <v>0</v>
          </cell>
          <cell r="L564">
            <v>0</v>
          </cell>
          <cell r="N564">
            <v>0</v>
          </cell>
          <cell r="O564">
            <v>0</v>
          </cell>
          <cell r="P564">
            <v>0</v>
          </cell>
          <cell r="R564">
            <v>0</v>
          </cell>
          <cell r="S564">
            <v>0</v>
          </cell>
          <cell r="T564">
            <v>0</v>
          </cell>
          <cell r="V564">
            <v>0</v>
          </cell>
          <cell r="W564">
            <v>0</v>
          </cell>
          <cell r="X564">
            <v>0</v>
          </cell>
        </row>
        <row r="565">
          <cell r="A565">
            <v>0</v>
          </cell>
          <cell r="B565">
            <v>0</v>
          </cell>
          <cell r="C565">
            <v>0</v>
          </cell>
          <cell r="D565">
            <v>0</v>
          </cell>
          <cell r="E565">
            <v>0</v>
          </cell>
          <cell r="F565">
            <v>0</v>
          </cell>
          <cell r="G565">
            <v>0</v>
          </cell>
          <cell r="H565">
            <v>0</v>
          </cell>
          <cell r="J565">
            <v>0</v>
          </cell>
          <cell r="K565">
            <v>0</v>
          </cell>
          <cell r="L565">
            <v>0</v>
          </cell>
          <cell r="N565">
            <v>0</v>
          </cell>
          <cell r="O565">
            <v>0</v>
          </cell>
          <cell r="P565">
            <v>0</v>
          </cell>
          <cell r="R565">
            <v>0</v>
          </cell>
          <cell r="S565">
            <v>0</v>
          </cell>
          <cell r="T565">
            <v>0</v>
          </cell>
          <cell r="V565">
            <v>0</v>
          </cell>
          <cell r="W565">
            <v>0</v>
          </cell>
          <cell r="X565">
            <v>0</v>
          </cell>
        </row>
        <row r="566">
          <cell r="A566">
            <v>0</v>
          </cell>
          <cell r="B566">
            <v>0</v>
          </cell>
          <cell r="C566">
            <v>0</v>
          </cell>
          <cell r="D566">
            <v>0</v>
          </cell>
          <cell r="E566">
            <v>0</v>
          </cell>
          <cell r="F566">
            <v>0</v>
          </cell>
          <cell r="G566">
            <v>0</v>
          </cell>
          <cell r="H566">
            <v>0</v>
          </cell>
          <cell r="J566">
            <v>0</v>
          </cell>
          <cell r="K566">
            <v>0</v>
          </cell>
          <cell r="L566">
            <v>0</v>
          </cell>
          <cell r="N566">
            <v>0</v>
          </cell>
          <cell r="O566">
            <v>0</v>
          </cell>
          <cell r="P566">
            <v>0</v>
          </cell>
          <cell r="R566">
            <v>0</v>
          </cell>
          <cell r="S566">
            <v>0</v>
          </cell>
          <cell r="T566">
            <v>0</v>
          </cell>
          <cell r="V566">
            <v>0</v>
          </cell>
          <cell r="W566">
            <v>0</v>
          </cell>
          <cell r="X566">
            <v>0</v>
          </cell>
        </row>
        <row r="567">
          <cell r="A567">
            <v>0</v>
          </cell>
          <cell r="B567">
            <v>0</v>
          </cell>
          <cell r="C567">
            <v>0</v>
          </cell>
          <cell r="D567">
            <v>0</v>
          </cell>
          <cell r="E567">
            <v>0</v>
          </cell>
          <cell r="F567">
            <v>0</v>
          </cell>
          <cell r="G567">
            <v>0</v>
          </cell>
          <cell r="H567">
            <v>0</v>
          </cell>
          <cell r="J567">
            <v>0</v>
          </cell>
          <cell r="K567">
            <v>0</v>
          </cell>
          <cell r="L567">
            <v>0</v>
          </cell>
          <cell r="N567">
            <v>0</v>
          </cell>
          <cell r="O567">
            <v>0</v>
          </cell>
          <cell r="P567">
            <v>0</v>
          </cell>
          <cell r="R567">
            <v>0</v>
          </cell>
          <cell r="S567">
            <v>0</v>
          </cell>
          <cell r="T567">
            <v>0</v>
          </cell>
          <cell r="V567">
            <v>0</v>
          </cell>
          <cell r="W567">
            <v>0</v>
          </cell>
          <cell r="X567">
            <v>0</v>
          </cell>
        </row>
        <row r="568">
          <cell r="A568">
            <v>0</v>
          </cell>
          <cell r="B568">
            <v>0</v>
          </cell>
          <cell r="C568">
            <v>0</v>
          </cell>
          <cell r="D568">
            <v>0</v>
          </cell>
          <cell r="E568">
            <v>0</v>
          </cell>
          <cell r="F568">
            <v>0</v>
          </cell>
          <cell r="G568">
            <v>0</v>
          </cell>
          <cell r="H568">
            <v>0</v>
          </cell>
          <cell r="J568">
            <v>0</v>
          </cell>
          <cell r="K568">
            <v>0</v>
          </cell>
          <cell r="L568">
            <v>0</v>
          </cell>
          <cell r="N568">
            <v>0</v>
          </cell>
          <cell r="O568">
            <v>0</v>
          </cell>
          <cell r="P568">
            <v>0</v>
          </cell>
          <cell r="R568">
            <v>0</v>
          </cell>
          <cell r="S568">
            <v>0</v>
          </cell>
          <cell r="T568">
            <v>0</v>
          </cell>
          <cell r="V568">
            <v>0</v>
          </cell>
          <cell r="W568">
            <v>0</v>
          </cell>
          <cell r="X568">
            <v>0</v>
          </cell>
        </row>
        <row r="569">
          <cell r="A569">
            <v>0</v>
          </cell>
          <cell r="B569">
            <v>0</v>
          </cell>
          <cell r="C569">
            <v>0</v>
          </cell>
          <cell r="D569">
            <v>0</v>
          </cell>
          <cell r="E569">
            <v>0</v>
          </cell>
          <cell r="F569">
            <v>0</v>
          </cell>
          <cell r="G569">
            <v>0</v>
          </cell>
          <cell r="H569">
            <v>0</v>
          </cell>
          <cell r="J569">
            <v>0</v>
          </cell>
          <cell r="K569">
            <v>0</v>
          </cell>
          <cell r="L569">
            <v>0</v>
          </cell>
          <cell r="N569">
            <v>0</v>
          </cell>
          <cell r="O569">
            <v>0</v>
          </cell>
          <cell r="P569">
            <v>0</v>
          </cell>
          <cell r="R569">
            <v>0</v>
          </cell>
          <cell r="S569">
            <v>0</v>
          </cell>
          <cell r="T569">
            <v>0</v>
          </cell>
          <cell r="V569">
            <v>0</v>
          </cell>
          <cell r="W569">
            <v>0</v>
          </cell>
          <cell r="X569">
            <v>0</v>
          </cell>
        </row>
        <row r="570">
          <cell r="A570">
            <v>0</v>
          </cell>
          <cell r="B570">
            <v>0</v>
          </cell>
          <cell r="C570">
            <v>0</v>
          </cell>
          <cell r="D570">
            <v>0</v>
          </cell>
          <cell r="E570">
            <v>0</v>
          </cell>
          <cell r="F570">
            <v>0</v>
          </cell>
          <cell r="G570">
            <v>0</v>
          </cell>
          <cell r="H570">
            <v>0</v>
          </cell>
          <cell r="J570">
            <v>0</v>
          </cell>
          <cell r="K570">
            <v>0</v>
          </cell>
          <cell r="L570">
            <v>0</v>
          </cell>
          <cell r="N570">
            <v>0</v>
          </cell>
          <cell r="O570">
            <v>0</v>
          </cell>
          <cell r="P570">
            <v>0</v>
          </cell>
          <cell r="R570">
            <v>0</v>
          </cell>
          <cell r="S570">
            <v>0</v>
          </cell>
          <cell r="T570">
            <v>0</v>
          </cell>
          <cell r="V570">
            <v>0</v>
          </cell>
          <cell r="W570">
            <v>0</v>
          </cell>
          <cell r="X570">
            <v>0</v>
          </cell>
        </row>
        <row r="571">
          <cell r="A571">
            <v>0</v>
          </cell>
          <cell r="B571">
            <v>0</v>
          </cell>
          <cell r="C571">
            <v>0</v>
          </cell>
          <cell r="D571">
            <v>0</v>
          </cell>
          <cell r="E571">
            <v>0</v>
          </cell>
          <cell r="F571">
            <v>0</v>
          </cell>
          <cell r="G571">
            <v>0</v>
          </cell>
          <cell r="H571">
            <v>0</v>
          </cell>
          <cell r="J571">
            <v>0</v>
          </cell>
          <cell r="K571">
            <v>0</v>
          </cell>
          <cell r="L571">
            <v>0</v>
          </cell>
          <cell r="N571">
            <v>0</v>
          </cell>
          <cell r="O571">
            <v>0</v>
          </cell>
          <cell r="P571">
            <v>0</v>
          </cell>
          <cell r="R571">
            <v>0</v>
          </cell>
          <cell r="S571">
            <v>0</v>
          </cell>
          <cell r="T571">
            <v>0</v>
          </cell>
          <cell r="V571">
            <v>0</v>
          </cell>
          <cell r="W571">
            <v>0</v>
          </cell>
          <cell r="X571">
            <v>0</v>
          </cell>
        </row>
        <row r="572">
          <cell r="A572">
            <v>0</v>
          </cell>
          <cell r="B572">
            <v>0</v>
          </cell>
          <cell r="C572">
            <v>0</v>
          </cell>
          <cell r="D572">
            <v>0</v>
          </cell>
          <cell r="E572">
            <v>0</v>
          </cell>
          <cell r="F572">
            <v>0</v>
          </cell>
          <cell r="G572">
            <v>0</v>
          </cell>
          <cell r="H572">
            <v>0</v>
          </cell>
          <cell r="J572">
            <v>0</v>
          </cell>
          <cell r="K572">
            <v>0</v>
          </cell>
          <cell r="L572">
            <v>0</v>
          </cell>
          <cell r="N572">
            <v>0</v>
          </cell>
          <cell r="O572">
            <v>0</v>
          </cell>
          <cell r="P572">
            <v>0</v>
          </cell>
          <cell r="R572">
            <v>0</v>
          </cell>
          <cell r="S572">
            <v>0</v>
          </cell>
          <cell r="T572">
            <v>0</v>
          </cell>
          <cell r="V572">
            <v>0</v>
          </cell>
          <cell r="W572">
            <v>0</v>
          </cell>
          <cell r="X572">
            <v>0</v>
          </cell>
        </row>
        <row r="573">
          <cell r="A573">
            <v>0</v>
          </cell>
          <cell r="B573">
            <v>0</v>
          </cell>
          <cell r="C573">
            <v>0</v>
          </cell>
          <cell r="D573">
            <v>0</v>
          </cell>
          <cell r="E573">
            <v>0</v>
          </cell>
          <cell r="F573">
            <v>0</v>
          </cell>
          <cell r="G573">
            <v>0</v>
          </cell>
          <cell r="H573">
            <v>0</v>
          </cell>
          <cell r="J573">
            <v>0</v>
          </cell>
          <cell r="K573">
            <v>0</v>
          </cell>
          <cell r="L573">
            <v>0</v>
          </cell>
          <cell r="N573">
            <v>0</v>
          </cell>
          <cell r="O573">
            <v>0</v>
          </cell>
          <cell r="P573">
            <v>0</v>
          </cell>
          <cell r="R573">
            <v>0</v>
          </cell>
          <cell r="S573">
            <v>0</v>
          </cell>
          <cell r="T573">
            <v>0</v>
          </cell>
          <cell r="V573">
            <v>0</v>
          </cell>
          <cell r="W573">
            <v>0</v>
          </cell>
          <cell r="X573">
            <v>0</v>
          </cell>
        </row>
        <row r="574">
          <cell r="A574">
            <v>0</v>
          </cell>
          <cell r="B574">
            <v>0</v>
          </cell>
          <cell r="C574">
            <v>0</v>
          </cell>
          <cell r="D574">
            <v>0</v>
          </cell>
          <cell r="E574">
            <v>0</v>
          </cell>
          <cell r="F574">
            <v>0</v>
          </cell>
          <cell r="G574">
            <v>0</v>
          </cell>
          <cell r="H574">
            <v>0</v>
          </cell>
          <cell r="J574">
            <v>0</v>
          </cell>
          <cell r="K574">
            <v>0</v>
          </cell>
          <cell r="L574">
            <v>0</v>
          </cell>
          <cell r="N574">
            <v>0</v>
          </cell>
          <cell r="O574">
            <v>0</v>
          </cell>
          <cell r="P574">
            <v>0</v>
          </cell>
          <cell r="R574">
            <v>0</v>
          </cell>
          <cell r="S574">
            <v>0</v>
          </cell>
          <cell r="T574">
            <v>0</v>
          </cell>
          <cell r="V574">
            <v>0</v>
          </cell>
          <cell r="W574">
            <v>0</v>
          </cell>
          <cell r="X574">
            <v>0</v>
          </cell>
        </row>
        <row r="575">
          <cell r="A575">
            <v>0</v>
          </cell>
          <cell r="B575">
            <v>0</v>
          </cell>
          <cell r="C575">
            <v>0</v>
          </cell>
          <cell r="D575">
            <v>0</v>
          </cell>
          <cell r="E575">
            <v>0</v>
          </cell>
          <cell r="F575">
            <v>0</v>
          </cell>
          <cell r="G575">
            <v>0</v>
          </cell>
          <cell r="H575">
            <v>0</v>
          </cell>
          <cell r="J575">
            <v>0</v>
          </cell>
          <cell r="K575">
            <v>0</v>
          </cell>
          <cell r="L575">
            <v>0</v>
          </cell>
          <cell r="N575">
            <v>0</v>
          </cell>
          <cell r="O575">
            <v>0</v>
          </cell>
          <cell r="P575">
            <v>0</v>
          </cell>
          <cell r="R575">
            <v>0</v>
          </cell>
          <cell r="S575">
            <v>0</v>
          </cell>
          <cell r="T575">
            <v>0</v>
          </cell>
          <cell r="V575">
            <v>0</v>
          </cell>
          <cell r="W575">
            <v>0</v>
          </cell>
          <cell r="X575">
            <v>0</v>
          </cell>
        </row>
        <row r="576">
          <cell r="A576">
            <v>0</v>
          </cell>
          <cell r="B576">
            <v>0</v>
          </cell>
          <cell r="C576">
            <v>0</v>
          </cell>
          <cell r="D576">
            <v>0</v>
          </cell>
          <cell r="E576">
            <v>0</v>
          </cell>
          <cell r="F576">
            <v>0</v>
          </cell>
          <cell r="G576">
            <v>0</v>
          </cell>
          <cell r="H576">
            <v>0</v>
          </cell>
          <cell r="J576">
            <v>0</v>
          </cell>
          <cell r="K576">
            <v>0</v>
          </cell>
          <cell r="L576">
            <v>0</v>
          </cell>
          <cell r="N576">
            <v>0</v>
          </cell>
          <cell r="O576">
            <v>0</v>
          </cell>
          <cell r="P576">
            <v>0</v>
          </cell>
          <cell r="R576">
            <v>0</v>
          </cell>
          <cell r="S576">
            <v>0</v>
          </cell>
          <cell r="T576">
            <v>0</v>
          </cell>
          <cell r="V576">
            <v>0</v>
          </cell>
          <cell r="W576">
            <v>0</v>
          </cell>
          <cell r="X576">
            <v>0</v>
          </cell>
        </row>
        <row r="577">
          <cell r="A577">
            <v>0</v>
          </cell>
          <cell r="B577">
            <v>0</v>
          </cell>
          <cell r="C577">
            <v>0</v>
          </cell>
          <cell r="D577">
            <v>0</v>
          </cell>
          <cell r="E577">
            <v>0</v>
          </cell>
          <cell r="F577">
            <v>0</v>
          </cell>
          <cell r="G577">
            <v>0</v>
          </cell>
          <cell r="H577">
            <v>0</v>
          </cell>
          <cell r="J577">
            <v>0</v>
          </cell>
          <cell r="K577">
            <v>0</v>
          </cell>
          <cell r="L577">
            <v>0</v>
          </cell>
          <cell r="N577">
            <v>0</v>
          </cell>
          <cell r="O577">
            <v>0</v>
          </cell>
          <cell r="P577">
            <v>0</v>
          </cell>
          <cell r="R577">
            <v>0</v>
          </cell>
          <cell r="S577">
            <v>0</v>
          </cell>
          <cell r="T577">
            <v>0</v>
          </cell>
          <cell r="V577">
            <v>0</v>
          </cell>
          <cell r="W577">
            <v>0</v>
          </cell>
          <cell r="X577">
            <v>0</v>
          </cell>
        </row>
        <row r="578">
          <cell r="A578">
            <v>0</v>
          </cell>
          <cell r="B578">
            <v>0</v>
          </cell>
          <cell r="C578">
            <v>0</v>
          </cell>
          <cell r="D578">
            <v>0</v>
          </cell>
          <cell r="E578">
            <v>0</v>
          </cell>
          <cell r="F578">
            <v>0</v>
          </cell>
          <cell r="G578">
            <v>0</v>
          </cell>
          <cell r="H578">
            <v>0</v>
          </cell>
          <cell r="J578">
            <v>0</v>
          </cell>
          <cell r="K578">
            <v>0</v>
          </cell>
          <cell r="L578">
            <v>0</v>
          </cell>
          <cell r="N578">
            <v>0</v>
          </cell>
          <cell r="O578">
            <v>0</v>
          </cell>
          <cell r="P578">
            <v>0</v>
          </cell>
          <cell r="R578">
            <v>0</v>
          </cell>
          <cell r="S578">
            <v>0</v>
          </cell>
          <cell r="T578">
            <v>0</v>
          </cell>
          <cell r="V578">
            <v>0</v>
          </cell>
          <cell r="W578">
            <v>0</v>
          </cell>
          <cell r="X578">
            <v>0</v>
          </cell>
        </row>
        <row r="579">
          <cell r="A579">
            <v>0</v>
          </cell>
          <cell r="B579">
            <v>0</v>
          </cell>
          <cell r="C579">
            <v>0</v>
          </cell>
          <cell r="D579">
            <v>0</v>
          </cell>
          <cell r="E579">
            <v>0</v>
          </cell>
          <cell r="F579">
            <v>0</v>
          </cell>
          <cell r="G579">
            <v>0</v>
          </cell>
          <cell r="H579">
            <v>0</v>
          </cell>
          <cell r="J579">
            <v>0</v>
          </cell>
          <cell r="K579">
            <v>0</v>
          </cell>
          <cell r="L579">
            <v>0</v>
          </cell>
          <cell r="N579">
            <v>0</v>
          </cell>
          <cell r="O579">
            <v>0</v>
          </cell>
          <cell r="P579">
            <v>0</v>
          </cell>
          <cell r="R579">
            <v>0</v>
          </cell>
          <cell r="S579">
            <v>0</v>
          </cell>
          <cell r="T579">
            <v>0</v>
          </cell>
          <cell r="V579">
            <v>0</v>
          </cell>
          <cell r="W579">
            <v>0</v>
          </cell>
          <cell r="X579">
            <v>0</v>
          </cell>
        </row>
        <row r="580">
          <cell r="A580">
            <v>0</v>
          </cell>
          <cell r="B580">
            <v>0</v>
          </cell>
          <cell r="C580">
            <v>0</v>
          </cell>
          <cell r="D580">
            <v>0</v>
          </cell>
          <cell r="E580">
            <v>0</v>
          </cell>
          <cell r="F580">
            <v>0</v>
          </cell>
          <cell r="G580">
            <v>0</v>
          </cell>
          <cell r="H580">
            <v>0</v>
          </cell>
          <cell r="J580">
            <v>0</v>
          </cell>
          <cell r="K580">
            <v>0</v>
          </cell>
          <cell r="L580">
            <v>0</v>
          </cell>
          <cell r="N580">
            <v>0</v>
          </cell>
          <cell r="O580">
            <v>0</v>
          </cell>
          <cell r="P580">
            <v>0</v>
          </cell>
          <cell r="R580">
            <v>0</v>
          </cell>
          <cell r="S580">
            <v>0</v>
          </cell>
          <cell r="T580">
            <v>0</v>
          </cell>
          <cell r="V580">
            <v>0</v>
          </cell>
          <cell r="W580">
            <v>0</v>
          </cell>
          <cell r="X580">
            <v>0</v>
          </cell>
        </row>
        <row r="581">
          <cell r="A581">
            <v>0</v>
          </cell>
          <cell r="B581">
            <v>0</v>
          </cell>
          <cell r="C581">
            <v>0</v>
          </cell>
          <cell r="D581">
            <v>0</v>
          </cell>
          <cell r="E581">
            <v>0</v>
          </cell>
          <cell r="F581">
            <v>0</v>
          </cell>
          <cell r="G581">
            <v>0</v>
          </cell>
          <cell r="H581">
            <v>0</v>
          </cell>
          <cell r="J581">
            <v>0</v>
          </cell>
          <cell r="K581">
            <v>0</v>
          </cell>
          <cell r="L581">
            <v>0</v>
          </cell>
          <cell r="N581">
            <v>0</v>
          </cell>
          <cell r="O581">
            <v>0</v>
          </cell>
          <cell r="P581">
            <v>0</v>
          </cell>
          <cell r="R581">
            <v>0</v>
          </cell>
          <cell r="S581">
            <v>0</v>
          </cell>
          <cell r="T581">
            <v>0</v>
          </cell>
          <cell r="V581">
            <v>0</v>
          </cell>
          <cell r="W581">
            <v>0</v>
          </cell>
          <cell r="X581">
            <v>0</v>
          </cell>
        </row>
        <row r="582">
          <cell r="A582">
            <v>0</v>
          </cell>
          <cell r="B582">
            <v>0</v>
          </cell>
          <cell r="C582">
            <v>0</v>
          </cell>
          <cell r="D582">
            <v>0</v>
          </cell>
          <cell r="E582">
            <v>0</v>
          </cell>
          <cell r="F582">
            <v>0</v>
          </cell>
          <cell r="G582">
            <v>0</v>
          </cell>
          <cell r="H582">
            <v>0</v>
          </cell>
          <cell r="J582">
            <v>0</v>
          </cell>
          <cell r="K582">
            <v>0</v>
          </cell>
          <cell r="L582">
            <v>0</v>
          </cell>
          <cell r="N582">
            <v>0</v>
          </cell>
          <cell r="O582">
            <v>0</v>
          </cell>
          <cell r="P582">
            <v>0</v>
          </cell>
          <cell r="R582">
            <v>0</v>
          </cell>
          <cell r="S582">
            <v>0</v>
          </cell>
          <cell r="T582">
            <v>0</v>
          </cell>
          <cell r="V582">
            <v>0</v>
          </cell>
          <cell r="W582">
            <v>0</v>
          </cell>
          <cell r="X582">
            <v>0</v>
          </cell>
        </row>
        <row r="583">
          <cell r="A583">
            <v>0</v>
          </cell>
          <cell r="B583">
            <v>0</v>
          </cell>
          <cell r="C583">
            <v>0</v>
          </cell>
          <cell r="D583">
            <v>0</v>
          </cell>
          <cell r="E583">
            <v>0</v>
          </cell>
          <cell r="F583">
            <v>0</v>
          </cell>
          <cell r="G583">
            <v>0</v>
          </cell>
          <cell r="H583">
            <v>0</v>
          </cell>
          <cell r="J583">
            <v>0</v>
          </cell>
          <cell r="K583">
            <v>0</v>
          </cell>
          <cell r="L583">
            <v>0</v>
          </cell>
          <cell r="N583">
            <v>0</v>
          </cell>
          <cell r="O583">
            <v>0</v>
          </cell>
          <cell r="P583">
            <v>0</v>
          </cell>
          <cell r="R583">
            <v>0</v>
          </cell>
          <cell r="S583">
            <v>0</v>
          </cell>
          <cell r="T583">
            <v>0</v>
          </cell>
          <cell r="V583">
            <v>0</v>
          </cell>
          <cell r="W583">
            <v>0</v>
          </cell>
          <cell r="X583">
            <v>0</v>
          </cell>
        </row>
        <row r="584">
          <cell r="A584">
            <v>0</v>
          </cell>
          <cell r="B584">
            <v>0</v>
          </cell>
          <cell r="C584">
            <v>0</v>
          </cell>
          <cell r="D584">
            <v>0</v>
          </cell>
          <cell r="E584">
            <v>0</v>
          </cell>
          <cell r="F584">
            <v>0</v>
          </cell>
          <cell r="G584">
            <v>0</v>
          </cell>
          <cell r="H584">
            <v>0</v>
          </cell>
          <cell r="J584">
            <v>0</v>
          </cell>
          <cell r="K584">
            <v>0</v>
          </cell>
          <cell r="L584">
            <v>0</v>
          </cell>
          <cell r="N584">
            <v>0</v>
          </cell>
          <cell r="O584">
            <v>0</v>
          </cell>
          <cell r="P584">
            <v>0</v>
          </cell>
          <cell r="R584">
            <v>0</v>
          </cell>
          <cell r="S584">
            <v>0</v>
          </cell>
          <cell r="T584">
            <v>0</v>
          </cell>
          <cell r="V584">
            <v>0</v>
          </cell>
          <cell r="W584">
            <v>0</v>
          </cell>
          <cell r="X584">
            <v>0</v>
          </cell>
        </row>
        <row r="585">
          <cell r="A585">
            <v>0</v>
          </cell>
          <cell r="B585">
            <v>0</v>
          </cell>
          <cell r="C585">
            <v>0</v>
          </cell>
          <cell r="D585">
            <v>0</v>
          </cell>
          <cell r="E585">
            <v>0</v>
          </cell>
          <cell r="F585">
            <v>0</v>
          </cell>
          <cell r="G585">
            <v>0</v>
          </cell>
          <cell r="H585">
            <v>0</v>
          </cell>
          <cell r="J585">
            <v>0</v>
          </cell>
          <cell r="K585">
            <v>0</v>
          </cell>
          <cell r="L585">
            <v>0</v>
          </cell>
          <cell r="N585">
            <v>0</v>
          </cell>
          <cell r="O585">
            <v>0</v>
          </cell>
          <cell r="P585">
            <v>0</v>
          </cell>
          <cell r="R585">
            <v>0</v>
          </cell>
          <cell r="S585">
            <v>0</v>
          </cell>
          <cell r="T585">
            <v>0</v>
          </cell>
          <cell r="V585">
            <v>0</v>
          </cell>
          <cell r="W585">
            <v>0</v>
          </cell>
          <cell r="X585">
            <v>0</v>
          </cell>
        </row>
        <row r="586">
          <cell r="A586">
            <v>0</v>
          </cell>
          <cell r="B586">
            <v>0</v>
          </cell>
          <cell r="C586">
            <v>0</v>
          </cell>
          <cell r="D586">
            <v>0</v>
          </cell>
          <cell r="E586">
            <v>0</v>
          </cell>
          <cell r="F586">
            <v>0</v>
          </cell>
          <cell r="G586">
            <v>0</v>
          </cell>
          <cell r="H586">
            <v>0</v>
          </cell>
          <cell r="J586">
            <v>0</v>
          </cell>
          <cell r="K586">
            <v>0</v>
          </cell>
          <cell r="L586">
            <v>0</v>
          </cell>
          <cell r="N586">
            <v>0</v>
          </cell>
          <cell r="O586">
            <v>0</v>
          </cell>
          <cell r="P586">
            <v>0</v>
          </cell>
          <cell r="R586">
            <v>0</v>
          </cell>
          <cell r="S586">
            <v>0</v>
          </cell>
          <cell r="T586">
            <v>0</v>
          </cell>
          <cell r="V586">
            <v>0</v>
          </cell>
          <cell r="W586">
            <v>0</v>
          </cell>
          <cell r="X586">
            <v>0</v>
          </cell>
        </row>
        <row r="587">
          <cell r="A587">
            <v>0</v>
          </cell>
          <cell r="B587">
            <v>0</v>
          </cell>
          <cell r="C587">
            <v>0</v>
          </cell>
          <cell r="D587">
            <v>0</v>
          </cell>
          <cell r="E587">
            <v>0</v>
          </cell>
          <cell r="F587">
            <v>0</v>
          </cell>
          <cell r="G587">
            <v>0</v>
          </cell>
          <cell r="H587">
            <v>0</v>
          </cell>
          <cell r="J587">
            <v>0</v>
          </cell>
          <cell r="K587">
            <v>0</v>
          </cell>
          <cell r="L587">
            <v>0</v>
          </cell>
          <cell r="N587">
            <v>0</v>
          </cell>
          <cell r="O587">
            <v>0</v>
          </cell>
          <cell r="P587">
            <v>0</v>
          </cell>
          <cell r="R587">
            <v>0</v>
          </cell>
          <cell r="S587">
            <v>0</v>
          </cell>
          <cell r="T587">
            <v>0</v>
          </cell>
          <cell r="V587">
            <v>0</v>
          </cell>
          <cell r="W587">
            <v>0</v>
          </cell>
          <cell r="X587">
            <v>0</v>
          </cell>
        </row>
        <row r="588">
          <cell r="A588">
            <v>0</v>
          </cell>
          <cell r="B588">
            <v>0</v>
          </cell>
          <cell r="C588">
            <v>0</v>
          </cell>
          <cell r="D588">
            <v>0</v>
          </cell>
          <cell r="E588">
            <v>0</v>
          </cell>
          <cell r="F588">
            <v>0</v>
          </cell>
          <cell r="G588">
            <v>0</v>
          </cell>
          <cell r="H588">
            <v>0</v>
          </cell>
          <cell r="J588">
            <v>0</v>
          </cell>
          <cell r="K588">
            <v>0</v>
          </cell>
          <cell r="L588">
            <v>0</v>
          </cell>
          <cell r="N588">
            <v>0</v>
          </cell>
          <cell r="O588">
            <v>0</v>
          </cell>
          <cell r="P588">
            <v>0</v>
          </cell>
          <cell r="R588">
            <v>0</v>
          </cell>
          <cell r="S588">
            <v>0</v>
          </cell>
          <cell r="T588">
            <v>0</v>
          </cell>
          <cell r="V588">
            <v>0</v>
          </cell>
          <cell r="W588">
            <v>0</v>
          </cell>
          <cell r="X588">
            <v>0</v>
          </cell>
        </row>
        <row r="589">
          <cell r="A589">
            <v>0</v>
          </cell>
          <cell r="B589">
            <v>0</v>
          </cell>
          <cell r="C589">
            <v>0</v>
          </cell>
          <cell r="D589">
            <v>0</v>
          </cell>
          <cell r="E589">
            <v>0</v>
          </cell>
          <cell r="F589">
            <v>0</v>
          </cell>
          <cell r="G589">
            <v>0</v>
          </cell>
          <cell r="H589">
            <v>0</v>
          </cell>
          <cell r="J589">
            <v>0</v>
          </cell>
          <cell r="K589">
            <v>0</v>
          </cell>
          <cell r="L589">
            <v>0</v>
          </cell>
          <cell r="N589">
            <v>0</v>
          </cell>
          <cell r="O589">
            <v>0</v>
          </cell>
          <cell r="P589">
            <v>0</v>
          </cell>
          <cell r="R589">
            <v>0</v>
          </cell>
          <cell r="S589">
            <v>0</v>
          </cell>
          <cell r="T589">
            <v>0</v>
          </cell>
          <cell r="V589">
            <v>0</v>
          </cell>
          <cell r="W589">
            <v>0</v>
          </cell>
          <cell r="X589">
            <v>0</v>
          </cell>
        </row>
        <row r="590">
          <cell r="A590">
            <v>0</v>
          </cell>
          <cell r="B590">
            <v>0</v>
          </cell>
          <cell r="C590">
            <v>0</v>
          </cell>
          <cell r="D590">
            <v>0</v>
          </cell>
          <cell r="E590">
            <v>0</v>
          </cell>
          <cell r="F590">
            <v>0</v>
          </cell>
          <cell r="G590">
            <v>0</v>
          </cell>
          <cell r="H590">
            <v>0</v>
          </cell>
          <cell r="J590">
            <v>0</v>
          </cell>
          <cell r="K590">
            <v>0</v>
          </cell>
          <cell r="L590">
            <v>0</v>
          </cell>
          <cell r="N590">
            <v>0</v>
          </cell>
          <cell r="O590">
            <v>0</v>
          </cell>
          <cell r="P590">
            <v>0</v>
          </cell>
          <cell r="R590">
            <v>0</v>
          </cell>
          <cell r="S590">
            <v>0</v>
          </cell>
          <cell r="T590">
            <v>0</v>
          </cell>
          <cell r="V590">
            <v>0</v>
          </cell>
          <cell r="W590">
            <v>0</v>
          </cell>
          <cell r="X590">
            <v>0</v>
          </cell>
        </row>
        <row r="591">
          <cell r="A591">
            <v>0</v>
          </cell>
          <cell r="B591">
            <v>0</v>
          </cell>
          <cell r="C591">
            <v>0</v>
          </cell>
          <cell r="D591">
            <v>0</v>
          </cell>
          <cell r="E591">
            <v>0</v>
          </cell>
          <cell r="F591">
            <v>0</v>
          </cell>
          <cell r="G591">
            <v>0</v>
          </cell>
          <cell r="H591">
            <v>0</v>
          </cell>
          <cell r="J591">
            <v>0</v>
          </cell>
          <cell r="K591">
            <v>0</v>
          </cell>
          <cell r="L591">
            <v>0</v>
          </cell>
          <cell r="N591">
            <v>0</v>
          </cell>
          <cell r="O591">
            <v>0</v>
          </cell>
          <cell r="P591">
            <v>0</v>
          </cell>
          <cell r="R591">
            <v>0</v>
          </cell>
          <cell r="S591">
            <v>0</v>
          </cell>
          <cell r="T591">
            <v>0</v>
          </cell>
          <cell r="V591">
            <v>0</v>
          </cell>
          <cell r="W591">
            <v>0</v>
          </cell>
          <cell r="X591">
            <v>0</v>
          </cell>
        </row>
        <row r="592">
          <cell r="A592">
            <v>0</v>
          </cell>
          <cell r="B592">
            <v>0</v>
          </cell>
          <cell r="C592">
            <v>0</v>
          </cell>
          <cell r="D592">
            <v>0</v>
          </cell>
          <cell r="E592">
            <v>0</v>
          </cell>
          <cell r="F592">
            <v>0</v>
          </cell>
          <cell r="G592">
            <v>0</v>
          </cell>
          <cell r="H592">
            <v>0</v>
          </cell>
          <cell r="J592">
            <v>0</v>
          </cell>
          <cell r="K592">
            <v>0</v>
          </cell>
          <cell r="L592">
            <v>0</v>
          </cell>
          <cell r="N592">
            <v>0</v>
          </cell>
          <cell r="O592">
            <v>0</v>
          </cell>
          <cell r="P592">
            <v>0</v>
          </cell>
          <cell r="R592">
            <v>0</v>
          </cell>
          <cell r="S592">
            <v>0</v>
          </cell>
          <cell r="T592">
            <v>0</v>
          </cell>
          <cell r="V592">
            <v>0</v>
          </cell>
          <cell r="W592">
            <v>0</v>
          </cell>
          <cell r="X592">
            <v>0</v>
          </cell>
        </row>
        <row r="593">
          <cell r="A593">
            <v>0</v>
          </cell>
          <cell r="B593">
            <v>0</v>
          </cell>
          <cell r="C593">
            <v>0</v>
          </cell>
          <cell r="D593">
            <v>0</v>
          </cell>
          <cell r="E593">
            <v>0</v>
          </cell>
          <cell r="F593">
            <v>0</v>
          </cell>
          <cell r="G593">
            <v>0</v>
          </cell>
          <cell r="H593">
            <v>0</v>
          </cell>
          <cell r="J593">
            <v>0</v>
          </cell>
          <cell r="K593">
            <v>0</v>
          </cell>
          <cell r="L593">
            <v>0</v>
          </cell>
          <cell r="N593">
            <v>0</v>
          </cell>
          <cell r="O593">
            <v>0</v>
          </cell>
          <cell r="P593">
            <v>0</v>
          </cell>
          <cell r="R593">
            <v>0</v>
          </cell>
          <cell r="S593">
            <v>0</v>
          </cell>
          <cell r="T593">
            <v>0</v>
          </cell>
          <cell r="V593">
            <v>0</v>
          </cell>
          <cell r="W593">
            <v>0</v>
          </cell>
          <cell r="X593">
            <v>0</v>
          </cell>
        </row>
        <row r="594">
          <cell r="A594">
            <v>0</v>
          </cell>
          <cell r="B594">
            <v>0</v>
          </cell>
          <cell r="C594">
            <v>0</v>
          </cell>
          <cell r="D594">
            <v>0</v>
          </cell>
          <cell r="E594">
            <v>0</v>
          </cell>
          <cell r="F594">
            <v>0</v>
          </cell>
          <cell r="G594">
            <v>0</v>
          </cell>
          <cell r="H594">
            <v>0</v>
          </cell>
          <cell r="J594">
            <v>0</v>
          </cell>
          <cell r="K594">
            <v>0</v>
          </cell>
          <cell r="L594">
            <v>0</v>
          </cell>
          <cell r="N594">
            <v>0</v>
          </cell>
          <cell r="O594">
            <v>0</v>
          </cell>
          <cell r="P594">
            <v>0</v>
          </cell>
          <cell r="R594">
            <v>0</v>
          </cell>
          <cell r="S594">
            <v>0</v>
          </cell>
          <cell r="T594">
            <v>0</v>
          </cell>
          <cell r="V594">
            <v>0</v>
          </cell>
          <cell r="W594">
            <v>0</v>
          </cell>
          <cell r="X594">
            <v>0</v>
          </cell>
        </row>
        <row r="595">
          <cell r="A595">
            <v>0</v>
          </cell>
          <cell r="B595">
            <v>0</v>
          </cell>
          <cell r="C595">
            <v>0</v>
          </cell>
          <cell r="D595">
            <v>0</v>
          </cell>
          <cell r="E595">
            <v>0</v>
          </cell>
          <cell r="F595">
            <v>0</v>
          </cell>
          <cell r="G595">
            <v>0</v>
          </cell>
          <cell r="H595">
            <v>0</v>
          </cell>
          <cell r="J595">
            <v>0</v>
          </cell>
          <cell r="K595">
            <v>0</v>
          </cell>
          <cell r="L595">
            <v>0</v>
          </cell>
          <cell r="N595">
            <v>0</v>
          </cell>
          <cell r="O595">
            <v>0</v>
          </cell>
          <cell r="P595">
            <v>0</v>
          </cell>
          <cell r="R595">
            <v>0</v>
          </cell>
          <cell r="S595">
            <v>0</v>
          </cell>
          <cell r="T595">
            <v>0</v>
          </cell>
          <cell r="V595">
            <v>0</v>
          </cell>
          <cell r="W595">
            <v>0</v>
          </cell>
          <cell r="X595">
            <v>0</v>
          </cell>
        </row>
        <row r="596">
          <cell r="A596">
            <v>0</v>
          </cell>
          <cell r="B596">
            <v>0</v>
          </cell>
          <cell r="C596">
            <v>0</v>
          </cell>
          <cell r="D596">
            <v>0</v>
          </cell>
          <cell r="E596">
            <v>0</v>
          </cell>
          <cell r="F596">
            <v>0</v>
          </cell>
          <cell r="G596">
            <v>0</v>
          </cell>
          <cell r="H596">
            <v>0</v>
          </cell>
          <cell r="J596">
            <v>0</v>
          </cell>
          <cell r="K596">
            <v>0</v>
          </cell>
          <cell r="L596">
            <v>0</v>
          </cell>
          <cell r="N596">
            <v>0</v>
          </cell>
          <cell r="O596">
            <v>0</v>
          </cell>
          <cell r="P596">
            <v>0</v>
          </cell>
          <cell r="R596">
            <v>0</v>
          </cell>
          <cell r="S596">
            <v>0</v>
          </cell>
          <cell r="T596">
            <v>0</v>
          </cell>
          <cell r="V596">
            <v>0</v>
          </cell>
          <cell r="W596">
            <v>0</v>
          </cell>
          <cell r="X596">
            <v>0</v>
          </cell>
        </row>
        <row r="597">
          <cell r="A597">
            <v>0</v>
          </cell>
          <cell r="B597">
            <v>0</v>
          </cell>
          <cell r="C597">
            <v>0</v>
          </cell>
          <cell r="D597">
            <v>0</v>
          </cell>
          <cell r="E597">
            <v>0</v>
          </cell>
          <cell r="F597">
            <v>0</v>
          </cell>
          <cell r="G597">
            <v>0</v>
          </cell>
          <cell r="H597">
            <v>0</v>
          </cell>
          <cell r="J597">
            <v>0</v>
          </cell>
          <cell r="K597">
            <v>0</v>
          </cell>
          <cell r="L597">
            <v>0</v>
          </cell>
          <cell r="N597">
            <v>0</v>
          </cell>
          <cell r="O597">
            <v>0</v>
          </cell>
          <cell r="P597">
            <v>0</v>
          </cell>
          <cell r="R597">
            <v>0</v>
          </cell>
          <cell r="S597">
            <v>0</v>
          </cell>
          <cell r="T597">
            <v>0</v>
          </cell>
          <cell r="V597">
            <v>0</v>
          </cell>
          <cell r="W597">
            <v>0</v>
          </cell>
          <cell r="X597">
            <v>0</v>
          </cell>
        </row>
        <row r="598">
          <cell r="A598">
            <v>0</v>
          </cell>
          <cell r="B598">
            <v>0</v>
          </cell>
          <cell r="C598">
            <v>0</v>
          </cell>
          <cell r="D598">
            <v>0</v>
          </cell>
          <cell r="E598">
            <v>0</v>
          </cell>
          <cell r="F598">
            <v>0</v>
          </cell>
          <cell r="G598">
            <v>0</v>
          </cell>
          <cell r="H598">
            <v>0</v>
          </cell>
          <cell r="J598">
            <v>0</v>
          </cell>
          <cell r="K598">
            <v>0</v>
          </cell>
          <cell r="L598">
            <v>0</v>
          </cell>
          <cell r="N598">
            <v>0</v>
          </cell>
          <cell r="O598">
            <v>0</v>
          </cell>
          <cell r="P598">
            <v>0</v>
          </cell>
          <cell r="R598">
            <v>0</v>
          </cell>
          <cell r="S598">
            <v>0</v>
          </cell>
          <cell r="T598">
            <v>0</v>
          </cell>
          <cell r="V598">
            <v>0</v>
          </cell>
          <cell r="W598">
            <v>0</v>
          </cell>
          <cell r="X598">
            <v>0</v>
          </cell>
        </row>
        <row r="599">
          <cell r="B599" t="str">
            <v>TOTAL</v>
          </cell>
          <cell r="E599">
            <v>1</v>
          </cell>
          <cell r="F599">
            <v>4532877.5</v>
          </cell>
          <cell r="H599">
            <v>1405135</v>
          </cell>
          <cell r="J599">
            <v>1373974.5</v>
          </cell>
          <cell r="L599">
            <v>609845</v>
          </cell>
          <cell r="N599">
            <v>484390</v>
          </cell>
          <cell r="P599">
            <v>1188867.5</v>
          </cell>
          <cell r="R599">
            <v>903765.7</v>
          </cell>
          <cell r="T599">
            <v>1329030</v>
          </cell>
          <cell r="V599">
            <v>615535</v>
          </cell>
          <cell r="X599">
            <v>3377665.2</v>
          </cell>
        </row>
        <row r="601">
          <cell r="B601" t="str">
            <v>PREPARED</v>
          </cell>
          <cell r="X601" t="str">
            <v>SITE INCHARGE</v>
          </cell>
        </row>
      </sheetData>
      <sheetData sheetId="11" refreshError="1">
        <row r="1">
          <cell r="A1" t="str">
            <v>MONTHLY PLANNING</v>
          </cell>
        </row>
        <row r="2">
          <cell r="A2" t="str">
            <v>Doc. No. 402-D-29a(R2)</v>
          </cell>
          <cell r="X2" t="str">
            <v>Department: Construction</v>
          </cell>
        </row>
        <row r="3">
          <cell r="A3" t="str">
            <v>Reference ISO 9002:1994 Section. 4.02</v>
          </cell>
        </row>
        <row r="4">
          <cell r="A4" t="str">
            <v>Approved by Mr.</v>
          </cell>
          <cell r="F4" t="str">
            <v xml:space="preserve">         Date 22-09-96</v>
          </cell>
          <cell r="J4" t="str">
            <v xml:space="preserve">Rev. N0.    </v>
          </cell>
          <cell r="X4" t="str">
            <v xml:space="preserve">                     Page 01 of 01</v>
          </cell>
        </row>
        <row r="5">
          <cell r="A5" t="str">
            <v xml:space="preserve">          JMC Projects (India) Ltd.</v>
          </cell>
        </row>
        <row r="6">
          <cell r="B6" t="str">
            <v>Name of site: Infosys</v>
          </cell>
        </row>
        <row r="7">
          <cell r="B7" t="str">
            <v>Building :   UG - SUMP</v>
          </cell>
        </row>
        <row r="8">
          <cell r="B8" t="str">
            <v>Planning for the month:         OCT'99</v>
          </cell>
        </row>
        <row r="9">
          <cell r="A9" t="str">
            <v>Sr.</v>
          </cell>
          <cell r="B9" t="str">
            <v>Activity</v>
          </cell>
          <cell r="C9" t="str">
            <v>Unit</v>
          </cell>
          <cell r="D9" t="str">
            <v>Rate</v>
          </cell>
          <cell r="E9" t="str">
            <v>Month's  target</v>
          </cell>
          <cell r="G9" t="str">
            <v>1 st Week</v>
          </cell>
          <cell r="K9" t="str">
            <v>2 st Week</v>
          </cell>
          <cell r="O9" t="str">
            <v>3 st Week</v>
          </cell>
          <cell r="S9" t="str">
            <v>4 st Week</v>
          </cell>
          <cell r="W9" t="str">
            <v>Total Achieved</v>
          </cell>
          <cell r="Y9" t="str">
            <v>Remark</v>
          </cell>
        </row>
        <row r="10">
          <cell r="A10" t="str">
            <v>No.</v>
          </cell>
          <cell r="G10" t="str">
            <v>Target</v>
          </cell>
          <cell r="I10" t="str">
            <v>Achieved</v>
          </cell>
          <cell r="K10" t="str">
            <v>Target</v>
          </cell>
          <cell r="M10" t="str">
            <v>Achieved</v>
          </cell>
          <cell r="O10" t="str">
            <v>Target</v>
          </cell>
          <cell r="Q10" t="str">
            <v>Achieved</v>
          </cell>
          <cell r="S10" t="str">
            <v>Target</v>
          </cell>
          <cell r="U10" t="str">
            <v xml:space="preserve">       Achieved</v>
          </cell>
        </row>
        <row r="11">
          <cell r="E11" t="str">
            <v>Qnt.</v>
          </cell>
          <cell r="F11" t="str">
            <v>Amt.</v>
          </cell>
          <cell r="G11" t="str">
            <v>Qnt.</v>
          </cell>
          <cell r="H11" t="str">
            <v>Amt.</v>
          </cell>
          <cell r="I11" t="str">
            <v>Qnt.</v>
          </cell>
          <cell r="J11" t="str">
            <v>Amt.</v>
          </cell>
          <cell r="K11" t="str">
            <v>Qnt.</v>
          </cell>
          <cell r="L11" t="str">
            <v>Amt.</v>
          </cell>
          <cell r="M11" t="str">
            <v>Qnt.</v>
          </cell>
          <cell r="N11" t="str">
            <v>Amt.</v>
          </cell>
          <cell r="O11" t="str">
            <v>Qnt.</v>
          </cell>
          <cell r="P11" t="str">
            <v>Amt.</v>
          </cell>
          <cell r="Q11" t="str">
            <v>Qnt.</v>
          </cell>
          <cell r="R11" t="str">
            <v>Amt.</v>
          </cell>
          <cell r="S11" t="str">
            <v>Qnt.</v>
          </cell>
          <cell r="T11" t="str">
            <v>Amt.</v>
          </cell>
          <cell r="U11" t="str">
            <v>Qnt.</v>
          </cell>
          <cell r="V11" t="str">
            <v>Amt.</v>
          </cell>
          <cell r="W11" t="str">
            <v>Qnt.</v>
          </cell>
          <cell r="X11" t="str">
            <v>Amt.</v>
          </cell>
        </row>
        <row r="12">
          <cell r="A12" t="str">
            <v>EW1.1</v>
          </cell>
          <cell r="B12" t="str">
            <v xml:space="preserve">Earth work excavation for levelling and lowering the ground upto 1.5m </v>
          </cell>
          <cell r="C12" t="str">
            <v>Cum</v>
          </cell>
          <cell r="D12">
            <v>68</v>
          </cell>
          <cell r="E12">
            <v>0</v>
          </cell>
          <cell r="F12">
            <v>0</v>
          </cell>
          <cell r="G12">
            <v>0</v>
          </cell>
          <cell r="H12">
            <v>0</v>
          </cell>
          <cell r="J12">
            <v>0</v>
          </cell>
          <cell r="K12">
            <v>0</v>
          </cell>
          <cell r="L12">
            <v>0</v>
          </cell>
          <cell r="N12">
            <v>0</v>
          </cell>
          <cell r="O12">
            <v>0</v>
          </cell>
          <cell r="P12">
            <v>0</v>
          </cell>
          <cell r="R12">
            <v>0</v>
          </cell>
          <cell r="S12">
            <v>0</v>
          </cell>
          <cell r="T12">
            <v>0</v>
          </cell>
          <cell r="V12">
            <v>0</v>
          </cell>
          <cell r="W12">
            <v>0</v>
          </cell>
          <cell r="X12">
            <v>0</v>
          </cell>
        </row>
        <row r="13">
          <cell r="A13" t="str">
            <v>EW1.1a</v>
          </cell>
          <cell r="B13" t="str">
            <v>Earth work excavation for levelling and lowering the ground upto 1.5m to 3.0m for Area grading</v>
          </cell>
          <cell r="C13" t="str">
            <v>Cum</v>
          </cell>
          <cell r="D13">
            <v>75</v>
          </cell>
          <cell r="E13">
            <v>0</v>
          </cell>
          <cell r="F13">
            <v>0</v>
          </cell>
          <cell r="G13">
            <v>0</v>
          </cell>
          <cell r="H13">
            <v>0</v>
          </cell>
          <cell r="J13">
            <v>0</v>
          </cell>
          <cell r="K13">
            <v>0</v>
          </cell>
          <cell r="L13">
            <v>0</v>
          </cell>
          <cell r="N13">
            <v>0</v>
          </cell>
          <cell r="O13">
            <v>0</v>
          </cell>
          <cell r="P13">
            <v>0</v>
          </cell>
          <cell r="R13">
            <v>0</v>
          </cell>
          <cell r="S13">
            <v>0</v>
          </cell>
          <cell r="T13">
            <v>0</v>
          </cell>
          <cell r="V13">
            <v>0</v>
          </cell>
          <cell r="W13">
            <v>0</v>
          </cell>
          <cell r="X13">
            <v>0</v>
          </cell>
        </row>
        <row r="14">
          <cell r="A14" t="str">
            <v>EW1.2a</v>
          </cell>
          <cell r="B14" t="str">
            <v>Excavation 0-1.5 M</v>
          </cell>
          <cell r="C14" t="str">
            <v>Cum</v>
          </cell>
          <cell r="D14">
            <v>85</v>
          </cell>
          <cell r="E14">
            <v>0</v>
          </cell>
          <cell r="F14">
            <v>0</v>
          </cell>
          <cell r="G14">
            <v>0</v>
          </cell>
          <cell r="H14">
            <v>0</v>
          </cell>
          <cell r="J14">
            <v>0</v>
          </cell>
          <cell r="K14">
            <v>0</v>
          </cell>
          <cell r="L14">
            <v>0</v>
          </cell>
          <cell r="N14">
            <v>0</v>
          </cell>
          <cell r="O14">
            <v>0</v>
          </cell>
          <cell r="P14">
            <v>0</v>
          </cell>
          <cell r="R14">
            <v>0</v>
          </cell>
          <cell r="S14">
            <v>0</v>
          </cell>
          <cell r="T14">
            <v>0</v>
          </cell>
          <cell r="V14">
            <v>0</v>
          </cell>
          <cell r="W14">
            <v>0</v>
          </cell>
          <cell r="X14">
            <v>0</v>
          </cell>
        </row>
        <row r="15">
          <cell r="A15" t="str">
            <v>EW1.2b</v>
          </cell>
          <cell r="B15" t="str">
            <v>Excavation 1.5 M to 3.0 M</v>
          </cell>
          <cell r="C15" t="str">
            <v>Cum</v>
          </cell>
          <cell r="D15">
            <v>98</v>
          </cell>
          <cell r="E15">
            <v>0</v>
          </cell>
          <cell r="F15">
            <v>0</v>
          </cell>
          <cell r="G15">
            <v>0</v>
          </cell>
          <cell r="H15">
            <v>0</v>
          </cell>
          <cell r="J15">
            <v>0</v>
          </cell>
          <cell r="K15">
            <v>0</v>
          </cell>
          <cell r="L15">
            <v>0</v>
          </cell>
          <cell r="N15">
            <v>0</v>
          </cell>
          <cell r="O15">
            <v>0</v>
          </cell>
          <cell r="P15">
            <v>0</v>
          </cell>
          <cell r="R15">
            <v>0</v>
          </cell>
          <cell r="S15">
            <v>0</v>
          </cell>
          <cell r="T15">
            <v>0</v>
          </cell>
          <cell r="V15">
            <v>0</v>
          </cell>
          <cell r="W15">
            <v>0</v>
          </cell>
          <cell r="X15">
            <v>0</v>
          </cell>
        </row>
        <row r="16">
          <cell r="A16" t="str">
            <v>EW1.2c</v>
          </cell>
          <cell r="B16" t="str">
            <v>Excavation 3.0 M to 4.5 M</v>
          </cell>
          <cell r="C16" t="str">
            <v>Cum</v>
          </cell>
          <cell r="D16">
            <v>113</v>
          </cell>
          <cell r="E16">
            <v>0</v>
          </cell>
          <cell r="F16">
            <v>0</v>
          </cell>
          <cell r="G16">
            <v>0</v>
          </cell>
          <cell r="H16">
            <v>0</v>
          </cell>
          <cell r="J16">
            <v>0</v>
          </cell>
          <cell r="K16">
            <v>0</v>
          </cell>
          <cell r="L16">
            <v>0</v>
          </cell>
          <cell r="N16">
            <v>0</v>
          </cell>
          <cell r="O16">
            <v>0</v>
          </cell>
          <cell r="P16">
            <v>0</v>
          </cell>
          <cell r="R16">
            <v>0</v>
          </cell>
          <cell r="S16">
            <v>0</v>
          </cell>
          <cell r="T16">
            <v>0</v>
          </cell>
          <cell r="V16">
            <v>0</v>
          </cell>
          <cell r="W16">
            <v>0</v>
          </cell>
          <cell r="X16">
            <v>0</v>
          </cell>
        </row>
        <row r="17">
          <cell r="A17" t="str">
            <v>EW1.3</v>
          </cell>
          <cell r="B17" t="str">
            <v>Excavation in Hard rock</v>
          </cell>
          <cell r="C17" t="str">
            <v>Cum</v>
          </cell>
          <cell r="D17">
            <v>334</v>
          </cell>
          <cell r="E17">
            <v>0</v>
          </cell>
          <cell r="F17">
            <v>0</v>
          </cell>
          <cell r="G17">
            <v>0</v>
          </cell>
          <cell r="H17">
            <v>0</v>
          </cell>
          <cell r="J17">
            <v>0</v>
          </cell>
          <cell r="K17">
            <v>0</v>
          </cell>
          <cell r="L17">
            <v>0</v>
          </cell>
          <cell r="N17">
            <v>0</v>
          </cell>
          <cell r="O17">
            <v>0</v>
          </cell>
          <cell r="P17">
            <v>0</v>
          </cell>
          <cell r="R17">
            <v>0</v>
          </cell>
          <cell r="S17">
            <v>0</v>
          </cell>
          <cell r="T17">
            <v>0</v>
          </cell>
          <cell r="V17">
            <v>0</v>
          </cell>
          <cell r="W17">
            <v>0</v>
          </cell>
          <cell r="X17">
            <v>0</v>
          </cell>
        </row>
        <row r="18">
          <cell r="A18" t="str">
            <v>EW1.4</v>
          </cell>
          <cell r="B18" t="str">
            <v>Excavation in Soft rock</v>
          </cell>
          <cell r="C18" t="str">
            <v>Cum</v>
          </cell>
          <cell r="D18">
            <v>227</v>
          </cell>
          <cell r="E18">
            <v>0</v>
          </cell>
          <cell r="F18">
            <v>0</v>
          </cell>
          <cell r="G18">
            <v>0</v>
          </cell>
          <cell r="H18">
            <v>0</v>
          </cell>
          <cell r="J18">
            <v>0</v>
          </cell>
          <cell r="K18">
            <v>0</v>
          </cell>
          <cell r="L18">
            <v>0</v>
          </cell>
          <cell r="N18">
            <v>0</v>
          </cell>
          <cell r="O18">
            <v>0</v>
          </cell>
          <cell r="P18">
            <v>0</v>
          </cell>
          <cell r="R18">
            <v>0</v>
          </cell>
          <cell r="S18">
            <v>0</v>
          </cell>
          <cell r="T18">
            <v>0</v>
          </cell>
          <cell r="V18">
            <v>0</v>
          </cell>
          <cell r="W18">
            <v>0</v>
          </cell>
          <cell r="X18">
            <v>0</v>
          </cell>
        </row>
        <row r="19">
          <cell r="A19" t="str">
            <v>EW1.5a</v>
          </cell>
          <cell r="B19" t="str">
            <v xml:space="preserve">Earth filling </v>
          </cell>
          <cell r="C19" t="str">
            <v>Cum</v>
          </cell>
          <cell r="D19">
            <v>50</v>
          </cell>
          <cell r="E19">
            <v>0</v>
          </cell>
          <cell r="F19">
            <v>0</v>
          </cell>
          <cell r="G19">
            <v>0</v>
          </cell>
          <cell r="H19">
            <v>0</v>
          </cell>
          <cell r="J19">
            <v>0</v>
          </cell>
          <cell r="K19">
            <v>0</v>
          </cell>
          <cell r="L19">
            <v>0</v>
          </cell>
          <cell r="N19">
            <v>0</v>
          </cell>
          <cell r="O19">
            <v>0</v>
          </cell>
          <cell r="P19">
            <v>0</v>
          </cell>
          <cell r="R19">
            <v>0</v>
          </cell>
          <cell r="S19">
            <v>0</v>
          </cell>
          <cell r="T19">
            <v>0</v>
          </cell>
          <cell r="V19">
            <v>0</v>
          </cell>
          <cell r="W19">
            <v>0</v>
          </cell>
          <cell r="X19">
            <v>0</v>
          </cell>
        </row>
        <row r="20">
          <cell r="A20" t="str">
            <v>EW1.6</v>
          </cell>
          <cell r="B20" t="str">
            <v xml:space="preserve">Earth filling  with  earth brought from outside </v>
          </cell>
          <cell r="C20" t="str">
            <v>Cum</v>
          </cell>
          <cell r="D20">
            <v>300</v>
          </cell>
          <cell r="E20">
            <v>0</v>
          </cell>
          <cell r="F20">
            <v>0</v>
          </cell>
          <cell r="G20">
            <v>0</v>
          </cell>
          <cell r="H20">
            <v>0</v>
          </cell>
          <cell r="J20">
            <v>0</v>
          </cell>
          <cell r="K20">
            <v>0</v>
          </cell>
          <cell r="L20">
            <v>0</v>
          </cell>
          <cell r="N20">
            <v>0</v>
          </cell>
          <cell r="O20">
            <v>0</v>
          </cell>
          <cell r="P20">
            <v>0</v>
          </cell>
          <cell r="R20">
            <v>0</v>
          </cell>
          <cell r="S20">
            <v>0</v>
          </cell>
          <cell r="T20">
            <v>0</v>
          </cell>
          <cell r="V20">
            <v>0</v>
          </cell>
          <cell r="W20">
            <v>0</v>
          </cell>
          <cell r="X20">
            <v>0</v>
          </cell>
        </row>
        <row r="21">
          <cell r="A21" t="str">
            <v>EW1.7</v>
          </cell>
          <cell r="B21" t="str">
            <v>Carting away debris &amp; excavated earth outside Infosys premises upto 1 Km.</v>
          </cell>
          <cell r="C21" t="str">
            <v>Cum</v>
          </cell>
          <cell r="D21">
            <v>55</v>
          </cell>
          <cell r="E21">
            <v>0</v>
          </cell>
          <cell r="F21">
            <v>0</v>
          </cell>
          <cell r="G21">
            <v>0</v>
          </cell>
          <cell r="H21">
            <v>0</v>
          </cell>
          <cell r="J21">
            <v>0</v>
          </cell>
          <cell r="K21">
            <v>0</v>
          </cell>
          <cell r="L21">
            <v>0</v>
          </cell>
          <cell r="N21">
            <v>0</v>
          </cell>
          <cell r="O21">
            <v>0</v>
          </cell>
          <cell r="P21">
            <v>0</v>
          </cell>
          <cell r="R21">
            <v>0</v>
          </cell>
          <cell r="S21">
            <v>0</v>
          </cell>
          <cell r="T21">
            <v>0</v>
          </cell>
          <cell r="V21">
            <v>0</v>
          </cell>
          <cell r="W21">
            <v>0</v>
          </cell>
          <cell r="X21">
            <v>0</v>
          </cell>
        </row>
        <row r="22">
          <cell r="A22" t="str">
            <v>PCC2.1</v>
          </cell>
          <cell r="B22" t="str">
            <v>Providing and laying cement concrete 1:3:6 using 20mm  with necessary shuttering etc., complete for drain.</v>
          </cell>
          <cell r="C22" t="str">
            <v>Cum</v>
          </cell>
          <cell r="D22">
            <v>1247</v>
          </cell>
          <cell r="E22">
            <v>0</v>
          </cell>
          <cell r="F22">
            <v>0</v>
          </cell>
          <cell r="G22">
            <v>0</v>
          </cell>
          <cell r="H22">
            <v>0</v>
          </cell>
          <cell r="J22">
            <v>0</v>
          </cell>
          <cell r="K22">
            <v>0</v>
          </cell>
          <cell r="L22">
            <v>0</v>
          </cell>
          <cell r="N22">
            <v>0</v>
          </cell>
          <cell r="O22">
            <v>0</v>
          </cell>
          <cell r="P22">
            <v>0</v>
          </cell>
          <cell r="R22">
            <v>0</v>
          </cell>
          <cell r="S22">
            <v>0</v>
          </cell>
          <cell r="T22">
            <v>0</v>
          </cell>
          <cell r="V22">
            <v>0</v>
          </cell>
          <cell r="W22">
            <v>0</v>
          </cell>
          <cell r="X22">
            <v>0</v>
          </cell>
        </row>
        <row r="23">
          <cell r="A23" t="str">
            <v>PCC2.2</v>
          </cell>
          <cell r="B23" t="str">
            <v>Providing &amp; laying cement concrete 1:4:8 for foundation using 40mm , shuttering etc., complete.</v>
          </cell>
          <cell r="C23" t="str">
            <v>Cum</v>
          </cell>
          <cell r="D23">
            <v>1126</v>
          </cell>
          <cell r="E23">
            <v>0</v>
          </cell>
          <cell r="F23">
            <v>0</v>
          </cell>
          <cell r="G23">
            <v>0</v>
          </cell>
          <cell r="H23">
            <v>0</v>
          </cell>
          <cell r="J23">
            <v>0</v>
          </cell>
          <cell r="K23">
            <v>0</v>
          </cell>
          <cell r="L23">
            <v>0</v>
          </cell>
          <cell r="N23">
            <v>0</v>
          </cell>
          <cell r="O23">
            <v>0</v>
          </cell>
          <cell r="P23">
            <v>0</v>
          </cell>
          <cell r="R23">
            <v>0</v>
          </cell>
          <cell r="S23">
            <v>0</v>
          </cell>
          <cell r="T23">
            <v>0</v>
          </cell>
          <cell r="V23">
            <v>0</v>
          </cell>
          <cell r="W23">
            <v>0</v>
          </cell>
          <cell r="X23">
            <v>0</v>
          </cell>
        </row>
        <row r="24">
          <cell r="A24" t="str">
            <v>PCC 2.3</v>
          </cell>
          <cell r="B24" t="str">
            <v xml:space="preserve">Providing and laying cement concrete 1:2:4 for above raft projection </v>
          </cell>
          <cell r="C24" t="str">
            <v>Cum</v>
          </cell>
          <cell r="D24">
            <v>1214</v>
          </cell>
          <cell r="E24">
            <v>0</v>
          </cell>
          <cell r="F24">
            <v>0</v>
          </cell>
          <cell r="G24">
            <v>0</v>
          </cell>
          <cell r="H24">
            <v>0</v>
          </cell>
          <cell r="J24">
            <v>0</v>
          </cell>
          <cell r="K24">
            <v>0</v>
          </cell>
          <cell r="L24">
            <v>0</v>
          </cell>
          <cell r="N24">
            <v>0</v>
          </cell>
          <cell r="O24">
            <v>0</v>
          </cell>
          <cell r="P24">
            <v>0</v>
          </cell>
          <cell r="R24">
            <v>0</v>
          </cell>
          <cell r="S24">
            <v>0</v>
          </cell>
          <cell r="T24">
            <v>0</v>
          </cell>
          <cell r="V24">
            <v>0</v>
          </cell>
          <cell r="W24">
            <v>0</v>
          </cell>
          <cell r="X24">
            <v>0</v>
          </cell>
        </row>
        <row r="25">
          <cell r="A25" t="str">
            <v>PCC 2.4</v>
          </cell>
          <cell r="B25" t="str">
            <v>Providing and laying cement concrete 1:4:8 for flooring using 20mm complete.</v>
          </cell>
          <cell r="C25" t="str">
            <v>Cum</v>
          </cell>
          <cell r="D25">
            <v>1382</v>
          </cell>
          <cell r="E25">
            <v>0</v>
          </cell>
          <cell r="F25">
            <v>0</v>
          </cell>
          <cell r="G25">
            <v>0</v>
          </cell>
          <cell r="H25">
            <v>0</v>
          </cell>
          <cell r="J25">
            <v>0</v>
          </cell>
          <cell r="K25">
            <v>0</v>
          </cell>
          <cell r="L25">
            <v>0</v>
          </cell>
          <cell r="N25">
            <v>0</v>
          </cell>
          <cell r="O25">
            <v>0</v>
          </cell>
          <cell r="P25">
            <v>0</v>
          </cell>
          <cell r="R25">
            <v>0</v>
          </cell>
          <cell r="S25">
            <v>0</v>
          </cell>
          <cell r="T25">
            <v>0</v>
          </cell>
          <cell r="V25">
            <v>0</v>
          </cell>
          <cell r="W25">
            <v>0</v>
          </cell>
          <cell r="X25">
            <v>0</v>
          </cell>
        </row>
        <row r="26">
          <cell r="A26" t="str">
            <v>PCC 2.5</v>
          </cell>
          <cell r="B26" t="str">
            <v>Providing and laying 1:3:6 concrete using for flagging concrete including  shuttering</v>
          </cell>
          <cell r="C26" t="str">
            <v>Cum</v>
          </cell>
          <cell r="D26">
            <v>2523</v>
          </cell>
          <cell r="E26">
            <v>0</v>
          </cell>
          <cell r="F26">
            <v>0</v>
          </cell>
          <cell r="G26">
            <v>0</v>
          </cell>
          <cell r="H26">
            <v>0</v>
          </cell>
          <cell r="J26">
            <v>0</v>
          </cell>
          <cell r="K26">
            <v>0</v>
          </cell>
          <cell r="L26">
            <v>0</v>
          </cell>
          <cell r="N26">
            <v>0</v>
          </cell>
          <cell r="O26">
            <v>0</v>
          </cell>
          <cell r="P26">
            <v>0</v>
          </cell>
          <cell r="R26">
            <v>0</v>
          </cell>
          <cell r="S26">
            <v>0</v>
          </cell>
          <cell r="T26">
            <v>0</v>
          </cell>
          <cell r="V26">
            <v>0</v>
          </cell>
          <cell r="W26">
            <v>0</v>
          </cell>
          <cell r="X26">
            <v>0</v>
          </cell>
        </row>
        <row r="27">
          <cell r="A27" t="str">
            <v>PCC 2.6(1)</v>
          </cell>
          <cell r="B27" t="str">
            <v>Providing and laying 1:2:4 concrete  in toilet  including shuttering Ground Floor</v>
          </cell>
          <cell r="C27" t="str">
            <v>Cum</v>
          </cell>
          <cell r="D27">
            <v>1214</v>
          </cell>
          <cell r="E27">
            <v>0</v>
          </cell>
          <cell r="F27">
            <v>0</v>
          </cell>
          <cell r="G27">
            <v>0</v>
          </cell>
          <cell r="H27">
            <v>0</v>
          </cell>
          <cell r="J27">
            <v>0</v>
          </cell>
          <cell r="K27">
            <v>0</v>
          </cell>
          <cell r="L27">
            <v>0</v>
          </cell>
          <cell r="N27">
            <v>0</v>
          </cell>
          <cell r="O27">
            <v>0</v>
          </cell>
          <cell r="P27">
            <v>0</v>
          </cell>
          <cell r="R27">
            <v>0</v>
          </cell>
          <cell r="S27">
            <v>0</v>
          </cell>
          <cell r="T27">
            <v>0</v>
          </cell>
          <cell r="V27">
            <v>0</v>
          </cell>
          <cell r="W27">
            <v>0</v>
          </cell>
          <cell r="X27">
            <v>0</v>
          </cell>
        </row>
        <row r="28">
          <cell r="A28" t="str">
            <v>PCC 2.6(2)</v>
          </cell>
          <cell r="B28" t="str">
            <v>Providing and laying 1:2:4 concrete  in toilet  including shuttering FirstFloor</v>
          </cell>
          <cell r="C28" t="str">
            <v>Cum</v>
          </cell>
          <cell r="D28">
            <v>1214</v>
          </cell>
          <cell r="E28">
            <v>0</v>
          </cell>
          <cell r="F28">
            <v>0</v>
          </cell>
          <cell r="G28">
            <v>0</v>
          </cell>
          <cell r="H28">
            <v>0</v>
          </cell>
          <cell r="J28">
            <v>0</v>
          </cell>
          <cell r="K28">
            <v>0</v>
          </cell>
          <cell r="L28">
            <v>0</v>
          </cell>
          <cell r="N28">
            <v>0</v>
          </cell>
          <cell r="O28">
            <v>0</v>
          </cell>
          <cell r="P28">
            <v>0</v>
          </cell>
          <cell r="R28">
            <v>0</v>
          </cell>
          <cell r="S28">
            <v>0</v>
          </cell>
          <cell r="T28">
            <v>0</v>
          </cell>
          <cell r="V28">
            <v>0</v>
          </cell>
          <cell r="W28">
            <v>0</v>
          </cell>
          <cell r="X28">
            <v>0</v>
          </cell>
        </row>
        <row r="29">
          <cell r="A29" t="str">
            <v>PCC 2.6(3)</v>
          </cell>
          <cell r="B29" t="str">
            <v>Providing and laying 1:2:4 concrete  in toilet  including shuttering SecondFloor</v>
          </cell>
          <cell r="C29" t="str">
            <v>Cum</v>
          </cell>
          <cell r="D29">
            <v>1214</v>
          </cell>
          <cell r="E29">
            <v>0</v>
          </cell>
          <cell r="F29">
            <v>0</v>
          </cell>
          <cell r="G29">
            <v>0</v>
          </cell>
          <cell r="H29">
            <v>0</v>
          </cell>
          <cell r="J29">
            <v>0</v>
          </cell>
          <cell r="K29">
            <v>0</v>
          </cell>
          <cell r="L29">
            <v>0</v>
          </cell>
          <cell r="N29">
            <v>0</v>
          </cell>
          <cell r="O29">
            <v>0</v>
          </cell>
          <cell r="P29">
            <v>0</v>
          </cell>
          <cell r="R29">
            <v>0</v>
          </cell>
          <cell r="S29">
            <v>0</v>
          </cell>
          <cell r="T29">
            <v>0</v>
          </cell>
          <cell r="V29">
            <v>0</v>
          </cell>
          <cell r="W29">
            <v>0</v>
          </cell>
          <cell r="X29">
            <v>0</v>
          </cell>
        </row>
        <row r="30">
          <cell r="A30" t="str">
            <v>PCC 2.6(4)</v>
          </cell>
          <cell r="B30" t="str">
            <v>Providing and laying 1:2:4 concrete  in toilet  including shuttering TerraceFloor</v>
          </cell>
          <cell r="C30" t="str">
            <v>Cum</v>
          </cell>
          <cell r="D30">
            <v>1214</v>
          </cell>
          <cell r="E30">
            <v>0</v>
          </cell>
          <cell r="F30">
            <v>0</v>
          </cell>
          <cell r="G30">
            <v>0</v>
          </cell>
          <cell r="H30">
            <v>0</v>
          </cell>
          <cell r="J30">
            <v>0</v>
          </cell>
          <cell r="K30">
            <v>0</v>
          </cell>
          <cell r="L30">
            <v>0</v>
          </cell>
          <cell r="N30">
            <v>0</v>
          </cell>
          <cell r="O30">
            <v>0</v>
          </cell>
          <cell r="P30">
            <v>0</v>
          </cell>
          <cell r="R30">
            <v>0</v>
          </cell>
          <cell r="S30">
            <v>0</v>
          </cell>
          <cell r="T30">
            <v>0</v>
          </cell>
          <cell r="V30">
            <v>0</v>
          </cell>
          <cell r="W30">
            <v>0</v>
          </cell>
          <cell r="X30">
            <v>0</v>
          </cell>
        </row>
        <row r="31">
          <cell r="A31" t="str">
            <v>PCC 2.7 (1)</v>
          </cell>
          <cell r="B31" t="str">
            <v>Providing and laying screed concrete 1:2:4 for flooring (50mm thick)  finishing by power floating, curing with necessary shuttering, etc., complete</v>
          </cell>
          <cell r="C31" t="str">
            <v>Sqm</v>
          </cell>
          <cell r="D31">
            <v>131</v>
          </cell>
          <cell r="E31">
            <v>0</v>
          </cell>
          <cell r="F31">
            <v>0</v>
          </cell>
          <cell r="G31">
            <v>0</v>
          </cell>
          <cell r="H31">
            <v>0</v>
          </cell>
          <cell r="J31">
            <v>0</v>
          </cell>
          <cell r="K31">
            <v>0</v>
          </cell>
          <cell r="L31">
            <v>0</v>
          </cell>
          <cell r="N31">
            <v>0</v>
          </cell>
          <cell r="O31">
            <v>0</v>
          </cell>
          <cell r="P31">
            <v>0</v>
          </cell>
          <cell r="R31">
            <v>0</v>
          </cell>
          <cell r="S31">
            <v>0</v>
          </cell>
          <cell r="T31">
            <v>0</v>
          </cell>
          <cell r="V31">
            <v>0</v>
          </cell>
          <cell r="W31">
            <v>0</v>
          </cell>
          <cell r="X31">
            <v>0</v>
          </cell>
        </row>
        <row r="32">
          <cell r="A32" t="str">
            <v>PCC 2.7 (2)</v>
          </cell>
          <cell r="B32" t="str">
            <v>Providing and laying screed concrete 1:2:4 for flooring (50mm thick)  finishing by power floating, with  shutteringfor First Floor</v>
          </cell>
          <cell r="C32" t="str">
            <v>Sqm</v>
          </cell>
          <cell r="D32">
            <v>139</v>
          </cell>
          <cell r="E32">
            <v>0</v>
          </cell>
          <cell r="F32">
            <v>0</v>
          </cell>
          <cell r="G32">
            <v>0</v>
          </cell>
          <cell r="H32">
            <v>0</v>
          </cell>
          <cell r="J32">
            <v>0</v>
          </cell>
          <cell r="K32">
            <v>0</v>
          </cell>
          <cell r="L32">
            <v>0</v>
          </cell>
          <cell r="N32">
            <v>0</v>
          </cell>
          <cell r="O32">
            <v>0</v>
          </cell>
          <cell r="P32">
            <v>0</v>
          </cell>
          <cell r="R32">
            <v>0</v>
          </cell>
          <cell r="S32">
            <v>0</v>
          </cell>
          <cell r="T32">
            <v>0</v>
          </cell>
          <cell r="V32">
            <v>0</v>
          </cell>
          <cell r="W32">
            <v>0</v>
          </cell>
          <cell r="X32">
            <v>0</v>
          </cell>
        </row>
        <row r="33">
          <cell r="A33" t="str">
            <v>PCC 2.7 (3)</v>
          </cell>
          <cell r="B33" t="str">
            <v>Providing and laying screed concrete 1:2:4 for flooring (50mm thick)  finishing by power floating, with  shutteringfor Second Floor</v>
          </cell>
          <cell r="C33" t="str">
            <v>Sqm</v>
          </cell>
          <cell r="D33">
            <v>147</v>
          </cell>
          <cell r="E33">
            <v>0</v>
          </cell>
          <cell r="F33">
            <v>0</v>
          </cell>
          <cell r="G33">
            <v>0</v>
          </cell>
          <cell r="H33">
            <v>0</v>
          </cell>
          <cell r="J33">
            <v>0</v>
          </cell>
          <cell r="K33">
            <v>0</v>
          </cell>
          <cell r="L33">
            <v>0</v>
          </cell>
          <cell r="N33">
            <v>0</v>
          </cell>
          <cell r="O33">
            <v>0</v>
          </cell>
          <cell r="P33">
            <v>0</v>
          </cell>
          <cell r="R33">
            <v>0</v>
          </cell>
          <cell r="S33">
            <v>0</v>
          </cell>
          <cell r="T33">
            <v>0</v>
          </cell>
          <cell r="V33">
            <v>0</v>
          </cell>
          <cell r="W33">
            <v>0</v>
          </cell>
          <cell r="X33">
            <v>0</v>
          </cell>
        </row>
        <row r="34">
          <cell r="A34" t="str">
            <v>RCC 3.1</v>
          </cell>
          <cell r="B34" t="str">
            <v>cement concrete M20 for plinth slab/beam</v>
          </cell>
          <cell r="C34" t="str">
            <v>Cum</v>
          </cell>
          <cell r="D34">
            <v>1460</v>
          </cell>
          <cell r="E34">
            <v>0</v>
          </cell>
          <cell r="F34">
            <v>0</v>
          </cell>
          <cell r="G34">
            <v>0</v>
          </cell>
          <cell r="H34">
            <v>0</v>
          </cell>
          <cell r="J34">
            <v>0</v>
          </cell>
          <cell r="K34">
            <v>0</v>
          </cell>
          <cell r="L34">
            <v>0</v>
          </cell>
          <cell r="N34">
            <v>0</v>
          </cell>
          <cell r="O34">
            <v>0</v>
          </cell>
          <cell r="P34">
            <v>0</v>
          </cell>
          <cell r="R34">
            <v>0</v>
          </cell>
          <cell r="S34">
            <v>0</v>
          </cell>
          <cell r="T34">
            <v>0</v>
          </cell>
          <cell r="V34">
            <v>0</v>
          </cell>
          <cell r="W34">
            <v>0</v>
          </cell>
          <cell r="X34">
            <v>0</v>
          </cell>
        </row>
        <row r="35">
          <cell r="A35" t="str">
            <v>RCC 3.2</v>
          </cell>
          <cell r="B35" t="str">
            <v xml:space="preserve"> M20 concrete using 20mm  for footing/foundation.</v>
          </cell>
          <cell r="C35" t="str">
            <v>Cum</v>
          </cell>
          <cell r="D35">
            <v>1460</v>
          </cell>
          <cell r="E35">
            <v>0</v>
          </cell>
          <cell r="F35">
            <v>0</v>
          </cell>
          <cell r="G35">
            <v>0</v>
          </cell>
          <cell r="H35">
            <v>0</v>
          </cell>
          <cell r="J35">
            <v>0</v>
          </cell>
          <cell r="K35">
            <v>0</v>
          </cell>
          <cell r="L35">
            <v>0</v>
          </cell>
          <cell r="N35">
            <v>0</v>
          </cell>
          <cell r="O35">
            <v>0</v>
          </cell>
          <cell r="P35">
            <v>0</v>
          </cell>
          <cell r="R35">
            <v>0</v>
          </cell>
          <cell r="S35">
            <v>0</v>
          </cell>
          <cell r="T35">
            <v>0</v>
          </cell>
          <cell r="V35">
            <v>0</v>
          </cell>
          <cell r="W35">
            <v>0</v>
          </cell>
          <cell r="X35">
            <v>0</v>
          </cell>
        </row>
        <row r="36">
          <cell r="A36" t="str">
            <v>RCC 3.3</v>
          </cell>
          <cell r="B36" t="str">
            <v xml:space="preserve">M20 concrete  for RCC curved slab </v>
          </cell>
          <cell r="C36" t="str">
            <v>Cum</v>
          </cell>
          <cell r="D36">
            <v>1661</v>
          </cell>
          <cell r="E36">
            <v>0</v>
          </cell>
          <cell r="F36">
            <v>0</v>
          </cell>
          <cell r="G36">
            <v>0</v>
          </cell>
          <cell r="H36">
            <v>0</v>
          </cell>
          <cell r="J36">
            <v>0</v>
          </cell>
          <cell r="K36">
            <v>0</v>
          </cell>
          <cell r="L36">
            <v>0</v>
          </cell>
          <cell r="N36">
            <v>0</v>
          </cell>
          <cell r="O36">
            <v>0</v>
          </cell>
          <cell r="P36">
            <v>0</v>
          </cell>
          <cell r="R36">
            <v>0</v>
          </cell>
          <cell r="S36">
            <v>0</v>
          </cell>
          <cell r="T36">
            <v>0</v>
          </cell>
          <cell r="V36">
            <v>0</v>
          </cell>
          <cell r="W36">
            <v>0</v>
          </cell>
          <cell r="X36">
            <v>0</v>
          </cell>
        </row>
        <row r="37">
          <cell r="A37" t="str">
            <v>RCC 3.4 (1)</v>
          </cell>
          <cell r="B37" t="str">
            <v>M20 for cills Ground Floor</v>
          </cell>
          <cell r="C37" t="str">
            <v>Cum</v>
          </cell>
          <cell r="D37">
            <v>1681</v>
          </cell>
          <cell r="E37">
            <v>0</v>
          </cell>
          <cell r="F37">
            <v>0</v>
          </cell>
          <cell r="G37">
            <v>0</v>
          </cell>
          <cell r="H37">
            <v>0</v>
          </cell>
          <cell r="J37">
            <v>0</v>
          </cell>
          <cell r="K37">
            <v>0</v>
          </cell>
          <cell r="L37">
            <v>0</v>
          </cell>
          <cell r="N37">
            <v>0</v>
          </cell>
          <cell r="O37">
            <v>0</v>
          </cell>
          <cell r="P37">
            <v>0</v>
          </cell>
          <cell r="R37">
            <v>0</v>
          </cell>
          <cell r="S37">
            <v>0</v>
          </cell>
          <cell r="T37">
            <v>0</v>
          </cell>
          <cell r="V37">
            <v>0</v>
          </cell>
          <cell r="W37">
            <v>0</v>
          </cell>
          <cell r="X37">
            <v>0</v>
          </cell>
        </row>
        <row r="38">
          <cell r="A38" t="str">
            <v>RCC 3.4 (2)</v>
          </cell>
          <cell r="B38" t="str">
            <v>M20 for cills First Floor</v>
          </cell>
          <cell r="C38" t="str">
            <v>Cum</v>
          </cell>
          <cell r="D38">
            <v>1681</v>
          </cell>
          <cell r="E38">
            <v>0</v>
          </cell>
          <cell r="F38">
            <v>0</v>
          </cell>
          <cell r="G38">
            <v>0</v>
          </cell>
          <cell r="H38">
            <v>0</v>
          </cell>
          <cell r="J38">
            <v>0</v>
          </cell>
          <cell r="K38">
            <v>0</v>
          </cell>
          <cell r="L38">
            <v>0</v>
          </cell>
          <cell r="N38">
            <v>0</v>
          </cell>
          <cell r="O38">
            <v>0</v>
          </cell>
          <cell r="P38">
            <v>0</v>
          </cell>
          <cell r="R38">
            <v>0</v>
          </cell>
          <cell r="S38">
            <v>0</v>
          </cell>
          <cell r="T38">
            <v>0</v>
          </cell>
          <cell r="V38">
            <v>0</v>
          </cell>
          <cell r="W38">
            <v>0</v>
          </cell>
          <cell r="X38">
            <v>0</v>
          </cell>
        </row>
        <row r="39">
          <cell r="A39" t="str">
            <v>RCC 3.4 (3)</v>
          </cell>
          <cell r="B39" t="str">
            <v>M20 for cills Second Floor</v>
          </cell>
          <cell r="C39" t="str">
            <v>Cum</v>
          </cell>
          <cell r="D39">
            <v>1681</v>
          </cell>
          <cell r="E39">
            <v>0</v>
          </cell>
          <cell r="F39">
            <v>0</v>
          </cell>
          <cell r="G39">
            <v>0</v>
          </cell>
          <cell r="H39">
            <v>0</v>
          </cell>
          <cell r="J39">
            <v>0</v>
          </cell>
          <cell r="K39">
            <v>0</v>
          </cell>
          <cell r="L39">
            <v>0</v>
          </cell>
          <cell r="N39">
            <v>0</v>
          </cell>
          <cell r="O39">
            <v>0</v>
          </cell>
          <cell r="P39">
            <v>0</v>
          </cell>
          <cell r="R39">
            <v>0</v>
          </cell>
          <cell r="S39">
            <v>0</v>
          </cell>
          <cell r="T39">
            <v>0</v>
          </cell>
          <cell r="V39">
            <v>0</v>
          </cell>
          <cell r="W39">
            <v>0</v>
          </cell>
          <cell r="X39">
            <v>0</v>
          </cell>
        </row>
        <row r="40">
          <cell r="A40" t="str">
            <v>RCC 3.5 ( 1 )</v>
          </cell>
          <cell r="B40" t="str">
            <v xml:space="preserve"> M20 cocnrete  for RCC walls Ground Floor</v>
          </cell>
          <cell r="C40" t="str">
            <v>Cum</v>
          </cell>
          <cell r="D40">
            <v>1681</v>
          </cell>
          <cell r="E40">
            <v>90</v>
          </cell>
          <cell r="F40">
            <v>151290</v>
          </cell>
          <cell r="G40">
            <v>30</v>
          </cell>
          <cell r="H40">
            <v>50430</v>
          </cell>
          <cell r="I40">
            <v>30</v>
          </cell>
          <cell r="J40">
            <v>50430</v>
          </cell>
          <cell r="K40">
            <v>30</v>
          </cell>
          <cell r="L40">
            <v>50430</v>
          </cell>
          <cell r="M40">
            <v>30</v>
          </cell>
          <cell r="N40">
            <v>50430</v>
          </cell>
          <cell r="O40">
            <v>30</v>
          </cell>
          <cell r="P40">
            <v>50430</v>
          </cell>
          <cell r="Q40">
            <v>10</v>
          </cell>
          <cell r="R40">
            <v>16810</v>
          </cell>
          <cell r="S40">
            <v>0</v>
          </cell>
          <cell r="T40">
            <v>0</v>
          </cell>
          <cell r="V40">
            <v>0</v>
          </cell>
          <cell r="W40">
            <v>70</v>
          </cell>
          <cell r="X40">
            <v>117670</v>
          </cell>
        </row>
        <row r="41">
          <cell r="A41" t="str">
            <v>RCC 3.5 ( 2 )</v>
          </cell>
          <cell r="B41" t="str">
            <v xml:space="preserve"> M20 cocnrete  for RCC walls First Floor</v>
          </cell>
          <cell r="C41" t="str">
            <v>Cum</v>
          </cell>
          <cell r="D41">
            <v>1681</v>
          </cell>
          <cell r="E41">
            <v>0</v>
          </cell>
          <cell r="F41">
            <v>0</v>
          </cell>
          <cell r="G41">
            <v>0</v>
          </cell>
          <cell r="H41">
            <v>0</v>
          </cell>
          <cell r="J41">
            <v>0</v>
          </cell>
          <cell r="K41">
            <v>0</v>
          </cell>
          <cell r="L41">
            <v>0</v>
          </cell>
          <cell r="N41">
            <v>0</v>
          </cell>
          <cell r="O41">
            <v>0</v>
          </cell>
          <cell r="P41">
            <v>0</v>
          </cell>
          <cell r="R41">
            <v>0</v>
          </cell>
          <cell r="S41">
            <v>0</v>
          </cell>
          <cell r="T41">
            <v>0</v>
          </cell>
          <cell r="V41">
            <v>0</v>
          </cell>
          <cell r="W41">
            <v>0</v>
          </cell>
          <cell r="X41">
            <v>0</v>
          </cell>
        </row>
        <row r="42">
          <cell r="A42" t="str">
            <v>RCC 3.5 ( 3 )</v>
          </cell>
          <cell r="B42" t="str">
            <v xml:space="preserve"> M20 cocnrete  for RCC walls Second Floor</v>
          </cell>
          <cell r="C42" t="str">
            <v>Cum</v>
          </cell>
          <cell r="D42">
            <v>1681</v>
          </cell>
          <cell r="E42">
            <v>0</v>
          </cell>
          <cell r="F42">
            <v>0</v>
          </cell>
          <cell r="G42">
            <v>0</v>
          </cell>
          <cell r="H42">
            <v>0</v>
          </cell>
          <cell r="J42">
            <v>0</v>
          </cell>
          <cell r="K42">
            <v>0</v>
          </cell>
          <cell r="L42">
            <v>0</v>
          </cell>
          <cell r="N42">
            <v>0</v>
          </cell>
          <cell r="O42">
            <v>0</v>
          </cell>
          <cell r="P42">
            <v>0</v>
          </cell>
          <cell r="R42">
            <v>0</v>
          </cell>
          <cell r="S42">
            <v>0</v>
          </cell>
          <cell r="T42">
            <v>0</v>
          </cell>
          <cell r="V42">
            <v>0</v>
          </cell>
          <cell r="W42">
            <v>0</v>
          </cell>
          <cell r="X42">
            <v>0</v>
          </cell>
        </row>
        <row r="43">
          <cell r="A43" t="str">
            <v>RCC 3.5 ( 4 )</v>
          </cell>
          <cell r="B43" t="str">
            <v xml:space="preserve"> M20 cocnrete  for RCC walls Terrace</v>
          </cell>
          <cell r="C43" t="str">
            <v>Cum</v>
          </cell>
          <cell r="D43">
            <v>1681</v>
          </cell>
          <cell r="E43">
            <v>0</v>
          </cell>
          <cell r="F43">
            <v>0</v>
          </cell>
          <cell r="G43">
            <v>0</v>
          </cell>
          <cell r="H43">
            <v>0</v>
          </cell>
          <cell r="J43">
            <v>0</v>
          </cell>
          <cell r="K43">
            <v>0</v>
          </cell>
          <cell r="L43">
            <v>0</v>
          </cell>
          <cell r="N43">
            <v>0</v>
          </cell>
          <cell r="O43">
            <v>0</v>
          </cell>
          <cell r="P43">
            <v>0</v>
          </cell>
          <cell r="R43">
            <v>0</v>
          </cell>
          <cell r="S43">
            <v>0</v>
          </cell>
          <cell r="T43">
            <v>0</v>
          </cell>
          <cell r="V43">
            <v>0</v>
          </cell>
          <cell r="W43">
            <v>0</v>
          </cell>
          <cell r="X43">
            <v>0</v>
          </cell>
        </row>
        <row r="44">
          <cell r="A44" t="str">
            <v>RCC 3.5 ( 5 )</v>
          </cell>
          <cell r="B44" t="str">
            <v xml:space="preserve"> M20 cocnrete  for RCC walls  For Water tank</v>
          </cell>
          <cell r="C44" t="str">
            <v>Cum</v>
          </cell>
          <cell r="D44">
            <v>1681</v>
          </cell>
          <cell r="E44">
            <v>0</v>
          </cell>
          <cell r="F44">
            <v>0</v>
          </cell>
          <cell r="G44">
            <v>0</v>
          </cell>
          <cell r="H44">
            <v>0</v>
          </cell>
          <cell r="J44">
            <v>0</v>
          </cell>
          <cell r="K44">
            <v>0</v>
          </cell>
          <cell r="L44">
            <v>0</v>
          </cell>
          <cell r="N44">
            <v>0</v>
          </cell>
          <cell r="O44">
            <v>0</v>
          </cell>
          <cell r="P44">
            <v>0</v>
          </cell>
          <cell r="R44">
            <v>0</v>
          </cell>
          <cell r="S44">
            <v>0</v>
          </cell>
          <cell r="T44">
            <v>0</v>
          </cell>
          <cell r="V44">
            <v>0</v>
          </cell>
          <cell r="W44">
            <v>0</v>
          </cell>
          <cell r="X44">
            <v>0</v>
          </cell>
        </row>
        <row r="45">
          <cell r="A45" t="str">
            <v>RCC 3.6 ( 1 )</v>
          </cell>
          <cell r="B45" t="str">
            <v>M20 concrete for Columns/Brackets/Pedestals Ground floor</v>
          </cell>
          <cell r="C45" t="str">
            <v>Cum</v>
          </cell>
          <cell r="D45">
            <v>1681</v>
          </cell>
          <cell r="E45">
            <v>32</v>
          </cell>
          <cell r="F45">
            <v>53792</v>
          </cell>
          <cell r="G45">
            <v>8</v>
          </cell>
          <cell r="H45">
            <v>13448</v>
          </cell>
          <cell r="J45">
            <v>0</v>
          </cell>
          <cell r="K45">
            <v>8</v>
          </cell>
          <cell r="L45">
            <v>13448</v>
          </cell>
          <cell r="N45">
            <v>0</v>
          </cell>
          <cell r="O45">
            <v>8</v>
          </cell>
          <cell r="P45">
            <v>13448</v>
          </cell>
          <cell r="R45">
            <v>0</v>
          </cell>
          <cell r="S45">
            <v>8</v>
          </cell>
          <cell r="T45">
            <v>13448</v>
          </cell>
          <cell r="U45">
            <v>3.5</v>
          </cell>
          <cell r="V45">
            <v>5883.5</v>
          </cell>
          <cell r="W45">
            <v>3.5</v>
          </cell>
          <cell r="X45">
            <v>5883.5</v>
          </cell>
        </row>
        <row r="46">
          <cell r="A46" t="str">
            <v>RCC 3.6 ( 2 )</v>
          </cell>
          <cell r="B46" t="str">
            <v>M20 concrete for Columns/Brackets/Pedestals First floor</v>
          </cell>
          <cell r="C46" t="str">
            <v>Cum</v>
          </cell>
          <cell r="D46">
            <v>1681</v>
          </cell>
          <cell r="E46">
            <v>0</v>
          </cell>
          <cell r="F46">
            <v>0</v>
          </cell>
          <cell r="G46">
            <v>0</v>
          </cell>
          <cell r="H46">
            <v>0</v>
          </cell>
          <cell r="J46">
            <v>0</v>
          </cell>
          <cell r="K46">
            <v>0</v>
          </cell>
          <cell r="L46">
            <v>0</v>
          </cell>
          <cell r="N46">
            <v>0</v>
          </cell>
          <cell r="O46">
            <v>0</v>
          </cell>
          <cell r="P46">
            <v>0</v>
          </cell>
          <cell r="R46">
            <v>0</v>
          </cell>
          <cell r="S46">
            <v>0</v>
          </cell>
          <cell r="T46">
            <v>0</v>
          </cell>
          <cell r="V46">
            <v>0</v>
          </cell>
          <cell r="W46">
            <v>0</v>
          </cell>
          <cell r="X46">
            <v>0</v>
          </cell>
        </row>
        <row r="47">
          <cell r="A47" t="str">
            <v>RCC 3.6 ( 3 )</v>
          </cell>
          <cell r="B47" t="str">
            <v>M20 concrete for Columns/Brackets/Pedestals Second floor</v>
          </cell>
          <cell r="C47" t="str">
            <v>Cum</v>
          </cell>
          <cell r="D47">
            <v>1681</v>
          </cell>
          <cell r="E47">
            <v>0</v>
          </cell>
          <cell r="F47">
            <v>0</v>
          </cell>
          <cell r="G47">
            <v>0</v>
          </cell>
          <cell r="H47">
            <v>0</v>
          </cell>
          <cell r="J47">
            <v>0</v>
          </cell>
          <cell r="K47">
            <v>0</v>
          </cell>
          <cell r="L47">
            <v>0</v>
          </cell>
          <cell r="N47">
            <v>0</v>
          </cell>
          <cell r="O47">
            <v>0</v>
          </cell>
          <cell r="P47">
            <v>0</v>
          </cell>
          <cell r="R47">
            <v>0</v>
          </cell>
          <cell r="S47">
            <v>0</v>
          </cell>
          <cell r="T47">
            <v>0</v>
          </cell>
          <cell r="V47">
            <v>0</v>
          </cell>
          <cell r="W47">
            <v>0</v>
          </cell>
          <cell r="X47">
            <v>0</v>
          </cell>
        </row>
        <row r="48">
          <cell r="A48" t="str">
            <v>RCC 3.6 ( 4 )</v>
          </cell>
          <cell r="B48" t="str">
            <v>M20 concrete for Columns/Brackets/Pedestals Terrace floor</v>
          </cell>
          <cell r="C48" t="str">
            <v>Cum</v>
          </cell>
          <cell r="D48">
            <v>1681</v>
          </cell>
          <cell r="E48">
            <v>0</v>
          </cell>
          <cell r="F48">
            <v>0</v>
          </cell>
          <cell r="G48">
            <v>0</v>
          </cell>
          <cell r="H48">
            <v>0</v>
          </cell>
          <cell r="J48">
            <v>0</v>
          </cell>
          <cell r="K48">
            <v>0</v>
          </cell>
          <cell r="L48">
            <v>0</v>
          </cell>
          <cell r="N48">
            <v>0</v>
          </cell>
          <cell r="O48">
            <v>0</v>
          </cell>
          <cell r="P48">
            <v>0</v>
          </cell>
          <cell r="R48">
            <v>0</v>
          </cell>
          <cell r="S48">
            <v>0</v>
          </cell>
          <cell r="T48">
            <v>0</v>
          </cell>
          <cell r="V48">
            <v>0</v>
          </cell>
          <cell r="W48">
            <v>0</v>
          </cell>
          <cell r="X48">
            <v>0</v>
          </cell>
        </row>
        <row r="49">
          <cell r="A49" t="str">
            <v>RCC 3.7(a) (1)</v>
          </cell>
          <cell r="B49" t="str">
            <v>M20 concrete for Beams/Lintels Ground Floor</v>
          </cell>
          <cell r="C49" t="str">
            <v>Cum</v>
          </cell>
          <cell r="D49">
            <v>1681</v>
          </cell>
          <cell r="E49">
            <v>0</v>
          </cell>
          <cell r="F49">
            <v>0</v>
          </cell>
          <cell r="G49">
            <v>0</v>
          </cell>
          <cell r="H49">
            <v>0</v>
          </cell>
          <cell r="J49">
            <v>0</v>
          </cell>
          <cell r="K49">
            <v>0</v>
          </cell>
          <cell r="L49">
            <v>0</v>
          </cell>
          <cell r="N49">
            <v>0</v>
          </cell>
          <cell r="O49">
            <v>0</v>
          </cell>
          <cell r="P49">
            <v>0</v>
          </cell>
          <cell r="R49">
            <v>0</v>
          </cell>
          <cell r="S49">
            <v>0</v>
          </cell>
          <cell r="T49">
            <v>0</v>
          </cell>
          <cell r="V49">
            <v>0</v>
          </cell>
          <cell r="W49">
            <v>0</v>
          </cell>
          <cell r="X49">
            <v>0</v>
          </cell>
        </row>
        <row r="50">
          <cell r="A50" t="str">
            <v>RCC 3.7(a) (2)</v>
          </cell>
          <cell r="B50" t="str">
            <v>M20 concrete for Beams/Lintels First Floor</v>
          </cell>
          <cell r="C50" t="str">
            <v>Cum</v>
          </cell>
          <cell r="D50">
            <v>1681</v>
          </cell>
          <cell r="E50">
            <v>0</v>
          </cell>
          <cell r="F50">
            <v>0</v>
          </cell>
          <cell r="G50">
            <v>0</v>
          </cell>
          <cell r="H50">
            <v>0</v>
          </cell>
          <cell r="J50">
            <v>0</v>
          </cell>
          <cell r="K50">
            <v>0</v>
          </cell>
          <cell r="L50">
            <v>0</v>
          </cell>
          <cell r="N50">
            <v>0</v>
          </cell>
          <cell r="O50">
            <v>0</v>
          </cell>
          <cell r="P50">
            <v>0</v>
          </cell>
          <cell r="R50">
            <v>0</v>
          </cell>
          <cell r="S50">
            <v>0</v>
          </cell>
          <cell r="T50">
            <v>0</v>
          </cell>
          <cell r="V50">
            <v>0</v>
          </cell>
          <cell r="W50">
            <v>0</v>
          </cell>
          <cell r="X50">
            <v>0</v>
          </cell>
        </row>
        <row r="51">
          <cell r="A51" t="str">
            <v>RCC 3.7(a) (3)</v>
          </cell>
          <cell r="B51" t="str">
            <v xml:space="preserve"> M20 concrete for Beams/Lintels Second Floor</v>
          </cell>
          <cell r="C51" t="str">
            <v>Cum</v>
          </cell>
          <cell r="D51">
            <v>1681</v>
          </cell>
          <cell r="E51">
            <v>0</v>
          </cell>
          <cell r="F51">
            <v>0</v>
          </cell>
          <cell r="G51">
            <v>0</v>
          </cell>
          <cell r="H51">
            <v>0</v>
          </cell>
          <cell r="J51">
            <v>0</v>
          </cell>
          <cell r="K51">
            <v>0</v>
          </cell>
          <cell r="L51">
            <v>0</v>
          </cell>
          <cell r="N51">
            <v>0</v>
          </cell>
          <cell r="O51">
            <v>0</v>
          </cell>
          <cell r="P51">
            <v>0</v>
          </cell>
          <cell r="R51">
            <v>0</v>
          </cell>
          <cell r="S51">
            <v>0</v>
          </cell>
          <cell r="T51">
            <v>0</v>
          </cell>
          <cell r="V51">
            <v>0</v>
          </cell>
          <cell r="W51">
            <v>0</v>
          </cell>
          <cell r="X51">
            <v>0</v>
          </cell>
        </row>
        <row r="52">
          <cell r="A52" t="str">
            <v>RCC 3.7(a) (4)</v>
          </cell>
          <cell r="B52" t="str">
            <v>M20 concrete  for Beams/Lintels Terrace</v>
          </cell>
          <cell r="C52" t="str">
            <v>Cum</v>
          </cell>
          <cell r="D52">
            <v>1681</v>
          </cell>
          <cell r="E52">
            <v>0</v>
          </cell>
          <cell r="F52">
            <v>0</v>
          </cell>
          <cell r="G52">
            <v>0</v>
          </cell>
          <cell r="H52">
            <v>0</v>
          </cell>
          <cell r="J52">
            <v>0</v>
          </cell>
          <cell r="K52">
            <v>0</v>
          </cell>
          <cell r="L52">
            <v>0</v>
          </cell>
          <cell r="N52">
            <v>0</v>
          </cell>
          <cell r="O52">
            <v>0</v>
          </cell>
          <cell r="P52">
            <v>0</v>
          </cell>
          <cell r="R52">
            <v>0</v>
          </cell>
          <cell r="S52">
            <v>0</v>
          </cell>
          <cell r="T52">
            <v>0</v>
          </cell>
          <cell r="V52">
            <v>0</v>
          </cell>
          <cell r="W52">
            <v>0</v>
          </cell>
          <cell r="X52">
            <v>0</v>
          </cell>
        </row>
        <row r="53">
          <cell r="A53" t="str">
            <v xml:space="preserve">RCC 3.7(b) </v>
          </cell>
          <cell r="B53" t="str">
            <v xml:space="preserve"> ready mix concrete</v>
          </cell>
          <cell r="C53" t="str">
            <v>Cum</v>
          </cell>
          <cell r="D53">
            <v>3200</v>
          </cell>
          <cell r="E53">
            <v>0</v>
          </cell>
          <cell r="F53">
            <v>0</v>
          </cell>
          <cell r="G53">
            <v>0</v>
          </cell>
          <cell r="H53">
            <v>0</v>
          </cell>
          <cell r="J53">
            <v>0</v>
          </cell>
          <cell r="K53">
            <v>0</v>
          </cell>
          <cell r="L53">
            <v>0</v>
          </cell>
          <cell r="N53">
            <v>0</v>
          </cell>
          <cell r="O53">
            <v>0</v>
          </cell>
          <cell r="P53">
            <v>0</v>
          </cell>
          <cell r="R53">
            <v>0</v>
          </cell>
          <cell r="S53">
            <v>0</v>
          </cell>
          <cell r="T53">
            <v>0</v>
          </cell>
          <cell r="V53">
            <v>0</v>
          </cell>
          <cell r="W53">
            <v>0</v>
          </cell>
          <cell r="X53">
            <v>0</v>
          </cell>
        </row>
        <row r="54">
          <cell r="A54" t="str">
            <v>RCC 3.8 (1)</v>
          </cell>
          <cell r="B54" t="str">
            <v xml:space="preserve"> M20 concrete  staircase Ground Floor</v>
          </cell>
          <cell r="C54" t="str">
            <v>Cum</v>
          </cell>
          <cell r="D54">
            <v>1681</v>
          </cell>
          <cell r="E54">
            <v>0</v>
          </cell>
          <cell r="F54">
            <v>0</v>
          </cell>
          <cell r="G54">
            <v>0</v>
          </cell>
          <cell r="H54">
            <v>0</v>
          </cell>
          <cell r="J54">
            <v>0</v>
          </cell>
          <cell r="K54">
            <v>0</v>
          </cell>
          <cell r="L54">
            <v>0</v>
          </cell>
          <cell r="N54">
            <v>0</v>
          </cell>
          <cell r="O54">
            <v>0</v>
          </cell>
          <cell r="P54">
            <v>0</v>
          </cell>
          <cell r="R54">
            <v>0</v>
          </cell>
          <cell r="S54">
            <v>0</v>
          </cell>
          <cell r="T54">
            <v>0</v>
          </cell>
          <cell r="V54">
            <v>0</v>
          </cell>
          <cell r="W54">
            <v>0</v>
          </cell>
          <cell r="X54">
            <v>0</v>
          </cell>
        </row>
        <row r="55">
          <cell r="A55" t="str">
            <v>RCC 3.8 (2)</v>
          </cell>
          <cell r="B55" t="str">
            <v xml:space="preserve"> M20 concrete First Floor</v>
          </cell>
          <cell r="C55" t="str">
            <v>Cum</v>
          </cell>
          <cell r="D55">
            <v>1681</v>
          </cell>
          <cell r="E55">
            <v>0</v>
          </cell>
          <cell r="F55">
            <v>0</v>
          </cell>
          <cell r="G55">
            <v>0</v>
          </cell>
          <cell r="H55">
            <v>0</v>
          </cell>
          <cell r="J55">
            <v>0</v>
          </cell>
          <cell r="K55">
            <v>0</v>
          </cell>
          <cell r="L55">
            <v>0</v>
          </cell>
          <cell r="N55">
            <v>0</v>
          </cell>
          <cell r="O55">
            <v>0</v>
          </cell>
          <cell r="P55">
            <v>0</v>
          </cell>
          <cell r="R55">
            <v>0</v>
          </cell>
          <cell r="S55">
            <v>0</v>
          </cell>
          <cell r="T55">
            <v>0</v>
          </cell>
          <cell r="V55">
            <v>0</v>
          </cell>
          <cell r="W55">
            <v>0</v>
          </cell>
          <cell r="X55">
            <v>0</v>
          </cell>
        </row>
        <row r="56">
          <cell r="A56" t="str">
            <v>RCC 3.8 (3)</v>
          </cell>
          <cell r="B56" t="str">
            <v xml:space="preserve"> M20 concrete staircase Second Floor</v>
          </cell>
          <cell r="C56" t="str">
            <v>Cum</v>
          </cell>
          <cell r="D56">
            <v>1681</v>
          </cell>
          <cell r="E56">
            <v>0</v>
          </cell>
          <cell r="F56">
            <v>0</v>
          </cell>
          <cell r="G56">
            <v>0</v>
          </cell>
          <cell r="H56">
            <v>0</v>
          </cell>
          <cell r="J56">
            <v>0</v>
          </cell>
          <cell r="K56">
            <v>0</v>
          </cell>
          <cell r="L56">
            <v>0</v>
          </cell>
          <cell r="N56">
            <v>0</v>
          </cell>
          <cell r="O56">
            <v>0</v>
          </cell>
          <cell r="P56">
            <v>0</v>
          </cell>
          <cell r="R56">
            <v>0</v>
          </cell>
          <cell r="S56">
            <v>0</v>
          </cell>
          <cell r="T56">
            <v>0</v>
          </cell>
          <cell r="V56">
            <v>0</v>
          </cell>
          <cell r="W56">
            <v>0</v>
          </cell>
          <cell r="X56">
            <v>0</v>
          </cell>
        </row>
        <row r="57">
          <cell r="A57" t="str">
            <v>RCC 3.9</v>
          </cell>
          <cell r="B57" t="str">
            <v xml:space="preserve"> M20 concrete  for platform/lofts (thk 100mm)</v>
          </cell>
          <cell r="C57" t="str">
            <v>Sqm</v>
          </cell>
          <cell r="D57">
            <v>210</v>
          </cell>
          <cell r="E57">
            <v>0</v>
          </cell>
          <cell r="F57">
            <v>0</v>
          </cell>
          <cell r="G57">
            <v>0</v>
          </cell>
          <cell r="H57">
            <v>0</v>
          </cell>
          <cell r="J57">
            <v>0</v>
          </cell>
          <cell r="K57">
            <v>0</v>
          </cell>
          <cell r="L57">
            <v>0</v>
          </cell>
          <cell r="N57">
            <v>0</v>
          </cell>
          <cell r="O57">
            <v>0</v>
          </cell>
          <cell r="P57">
            <v>0</v>
          </cell>
          <cell r="R57">
            <v>0</v>
          </cell>
          <cell r="S57">
            <v>0</v>
          </cell>
          <cell r="T57">
            <v>0</v>
          </cell>
          <cell r="V57">
            <v>0</v>
          </cell>
          <cell r="W57">
            <v>0</v>
          </cell>
          <cell r="X57">
            <v>0</v>
          </cell>
        </row>
        <row r="58">
          <cell r="A58" t="str">
            <v>RCC3.10 (a) (1)</v>
          </cell>
          <cell r="B58" t="str">
            <v xml:space="preserve"> M20 concree  for Roof Slab Ground Floor</v>
          </cell>
          <cell r="C58" t="str">
            <v>Cum</v>
          </cell>
          <cell r="D58">
            <v>1681</v>
          </cell>
          <cell r="E58">
            <v>0</v>
          </cell>
          <cell r="F58">
            <v>0</v>
          </cell>
          <cell r="G58">
            <v>0</v>
          </cell>
          <cell r="H58">
            <v>0</v>
          </cell>
          <cell r="J58">
            <v>0</v>
          </cell>
          <cell r="K58">
            <v>0</v>
          </cell>
          <cell r="L58">
            <v>0</v>
          </cell>
          <cell r="N58">
            <v>0</v>
          </cell>
          <cell r="O58">
            <v>0</v>
          </cell>
          <cell r="P58">
            <v>0</v>
          </cell>
          <cell r="R58">
            <v>0</v>
          </cell>
          <cell r="S58">
            <v>0</v>
          </cell>
          <cell r="T58">
            <v>0</v>
          </cell>
          <cell r="V58">
            <v>0</v>
          </cell>
          <cell r="W58">
            <v>0</v>
          </cell>
          <cell r="X58">
            <v>0</v>
          </cell>
        </row>
        <row r="59">
          <cell r="A59" t="str">
            <v>RCC3.10 (a) (2)</v>
          </cell>
          <cell r="B59" t="str">
            <v xml:space="preserve"> M20 concree  for Roof Slab First Floor</v>
          </cell>
          <cell r="C59" t="str">
            <v>Cum</v>
          </cell>
          <cell r="D59">
            <v>1681</v>
          </cell>
          <cell r="E59">
            <v>0</v>
          </cell>
          <cell r="F59">
            <v>0</v>
          </cell>
          <cell r="G59">
            <v>0</v>
          </cell>
          <cell r="H59">
            <v>0</v>
          </cell>
          <cell r="J59">
            <v>0</v>
          </cell>
          <cell r="K59">
            <v>0</v>
          </cell>
          <cell r="L59">
            <v>0</v>
          </cell>
          <cell r="N59">
            <v>0</v>
          </cell>
          <cell r="O59">
            <v>0</v>
          </cell>
          <cell r="P59">
            <v>0</v>
          </cell>
          <cell r="R59">
            <v>0</v>
          </cell>
          <cell r="S59">
            <v>0</v>
          </cell>
          <cell r="T59">
            <v>0</v>
          </cell>
          <cell r="V59">
            <v>0</v>
          </cell>
          <cell r="W59">
            <v>0</v>
          </cell>
          <cell r="X59">
            <v>0</v>
          </cell>
        </row>
        <row r="60">
          <cell r="A60" t="str">
            <v>RCC3.10 (a) (3)</v>
          </cell>
          <cell r="B60" t="str">
            <v xml:space="preserve"> M20 concree  for Roof Slab Second Floor</v>
          </cell>
          <cell r="C60" t="str">
            <v>Cum</v>
          </cell>
          <cell r="D60">
            <v>1681</v>
          </cell>
          <cell r="E60">
            <v>0</v>
          </cell>
          <cell r="F60">
            <v>0</v>
          </cell>
          <cell r="G60">
            <v>0</v>
          </cell>
          <cell r="H60">
            <v>0</v>
          </cell>
          <cell r="J60">
            <v>0</v>
          </cell>
          <cell r="K60">
            <v>0</v>
          </cell>
          <cell r="L60">
            <v>0</v>
          </cell>
          <cell r="N60">
            <v>0</v>
          </cell>
          <cell r="O60">
            <v>0</v>
          </cell>
          <cell r="P60">
            <v>0</v>
          </cell>
          <cell r="R60">
            <v>0</v>
          </cell>
          <cell r="S60">
            <v>0</v>
          </cell>
          <cell r="T60">
            <v>0</v>
          </cell>
          <cell r="V60">
            <v>0</v>
          </cell>
          <cell r="W60">
            <v>0</v>
          </cell>
          <cell r="X60">
            <v>0</v>
          </cell>
        </row>
        <row r="61">
          <cell r="A61" t="str">
            <v>RCC3.10 (a) (4)</v>
          </cell>
          <cell r="B61" t="str">
            <v xml:space="preserve"> M20 concree  for Roof Slab Third Floor</v>
          </cell>
          <cell r="C61" t="str">
            <v>Cum</v>
          </cell>
          <cell r="D61">
            <v>1681</v>
          </cell>
          <cell r="E61">
            <v>0</v>
          </cell>
          <cell r="F61">
            <v>0</v>
          </cell>
          <cell r="G61">
            <v>0</v>
          </cell>
          <cell r="H61">
            <v>0</v>
          </cell>
          <cell r="J61">
            <v>0</v>
          </cell>
          <cell r="K61">
            <v>0</v>
          </cell>
          <cell r="L61">
            <v>0</v>
          </cell>
          <cell r="N61">
            <v>0</v>
          </cell>
          <cell r="O61">
            <v>0</v>
          </cell>
          <cell r="P61">
            <v>0</v>
          </cell>
          <cell r="R61">
            <v>0</v>
          </cell>
          <cell r="S61">
            <v>0</v>
          </cell>
          <cell r="T61">
            <v>0</v>
          </cell>
          <cell r="V61">
            <v>0</v>
          </cell>
          <cell r="W61">
            <v>0</v>
          </cell>
          <cell r="X61">
            <v>0</v>
          </cell>
        </row>
        <row r="62">
          <cell r="A62" t="str">
            <v>RCC3.10 (a) (5)</v>
          </cell>
          <cell r="B62" t="str">
            <v xml:space="preserve"> M20 concrete using  for Roof Slab Ground Floor For water tank (top and bottom slab)</v>
          </cell>
          <cell r="C62" t="str">
            <v>Cum</v>
          </cell>
          <cell r="D62">
            <v>1882</v>
          </cell>
          <cell r="E62">
            <v>0</v>
          </cell>
          <cell r="F62">
            <v>0</v>
          </cell>
          <cell r="G62">
            <v>0</v>
          </cell>
          <cell r="H62">
            <v>0</v>
          </cell>
          <cell r="J62">
            <v>0</v>
          </cell>
          <cell r="K62">
            <v>0</v>
          </cell>
          <cell r="L62">
            <v>0</v>
          </cell>
          <cell r="N62">
            <v>0</v>
          </cell>
          <cell r="O62">
            <v>0</v>
          </cell>
          <cell r="P62">
            <v>0</v>
          </cell>
          <cell r="R62">
            <v>0</v>
          </cell>
          <cell r="S62">
            <v>0</v>
          </cell>
          <cell r="T62">
            <v>0</v>
          </cell>
          <cell r="V62">
            <v>0</v>
          </cell>
          <cell r="W62">
            <v>0</v>
          </cell>
          <cell r="X62">
            <v>0</v>
          </cell>
        </row>
        <row r="63">
          <cell r="A63" t="str">
            <v xml:space="preserve">RCC3.10 (b) </v>
          </cell>
          <cell r="B63" t="str">
            <v>ready mix concrete</v>
          </cell>
          <cell r="C63" t="str">
            <v>Cum</v>
          </cell>
          <cell r="D63">
            <v>3200</v>
          </cell>
          <cell r="E63">
            <v>0</v>
          </cell>
          <cell r="F63">
            <v>0</v>
          </cell>
          <cell r="G63">
            <v>0</v>
          </cell>
          <cell r="H63">
            <v>0</v>
          </cell>
          <cell r="J63">
            <v>0</v>
          </cell>
          <cell r="K63">
            <v>0</v>
          </cell>
          <cell r="L63">
            <v>0</v>
          </cell>
          <cell r="N63">
            <v>0</v>
          </cell>
          <cell r="O63">
            <v>0</v>
          </cell>
          <cell r="P63">
            <v>0</v>
          </cell>
          <cell r="R63">
            <v>0</v>
          </cell>
          <cell r="S63">
            <v>0</v>
          </cell>
          <cell r="T63">
            <v>0</v>
          </cell>
          <cell r="V63">
            <v>0</v>
          </cell>
          <cell r="W63">
            <v>0</v>
          </cell>
          <cell r="X63">
            <v>0</v>
          </cell>
        </row>
        <row r="64">
          <cell r="A64" t="str">
            <v>ST 4.1</v>
          </cell>
          <cell r="B64" t="str">
            <v xml:space="preserve">steel  reinforcement </v>
          </cell>
          <cell r="C64" t="str">
            <v>MT</v>
          </cell>
          <cell r="D64">
            <v>3962</v>
          </cell>
          <cell r="E64">
            <v>0</v>
          </cell>
          <cell r="F64">
            <v>0</v>
          </cell>
          <cell r="G64">
            <v>0</v>
          </cell>
          <cell r="H64">
            <v>0</v>
          </cell>
          <cell r="J64">
            <v>0</v>
          </cell>
          <cell r="K64">
            <v>0</v>
          </cell>
          <cell r="L64">
            <v>0</v>
          </cell>
          <cell r="N64">
            <v>0</v>
          </cell>
          <cell r="O64">
            <v>0</v>
          </cell>
          <cell r="P64">
            <v>0</v>
          </cell>
          <cell r="R64">
            <v>0</v>
          </cell>
          <cell r="S64">
            <v>0</v>
          </cell>
          <cell r="T64">
            <v>0</v>
          </cell>
          <cell r="V64">
            <v>0</v>
          </cell>
          <cell r="W64">
            <v>0</v>
          </cell>
          <cell r="X64">
            <v>0</v>
          </cell>
        </row>
        <row r="65">
          <cell r="A65" t="str">
            <v>ST 4.2</v>
          </cell>
          <cell r="B65" t="str">
            <v xml:space="preserve"> structural steel members including ., providing two coats of synthetic enamel paint </v>
          </cell>
          <cell r="C65" t="str">
            <v>MT</v>
          </cell>
          <cell r="D65">
            <v>12854</v>
          </cell>
          <cell r="E65">
            <v>0</v>
          </cell>
          <cell r="F65">
            <v>0</v>
          </cell>
          <cell r="G65">
            <v>0</v>
          </cell>
          <cell r="H65">
            <v>0</v>
          </cell>
          <cell r="J65">
            <v>0</v>
          </cell>
          <cell r="K65">
            <v>0</v>
          </cell>
          <cell r="L65">
            <v>0</v>
          </cell>
          <cell r="N65">
            <v>0</v>
          </cell>
          <cell r="O65">
            <v>0</v>
          </cell>
          <cell r="P65">
            <v>0</v>
          </cell>
          <cell r="R65">
            <v>0</v>
          </cell>
          <cell r="S65">
            <v>0</v>
          </cell>
          <cell r="T65">
            <v>0</v>
          </cell>
          <cell r="V65">
            <v>0</v>
          </cell>
          <cell r="W65">
            <v>0</v>
          </cell>
          <cell r="X65">
            <v>0</v>
          </cell>
        </row>
        <row r="66">
          <cell r="A66" t="str">
            <v>ST 4.3</v>
          </cell>
          <cell r="B66" t="str">
            <v xml:space="preserve"> S.S. handrail to staircase</v>
          </cell>
          <cell r="C66" t="str">
            <v>Sqm</v>
          </cell>
          <cell r="D66">
            <v>3000</v>
          </cell>
          <cell r="E66">
            <v>0</v>
          </cell>
          <cell r="F66">
            <v>0</v>
          </cell>
          <cell r="G66">
            <v>0</v>
          </cell>
          <cell r="H66">
            <v>0</v>
          </cell>
          <cell r="J66">
            <v>0</v>
          </cell>
          <cell r="K66">
            <v>0</v>
          </cell>
          <cell r="L66">
            <v>0</v>
          </cell>
          <cell r="N66">
            <v>0</v>
          </cell>
          <cell r="O66">
            <v>0</v>
          </cell>
          <cell r="P66">
            <v>0</v>
          </cell>
          <cell r="R66">
            <v>0</v>
          </cell>
          <cell r="S66">
            <v>0</v>
          </cell>
          <cell r="T66">
            <v>0</v>
          </cell>
          <cell r="V66">
            <v>0</v>
          </cell>
          <cell r="W66">
            <v>0</v>
          </cell>
          <cell r="X66">
            <v>0</v>
          </cell>
        </row>
        <row r="67">
          <cell r="A67" t="str">
            <v>SH 5.1</v>
          </cell>
          <cell r="B67" t="str">
            <v>Shuttering For Plinth Slab/ Beams</v>
          </cell>
          <cell r="C67" t="str">
            <v>Sqm</v>
          </cell>
          <cell r="D67">
            <v>178</v>
          </cell>
          <cell r="E67">
            <v>0</v>
          </cell>
          <cell r="F67">
            <v>0</v>
          </cell>
          <cell r="G67">
            <v>0</v>
          </cell>
          <cell r="H67">
            <v>0</v>
          </cell>
          <cell r="J67">
            <v>0</v>
          </cell>
          <cell r="K67">
            <v>0</v>
          </cell>
          <cell r="L67">
            <v>0</v>
          </cell>
          <cell r="N67">
            <v>0</v>
          </cell>
          <cell r="O67">
            <v>0</v>
          </cell>
          <cell r="P67">
            <v>0</v>
          </cell>
          <cell r="R67">
            <v>0</v>
          </cell>
          <cell r="S67">
            <v>0</v>
          </cell>
          <cell r="T67">
            <v>0</v>
          </cell>
          <cell r="V67">
            <v>0</v>
          </cell>
          <cell r="W67">
            <v>0</v>
          </cell>
          <cell r="X67">
            <v>0</v>
          </cell>
        </row>
        <row r="68">
          <cell r="A68" t="str">
            <v>SH 5.2</v>
          </cell>
          <cell r="B68" t="str">
            <v>Shuttering For Cill Slab</v>
          </cell>
          <cell r="C68" t="str">
            <v>Sqm</v>
          </cell>
          <cell r="D68">
            <v>261</v>
          </cell>
          <cell r="E68">
            <v>0</v>
          </cell>
          <cell r="F68">
            <v>0</v>
          </cell>
          <cell r="G68">
            <v>0</v>
          </cell>
          <cell r="H68">
            <v>0</v>
          </cell>
          <cell r="J68">
            <v>0</v>
          </cell>
          <cell r="K68">
            <v>0</v>
          </cell>
          <cell r="L68">
            <v>0</v>
          </cell>
          <cell r="N68">
            <v>0</v>
          </cell>
          <cell r="O68">
            <v>0</v>
          </cell>
          <cell r="P68">
            <v>0</v>
          </cell>
          <cell r="R68">
            <v>0</v>
          </cell>
          <cell r="S68">
            <v>0</v>
          </cell>
          <cell r="T68">
            <v>0</v>
          </cell>
          <cell r="V68">
            <v>0</v>
          </cell>
          <cell r="W68">
            <v>0</v>
          </cell>
          <cell r="X68">
            <v>0</v>
          </cell>
        </row>
        <row r="69">
          <cell r="A69" t="str">
            <v>SH 5.3</v>
          </cell>
          <cell r="B69" t="str">
            <v>Shuttering For Column Footing / Foundation</v>
          </cell>
          <cell r="C69" t="str">
            <v>Sqm</v>
          </cell>
          <cell r="D69">
            <v>166</v>
          </cell>
          <cell r="E69">
            <v>0</v>
          </cell>
          <cell r="F69">
            <v>0</v>
          </cell>
          <cell r="G69">
            <v>0</v>
          </cell>
          <cell r="H69">
            <v>0</v>
          </cell>
          <cell r="J69">
            <v>0</v>
          </cell>
          <cell r="K69">
            <v>0</v>
          </cell>
          <cell r="L69">
            <v>0</v>
          </cell>
          <cell r="N69">
            <v>0</v>
          </cell>
          <cell r="O69">
            <v>0</v>
          </cell>
          <cell r="P69">
            <v>0</v>
          </cell>
          <cell r="R69">
            <v>0</v>
          </cell>
          <cell r="S69">
            <v>0</v>
          </cell>
          <cell r="T69">
            <v>0</v>
          </cell>
          <cell r="V69">
            <v>0</v>
          </cell>
          <cell r="W69">
            <v>0</v>
          </cell>
          <cell r="X69">
            <v>0</v>
          </cell>
        </row>
        <row r="70">
          <cell r="A70" t="str">
            <v>SH 5.4</v>
          </cell>
          <cell r="B70" t="str">
            <v>Shuttering  For Columns / Pedestals</v>
          </cell>
          <cell r="C70" t="str">
            <v>Sqm</v>
          </cell>
          <cell r="D70">
            <v>189</v>
          </cell>
          <cell r="E70">
            <v>512</v>
          </cell>
          <cell r="F70">
            <v>96768</v>
          </cell>
          <cell r="G70">
            <v>128</v>
          </cell>
          <cell r="H70">
            <v>24192</v>
          </cell>
          <cell r="J70">
            <v>0</v>
          </cell>
          <cell r="K70">
            <v>128</v>
          </cell>
          <cell r="L70">
            <v>24192</v>
          </cell>
          <cell r="N70">
            <v>0</v>
          </cell>
          <cell r="O70">
            <v>128</v>
          </cell>
          <cell r="P70">
            <v>24192</v>
          </cell>
          <cell r="R70">
            <v>0</v>
          </cell>
          <cell r="S70">
            <v>128</v>
          </cell>
          <cell r="T70">
            <v>24192</v>
          </cell>
          <cell r="U70">
            <v>37</v>
          </cell>
          <cell r="V70">
            <v>6993</v>
          </cell>
          <cell r="W70">
            <v>37</v>
          </cell>
          <cell r="X70">
            <v>6993</v>
          </cell>
        </row>
        <row r="71">
          <cell r="A71" t="str">
            <v>SH 5.5</v>
          </cell>
          <cell r="B71" t="str">
            <v>Shuttering For Beam / Lintels</v>
          </cell>
          <cell r="C71" t="str">
            <v>Sqm</v>
          </cell>
          <cell r="D71">
            <v>231</v>
          </cell>
          <cell r="E71">
            <v>0</v>
          </cell>
          <cell r="F71">
            <v>0</v>
          </cell>
          <cell r="G71">
            <v>0</v>
          </cell>
          <cell r="H71">
            <v>0</v>
          </cell>
          <cell r="J71">
            <v>0</v>
          </cell>
          <cell r="K71">
            <v>0</v>
          </cell>
          <cell r="L71">
            <v>0</v>
          </cell>
          <cell r="N71">
            <v>0</v>
          </cell>
          <cell r="O71">
            <v>0</v>
          </cell>
          <cell r="P71">
            <v>0</v>
          </cell>
          <cell r="R71">
            <v>0</v>
          </cell>
          <cell r="S71">
            <v>0</v>
          </cell>
          <cell r="T71">
            <v>0</v>
          </cell>
          <cell r="V71">
            <v>0</v>
          </cell>
          <cell r="W71">
            <v>0</v>
          </cell>
          <cell r="X71">
            <v>0</v>
          </cell>
        </row>
        <row r="72">
          <cell r="A72" t="str">
            <v>SH 5.6</v>
          </cell>
          <cell r="B72" t="str">
            <v>Shuttering For R.C. Wall</v>
          </cell>
          <cell r="C72" t="str">
            <v>Sqm</v>
          </cell>
          <cell r="D72">
            <v>205</v>
          </cell>
          <cell r="E72">
            <v>900</v>
          </cell>
          <cell r="F72">
            <v>184500</v>
          </cell>
          <cell r="G72">
            <v>300</v>
          </cell>
          <cell r="H72">
            <v>61500</v>
          </cell>
          <cell r="I72">
            <v>300</v>
          </cell>
          <cell r="J72">
            <v>61500</v>
          </cell>
          <cell r="K72">
            <v>300</v>
          </cell>
          <cell r="L72">
            <v>61500</v>
          </cell>
          <cell r="M72">
            <v>300</v>
          </cell>
          <cell r="N72">
            <v>61500</v>
          </cell>
          <cell r="O72">
            <v>300</v>
          </cell>
          <cell r="P72">
            <v>61500</v>
          </cell>
          <cell r="Q72">
            <v>250</v>
          </cell>
          <cell r="R72">
            <v>51250</v>
          </cell>
          <cell r="S72">
            <v>0</v>
          </cell>
          <cell r="T72">
            <v>0</v>
          </cell>
          <cell r="V72">
            <v>0</v>
          </cell>
          <cell r="W72">
            <v>850</v>
          </cell>
          <cell r="X72">
            <v>174250</v>
          </cell>
        </row>
        <row r="73">
          <cell r="A73" t="str">
            <v>SH 5.7</v>
          </cell>
          <cell r="B73" t="str">
            <v>Shuttering For Staircase</v>
          </cell>
          <cell r="C73" t="str">
            <v>Sqm</v>
          </cell>
          <cell r="D73">
            <v>213</v>
          </cell>
          <cell r="E73">
            <v>0</v>
          </cell>
          <cell r="F73">
            <v>0</v>
          </cell>
          <cell r="G73">
            <v>0</v>
          </cell>
          <cell r="H73">
            <v>0</v>
          </cell>
          <cell r="J73">
            <v>0</v>
          </cell>
          <cell r="K73">
            <v>0</v>
          </cell>
          <cell r="L73">
            <v>0</v>
          </cell>
          <cell r="N73">
            <v>0</v>
          </cell>
          <cell r="O73">
            <v>0</v>
          </cell>
          <cell r="P73">
            <v>0</v>
          </cell>
          <cell r="R73">
            <v>0</v>
          </cell>
          <cell r="S73">
            <v>0</v>
          </cell>
          <cell r="T73">
            <v>0</v>
          </cell>
          <cell r="V73">
            <v>0</v>
          </cell>
          <cell r="W73">
            <v>0</v>
          </cell>
          <cell r="X73">
            <v>0</v>
          </cell>
        </row>
        <row r="74">
          <cell r="A74" t="str">
            <v>SH 5.8</v>
          </cell>
          <cell r="B74" t="str">
            <v>Shuttering For Roof Slab</v>
          </cell>
          <cell r="C74" t="str">
            <v>Sqm</v>
          </cell>
          <cell r="D74">
            <v>183</v>
          </cell>
          <cell r="E74">
            <v>0</v>
          </cell>
          <cell r="F74">
            <v>0</v>
          </cell>
          <cell r="G74">
            <v>0</v>
          </cell>
          <cell r="H74">
            <v>0</v>
          </cell>
          <cell r="J74">
            <v>0</v>
          </cell>
          <cell r="K74">
            <v>0</v>
          </cell>
          <cell r="L74">
            <v>0</v>
          </cell>
          <cell r="N74">
            <v>0</v>
          </cell>
          <cell r="O74">
            <v>0</v>
          </cell>
          <cell r="P74">
            <v>0</v>
          </cell>
          <cell r="R74">
            <v>0</v>
          </cell>
          <cell r="S74">
            <v>0</v>
          </cell>
          <cell r="T74">
            <v>0</v>
          </cell>
          <cell r="V74">
            <v>0</v>
          </cell>
          <cell r="W74">
            <v>0</v>
          </cell>
          <cell r="X74">
            <v>0</v>
          </cell>
        </row>
        <row r="75">
          <cell r="A75" t="str">
            <v>SH 5.9</v>
          </cell>
          <cell r="B75" t="str">
            <v>Shuttering For Chajja/Platforms</v>
          </cell>
          <cell r="C75" t="str">
            <v>Sqm</v>
          </cell>
          <cell r="D75">
            <v>261</v>
          </cell>
          <cell r="E75">
            <v>0</v>
          </cell>
          <cell r="F75">
            <v>0</v>
          </cell>
          <cell r="G75">
            <v>0</v>
          </cell>
          <cell r="H75">
            <v>0</v>
          </cell>
          <cell r="J75">
            <v>0</v>
          </cell>
          <cell r="K75">
            <v>0</v>
          </cell>
          <cell r="L75">
            <v>0</v>
          </cell>
          <cell r="N75">
            <v>0</v>
          </cell>
          <cell r="O75">
            <v>0</v>
          </cell>
          <cell r="P75">
            <v>0</v>
          </cell>
          <cell r="R75">
            <v>0</v>
          </cell>
          <cell r="S75">
            <v>0</v>
          </cell>
          <cell r="T75">
            <v>0</v>
          </cell>
          <cell r="V75">
            <v>0</v>
          </cell>
          <cell r="W75">
            <v>0</v>
          </cell>
          <cell r="X75">
            <v>0</v>
          </cell>
        </row>
        <row r="76">
          <cell r="A76" t="str">
            <v>SH 5.10</v>
          </cell>
          <cell r="B76" t="str">
            <v>Shuttering For PCC</v>
          </cell>
          <cell r="C76" t="str">
            <v>Sqm</v>
          </cell>
          <cell r="D76">
            <v>166</v>
          </cell>
          <cell r="E76">
            <v>0</v>
          </cell>
          <cell r="F76">
            <v>0</v>
          </cell>
          <cell r="G76">
            <v>0</v>
          </cell>
          <cell r="H76">
            <v>0</v>
          </cell>
          <cell r="J76">
            <v>0</v>
          </cell>
          <cell r="K76">
            <v>0</v>
          </cell>
          <cell r="L76">
            <v>0</v>
          </cell>
          <cell r="N76">
            <v>0</v>
          </cell>
          <cell r="O76">
            <v>0</v>
          </cell>
          <cell r="P76">
            <v>0</v>
          </cell>
          <cell r="R76">
            <v>0</v>
          </cell>
          <cell r="S76">
            <v>0</v>
          </cell>
          <cell r="T76">
            <v>0</v>
          </cell>
          <cell r="V76">
            <v>0</v>
          </cell>
          <cell r="W76">
            <v>0</v>
          </cell>
          <cell r="X76">
            <v>0</v>
          </cell>
        </row>
        <row r="77">
          <cell r="A77" t="str">
            <v>SH 5.11</v>
          </cell>
          <cell r="B77" t="str">
            <v>Shuttering For curved slab</v>
          </cell>
          <cell r="C77" t="str">
            <v>Sqm</v>
          </cell>
          <cell r="D77">
            <v>261</v>
          </cell>
          <cell r="E77">
            <v>0</v>
          </cell>
          <cell r="F77">
            <v>0</v>
          </cell>
          <cell r="G77">
            <v>0</v>
          </cell>
          <cell r="H77">
            <v>0</v>
          </cell>
          <cell r="J77">
            <v>0</v>
          </cell>
          <cell r="K77">
            <v>0</v>
          </cell>
          <cell r="L77">
            <v>0</v>
          </cell>
          <cell r="N77">
            <v>0</v>
          </cell>
          <cell r="O77">
            <v>0</v>
          </cell>
          <cell r="P77">
            <v>0</v>
          </cell>
          <cell r="R77">
            <v>0</v>
          </cell>
          <cell r="S77">
            <v>0</v>
          </cell>
          <cell r="T77">
            <v>0</v>
          </cell>
          <cell r="V77">
            <v>0</v>
          </cell>
          <cell r="W77">
            <v>0</v>
          </cell>
          <cell r="X77">
            <v>0</v>
          </cell>
        </row>
        <row r="78">
          <cell r="A78" t="str">
            <v>MW 6.1</v>
          </cell>
          <cell r="B78" t="str">
            <v xml:space="preserve">SSM stones hammer dressed in CM 1:8 for foundation and plinth in courses </v>
          </cell>
          <cell r="C78" t="str">
            <v>Cum</v>
          </cell>
          <cell r="D78">
            <v>982</v>
          </cell>
          <cell r="E78">
            <v>0</v>
          </cell>
          <cell r="F78">
            <v>0</v>
          </cell>
          <cell r="G78">
            <v>0</v>
          </cell>
          <cell r="H78">
            <v>0</v>
          </cell>
          <cell r="J78">
            <v>0</v>
          </cell>
          <cell r="K78">
            <v>0</v>
          </cell>
          <cell r="L78">
            <v>0</v>
          </cell>
          <cell r="N78">
            <v>0</v>
          </cell>
          <cell r="O78">
            <v>0</v>
          </cell>
          <cell r="P78">
            <v>0</v>
          </cell>
          <cell r="R78">
            <v>0</v>
          </cell>
          <cell r="S78">
            <v>0</v>
          </cell>
          <cell r="T78">
            <v>0</v>
          </cell>
          <cell r="V78">
            <v>0</v>
          </cell>
          <cell r="W78">
            <v>0</v>
          </cell>
          <cell r="X78">
            <v>0</v>
          </cell>
        </row>
        <row r="79">
          <cell r="A79" t="str">
            <v>MW 6.2</v>
          </cell>
          <cell r="B79" t="str">
            <v>SSM in basement/plinth in CM 1:6  , chisel dressed and 2 line dressing</v>
          </cell>
          <cell r="C79" t="str">
            <v>Cum</v>
          </cell>
          <cell r="D79">
            <v>1416</v>
          </cell>
          <cell r="E79">
            <v>0</v>
          </cell>
          <cell r="F79">
            <v>0</v>
          </cell>
          <cell r="G79">
            <v>0</v>
          </cell>
          <cell r="H79">
            <v>0</v>
          </cell>
          <cell r="J79">
            <v>0</v>
          </cell>
          <cell r="K79">
            <v>0</v>
          </cell>
          <cell r="L79">
            <v>0</v>
          </cell>
          <cell r="N79">
            <v>0</v>
          </cell>
          <cell r="O79">
            <v>0</v>
          </cell>
          <cell r="P79">
            <v>0</v>
          </cell>
          <cell r="R79">
            <v>0</v>
          </cell>
          <cell r="S79">
            <v>0</v>
          </cell>
          <cell r="T79">
            <v>0</v>
          </cell>
          <cell r="V79">
            <v>0</v>
          </cell>
          <cell r="W79">
            <v>0</v>
          </cell>
          <cell r="X79">
            <v>0</v>
          </cell>
        </row>
        <row r="80">
          <cell r="A80" t="str">
            <v>MW 6.3 (1)</v>
          </cell>
          <cell r="B80" t="str">
            <v>constructing walls  with blocks of 40x20x15cm  Ground Floor</v>
          </cell>
          <cell r="C80" t="str">
            <v>Sqm</v>
          </cell>
          <cell r="D80">
            <v>338</v>
          </cell>
          <cell r="E80">
            <v>0</v>
          </cell>
          <cell r="F80">
            <v>0</v>
          </cell>
          <cell r="G80">
            <v>0</v>
          </cell>
          <cell r="H80">
            <v>0</v>
          </cell>
          <cell r="J80">
            <v>0</v>
          </cell>
          <cell r="K80">
            <v>0</v>
          </cell>
          <cell r="L80">
            <v>0</v>
          </cell>
          <cell r="N80">
            <v>0</v>
          </cell>
          <cell r="O80">
            <v>0</v>
          </cell>
          <cell r="P80">
            <v>0</v>
          </cell>
          <cell r="R80">
            <v>0</v>
          </cell>
          <cell r="S80">
            <v>0</v>
          </cell>
          <cell r="T80">
            <v>0</v>
          </cell>
          <cell r="V80">
            <v>0</v>
          </cell>
          <cell r="W80">
            <v>0</v>
          </cell>
          <cell r="X80">
            <v>0</v>
          </cell>
        </row>
        <row r="81">
          <cell r="A81" t="str">
            <v>MW 6.3 (2)</v>
          </cell>
          <cell r="B81" t="str">
            <v>constructing walls  with blocks of 40x20x15cm  First Floor</v>
          </cell>
          <cell r="C81" t="str">
            <v>Sqm</v>
          </cell>
          <cell r="D81">
            <v>344</v>
          </cell>
          <cell r="E81">
            <v>0</v>
          </cell>
          <cell r="F81">
            <v>0</v>
          </cell>
          <cell r="G81">
            <v>0</v>
          </cell>
          <cell r="H81">
            <v>0</v>
          </cell>
          <cell r="J81">
            <v>0</v>
          </cell>
          <cell r="K81">
            <v>0</v>
          </cell>
          <cell r="L81">
            <v>0</v>
          </cell>
          <cell r="N81">
            <v>0</v>
          </cell>
          <cell r="O81">
            <v>0</v>
          </cell>
          <cell r="P81">
            <v>0</v>
          </cell>
          <cell r="R81">
            <v>0</v>
          </cell>
          <cell r="S81">
            <v>0</v>
          </cell>
          <cell r="T81">
            <v>0</v>
          </cell>
          <cell r="V81">
            <v>0</v>
          </cell>
          <cell r="W81">
            <v>0</v>
          </cell>
          <cell r="X81">
            <v>0</v>
          </cell>
        </row>
        <row r="82">
          <cell r="A82" t="str">
            <v>MW 6.3 (3)</v>
          </cell>
          <cell r="B82" t="str">
            <v>constructing walls  with blocks of 40x20x15cm  Second Floor</v>
          </cell>
          <cell r="C82" t="str">
            <v>Sqm</v>
          </cell>
          <cell r="D82">
            <v>350</v>
          </cell>
          <cell r="E82">
            <v>0</v>
          </cell>
          <cell r="F82">
            <v>0</v>
          </cell>
          <cell r="G82">
            <v>0</v>
          </cell>
          <cell r="H82">
            <v>0</v>
          </cell>
          <cell r="J82">
            <v>0</v>
          </cell>
          <cell r="K82">
            <v>0</v>
          </cell>
          <cell r="L82">
            <v>0</v>
          </cell>
          <cell r="N82">
            <v>0</v>
          </cell>
          <cell r="O82">
            <v>0</v>
          </cell>
          <cell r="P82">
            <v>0</v>
          </cell>
          <cell r="R82">
            <v>0</v>
          </cell>
          <cell r="S82">
            <v>0</v>
          </cell>
          <cell r="T82">
            <v>0</v>
          </cell>
          <cell r="V82">
            <v>0</v>
          </cell>
          <cell r="W82">
            <v>0</v>
          </cell>
          <cell r="X82">
            <v>0</v>
          </cell>
        </row>
        <row r="83">
          <cell r="A83" t="str">
            <v>MW 6.3 (4)</v>
          </cell>
          <cell r="B83" t="str">
            <v>constructing walls  with blocks of 40x20x15cm  Third Floor</v>
          </cell>
          <cell r="C83" t="str">
            <v>Sqm</v>
          </cell>
          <cell r="D83">
            <v>356</v>
          </cell>
          <cell r="E83">
            <v>0</v>
          </cell>
          <cell r="F83">
            <v>0</v>
          </cell>
          <cell r="G83">
            <v>0</v>
          </cell>
          <cell r="H83">
            <v>0</v>
          </cell>
          <cell r="J83">
            <v>0</v>
          </cell>
          <cell r="K83">
            <v>0</v>
          </cell>
          <cell r="L83">
            <v>0</v>
          </cell>
          <cell r="N83">
            <v>0</v>
          </cell>
          <cell r="O83">
            <v>0</v>
          </cell>
          <cell r="P83">
            <v>0</v>
          </cell>
          <cell r="R83">
            <v>0</v>
          </cell>
          <cell r="S83">
            <v>0</v>
          </cell>
          <cell r="T83">
            <v>0</v>
          </cell>
          <cell r="V83">
            <v>0</v>
          </cell>
          <cell r="W83">
            <v>0</v>
          </cell>
          <cell r="X83">
            <v>0</v>
          </cell>
        </row>
        <row r="84">
          <cell r="A84" t="str">
            <v>MW 6.4 (1)</v>
          </cell>
          <cell r="B84" t="str">
            <v>115mm thick brick partition wall in Ground Floor</v>
          </cell>
          <cell r="C84" t="str">
            <v>Sqm</v>
          </cell>
          <cell r="D84">
            <v>276</v>
          </cell>
          <cell r="E84">
            <v>0</v>
          </cell>
          <cell r="F84">
            <v>0</v>
          </cell>
          <cell r="G84">
            <v>0</v>
          </cell>
          <cell r="H84">
            <v>0</v>
          </cell>
          <cell r="J84">
            <v>0</v>
          </cell>
          <cell r="K84">
            <v>0</v>
          </cell>
          <cell r="L84">
            <v>0</v>
          </cell>
          <cell r="N84">
            <v>0</v>
          </cell>
          <cell r="O84">
            <v>0</v>
          </cell>
          <cell r="P84">
            <v>0</v>
          </cell>
          <cell r="R84">
            <v>0</v>
          </cell>
          <cell r="S84">
            <v>0</v>
          </cell>
          <cell r="T84">
            <v>0</v>
          </cell>
          <cell r="V84">
            <v>0</v>
          </cell>
          <cell r="W84">
            <v>0</v>
          </cell>
          <cell r="X84">
            <v>0</v>
          </cell>
        </row>
        <row r="85">
          <cell r="A85" t="str">
            <v>MW 6.4 (2)</v>
          </cell>
          <cell r="B85" t="str">
            <v>115mm thick brick partition wall in First Floor</v>
          </cell>
          <cell r="C85" t="str">
            <v>Sqm</v>
          </cell>
          <cell r="D85">
            <v>276</v>
          </cell>
          <cell r="E85">
            <v>0</v>
          </cell>
          <cell r="F85">
            <v>0</v>
          </cell>
          <cell r="G85">
            <v>0</v>
          </cell>
          <cell r="H85">
            <v>0</v>
          </cell>
          <cell r="J85">
            <v>0</v>
          </cell>
          <cell r="K85">
            <v>0</v>
          </cell>
          <cell r="L85">
            <v>0</v>
          </cell>
          <cell r="N85">
            <v>0</v>
          </cell>
          <cell r="O85">
            <v>0</v>
          </cell>
          <cell r="P85">
            <v>0</v>
          </cell>
          <cell r="R85">
            <v>0</v>
          </cell>
          <cell r="S85">
            <v>0</v>
          </cell>
          <cell r="T85">
            <v>0</v>
          </cell>
          <cell r="V85">
            <v>0</v>
          </cell>
          <cell r="W85">
            <v>0</v>
          </cell>
          <cell r="X85">
            <v>0</v>
          </cell>
        </row>
        <row r="86">
          <cell r="A86" t="str">
            <v>MW 6.4 (3)</v>
          </cell>
          <cell r="B86" t="str">
            <v>115mm thick brick partition wall in Second Floor</v>
          </cell>
          <cell r="C86" t="str">
            <v>Sqm</v>
          </cell>
          <cell r="D86">
            <v>276</v>
          </cell>
          <cell r="E86">
            <v>0</v>
          </cell>
          <cell r="F86">
            <v>0</v>
          </cell>
          <cell r="G86">
            <v>0</v>
          </cell>
          <cell r="H86">
            <v>0</v>
          </cell>
          <cell r="J86">
            <v>0</v>
          </cell>
          <cell r="K86">
            <v>0</v>
          </cell>
          <cell r="L86">
            <v>0</v>
          </cell>
          <cell r="N86">
            <v>0</v>
          </cell>
          <cell r="O86">
            <v>0</v>
          </cell>
          <cell r="P86">
            <v>0</v>
          </cell>
          <cell r="R86">
            <v>0</v>
          </cell>
          <cell r="S86">
            <v>0</v>
          </cell>
          <cell r="T86">
            <v>0</v>
          </cell>
          <cell r="V86">
            <v>0</v>
          </cell>
          <cell r="W86">
            <v>0</v>
          </cell>
          <cell r="X86">
            <v>0</v>
          </cell>
        </row>
        <row r="87">
          <cell r="A87" t="str">
            <v>MW 6.4 (4)</v>
          </cell>
          <cell r="B87" t="str">
            <v>115mm thick brick partition wall inTerrace Floor</v>
          </cell>
          <cell r="C87" t="str">
            <v>Sqm</v>
          </cell>
          <cell r="D87">
            <v>276</v>
          </cell>
          <cell r="E87">
            <v>0</v>
          </cell>
          <cell r="F87">
            <v>0</v>
          </cell>
          <cell r="G87">
            <v>0</v>
          </cell>
          <cell r="H87">
            <v>0</v>
          </cell>
          <cell r="J87">
            <v>0</v>
          </cell>
          <cell r="K87">
            <v>0</v>
          </cell>
          <cell r="L87">
            <v>0</v>
          </cell>
          <cell r="N87">
            <v>0</v>
          </cell>
          <cell r="O87">
            <v>0</v>
          </cell>
          <cell r="P87">
            <v>0</v>
          </cell>
          <cell r="R87">
            <v>0</v>
          </cell>
          <cell r="S87">
            <v>0</v>
          </cell>
          <cell r="T87">
            <v>0</v>
          </cell>
          <cell r="V87">
            <v>0</v>
          </cell>
          <cell r="W87">
            <v>0</v>
          </cell>
          <cell r="X87">
            <v>0</v>
          </cell>
        </row>
        <row r="88">
          <cell r="A88" t="str">
            <v>MW 6.5 (1)</v>
          </cell>
          <cell r="B88" t="str">
            <v>230mm thk. masonry in CM 1:6 Ground Floor</v>
          </cell>
          <cell r="C88" t="str">
            <v>Cum</v>
          </cell>
          <cell r="D88">
            <v>1789</v>
          </cell>
          <cell r="E88">
            <v>0</v>
          </cell>
          <cell r="F88">
            <v>0</v>
          </cell>
          <cell r="G88">
            <v>0</v>
          </cell>
          <cell r="H88">
            <v>0</v>
          </cell>
          <cell r="J88">
            <v>0</v>
          </cell>
          <cell r="K88">
            <v>0</v>
          </cell>
          <cell r="L88">
            <v>0</v>
          </cell>
          <cell r="N88">
            <v>0</v>
          </cell>
          <cell r="O88">
            <v>0</v>
          </cell>
          <cell r="P88">
            <v>0</v>
          </cell>
          <cell r="R88">
            <v>0</v>
          </cell>
          <cell r="S88">
            <v>0</v>
          </cell>
          <cell r="T88">
            <v>0</v>
          </cell>
          <cell r="V88">
            <v>0</v>
          </cell>
          <cell r="W88">
            <v>0</v>
          </cell>
          <cell r="X88">
            <v>0</v>
          </cell>
        </row>
        <row r="89">
          <cell r="A89" t="str">
            <v>MW 6.5 (2)</v>
          </cell>
          <cell r="B89" t="str">
            <v>230mm thk. masonry in CM 1:6 First Floor</v>
          </cell>
          <cell r="C89" t="str">
            <v>Cum</v>
          </cell>
          <cell r="D89">
            <v>1789</v>
          </cell>
          <cell r="E89">
            <v>0</v>
          </cell>
          <cell r="F89">
            <v>0</v>
          </cell>
          <cell r="G89">
            <v>0</v>
          </cell>
          <cell r="H89">
            <v>0</v>
          </cell>
          <cell r="J89">
            <v>0</v>
          </cell>
          <cell r="K89">
            <v>0</v>
          </cell>
          <cell r="L89">
            <v>0</v>
          </cell>
          <cell r="N89">
            <v>0</v>
          </cell>
          <cell r="O89">
            <v>0</v>
          </cell>
          <cell r="P89">
            <v>0</v>
          </cell>
          <cell r="R89">
            <v>0</v>
          </cell>
          <cell r="S89">
            <v>0</v>
          </cell>
          <cell r="T89">
            <v>0</v>
          </cell>
          <cell r="V89">
            <v>0</v>
          </cell>
          <cell r="W89">
            <v>0</v>
          </cell>
          <cell r="X89">
            <v>0</v>
          </cell>
        </row>
        <row r="90">
          <cell r="A90" t="str">
            <v>MW 6.5 (3)</v>
          </cell>
          <cell r="B90" t="str">
            <v>230mm thk. masonry in CM 1:6 Second Floor</v>
          </cell>
          <cell r="C90" t="str">
            <v>Cum</v>
          </cell>
          <cell r="D90">
            <v>1789</v>
          </cell>
          <cell r="E90">
            <v>0</v>
          </cell>
          <cell r="F90">
            <v>0</v>
          </cell>
          <cell r="G90">
            <v>0</v>
          </cell>
          <cell r="H90">
            <v>0</v>
          </cell>
          <cell r="J90">
            <v>0</v>
          </cell>
          <cell r="K90">
            <v>0</v>
          </cell>
          <cell r="L90">
            <v>0</v>
          </cell>
          <cell r="N90">
            <v>0</v>
          </cell>
          <cell r="O90">
            <v>0</v>
          </cell>
          <cell r="P90">
            <v>0</v>
          </cell>
          <cell r="R90">
            <v>0</v>
          </cell>
          <cell r="S90">
            <v>0</v>
          </cell>
          <cell r="T90">
            <v>0</v>
          </cell>
          <cell r="V90">
            <v>0</v>
          </cell>
          <cell r="W90">
            <v>0</v>
          </cell>
          <cell r="X90">
            <v>0</v>
          </cell>
        </row>
        <row r="91">
          <cell r="A91" t="str">
            <v>MW 6.5 (4)</v>
          </cell>
          <cell r="B91" t="str">
            <v>230mm thk. masonry in CM 1:6 Third Floor</v>
          </cell>
          <cell r="C91" t="str">
            <v>Cum</v>
          </cell>
          <cell r="D91">
            <v>1789</v>
          </cell>
          <cell r="E91">
            <v>0</v>
          </cell>
          <cell r="F91">
            <v>0</v>
          </cell>
          <cell r="G91">
            <v>0</v>
          </cell>
          <cell r="H91">
            <v>0</v>
          </cell>
          <cell r="J91">
            <v>0</v>
          </cell>
          <cell r="K91">
            <v>0</v>
          </cell>
          <cell r="L91">
            <v>0</v>
          </cell>
          <cell r="N91">
            <v>0</v>
          </cell>
          <cell r="O91">
            <v>0</v>
          </cell>
          <cell r="P91">
            <v>0</v>
          </cell>
          <cell r="R91">
            <v>0</v>
          </cell>
          <cell r="S91">
            <v>0</v>
          </cell>
          <cell r="T91">
            <v>0</v>
          </cell>
          <cell r="V91">
            <v>0</v>
          </cell>
          <cell r="W91">
            <v>0</v>
          </cell>
          <cell r="X91">
            <v>0</v>
          </cell>
        </row>
        <row r="92">
          <cell r="A92" t="str">
            <v>MW 6.6</v>
          </cell>
          <cell r="B92" t="str">
            <v xml:space="preserve"> solid block work of 40x20x20cm with CM 1:6 </v>
          </cell>
          <cell r="C92" t="str">
            <v>Sqm</v>
          </cell>
          <cell r="D92">
            <v>378</v>
          </cell>
          <cell r="E92">
            <v>0</v>
          </cell>
          <cell r="F92">
            <v>0</v>
          </cell>
          <cell r="G92">
            <v>0</v>
          </cell>
          <cell r="H92">
            <v>0</v>
          </cell>
          <cell r="J92">
            <v>0</v>
          </cell>
          <cell r="K92">
            <v>0</v>
          </cell>
          <cell r="L92">
            <v>0</v>
          </cell>
          <cell r="N92">
            <v>0</v>
          </cell>
          <cell r="O92">
            <v>0</v>
          </cell>
          <cell r="P92">
            <v>0</v>
          </cell>
          <cell r="R92">
            <v>0</v>
          </cell>
          <cell r="S92">
            <v>0</v>
          </cell>
          <cell r="T92">
            <v>0</v>
          </cell>
          <cell r="V92">
            <v>0</v>
          </cell>
          <cell r="W92">
            <v>0</v>
          </cell>
          <cell r="X92">
            <v>0</v>
          </cell>
        </row>
        <row r="93">
          <cell r="A93" t="str">
            <v>PL 7.1 (1)</v>
          </cell>
          <cell r="B93" t="str">
            <v>Plastering  in CM 1:4, 12mm thk including providing plaster mesh Ground Floor</v>
          </cell>
          <cell r="C93" t="str">
            <v>Sqm</v>
          </cell>
          <cell r="D93">
            <v>106</v>
          </cell>
          <cell r="E93">
            <v>0</v>
          </cell>
          <cell r="F93">
            <v>0</v>
          </cell>
          <cell r="G93">
            <v>0</v>
          </cell>
          <cell r="H93">
            <v>0</v>
          </cell>
          <cell r="J93">
            <v>0</v>
          </cell>
          <cell r="K93">
            <v>0</v>
          </cell>
          <cell r="L93">
            <v>0</v>
          </cell>
          <cell r="N93">
            <v>0</v>
          </cell>
          <cell r="O93">
            <v>0</v>
          </cell>
          <cell r="P93">
            <v>0</v>
          </cell>
          <cell r="R93">
            <v>0</v>
          </cell>
          <cell r="S93">
            <v>0</v>
          </cell>
          <cell r="T93">
            <v>0</v>
          </cell>
          <cell r="V93">
            <v>0</v>
          </cell>
          <cell r="W93">
            <v>0</v>
          </cell>
          <cell r="X93">
            <v>0</v>
          </cell>
        </row>
        <row r="94">
          <cell r="A94" t="str">
            <v>PL 7.1 (2)</v>
          </cell>
          <cell r="B94" t="str">
            <v>plastering  in CM 1:4, 12mm thk including providing plaster mesh First Floor</v>
          </cell>
          <cell r="C94" t="str">
            <v>Sqm</v>
          </cell>
          <cell r="D94">
            <v>106</v>
          </cell>
          <cell r="E94">
            <v>0</v>
          </cell>
          <cell r="F94">
            <v>0</v>
          </cell>
          <cell r="G94">
            <v>0</v>
          </cell>
          <cell r="H94">
            <v>0</v>
          </cell>
          <cell r="J94">
            <v>0</v>
          </cell>
          <cell r="K94">
            <v>0</v>
          </cell>
          <cell r="L94">
            <v>0</v>
          </cell>
          <cell r="N94">
            <v>0</v>
          </cell>
          <cell r="O94">
            <v>0</v>
          </cell>
          <cell r="P94">
            <v>0</v>
          </cell>
          <cell r="R94">
            <v>0</v>
          </cell>
          <cell r="S94">
            <v>0</v>
          </cell>
          <cell r="T94">
            <v>0</v>
          </cell>
          <cell r="V94">
            <v>0</v>
          </cell>
          <cell r="W94">
            <v>0</v>
          </cell>
          <cell r="X94">
            <v>0</v>
          </cell>
        </row>
        <row r="95">
          <cell r="A95" t="str">
            <v>PL 7.1 (3)</v>
          </cell>
          <cell r="B95" t="str">
            <v>plastering  in CM 1:4, 12mm thk including providing plaster mesh  Second Floor</v>
          </cell>
          <cell r="C95" t="str">
            <v>Sqm</v>
          </cell>
          <cell r="D95">
            <v>106</v>
          </cell>
          <cell r="E95">
            <v>0</v>
          </cell>
          <cell r="F95">
            <v>0</v>
          </cell>
          <cell r="G95">
            <v>0</v>
          </cell>
          <cell r="H95">
            <v>0</v>
          </cell>
          <cell r="J95">
            <v>0</v>
          </cell>
          <cell r="K95">
            <v>0</v>
          </cell>
          <cell r="L95">
            <v>0</v>
          </cell>
          <cell r="N95">
            <v>0</v>
          </cell>
          <cell r="O95">
            <v>0</v>
          </cell>
          <cell r="P95">
            <v>0</v>
          </cell>
          <cell r="R95">
            <v>0</v>
          </cell>
          <cell r="S95">
            <v>0</v>
          </cell>
          <cell r="T95">
            <v>0</v>
          </cell>
          <cell r="V95">
            <v>0</v>
          </cell>
          <cell r="W95">
            <v>0</v>
          </cell>
          <cell r="X95">
            <v>0</v>
          </cell>
        </row>
        <row r="96">
          <cell r="A96" t="str">
            <v>PL 7.1 (4)</v>
          </cell>
          <cell r="B96" t="str">
            <v>plastering  in CM 1:4, 12mm thk including providing plaster mesh Terrace Floor</v>
          </cell>
          <cell r="C96" t="str">
            <v>Sqm</v>
          </cell>
          <cell r="D96">
            <v>106</v>
          </cell>
          <cell r="E96">
            <v>0</v>
          </cell>
          <cell r="F96">
            <v>0</v>
          </cell>
          <cell r="G96">
            <v>0</v>
          </cell>
          <cell r="H96">
            <v>0</v>
          </cell>
          <cell r="J96">
            <v>0</v>
          </cell>
          <cell r="K96">
            <v>0</v>
          </cell>
          <cell r="L96">
            <v>0</v>
          </cell>
          <cell r="N96">
            <v>0</v>
          </cell>
          <cell r="O96">
            <v>0</v>
          </cell>
          <cell r="P96">
            <v>0</v>
          </cell>
          <cell r="R96">
            <v>0</v>
          </cell>
          <cell r="S96">
            <v>0</v>
          </cell>
          <cell r="T96">
            <v>0</v>
          </cell>
          <cell r="V96">
            <v>0</v>
          </cell>
          <cell r="W96">
            <v>0</v>
          </cell>
          <cell r="X96">
            <v>0</v>
          </cell>
        </row>
        <row r="97">
          <cell r="A97" t="str">
            <v>PL 7.2 (1)</v>
          </cell>
          <cell r="B97" t="str">
            <v>Internal plastering to masonry in CM 1:6 Ground Floor</v>
          </cell>
          <cell r="C97" t="str">
            <v>Sqm</v>
          </cell>
          <cell r="D97">
            <v>94</v>
          </cell>
          <cell r="E97">
            <v>0</v>
          </cell>
          <cell r="F97">
            <v>0</v>
          </cell>
          <cell r="G97">
            <v>0</v>
          </cell>
          <cell r="H97">
            <v>0</v>
          </cell>
          <cell r="J97">
            <v>0</v>
          </cell>
          <cell r="K97">
            <v>0</v>
          </cell>
          <cell r="L97">
            <v>0</v>
          </cell>
          <cell r="N97">
            <v>0</v>
          </cell>
          <cell r="O97">
            <v>0</v>
          </cell>
          <cell r="P97">
            <v>0</v>
          </cell>
          <cell r="R97">
            <v>0</v>
          </cell>
          <cell r="S97">
            <v>0</v>
          </cell>
          <cell r="T97">
            <v>0</v>
          </cell>
          <cell r="V97">
            <v>0</v>
          </cell>
          <cell r="W97">
            <v>0</v>
          </cell>
          <cell r="X97">
            <v>0</v>
          </cell>
        </row>
        <row r="98">
          <cell r="A98" t="str">
            <v>PL 7.2 (2)</v>
          </cell>
          <cell r="B98" t="str">
            <v>Internal plastering to masonry in CM 1:6 First Floor</v>
          </cell>
          <cell r="C98" t="str">
            <v>Sqm</v>
          </cell>
          <cell r="D98">
            <v>94</v>
          </cell>
          <cell r="E98">
            <v>0</v>
          </cell>
          <cell r="F98">
            <v>0</v>
          </cell>
          <cell r="G98">
            <v>0</v>
          </cell>
          <cell r="H98">
            <v>0</v>
          </cell>
          <cell r="J98">
            <v>0</v>
          </cell>
          <cell r="K98">
            <v>0</v>
          </cell>
          <cell r="L98">
            <v>0</v>
          </cell>
          <cell r="N98">
            <v>0</v>
          </cell>
          <cell r="O98">
            <v>0</v>
          </cell>
          <cell r="P98">
            <v>0</v>
          </cell>
          <cell r="R98">
            <v>0</v>
          </cell>
          <cell r="S98">
            <v>0</v>
          </cell>
          <cell r="T98">
            <v>0</v>
          </cell>
          <cell r="V98">
            <v>0</v>
          </cell>
          <cell r="W98">
            <v>0</v>
          </cell>
          <cell r="X98">
            <v>0</v>
          </cell>
        </row>
        <row r="99">
          <cell r="A99" t="str">
            <v>PL 7.2 (3)</v>
          </cell>
          <cell r="B99" t="str">
            <v>Internal plastering to masonry in CM 1:6 Second Floor</v>
          </cell>
          <cell r="C99" t="str">
            <v>Sqm</v>
          </cell>
          <cell r="D99">
            <v>94</v>
          </cell>
          <cell r="E99">
            <v>0</v>
          </cell>
          <cell r="F99">
            <v>0</v>
          </cell>
          <cell r="G99">
            <v>0</v>
          </cell>
          <cell r="H99">
            <v>0</v>
          </cell>
          <cell r="J99">
            <v>0</v>
          </cell>
          <cell r="K99">
            <v>0</v>
          </cell>
          <cell r="L99">
            <v>0</v>
          </cell>
          <cell r="N99">
            <v>0</v>
          </cell>
          <cell r="O99">
            <v>0</v>
          </cell>
          <cell r="P99">
            <v>0</v>
          </cell>
          <cell r="R99">
            <v>0</v>
          </cell>
          <cell r="S99">
            <v>0</v>
          </cell>
          <cell r="T99">
            <v>0</v>
          </cell>
          <cell r="V99">
            <v>0</v>
          </cell>
          <cell r="W99">
            <v>0</v>
          </cell>
          <cell r="X99">
            <v>0</v>
          </cell>
        </row>
        <row r="100">
          <cell r="A100" t="str">
            <v>PL 7.2 (4)</v>
          </cell>
          <cell r="B100" t="str">
            <v>Internal plastering to masonry in CM 1:6 Terrace Floor</v>
          </cell>
          <cell r="C100" t="str">
            <v>Sqm</v>
          </cell>
          <cell r="D100">
            <v>94</v>
          </cell>
          <cell r="E100">
            <v>0</v>
          </cell>
          <cell r="F100">
            <v>0</v>
          </cell>
          <cell r="G100">
            <v>0</v>
          </cell>
          <cell r="H100">
            <v>0</v>
          </cell>
          <cell r="J100">
            <v>0</v>
          </cell>
          <cell r="K100">
            <v>0</v>
          </cell>
          <cell r="L100">
            <v>0</v>
          </cell>
          <cell r="N100">
            <v>0</v>
          </cell>
          <cell r="O100">
            <v>0</v>
          </cell>
          <cell r="P100">
            <v>0</v>
          </cell>
          <cell r="R100">
            <v>0</v>
          </cell>
          <cell r="S100">
            <v>0</v>
          </cell>
          <cell r="T100">
            <v>0</v>
          </cell>
          <cell r="V100">
            <v>0</v>
          </cell>
          <cell r="W100">
            <v>0</v>
          </cell>
          <cell r="X100">
            <v>0</v>
          </cell>
        </row>
        <row r="101">
          <cell r="A101" t="str">
            <v>PL 7.3</v>
          </cell>
          <cell r="B101" t="str">
            <v>plastering to external surface of masonry 20mm thk as per directions in CM 1:6</v>
          </cell>
          <cell r="C101" t="str">
            <v>Sqm</v>
          </cell>
          <cell r="D101">
            <v>119</v>
          </cell>
          <cell r="E101">
            <v>0</v>
          </cell>
          <cell r="F101">
            <v>0</v>
          </cell>
          <cell r="G101">
            <v>0</v>
          </cell>
          <cell r="H101">
            <v>0</v>
          </cell>
          <cell r="J101">
            <v>0</v>
          </cell>
          <cell r="K101">
            <v>0</v>
          </cell>
          <cell r="L101">
            <v>0</v>
          </cell>
          <cell r="N101">
            <v>0</v>
          </cell>
          <cell r="O101">
            <v>0</v>
          </cell>
          <cell r="P101">
            <v>0</v>
          </cell>
          <cell r="R101">
            <v>0</v>
          </cell>
          <cell r="S101">
            <v>0</v>
          </cell>
          <cell r="T101">
            <v>0</v>
          </cell>
          <cell r="V101">
            <v>0</v>
          </cell>
          <cell r="W101">
            <v>0</v>
          </cell>
          <cell r="X101">
            <v>0</v>
          </cell>
        </row>
        <row r="102">
          <cell r="A102" t="str">
            <v>PL 7.4</v>
          </cell>
          <cell r="B102" t="str">
            <v xml:space="preserve">Providing plastering to plinth surface of masonry 25mm thick as per directions in CM 1:6 </v>
          </cell>
          <cell r="C102" t="str">
            <v>Sqm</v>
          </cell>
          <cell r="D102">
            <v>119</v>
          </cell>
          <cell r="E102">
            <v>0</v>
          </cell>
          <cell r="F102">
            <v>0</v>
          </cell>
          <cell r="G102">
            <v>0</v>
          </cell>
          <cell r="H102">
            <v>0</v>
          </cell>
          <cell r="J102">
            <v>0</v>
          </cell>
          <cell r="K102">
            <v>0</v>
          </cell>
          <cell r="L102">
            <v>0</v>
          </cell>
          <cell r="N102">
            <v>0</v>
          </cell>
          <cell r="O102">
            <v>0</v>
          </cell>
          <cell r="P102">
            <v>0</v>
          </cell>
          <cell r="R102">
            <v>0</v>
          </cell>
          <cell r="S102">
            <v>0</v>
          </cell>
          <cell r="T102">
            <v>0</v>
          </cell>
          <cell r="V102">
            <v>0</v>
          </cell>
          <cell r="W102">
            <v>0</v>
          </cell>
          <cell r="X102">
            <v>0</v>
          </cell>
        </row>
        <row r="103">
          <cell r="A103" t="str">
            <v>PL 7.5</v>
          </cell>
          <cell r="B103" t="str">
            <v xml:space="preserve">Providing pointing to size stone masonry in CM 1:3 </v>
          </cell>
          <cell r="C103" t="str">
            <v>Sqm</v>
          </cell>
          <cell r="D103">
            <v>46</v>
          </cell>
          <cell r="E103">
            <v>0</v>
          </cell>
          <cell r="F103">
            <v>0</v>
          </cell>
          <cell r="G103">
            <v>0</v>
          </cell>
          <cell r="H103">
            <v>0</v>
          </cell>
          <cell r="J103">
            <v>0</v>
          </cell>
          <cell r="K103">
            <v>0</v>
          </cell>
          <cell r="L103">
            <v>0</v>
          </cell>
          <cell r="N103">
            <v>0</v>
          </cell>
          <cell r="O103">
            <v>0</v>
          </cell>
          <cell r="P103">
            <v>0</v>
          </cell>
          <cell r="R103">
            <v>0</v>
          </cell>
          <cell r="S103">
            <v>0</v>
          </cell>
          <cell r="T103">
            <v>0</v>
          </cell>
          <cell r="V103">
            <v>0</v>
          </cell>
          <cell r="W103">
            <v>0</v>
          </cell>
          <cell r="X103">
            <v>0</v>
          </cell>
        </row>
        <row r="104">
          <cell r="A104" t="str">
            <v>PL 7.6</v>
          </cell>
          <cell r="B104" t="str">
            <v xml:space="preserve">Plastering 12mm thick over flagging in CM 1:4 </v>
          </cell>
          <cell r="C104" t="str">
            <v>Sqm</v>
          </cell>
          <cell r="D104">
            <v>94</v>
          </cell>
          <cell r="E104">
            <v>0</v>
          </cell>
          <cell r="F104">
            <v>0</v>
          </cell>
          <cell r="G104">
            <v>0</v>
          </cell>
          <cell r="H104">
            <v>0</v>
          </cell>
          <cell r="J104">
            <v>0</v>
          </cell>
          <cell r="K104">
            <v>0</v>
          </cell>
          <cell r="L104">
            <v>0</v>
          </cell>
          <cell r="N104">
            <v>0</v>
          </cell>
          <cell r="O104">
            <v>0</v>
          </cell>
          <cell r="P104">
            <v>0</v>
          </cell>
          <cell r="R104">
            <v>0</v>
          </cell>
          <cell r="S104">
            <v>0</v>
          </cell>
          <cell r="T104">
            <v>0</v>
          </cell>
          <cell r="V104">
            <v>0</v>
          </cell>
          <cell r="W104">
            <v>0</v>
          </cell>
          <cell r="X104">
            <v>0</v>
          </cell>
        </row>
        <row r="105">
          <cell r="A105" t="str">
            <v>PL 7.7</v>
          </cell>
          <cell r="B105" t="str">
            <v xml:space="preserve">Providing 15mm thk rough plastering in toilet in CM 1:4 </v>
          </cell>
          <cell r="C105" t="str">
            <v>Sqm</v>
          </cell>
          <cell r="D105">
            <v>85</v>
          </cell>
          <cell r="E105">
            <v>0</v>
          </cell>
          <cell r="F105">
            <v>0</v>
          </cell>
          <cell r="G105">
            <v>0</v>
          </cell>
          <cell r="H105">
            <v>0</v>
          </cell>
          <cell r="J105">
            <v>0</v>
          </cell>
          <cell r="K105">
            <v>0</v>
          </cell>
          <cell r="L105">
            <v>0</v>
          </cell>
          <cell r="N105">
            <v>0</v>
          </cell>
          <cell r="O105">
            <v>0</v>
          </cell>
          <cell r="P105">
            <v>0</v>
          </cell>
          <cell r="R105">
            <v>0</v>
          </cell>
          <cell r="S105">
            <v>0</v>
          </cell>
          <cell r="T105">
            <v>0</v>
          </cell>
          <cell r="V105">
            <v>0</v>
          </cell>
          <cell r="W105">
            <v>0</v>
          </cell>
          <cell r="X105">
            <v>0</v>
          </cell>
        </row>
        <row r="106">
          <cell r="A106" t="str">
            <v>PL 7.8</v>
          </cell>
          <cell r="B106" t="str">
            <v>Providing plastering to sunken portion in CM 1:4, 12mm thk with water proof compound at 1 kg per bag</v>
          </cell>
          <cell r="C106" t="str">
            <v>Sqm</v>
          </cell>
          <cell r="D106">
            <v>122</v>
          </cell>
          <cell r="E106">
            <v>0</v>
          </cell>
          <cell r="F106">
            <v>0</v>
          </cell>
          <cell r="G106">
            <v>0</v>
          </cell>
          <cell r="H106">
            <v>0</v>
          </cell>
          <cell r="J106">
            <v>0</v>
          </cell>
          <cell r="K106">
            <v>0</v>
          </cell>
          <cell r="L106">
            <v>0</v>
          </cell>
          <cell r="N106">
            <v>0</v>
          </cell>
          <cell r="O106">
            <v>0</v>
          </cell>
          <cell r="P106">
            <v>0</v>
          </cell>
          <cell r="R106">
            <v>0</v>
          </cell>
          <cell r="S106">
            <v>0</v>
          </cell>
          <cell r="T106">
            <v>0</v>
          </cell>
          <cell r="V106">
            <v>0</v>
          </cell>
          <cell r="W106">
            <v>0</v>
          </cell>
          <cell r="X106">
            <v>0</v>
          </cell>
        </row>
        <row r="107">
          <cell r="A107" t="str">
            <v>PL 7.8 (a)</v>
          </cell>
          <cell r="B107" t="str">
            <v xml:space="preserve"> - Do - Water Tank</v>
          </cell>
          <cell r="C107" t="str">
            <v>Sqm</v>
          </cell>
          <cell r="D107">
            <v>139</v>
          </cell>
          <cell r="E107">
            <v>0</v>
          </cell>
          <cell r="F107">
            <v>0</v>
          </cell>
          <cell r="G107">
            <v>0</v>
          </cell>
          <cell r="H107">
            <v>0</v>
          </cell>
          <cell r="J107">
            <v>0</v>
          </cell>
          <cell r="K107">
            <v>0</v>
          </cell>
          <cell r="L107">
            <v>0</v>
          </cell>
          <cell r="N107">
            <v>0</v>
          </cell>
          <cell r="O107">
            <v>0</v>
          </cell>
          <cell r="P107">
            <v>0</v>
          </cell>
          <cell r="R107">
            <v>0</v>
          </cell>
          <cell r="S107">
            <v>0</v>
          </cell>
          <cell r="T107">
            <v>0</v>
          </cell>
          <cell r="V107">
            <v>0</v>
          </cell>
          <cell r="W107">
            <v>0</v>
          </cell>
          <cell r="X107">
            <v>0</v>
          </cell>
        </row>
        <row r="108">
          <cell r="A108" t="str">
            <v>PL 7.9</v>
          </cell>
          <cell r="B108" t="str">
            <v>Providing 12mm thk plastering grooves of 15-20mm thk. and 10mm deep in CM 1:6</v>
          </cell>
          <cell r="C108" t="str">
            <v>Rmt</v>
          </cell>
          <cell r="D108">
            <v>18</v>
          </cell>
          <cell r="E108">
            <v>0</v>
          </cell>
          <cell r="F108">
            <v>0</v>
          </cell>
          <cell r="G108">
            <v>0</v>
          </cell>
          <cell r="H108">
            <v>0</v>
          </cell>
          <cell r="J108">
            <v>0</v>
          </cell>
          <cell r="K108">
            <v>0</v>
          </cell>
          <cell r="L108">
            <v>0</v>
          </cell>
          <cell r="N108">
            <v>0</v>
          </cell>
          <cell r="O108">
            <v>0</v>
          </cell>
          <cell r="P108">
            <v>0</v>
          </cell>
          <cell r="R108">
            <v>0</v>
          </cell>
          <cell r="S108">
            <v>0</v>
          </cell>
          <cell r="T108">
            <v>0</v>
          </cell>
          <cell r="V108">
            <v>0</v>
          </cell>
          <cell r="W108">
            <v>0</v>
          </cell>
          <cell r="X108">
            <v>0</v>
          </cell>
        </row>
        <row r="109">
          <cell r="A109" t="str">
            <v>PL 7.10</v>
          </cell>
          <cell r="B109" t="str">
            <v xml:space="preserve">Providing Plastering to drain surface of masonry 15mm thk in CM 1:4 </v>
          </cell>
          <cell r="C109" t="str">
            <v>Sqm</v>
          </cell>
          <cell r="D109">
            <v>94</v>
          </cell>
          <cell r="E109">
            <v>0</v>
          </cell>
          <cell r="F109">
            <v>0</v>
          </cell>
          <cell r="G109">
            <v>0</v>
          </cell>
          <cell r="H109">
            <v>0</v>
          </cell>
          <cell r="J109">
            <v>0</v>
          </cell>
          <cell r="K109">
            <v>0</v>
          </cell>
          <cell r="L109">
            <v>0</v>
          </cell>
          <cell r="N109">
            <v>0</v>
          </cell>
          <cell r="O109">
            <v>0</v>
          </cell>
          <cell r="P109">
            <v>0</v>
          </cell>
          <cell r="R109">
            <v>0</v>
          </cell>
          <cell r="S109">
            <v>0</v>
          </cell>
          <cell r="T109">
            <v>0</v>
          </cell>
          <cell r="V109">
            <v>0</v>
          </cell>
          <cell r="W109">
            <v>0</v>
          </cell>
          <cell r="X109">
            <v>0</v>
          </cell>
        </row>
        <row r="110">
          <cell r="A110" t="str">
            <v>PL 7.11</v>
          </cell>
          <cell r="B110" t="str">
            <v>Providing plastering to water tank outer surface of 15mm thk  in CM 1:4</v>
          </cell>
          <cell r="C110" t="str">
            <v>Sqm</v>
          </cell>
          <cell r="D110">
            <v>119</v>
          </cell>
          <cell r="E110">
            <v>0</v>
          </cell>
          <cell r="F110">
            <v>0</v>
          </cell>
          <cell r="G110">
            <v>0</v>
          </cell>
          <cell r="H110">
            <v>0</v>
          </cell>
          <cell r="J110">
            <v>0</v>
          </cell>
          <cell r="K110">
            <v>0</v>
          </cell>
          <cell r="L110">
            <v>0</v>
          </cell>
          <cell r="N110">
            <v>0</v>
          </cell>
          <cell r="O110">
            <v>0</v>
          </cell>
          <cell r="P110">
            <v>0</v>
          </cell>
          <cell r="R110">
            <v>0</v>
          </cell>
          <cell r="S110">
            <v>0</v>
          </cell>
          <cell r="T110">
            <v>0</v>
          </cell>
          <cell r="V110">
            <v>0</v>
          </cell>
          <cell r="W110">
            <v>0</v>
          </cell>
          <cell r="X110">
            <v>0</v>
          </cell>
        </row>
        <row r="111">
          <cell r="A111" t="str">
            <v>FL 8.1</v>
          </cell>
          <cell r="B111" t="str">
            <v>Providing &amp; laying granolithic flooring 40mm thk.</v>
          </cell>
          <cell r="C111" t="str">
            <v>Sqm</v>
          </cell>
          <cell r="D111">
            <v>120</v>
          </cell>
          <cell r="E111">
            <v>0</v>
          </cell>
          <cell r="F111">
            <v>0</v>
          </cell>
          <cell r="G111">
            <v>0</v>
          </cell>
          <cell r="H111">
            <v>0</v>
          </cell>
          <cell r="J111">
            <v>0</v>
          </cell>
          <cell r="K111">
            <v>0</v>
          </cell>
          <cell r="L111">
            <v>0</v>
          </cell>
          <cell r="N111">
            <v>0</v>
          </cell>
          <cell r="O111">
            <v>0</v>
          </cell>
          <cell r="P111">
            <v>0</v>
          </cell>
          <cell r="R111">
            <v>0</v>
          </cell>
          <cell r="S111">
            <v>0</v>
          </cell>
          <cell r="T111">
            <v>0</v>
          </cell>
          <cell r="V111">
            <v>0</v>
          </cell>
          <cell r="W111">
            <v>0</v>
          </cell>
          <cell r="X111">
            <v>0</v>
          </cell>
        </row>
        <row r="112">
          <cell r="A112" t="str">
            <v>FL 8.2</v>
          </cell>
          <cell r="B112" t="str">
            <v xml:space="preserve">Pressed clay tiles laid in CM 1:3 pointed with DICTAMENT-DM </v>
          </cell>
          <cell r="C112" t="str">
            <v>Sqm</v>
          </cell>
          <cell r="D112">
            <v>251</v>
          </cell>
          <cell r="E112">
            <v>0</v>
          </cell>
          <cell r="F112">
            <v>0</v>
          </cell>
          <cell r="G112">
            <v>0</v>
          </cell>
          <cell r="H112">
            <v>0</v>
          </cell>
          <cell r="J112">
            <v>0</v>
          </cell>
          <cell r="K112">
            <v>0</v>
          </cell>
          <cell r="L112">
            <v>0</v>
          </cell>
          <cell r="N112">
            <v>0</v>
          </cell>
          <cell r="O112">
            <v>0</v>
          </cell>
          <cell r="P112">
            <v>0</v>
          </cell>
          <cell r="R112">
            <v>0</v>
          </cell>
          <cell r="S112">
            <v>0</v>
          </cell>
          <cell r="T112">
            <v>0</v>
          </cell>
          <cell r="V112">
            <v>0</v>
          </cell>
          <cell r="W112">
            <v>0</v>
          </cell>
          <cell r="X112">
            <v>0</v>
          </cell>
        </row>
        <row r="113">
          <cell r="A113" t="str">
            <v>DW 9.1</v>
          </cell>
          <cell r="B113" t="str">
            <v>Aluminium door/windows for main door</v>
          </cell>
          <cell r="C113" t="str">
            <v>Sqm</v>
          </cell>
          <cell r="D113">
            <v>5067</v>
          </cell>
          <cell r="E113">
            <v>0</v>
          </cell>
          <cell r="F113">
            <v>0</v>
          </cell>
          <cell r="G113">
            <v>0</v>
          </cell>
          <cell r="H113">
            <v>0</v>
          </cell>
          <cell r="J113">
            <v>0</v>
          </cell>
          <cell r="K113">
            <v>0</v>
          </cell>
          <cell r="L113">
            <v>0</v>
          </cell>
          <cell r="N113">
            <v>0</v>
          </cell>
          <cell r="O113">
            <v>0</v>
          </cell>
          <cell r="P113">
            <v>0</v>
          </cell>
          <cell r="R113">
            <v>0</v>
          </cell>
          <cell r="S113">
            <v>0</v>
          </cell>
          <cell r="T113">
            <v>0</v>
          </cell>
          <cell r="V113">
            <v>0</v>
          </cell>
          <cell r="W113">
            <v>0</v>
          </cell>
          <cell r="X113">
            <v>0</v>
          </cell>
        </row>
        <row r="114">
          <cell r="A114" t="str">
            <v>DW 9.2</v>
          </cell>
          <cell r="B114" t="str">
            <v>Providing &amp; fixing powder coated aluminium doors as per the following specifications at all levels.</v>
          </cell>
          <cell r="C114" t="str">
            <v>Sqm</v>
          </cell>
          <cell r="D114">
            <v>8955</v>
          </cell>
          <cell r="E114">
            <v>0</v>
          </cell>
          <cell r="F114">
            <v>0</v>
          </cell>
          <cell r="G114">
            <v>0</v>
          </cell>
          <cell r="H114">
            <v>0</v>
          </cell>
          <cell r="J114">
            <v>0</v>
          </cell>
          <cell r="K114">
            <v>0</v>
          </cell>
          <cell r="L114">
            <v>0</v>
          </cell>
          <cell r="N114">
            <v>0</v>
          </cell>
          <cell r="O114">
            <v>0</v>
          </cell>
          <cell r="P114">
            <v>0</v>
          </cell>
          <cell r="R114">
            <v>0</v>
          </cell>
          <cell r="S114">
            <v>0</v>
          </cell>
          <cell r="T114">
            <v>0</v>
          </cell>
          <cell r="V114">
            <v>0</v>
          </cell>
          <cell r="W114">
            <v>0</v>
          </cell>
          <cell r="X114">
            <v>0</v>
          </cell>
        </row>
        <row r="115">
          <cell r="A115" t="str">
            <v>DW 9.3</v>
          </cell>
          <cell r="B115" t="str">
            <v>Toile door with teak wood frame phenol bonded plywood</v>
          </cell>
          <cell r="C115" t="str">
            <v>Sqm</v>
          </cell>
          <cell r="D115">
            <v>5220</v>
          </cell>
          <cell r="E115">
            <v>0</v>
          </cell>
          <cell r="F115">
            <v>0</v>
          </cell>
          <cell r="G115">
            <v>0</v>
          </cell>
          <cell r="H115">
            <v>0</v>
          </cell>
          <cell r="J115">
            <v>0</v>
          </cell>
          <cell r="K115">
            <v>0</v>
          </cell>
          <cell r="L115">
            <v>0</v>
          </cell>
          <cell r="N115">
            <v>0</v>
          </cell>
          <cell r="O115">
            <v>0</v>
          </cell>
          <cell r="P115">
            <v>0</v>
          </cell>
          <cell r="R115">
            <v>0</v>
          </cell>
          <cell r="S115">
            <v>0</v>
          </cell>
          <cell r="T115">
            <v>0</v>
          </cell>
          <cell r="V115">
            <v>0</v>
          </cell>
          <cell r="W115">
            <v>0</v>
          </cell>
          <cell r="X115">
            <v>0</v>
          </cell>
        </row>
        <row r="116">
          <cell r="A116" t="str">
            <v>DW 9.4 (a)</v>
          </cell>
          <cell r="B116" t="str">
            <v>Aluminium sliding window fixed at the top openable at the bottom</v>
          </cell>
          <cell r="C116" t="str">
            <v>Sqm</v>
          </cell>
          <cell r="D116">
            <v>4000</v>
          </cell>
          <cell r="E116">
            <v>0</v>
          </cell>
          <cell r="F116">
            <v>0</v>
          </cell>
          <cell r="G116">
            <v>0</v>
          </cell>
          <cell r="H116">
            <v>0</v>
          </cell>
          <cell r="J116">
            <v>0</v>
          </cell>
          <cell r="K116">
            <v>0</v>
          </cell>
          <cell r="L116">
            <v>0</v>
          </cell>
          <cell r="N116">
            <v>0</v>
          </cell>
          <cell r="O116">
            <v>0</v>
          </cell>
          <cell r="P116">
            <v>0</v>
          </cell>
          <cell r="R116">
            <v>0</v>
          </cell>
          <cell r="S116">
            <v>0</v>
          </cell>
          <cell r="T116">
            <v>0</v>
          </cell>
          <cell r="V116">
            <v>0</v>
          </cell>
          <cell r="W116">
            <v>0</v>
          </cell>
          <cell r="X116">
            <v>0</v>
          </cell>
        </row>
        <row r="117">
          <cell r="A117" t="str">
            <v>DW 9.4 (b)</v>
          </cell>
          <cell r="B117" t="str">
            <v>Aluminium sliding window fixed at top and bottom openable at centre</v>
          </cell>
          <cell r="C117" t="str">
            <v>Sqm</v>
          </cell>
          <cell r="D117">
            <v>4200</v>
          </cell>
          <cell r="E117">
            <v>0</v>
          </cell>
          <cell r="F117">
            <v>0</v>
          </cell>
          <cell r="G117">
            <v>0</v>
          </cell>
          <cell r="H117">
            <v>0</v>
          </cell>
          <cell r="J117">
            <v>0</v>
          </cell>
          <cell r="K117">
            <v>0</v>
          </cell>
          <cell r="L117">
            <v>0</v>
          </cell>
          <cell r="N117">
            <v>0</v>
          </cell>
          <cell r="O117">
            <v>0</v>
          </cell>
          <cell r="P117">
            <v>0</v>
          </cell>
          <cell r="R117">
            <v>0</v>
          </cell>
          <cell r="S117">
            <v>0</v>
          </cell>
          <cell r="T117">
            <v>0</v>
          </cell>
          <cell r="V117">
            <v>0</v>
          </cell>
          <cell r="W117">
            <v>0</v>
          </cell>
          <cell r="X117">
            <v>0</v>
          </cell>
        </row>
        <row r="118">
          <cell r="A118" t="str">
            <v>DW 9.5</v>
          </cell>
          <cell r="B118" t="str">
            <v>Thermo vinyl polymer two tracks sliding windows (ELGI or equivalent)</v>
          </cell>
          <cell r="C118" t="str">
            <v>Sqm</v>
          </cell>
          <cell r="D118">
            <v>5220</v>
          </cell>
          <cell r="E118">
            <v>0</v>
          </cell>
          <cell r="F118">
            <v>0</v>
          </cell>
          <cell r="G118">
            <v>0</v>
          </cell>
          <cell r="H118">
            <v>0</v>
          </cell>
          <cell r="J118">
            <v>0</v>
          </cell>
          <cell r="K118">
            <v>0</v>
          </cell>
          <cell r="L118">
            <v>0</v>
          </cell>
          <cell r="N118">
            <v>0</v>
          </cell>
          <cell r="O118">
            <v>0</v>
          </cell>
          <cell r="P118">
            <v>0</v>
          </cell>
          <cell r="R118">
            <v>0</v>
          </cell>
          <cell r="S118">
            <v>0</v>
          </cell>
          <cell r="T118">
            <v>0</v>
          </cell>
          <cell r="V118">
            <v>0</v>
          </cell>
          <cell r="W118">
            <v>0</v>
          </cell>
          <cell r="X118">
            <v>0</v>
          </cell>
        </row>
        <row r="119">
          <cell r="A119" t="str">
            <v>DW 9.6 (1)</v>
          </cell>
          <cell r="B119" t="str">
            <v>Aluminium Sun Breaker Ground Floor</v>
          </cell>
          <cell r="C119" t="str">
            <v>Sqm</v>
          </cell>
          <cell r="D119">
            <v>2121</v>
          </cell>
          <cell r="E119">
            <v>0</v>
          </cell>
          <cell r="F119">
            <v>0</v>
          </cell>
          <cell r="G119">
            <v>0</v>
          </cell>
          <cell r="H119">
            <v>0</v>
          </cell>
          <cell r="J119">
            <v>0</v>
          </cell>
          <cell r="K119">
            <v>0</v>
          </cell>
          <cell r="L119">
            <v>0</v>
          </cell>
          <cell r="N119">
            <v>0</v>
          </cell>
          <cell r="O119">
            <v>0</v>
          </cell>
          <cell r="P119">
            <v>0</v>
          </cell>
          <cell r="R119">
            <v>0</v>
          </cell>
          <cell r="S119">
            <v>0</v>
          </cell>
          <cell r="T119">
            <v>0</v>
          </cell>
          <cell r="V119">
            <v>0</v>
          </cell>
          <cell r="W119">
            <v>0</v>
          </cell>
          <cell r="X119">
            <v>0</v>
          </cell>
        </row>
        <row r="120">
          <cell r="A120" t="str">
            <v>DW 9.6 (2)</v>
          </cell>
          <cell r="B120" t="str">
            <v>Aluminium Sun Breaker First Floor</v>
          </cell>
          <cell r="C120" t="str">
            <v>Sqm</v>
          </cell>
          <cell r="D120">
            <v>2301</v>
          </cell>
          <cell r="E120">
            <v>0</v>
          </cell>
          <cell r="F120">
            <v>0</v>
          </cell>
          <cell r="G120">
            <v>0</v>
          </cell>
          <cell r="H120">
            <v>0</v>
          </cell>
          <cell r="J120">
            <v>0</v>
          </cell>
          <cell r="K120">
            <v>0</v>
          </cell>
          <cell r="L120">
            <v>0</v>
          </cell>
          <cell r="N120">
            <v>0</v>
          </cell>
          <cell r="O120">
            <v>0</v>
          </cell>
          <cell r="P120">
            <v>0</v>
          </cell>
          <cell r="R120">
            <v>0</v>
          </cell>
          <cell r="S120">
            <v>0</v>
          </cell>
          <cell r="T120">
            <v>0</v>
          </cell>
          <cell r="V120">
            <v>0</v>
          </cell>
          <cell r="W120">
            <v>0</v>
          </cell>
          <cell r="X120">
            <v>0</v>
          </cell>
        </row>
        <row r="121">
          <cell r="A121" t="str">
            <v>DW 9.6 (3)</v>
          </cell>
          <cell r="B121" t="str">
            <v>Aluminium Sun Breaker Second Floor</v>
          </cell>
          <cell r="C121" t="str">
            <v>Sqm</v>
          </cell>
          <cell r="D121">
            <v>2481</v>
          </cell>
          <cell r="E121">
            <v>0</v>
          </cell>
          <cell r="F121">
            <v>0</v>
          </cell>
          <cell r="G121">
            <v>0</v>
          </cell>
          <cell r="H121">
            <v>0</v>
          </cell>
          <cell r="J121">
            <v>0</v>
          </cell>
          <cell r="K121">
            <v>0</v>
          </cell>
          <cell r="L121">
            <v>0</v>
          </cell>
          <cell r="N121">
            <v>0</v>
          </cell>
          <cell r="O121">
            <v>0</v>
          </cell>
          <cell r="P121">
            <v>0</v>
          </cell>
          <cell r="R121">
            <v>0</v>
          </cell>
          <cell r="S121">
            <v>0</v>
          </cell>
          <cell r="T121">
            <v>0</v>
          </cell>
          <cell r="V121">
            <v>0</v>
          </cell>
          <cell r="W121">
            <v>0</v>
          </cell>
          <cell r="X121">
            <v>0</v>
          </cell>
        </row>
        <row r="122">
          <cell r="A122" t="str">
            <v>DW 9.7</v>
          </cell>
          <cell r="B122" t="str">
            <v xml:space="preserve">Providing &amp; fixing sliding and folding door using anodised aluminium sections </v>
          </cell>
          <cell r="C122" t="str">
            <v>Sqm</v>
          </cell>
          <cell r="D122">
            <v>4949</v>
          </cell>
          <cell r="E122">
            <v>0</v>
          </cell>
          <cell r="F122">
            <v>0</v>
          </cell>
          <cell r="G122">
            <v>0</v>
          </cell>
          <cell r="H122">
            <v>0</v>
          </cell>
          <cell r="J122">
            <v>0</v>
          </cell>
          <cell r="K122">
            <v>0</v>
          </cell>
          <cell r="L122">
            <v>0</v>
          </cell>
          <cell r="N122">
            <v>0</v>
          </cell>
          <cell r="O122">
            <v>0</v>
          </cell>
          <cell r="P122">
            <v>0</v>
          </cell>
          <cell r="R122">
            <v>0</v>
          </cell>
          <cell r="S122">
            <v>0</v>
          </cell>
          <cell r="T122">
            <v>0</v>
          </cell>
          <cell r="V122">
            <v>0</v>
          </cell>
          <cell r="W122">
            <v>0</v>
          </cell>
          <cell r="X122">
            <v>0</v>
          </cell>
        </row>
        <row r="123">
          <cell r="A123" t="str">
            <v>PF 10.1</v>
          </cell>
          <cell r="B123" t="str">
            <v xml:space="preserve">Two coats of Renova </v>
          </cell>
          <cell r="C123" t="str">
            <v>Sqm</v>
          </cell>
          <cell r="D123">
            <v>304</v>
          </cell>
          <cell r="E123">
            <v>0</v>
          </cell>
          <cell r="F123">
            <v>0</v>
          </cell>
          <cell r="G123">
            <v>0</v>
          </cell>
          <cell r="H123">
            <v>0</v>
          </cell>
          <cell r="J123">
            <v>0</v>
          </cell>
          <cell r="K123">
            <v>0</v>
          </cell>
          <cell r="L123">
            <v>0</v>
          </cell>
          <cell r="N123">
            <v>0</v>
          </cell>
          <cell r="O123">
            <v>0</v>
          </cell>
          <cell r="P123">
            <v>0</v>
          </cell>
          <cell r="R123">
            <v>0</v>
          </cell>
          <cell r="S123">
            <v>0</v>
          </cell>
          <cell r="T123">
            <v>0</v>
          </cell>
          <cell r="V123">
            <v>0</v>
          </cell>
          <cell r="W123">
            <v>0</v>
          </cell>
          <cell r="X123">
            <v>0</v>
          </cell>
        </row>
        <row r="124">
          <cell r="A124" t="str">
            <v>PF 10.2</v>
          </cell>
          <cell r="B124" t="str">
            <v xml:space="preserve">2 coats of platic emulsion paint and make over a coat of primer </v>
          </cell>
          <cell r="C124" t="str">
            <v>Sqm</v>
          </cell>
          <cell r="D124">
            <v>88</v>
          </cell>
          <cell r="E124">
            <v>0</v>
          </cell>
          <cell r="F124">
            <v>0</v>
          </cell>
          <cell r="G124">
            <v>0</v>
          </cell>
          <cell r="H124">
            <v>0</v>
          </cell>
          <cell r="J124">
            <v>0</v>
          </cell>
          <cell r="K124">
            <v>0</v>
          </cell>
          <cell r="L124">
            <v>0</v>
          </cell>
          <cell r="N124">
            <v>0</v>
          </cell>
          <cell r="O124">
            <v>0</v>
          </cell>
          <cell r="P124">
            <v>0</v>
          </cell>
          <cell r="R124">
            <v>0</v>
          </cell>
          <cell r="S124">
            <v>0</v>
          </cell>
          <cell r="T124">
            <v>0</v>
          </cell>
          <cell r="V124">
            <v>0</v>
          </cell>
          <cell r="W124">
            <v>0</v>
          </cell>
          <cell r="X124">
            <v>0</v>
          </cell>
        </row>
        <row r="125">
          <cell r="A125" t="str">
            <v>MS 11.1</v>
          </cell>
          <cell r="B125" t="str">
            <v>MS Door</v>
          </cell>
          <cell r="C125" t="str">
            <v>Sqm</v>
          </cell>
          <cell r="D125">
            <v>3022</v>
          </cell>
          <cell r="E125">
            <v>0</v>
          </cell>
          <cell r="F125">
            <v>0</v>
          </cell>
          <cell r="G125">
            <v>0</v>
          </cell>
          <cell r="H125">
            <v>0</v>
          </cell>
          <cell r="J125">
            <v>0</v>
          </cell>
          <cell r="K125">
            <v>0</v>
          </cell>
          <cell r="L125">
            <v>0</v>
          </cell>
          <cell r="N125">
            <v>0</v>
          </cell>
          <cell r="O125">
            <v>0</v>
          </cell>
          <cell r="P125">
            <v>0</v>
          </cell>
          <cell r="R125">
            <v>0</v>
          </cell>
          <cell r="S125">
            <v>0</v>
          </cell>
          <cell r="T125">
            <v>0</v>
          </cell>
          <cell r="V125">
            <v>0</v>
          </cell>
          <cell r="W125">
            <v>0</v>
          </cell>
          <cell r="X125">
            <v>0</v>
          </cell>
        </row>
        <row r="126">
          <cell r="A126" t="str">
            <v>MS 11.2</v>
          </cell>
          <cell r="B126" t="str">
            <v>Push &amp; Pull type rolling shutter</v>
          </cell>
          <cell r="C126" t="str">
            <v>Sqm</v>
          </cell>
          <cell r="D126">
            <v>1959</v>
          </cell>
          <cell r="E126">
            <v>0</v>
          </cell>
          <cell r="F126">
            <v>0</v>
          </cell>
          <cell r="G126">
            <v>0</v>
          </cell>
          <cell r="H126">
            <v>0</v>
          </cell>
          <cell r="J126">
            <v>0</v>
          </cell>
          <cell r="K126">
            <v>0</v>
          </cell>
          <cell r="L126">
            <v>0</v>
          </cell>
          <cell r="N126">
            <v>0</v>
          </cell>
          <cell r="O126">
            <v>0</v>
          </cell>
          <cell r="P126">
            <v>0</v>
          </cell>
          <cell r="R126">
            <v>0</v>
          </cell>
          <cell r="S126">
            <v>0</v>
          </cell>
          <cell r="T126">
            <v>0</v>
          </cell>
          <cell r="V126">
            <v>0</v>
          </cell>
          <cell r="W126">
            <v>0</v>
          </cell>
          <cell r="X126">
            <v>0</v>
          </cell>
        </row>
        <row r="127">
          <cell r="A127" t="str">
            <v>MS 11.3</v>
          </cell>
          <cell r="B127" t="str">
            <v>MS Hand Railing for staircase</v>
          </cell>
          <cell r="C127" t="str">
            <v>Sqm</v>
          </cell>
          <cell r="D127">
            <v>967</v>
          </cell>
          <cell r="E127">
            <v>0</v>
          </cell>
          <cell r="F127">
            <v>0</v>
          </cell>
          <cell r="G127">
            <v>0</v>
          </cell>
          <cell r="H127">
            <v>0</v>
          </cell>
          <cell r="J127">
            <v>0</v>
          </cell>
          <cell r="K127">
            <v>0</v>
          </cell>
          <cell r="L127">
            <v>0</v>
          </cell>
          <cell r="N127">
            <v>0</v>
          </cell>
          <cell r="O127">
            <v>0</v>
          </cell>
          <cell r="P127">
            <v>0</v>
          </cell>
          <cell r="R127">
            <v>0</v>
          </cell>
          <cell r="S127">
            <v>0</v>
          </cell>
          <cell r="T127">
            <v>0</v>
          </cell>
          <cell r="V127">
            <v>0</v>
          </cell>
          <cell r="W127">
            <v>0</v>
          </cell>
          <cell r="X127">
            <v>0</v>
          </cell>
        </row>
        <row r="128">
          <cell r="A128" t="str">
            <v>WP 12.1</v>
          </cell>
          <cell r="B128" t="str">
            <v>Cell Proof Water Proofing</v>
          </cell>
          <cell r="C128" t="str">
            <v>Sqm</v>
          </cell>
          <cell r="D128">
            <v>362</v>
          </cell>
          <cell r="E128">
            <v>0</v>
          </cell>
          <cell r="F128">
            <v>0</v>
          </cell>
          <cell r="G128">
            <v>0</v>
          </cell>
          <cell r="H128">
            <v>0</v>
          </cell>
          <cell r="J128">
            <v>0</v>
          </cell>
          <cell r="K128">
            <v>0</v>
          </cell>
          <cell r="L128">
            <v>0</v>
          </cell>
          <cell r="N128">
            <v>0</v>
          </cell>
          <cell r="O128">
            <v>0</v>
          </cell>
          <cell r="P128">
            <v>0</v>
          </cell>
          <cell r="R128">
            <v>0</v>
          </cell>
          <cell r="S128">
            <v>0</v>
          </cell>
          <cell r="T128">
            <v>0</v>
          </cell>
          <cell r="V128">
            <v>0</v>
          </cell>
          <cell r="W128">
            <v>0</v>
          </cell>
          <cell r="X128">
            <v>0</v>
          </cell>
        </row>
        <row r="129">
          <cell r="A129" t="str">
            <v>WP 12.2 (a)</v>
          </cell>
          <cell r="B129" t="str">
            <v>Water proof membrene coating using Zentriflex elastic in two coats (thickness approx. 1.5mm )</v>
          </cell>
          <cell r="C129" t="str">
            <v>Sqm</v>
          </cell>
          <cell r="D129">
            <v>309</v>
          </cell>
          <cell r="E129">
            <v>0</v>
          </cell>
          <cell r="F129">
            <v>0</v>
          </cell>
          <cell r="G129">
            <v>0</v>
          </cell>
          <cell r="H129">
            <v>0</v>
          </cell>
          <cell r="J129">
            <v>0</v>
          </cell>
          <cell r="K129">
            <v>0</v>
          </cell>
          <cell r="L129">
            <v>0</v>
          </cell>
          <cell r="N129">
            <v>0</v>
          </cell>
          <cell r="O129">
            <v>0</v>
          </cell>
          <cell r="P129">
            <v>0</v>
          </cell>
          <cell r="R129">
            <v>0</v>
          </cell>
          <cell r="S129">
            <v>0</v>
          </cell>
          <cell r="T129">
            <v>0</v>
          </cell>
          <cell r="V129">
            <v>0</v>
          </cell>
          <cell r="W129">
            <v>0</v>
          </cell>
          <cell r="X129">
            <v>0</v>
          </cell>
        </row>
        <row r="130">
          <cell r="A130" t="str">
            <v>WP 12.2 (b)</v>
          </cell>
          <cell r="B130" t="str">
            <v xml:space="preserve">A bond coat consisting of Nafufill-SBR </v>
          </cell>
          <cell r="C130" t="str">
            <v>Sqm</v>
          </cell>
          <cell r="D130">
            <v>248</v>
          </cell>
          <cell r="E130">
            <v>0</v>
          </cell>
          <cell r="F130">
            <v>0</v>
          </cell>
          <cell r="G130">
            <v>0</v>
          </cell>
          <cell r="H130">
            <v>0</v>
          </cell>
          <cell r="J130">
            <v>0</v>
          </cell>
          <cell r="K130">
            <v>0</v>
          </cell>
          <cell r="L130">
            <v>0</v>
          </cell>
          <cell r="N130">
            <v>0</v>
          </cell>
          <cell r="O130">
            <v>0</v>
          </cell>
          <cell r="P130">
            <v>0</v>
          </cell>
          <cell r="R130">
            <v>0</v>
          </cell>
          <cell r="S130">
            <v>0</v>
          </cell>
          <cell r="T130">
            <v>0</v>
          </cell>
          <cell r="V130">
            <v>0</v>
          </cell>
          <cell r="W130">
            <v>0</v>
          </cell>
          <cell r="X130">
            <v>0</v>
          </cell>
        </row>
        <row r="131">
          <cell r="A131" t="str">
            <v>WP 12.2 (c)</v>
          </cell>
          <cell r="B131" t="str">
            <v>1:2:4 screed to slopes 100mm thk include the cost of integral water proofing compound  DICTAMENT-DM at 0.5% by weight of cement.</v>
          </cell>
          <cell r="C131" t="str">
            <v>Sqm</v>
          </cell>
          <cell r="D131">
            <v>190</v>
          </cell>
          <cell r="E131">
            <v>0</v>
          </cell>
          <cell r="F131">
            <v>0</v>
          </cell>
          <cell r="G131">
            <v>0</v>
          </cell>
          <cell r="H131">
            <v>0</v>
          </cell>
          <cell r="J131">
            <v>0</v>
          </cell>
          <cell r="K131">
            <v>0</v>
          </cell>
          <cell r="L131">
            <v>0</v>
          </cell>
          <cell r="N131">
            <v>0</v>
          </cell>
          <cell r="O131">
            <v>0</v>
          </cell>
          <cell r="P131">
            <v>0</v>
          </cell>
          <cell r="R131">
            <v>0</v>
          </cell>
          <cell r="S131">
            <v>0</v>
          </cell>
          <cell r="T131">
            <v>0</v>
          </cell>
          <cell r="V131">
            <v>0</v>
          </cell>
          <cell r="W131">
            <v>0</v>
          </cell>
          <cell r="X131">
            <v>0</v>
          </cell>
        </row>
        <row r="132">
          <cell r="A132" t="str">
            <v>M 13.1</v>
          </cell>
          <cell r="B132" t="str">
            <v>Antitermite Treatement</v>
          </cell>
          <cell r="C132" t="str">
            <v>Sqm</v>
          </cell>
          <cell r="D132">
            <v>46</v>
          </cell>
          <cell r="E132">
            <v>0</v>
          </cell>
          <cell r="F132">
            <v>0</v>
          </cell>
          <cell r="G132">
            <v>0</v>
          </cell>
          <cell r="H132">
            <v>0</v>
          </cell>
          <cell r="J132">
            <v>0</v>
          </cell>
          <cell r="K132">
            <v>0</v>
          </cell>
          <cell r="L132">
            <v>0</v>
          </cell>
          <cell r="N132">
            <v>0</v>
          </cell>
          <cell r="O132">
            <v>0</v>
          </cell>
          <cell r="P132">
            <v>0</v>
          </cell>
          <cell r="R132">
            <v>0</v>
          </cell>
          <cell r="S132">
            <v>0</v>
          </cell>
          <cell r="T132">
            <v>0</v>
          </cell>
          <cell r="V132">
            <v>0</v>
          </cell>
          <cell r="W132">
            <v>0</v>
          </cell>
          <cell r="X132">
            <v>0</v>
          </cell>
        </row>
        <row r="133">
          <cell r="A133" t="str">
            <v>M 13.2</v>
          </cell>
          <cell r="B133" t="str">
            <v>100mm dia PVC pipe</v>
          </cell>
          <cell r="C133" t="str">
            <v>Rmt</v>
          </cell>
          <cell r="D133">
            <v>330</v>
          </cell>
          <cell r="E133">
            <v>0</v>
          </cell>
          <cell r="F133">
            <v>0</v>
          </cell>
          <cell r="G133">
            <v>0</v>
          </cell>
          <cell r="H133">
            <v>0</v>
          </cell>
          <cell r="J133">
            <v>0</v>
          </cell>
          <cell r="K133">
            <v>0</v>
          </cell>
          <cell r="L133">
            <v>0</v>
          </cell>
          <cell r="N133">
            <v>0</v>
          </cell>
          <cell r="O133">
            <v>0</v>
          </cell>
          <cell r="P133">
            <v>0</v>
          </cell>
          <cell r="R133">
            <v>0</v>
          </cell>
          <cell r="S133">
            <v>0</v>
          </cell>
          <cell r="T133">
            <v>0</v>
          </cell>
          <cell r="V133">
            <v>0</v>
          </cell>
          <cell r="W133">
            <v>0</v>
          </cell>
          <cell r="X133">
            <v>0</v>
          </cell>
        </row>
        <row r="134">
          <cell r="A134" t="str">
            <v>M 13.3</v>
          </cell>
          <cell r="B134" t="str">
            <v xml:space="preserve">Aluminium structural glazing </v>
          </cell>
          <cell r="C134" t="str">
            <v>Sqm</v>
          </cell>
          <cell r="D134">
            <v>7761</v>
          </cell>
          <cell r="E134">
            <v>0</v>
          </cell>
          <cell r="F134">
            <v>0</v>
          </cell>
          <cell r="G134">
            <v>0</v>
          </cell>
          <cell r="H134">
            <v>0</v>
          </cell>
          <cell r="J134">
            <v>0</v>
          </cell>
          <cell r="K134">
            <v>0</v>
          </cell>
          <cell r="L134">
            <v>0</v>
          </cell>
          <cell r="N134">
            <v>0</v>
          </cell>
          <cell r="O134">
            <v>0</v>
          </cell>
          <cell r="P134">
            <v>0</v>
          </cell>
          <cell r="R134">
            <v>0</v>
          </cell>
          <cell r="S134">
            <v>0</v>
          </cell>
          <cell r="T134">
            <v>0</v>
          </cell>
          <cell r="V134">
            <v>0</v>
          </cell>
          <cell r="W134">
            <v>0</v>
          </cell>
          <cell r="X134">
            <v>0</v>
          </cell>
        </row>
        <row r="135">
          <cell r="A135" t="str">
            <v>M 13.4</v>
          </cell>
          <cell r="B135" t="str">
            <v>Anodised aluminium louvered ventilatores of frame size (50x25)mm</v>
          </cell>
          <cell r="C135" t="str">
            <v>Sqm</v>
          </cell>
          <cell r="D135">
            <v>1944</v>
          </cell>
          <cell r="E135">
            <v>0</v>
          </cell>
          <cell r="F135">
            <v>0</v>
          </cell>
          <cell r="G135">
            <v>0</v>
          </cell>
          <cell r="H135">
            <v>0</v>
          </cell>
          <cell r="J135">
            <v>0</v>
          </cell>
          <cell r="K135">
            <v>0</v>
          </cell>
          <cell r="L135">
            <v>0</v>
          </cell>
          <cell r="N135">
            <v>0</v>
          </cell>
          <cell r="O135">
            <v>0</v>
          </cell>
          <cell r="P135">
            <v>0</v>
          </cell>
          <cell r="R135">
            <v>0</v>
          </cell>
          <cell r="S135">
            <v>0</v>
          </cell>
          <cell r="T135">
            <v>0</v>
          </cell>
          <cell r="V135">
            <v>0</v>
          </cell>
          <cell r="W135">
            <v>0</v>
          </cell>
          <cell r="X135">
            <v>0</v>
          </cell>
        </row>
        <row r="136">
          <cell r="A136" t="str">
            <v>M 13.5</v>
          </cell>
          <cell r="B136" t="str">
            <v xml:space="preserve">Fabricating and installing at site anodised aluminium curtain wall </v>
          </cell>
          <cell r="C136" t="str">
            <v>Sqm</v>
          </cell>
          <cell r="D136">
            <v>5420</v>
          </cell>
          <cell r="E136">
            <v>0</v>
          </cell>
          <cell r="F136">
            <v>0</v>
          </cell>
          <cell r="G136">
            <v>0</v>
          </cell>
          <cell r="H136">
            <v>0</v>
          </cell>
          <cell r="J136">
            <v>0</v>
          </cell>
          <cell r="K136">
            <v>0</v>
          </cell>
          <cell r="L136">
            <v>0</v>
          </cell>
          <cell r="N136">
            <v>0</v>
          </cell>
          <cell r="O136">
            <v>0</v>
          </cell>
          <cell r="P136">
            <v>0</v>
          </cell>
          <cell r="R136">
            <v>0</v>
          </cell>
          <cell r="S136">
            <v>0</v>
          </cell>
          <cell r="T136">
            <v>0</v>
          </cell>
          <cell r="V136">
            <v>0</v>
          </cell>
          <cell r="W136">
            <v>0</v>
          </cell>
          <cell r="X136">
            <v>0</v>
          </cell>
        </row>
        <row r="137">
          <cell r="A137" t="str">
            <v>M 13.6</v>
          </cell>
          <cell r="B137" t="str">
            <v xml:space="preserve">Cobble paving tiles </v>
          </cell>
          <cell r="C137">
            <v>0</v>
          </cell>
          <cell r="D137">
            <v>650</v>
          </cell>
          <cell r="E137">
            <v>0</v>
          </cell>
          <cell r="F137">
            <v>0</v>
          </cell>
          <cell r="G137">
            <v>0</v>
          </cell>
          <cell r="H137">
            <v>0</v>
          </cell>
          <cell r="J137">
            <v>0</v>
          </cell>
          <cell r="K137">
            <v>0</v>
          </cell>
          <cell r="L137">
            <v>0</v>
          </cell>
          <cell r="N137">
            <v>0</v>
          </cell>
          <cell r="O137">
            <v>0</v>
          </cell>
          <cell r="P137">
            <v>0</v>
          </cell>
          <cell r="R137">
            <v>0</v>
          </cell>
          <cell r="S137">
            <v>0</v>
          </cell>
          <cell r="T137">
            <v>0</v>
          </cell>
          <cell r="V137">
            <v>0</v>
          </cell>
          <cell r="W137">
            <v>0</v>
          </cell>
          <cell r="X137">
            <v>0</v>
          </cell>
        </row>
        <row r="138">
          <cell r="A138" t="str">
            <v>M 13.7</v>
          </cell>
          <cell r="B138" t="str">
            <v xml:space="preserve">under deck insulation by using 40 mm thk thermocole </v>
          </cell>
          <cell r="C138" t="str">
            <v>Sqm</v>
          </cell>
          <cell r="D138">
            <v>471</v>
          </cell>
          <cell r="E138">
            <v>0</v>
          </cell>
          <cell r="F138">
            <v>0</v>
          </cell>
          <cell r="G138">
            <v>0</v>
          </cell>
          <cell r="H138">
            <v>0</v>
          </cell>
          <cell r="J138">
            <v>0</v>
          </cell>
          <cell r="K138">
            <v>0</v>
          </cell>
          <cell r="L138">
            <v>0</v>
          </cell>
          <cell r="N138">
            <v>0</v>
          </cell>
          <cell r="O138">
            <v>0</v>
          </cell>
          <cell r="P138">
            <v>0</v>
          </cell>
          <cell r="R138">
            <v>0</v>
          </cell>
          <cell r="S138">
            <v>0</v>
          </cell>
          <cell r="T138">
            <v>0</v>
          </cell>
          <cell r="V138">
            <v>0</v>
          </cell>
          <cell r="W138">
            <v>0</v>
          </cell>
          <cell r="X138">
            <v>0</v>
          </cell>
        </row>
        <row r="139">
          <cell r="A139" t="str">
            <v>M 13.8</v>
          </cell>
          <cell r="B139" t="str">
            <v xml:space="preserve">Cinder filling </v>
          </cell>
          <cell r="C139" t="str">
            <v>Cum</v>
          </cell>
          <cell r="D139">
            <v>1779</v>
          </cell>
          <cell r="E139">
            <v>0</v>
          </cell>
          <cell r="F139">
            <v>0</v>
          </cell>
          <cell r="G139">
            <v>0</v>
          </cell>
          <cell r="H139">
            <v>0</v>
          </cell>
          <cell r="J139">
            <v>0</v>
          </cell>
          <cell r="K139">
            <v>0</v>
          </cell>
          <cell r="L139">
            <v>0</v>
          </cell>
          <cell r="N139">
            <v>0</v>
          </cell>
          <cell r="O139">
            <v>0</v>
          </cell>
          <cell r="P139">
            <v>0</v>
          </cell>
          <cell r="R139">
            <v>0</v>
          </cell>
          <cell r="S139">
            <v>0</v>
          </cell>
          <cell r="T139">
            <v>0</v>
          </cell>
          <cell r="V139">
            <v>0</v>
          </cell>
          <cell r="W139">
            <v>0</v>
          </cell>
          <cell r="X139">
            <v>0</v>
          </cell>
        </row>
        <row r="140">
          <cell r="A140" t="str">
            <v>M 13.9</v>
          </cell>
          <cell r="B140" t="str">
            <v xml:space="preserve">Raised platform below cill cabinet using bricks lining </v>
          </cell>
          <cell r="C140" t="str">
            <v>Cum</v>
          </cell>
          <cell r="D140">
            <v>1854</v>
          </cell>
          <cell r="E140">
            <v>0</v>
          </cell>
          <cell r="F140">
            <v>0</v>
          </cell>
          <cell r="G140">
            <v>0</v>
          </cell>
          <cell r="H140">
            <v>0</v>
          </cell>
          <cell r="J140">
            <v>0</v>
          </cell>
          <cell r="K140">
            <v>0</v>
          </cell>
          <cell r="L140">
            <v>0</v>
          </cell>
          <cell r="N140">
            <v>0</v>
          </cell>
          <cell r="O140">
            <v>0</v>
          </cell>
          <cell r="P140">
            <v>0</v>
          </cell>
          <cell r="R140">
            <v>0</v>
          </cell>
          <cell r="S140">
            <v>0</v>
          </cell>
          <cell r="T140">
            <v>0</v>
          </cell>
          <cell r="V140">
            <v>0</v>
          </cell>
          <cell r="W140">
            <v>0</v>
          </cell>
          <cell r="X140">
            <v>0</v>
          </cell>
        </row>
        <row r="141">
          <cell r="A141" t="str">
            <v>M 13.10</v>
          </cell>
          <cell r="B141" t="str">
            <v>75mm thk. perforated pre-cast RCC slab using CC 1:2:4 above</v>
          </cell>
          <cell r="C141" t="str">
            <v>Sqm</v>
          </cell>
          <cell r="D141">
            <v>300</v>
          </cell>
          <cell r="E141">
            <v>0</v>
          </cell>
          <cell r="F141">
            <v>0</v>
          </cell>
          <cell r="G141">
            <v>0</v>
          </cell>
          <cell r="H141">
            <v>0</v>
          </cell>
          <cell r="J141">
            <v>0</v>
          </cell>
          <cell r="K141">
            <v>0</v>
          </cell>
          <cell r="L141">
            <v>0</v>
          </cell>
          <cell r="N141">
            <v>0</v>
          </cell>
          <cell r="O141">
            <v>0</v>
          </cell>
          <cell r="P141">
            <v>0</v>
          </cell>
          <cell r="R141">
            <v>0</v>
          </cell>
          <cell r="S141">
            <v>0</v>
          </cell>
          <cell r="T141">
            <v>0</v>
          </cell>
          <cell r="V141">
            <v>0</v>
          </cell>
          <cell r="W141">
            <v>0</v>
          </cell>
          <cell r="X141">
            <v>0</v>
          </cell>
        </row>
        <row r="142">
          <cell r="A142" t="str">
            <v>M 13.11</v>
          </cell>
          <cell r="B142" t="str">
            <v>100mm dia PVC pipe sleeves in beams of 250mm long (approx.)</v>
          </cell>
          <cell r="C142" t="str">
            <v>Nos</v>
          </cell>
          <cell r="D142">
            <v>78</v>
          </cell>
          <cell r="E142">
            <v>0</v>
          </cell>
          <cell r="F142">
            <v>0</v>
          </cell>
          <cell r="G142">
            <v>0</v>
          </cell>
          <cell r="H142">
            <v>0</v>
          </cell>
          <cell r="J142">
            <v>0</v>
          </cell>
          <cell r="K142">
            <v>0</v>
          </cell>
          <cell r="L142">
            <v>0</v>
          </cell>
          <cell r="N142">
            <v>0</v>
          </cell>
          <cell r="O142">
            <v>0</v>
          </cell>
          <cell r="P142">
            <v>0</v>
          </cell>
          <cell r="R142">
            <v>0</v>
          </cell>
          <cell r="S142">
            <v>0</v>
          </cell>
          <cell r="T142">
            <v>0</v>
          </cell>
          <cell r="V142">
            <v>0</v>
          </cell>
          <cell r="W142">
            <v>0</v>
          </cell>
          <cell r="X142">
            <v>0</v>
          </cell>
        </row>
        <row r="143">
          <cell r="A143" t="str">
            <v>M 13.12</v>
          </cell>
          <cell r="B143" t="str">
            <v xml:space="preserve">Inspection chamber using 200mm thk solid block </v>
          </cell>
          <cell r="C143" t="str">
            <v>Nos</v>
          </cell>
          <cell r="D143">
            <v>2456</v>
          </cell>
          <cell r="E143">
            <v>0</v>
          </cell>
          <cell r="F143">
            <v>0</v>
          </cell>
          <cell r="G143">
            <v>0</v>
          </cell>
          <cell r="H143">
            <v>0</v>
          </cell>
          <cell r="J143">
            <v>0</v>
          </cell>
          <cell r="K143">
            <v>0</v>
          </cell>
          <cell r="L143">
            <v>0</v>
          </cell>
          <cell r="N143">
            <v>0</v>
          </cell>
          <cell r="O143">
            <v>0</v>
          </cell>
          <cell r="P143">
            <v>0</v>
          </cell>
          <cell r="R143">
            <v>0</v>
          </cell>
          <cell r="S143">
            <v>0</v>
          </cell>
          <cell r="T143">
            <v>0</v>
          </cell>
          <cell r="V143">
            <v>0</v>
          </cell>
          <cell r="W143">
            <v>0</v>
          </cell>
          <cell r="X143">
            <v>0</v>
          </cell>
        </row>
        <row r="144">
          <cell r="A144" t="str">
            <v>M 13.13</v>
          </cell>
          <cell r="B144" t="str">
            <v>Sandwiched panel roof (for sky light)</v>
          </cell>
          <cell r="C144" t="str">
            <v>Sqm</v>
          </cell>
          <cell r="D144">
            <v>2575</v>
          </cell>
          <cell r="E144">
            <v>0</v>
          </cell>
          <cell r="F144">
            <v>0</v>
          </cell>
          <cell r="G144">
            <v>0</v>
          </cell>
          <cell r="H144">
            <v>0</v>
          </cell>
          <cell r="J144">
            <v>0</v>
          </cell>
          <cell r="K144">
            <v>0</v>
          </cell>
          <cell r="L144">
            <v>0</v>
          </cell>
          <cell r="N144">
            <v>0</v>
          </cell>
          <cell r="O144">
            <v>0</v>
          </cell>
          <cell r="P144">
            <v>0</v>
          </cell>
          <cell r="R144">
            <v>0</v>
          </cell>
          <cell r="S144">
            <v>0</v>
          </cell>
          <cell r="T144">
            <v>0</v>
          </cell>
          <cell r="V144">
            <v>0</v>
          </cell>
          <cell r="W144">
            <v>0</v>
          </cell>
          <cell r="X144">
            <v>0</v>
          </cell>
        </row>
        <row r="145">
          <cell r="A145" t="str">
            <v>M 13.14</v>
          </cell>
          <cell r="B145" t="str">
            <v>Medium duty M.S. man hole cover  for water tank on terrace.</v>
          </cell>
          <cell r="C145" t="str">
            <v>Nos</v>
          </cell>
          <cell r="D145">
            <v>1992</v>
          </cell>
          <cell r="E145">
            <v>0</v>
          </cell>
          <cell r="F145">
            <v>0</v>
          </cell>
          <cell r="G145">
            <v>0</v>
          </cell>
          <cell r="H145">
            <v>0</v>
          </cell>
          <cell r="J145">
            <v>0</v>
          </cell>
          <cell r="K145">
            <v>0</v>
          </cell>
          <cell r="L145">
            <v>0</v>
          </cell>
          <cell r="N145">
            <v>0</v>
          </cell>
          <cell r="O145">
            <v>0</v>
          </cell>
          <cell r="P145">
            <v>0</v>
          </cell>
          <cell r="R145">
            <v>0</v>
          </cell>
          <cell r="S145">
            <v>0</v>
          </cell>
          <cell r="T145">
            <v>0</v>
          </cell>
          <cell r="V145">
            <v>0</v>
          </cell>
          <cell r="W145">
            <v>0</v>
          </cell>
          <cell r="X145">
            <v>0</v>
          </cell>
        </row>
        <row r="146">
          <cell r="A146" t="str">
            <v>M 13.15a</v>
          </cell>
          <cell r="B146" t="str">
            <v>RCC hume pipe class NP2 150mm</v>
          </cell>
          <cell r="C146" t="str">
            <v>Rmt</v>
          </cell>
          <cell r="D146">
            <v>330</v>
          </cell>
          <cell r="E146">
            <v>0</v>
          </cell>
          <cell r="F146">
            <v>0</v>
          </cell>
          <cell r="G146">
            <v>0</v>
          </cell>
          <cell r="H146">
            <v>0</v>
          </cell>
          <cell r="J146">
            <v>0</v>
          </cell>
          <cell r="K146">
            <v>0</v>
          </cell>
          <cell r="L146">
            <v>0</v>
          </cell>
          <cell r="N146">
            <v>0</v>
          </cell>
          <cell r="O146">
            <v>0</v>
          </cell>
          <cell r="P146">
            <v>0</v>
          </cell>
          <cell r="R146">
            <v>0</v>
          </cell>
          <cell r="S146">
            <v>0</v>
          </cell>
          <cell r="T146">
            <v>0</v>
          </cell>
          <cell r="V146">
            <v>0</v>
          </cell>
          <cell r="W146">
            <v>0</v>
          </cell>
          <cell r="X146">
            <v>0</v>
          </cell>
        </row>
        <row r="147">
          <cell r="A147" t="str">
            <v>M 13.15b</v>
          </cell>
          <cell r="B147" t="str">
            <v>RCC hume pipe class NP3 300mm</v>
          </cell>
          <cell r="C147" t="str">
            <v>Rmt</v>
          </cell>
          <cell r="D147">
            <v>550</v>
          </cell>
          <cell r="E147">
            <v>0</v>
          </cell>
          <cell r="F147">
            <v>0</v>
          </cell>
          <cell r="G147">
            <v>0</v>
          </cell>
          <cell r="H147">
            <v>0</v>
          </cell>
          <cell r="J147">
            <v>0</v>
          </cell>
          <cell r="K147">
            <v>0</v>
          </cell>
          <cell r="L147">
            <v>0</v>
          </cell>
          <cell r="N147">
            <v>0</v>
          </cell>
          <cell r="O147">
            <v>0</v>
          </cell>
          <cell r="P147">
            <v>0</v>
          </cell>
          <cell r="R147">
            <v>0</v>
          </cell>
          <cell r="S147">
            <v>0</v>
          </cell>
          <cell r="T147">
            <v>0</v>
          </cell>
          <cell r="V147">
            <v>0</v>
          </cell>
          <cell r="W147">
            <v>0</v>
          </cell>
          <cell r="X147">
            <v>0</v>
          </cell>
        </row>
        <row r="148">
          <cell r="A148" t="str">
            <v>M 13.15c</v>
          </cell>
          <cell r="B148" t="str">
            <v>RCC hume pipe class NP4 750mm</v>
          </cell>
          <cell r="C148" t="str">
            <v>Rmt</v>
          </cell>
          <cell r="D148">
            <v>1825</v>
          </cell>
          <cell r="E148">
            <v>0</v>
          </cell>
          <cell r="F148">
            <v>0</v>
          </cell>
          <cell r="G148">
            <v>0</v>
          </cell>
          <cell r="H148">
            <v>0</v>
          </cell>
          <cell r="J148">
            <v>0</v>
          </cell>
          <cell r="K148">
            <v>0</v>
          </cell>
          <cell r="L148">
            <v>0</v>
          </cell>
          <cell r="N148">
            <v>0</v>
          </cell>
          <cell r="O148">
            <v>0</v>
          </cell>
          <cell r="P148">
            <v>0</v>
          </cell>
          <cell r="R148">
            <v>0</v>
          </cell>
          <cell r="S148">
            <v>0</v>
          </cell>
          <cell r="T148">
            <v>0</v>
          </cell>
          <cell r="V148">
            <v>0</v>
          </cell>
          <cell r="W148">
            <v>0</v>
          </cell>
          <cell r="X148">
            <v>0</v>
          </cell>
        </row>
        <row r="149">
          <cell r="A149" t="str">
            <v>M 13.16</v>
          </cell>
          <cell r="B149" t="str">
            <v>Rubble Soling</v>
          </cell>
          <cell r="C149" t="str">
            <v>Cum</v>
          </cell>
          <cell r="D149">
            <v>573</v>
          </cell>
          <cell r="E149">
            <v>0</v>
          </cell>
          <cell r="F149">
            <v>0</v>
          </cell>
          <cell r="G149">
            <v>0</v>
          </cell>
          <cell r="H149">
            <v>0</v>
          </cell>
          <cell r="J149">
            <v>0</v>
          </cell>
          <cell r="K149">
            <v>0</v>
          </cell>
          <cell r="L149">
            <v>0</v>
          </cell>
          <cell r="N149">
            <v>0</v>
          </cell>
          <cell r="O149">
            <v>0</v>
          </cell>
          <cell r="P149">
            <v>0</v>
          </cell>
          <cell r="R149">
            <v>0</v>
          </cell>
          <cell r="S149">
            <v>0</v>
          </cell>
          <cell r="T149">
            <v>0</v>
          </cell>
          <cell r="V149">
            <v>0</v>
          </cell>
          <cell r="W149">
            <v>0</v>
          </cell>
          <cell r="X149">
            <v>0</v>
          </cell>
        </row>
        <row r="150">
          <cell r="A150" t="str">
            <v>F 14.1 (1)</v>
          </cell>
          <cell r="B150" t="str">
            <v>Providing and laying granamite tiles  Ground Floor</v>
          </cell>
          <cell r="C150" t="str">
            <v>Sqm</v>
          </cell>
          <cell r="D150">
            <v>302</v>
          </cell>
          <cell r="E150">
            <v>0</v>
          </cell>
          <cell r="F150">
            <v>0</v>
          </cell>
          <cell r="G150">
            <v>0</v>
          </cell>
          <cell r="H150">
            <v>0</v>
          </cell>
          <cell r="J150">
            <v>0</v>
          </cell>
          <cell r="K150">
            <v>0</v>
          </cell>
          <cell r="L150">
            <v>0</v>
          </cell>
          <cell r="N150">
            <v>0</v>
          </cell>
          <cell r="O150">
            <v>0</v>
          </cell>
          <cell r="P150">
            <v>0</v>
          </cell>
          <cell r="R150">
            <v>0</v>
          </cell>
          <cell r="S150">
            <v>0</v>
          </cell>
          <cell r="T150">
            <v>0</v>
          </cell>
          <cell r="V150">
            <v>0</v>
          </cell>
          <cell r="W150">
            <v>0</v>
          </cell>
          <cell r="X150">
            <v>0</v>
          </cell>
        </row>
        <row r="151">
          <cell r="A151" t="str">
            <v>F 14.1 (2)</v>
          </cell>
          <cell r="B151" t="str">
            <v>Providing and laying granamite tiles  First Floor</v>
          </cell>
          <cell r="C151" t="str">
            <v>Sqm</v>
          </cell>
          <cell r="D151">
            <v>314</v>
          </cell>
          <cell r="E151">
            <v>0</v>
          </cell>
          <cell r="F151">
            <v>0</v>
          </cell>
          <cell r="G151">
            <v>0</v>
          </cell>
          <cell r="H151">
            <v>0</v>
          </cell>
          <cell r="J151">
            <v>0</v>
          </cell>
          <cell r="K151">
            <v>0</v>
          </cell>
          <cell r="L151">
            <v>0</v>
          </cell>
          <cell r="N151">
            <v>0</v>
          </cell>
          <cell r="O151">
            <v>0</v>
          </cell>
          <cell r="P151">
            <v>0</v>
          </cell>
          <cell r="R151">
            <v>0</v>
          </cell>
          <cell r="S151">
            <v>0</v>
          </cell>
          <cell r="T151">
            <v>0</v>
          </cell>
          <cell r="V151">
            <v>0</v>
          </cell>
          <cell r="W151">
            <v>0</v>
          </cell>
          <cell r="X151">
            <v>0</v>
          </cell>
        </row>
        <row r="152">
          <cell r="A152" t="str">
            <v>F 14.1 (3)</v>
          </cell>
          <cell r="B152" t="str">
            <v>Providing and laying granamite tiles  Second Floor</v>
          </cell>
          <cell r="C152" t="str">
            <v>Sqm</v>
          </cell>
          <cell r="D152">
            <v>326</v>
          </cell>
          <cell r="E152">
            <v>0</v>
          </cell>
          <cell r="F152">
            <v>0</v>
          </cell>
          <cell r="G152">
            <v>0</v>
          </cell>
          <cell r="H152">
            <v>0</v>
          </cell>
          <cell r="J152">
            <v>0</v>
          </cell>
          <cell r="K152">
            <v>0</v>
          </cell>
          <cell r="L152">
            <v>0</v>
          </cell>
          <cell r="N152">
            <v>0</v>
          </cell>
          <cell r="O152">
            <v>0</v>
          </cell>
          <cell r="P152">
            <v>0</v>
          </cell>
          <cell r="R152">
            <v>0</v>
          </cell>
          <cell r="S152">
            <v>0</v>
          </cell>
          <cell r="T152">
            <v>0</v>
          </cell>
          <cell r="V152">
            <v>0</v>
          </cell>
          <cell r="W152">
            <v>0</v>
          </cell>
          <cell r="X152">
            <v>0</v>
          </cell>
        </row>
        <row r="153">
          <cell r="A153" t="str">
            <v>F 14.2</v>
          </cell>
          <cell r="B153" t="str">
            <v xml:space="preserve">Granite slabs with bull nosing for staircase treads raisers </v>
          </cell>
          <cell r="C153" t="str">
            <v>Sqm</v>
          </cell>
          <cell r="D153">
            <v>0</v>
          </cell>
          <cell r="E153">
            <v>0</v>
          </cell>
          <cell r="F153">
            <v>0</v>
          </cell>
          <cell r="G153">
            <v>0</v>
          </cell>
          <cell r="H153">
            <v>0</v>
          </cell>
          <cell r="J153">
            <v>0</v>
          </cell>
          <cell r="K153">
            <v>0</v>
          </cell>
          <cell r="L153">
            <v>0</v>
          </cell>
          <cell r="N153">
            <v>0</v>
          </cell>
          <cell r="O153">
            <v>0</v>
          </cell>
          <cell r="P153">
            <v>0</v>
          </cell>
          <cell r="R153">
            <v>0</v>
          </cell>
          <cell r="S153">
            <v>0</v>
          </cell>
          <cell r="T153">
            <v>0</v>
          </cell>
          <cell r="V153">
            <v>0</v>
          </cell>
          <cell r="W153">
            <v>0</v>
          </cell>
          <cell r="X153">
            <v>0</v>
          </cell>
        </row>
        <row r="154">
          <cell r="A154" t="str">
            <v>F 14.3 (a)</v>
          </cell>
          <cell r="B154" t="str">
            <v>Granite slabs with bull nosing, 6x6 grooves at 18mm c/c for staircase treads raisers</v>
          </cell>
          <cell r="C154" t="str">
            <v>Sqm</v>
          </cell>
          <cell r="D154">
            <v>0</v>
          </cell>
          <cell r="E154">
            <v>0</v>
          </cell>
          <cell r="F154">
            <v>0</v>
          </cell>
          <cell r="G154">
            <v>0</v>
          </cell>
          <cell r="H154">
            <v>0</v>
          </cell>
          <cell r="J154">
            <v>0</v>
          </cell>
          <cell r="K154">
            <v>0</v>
          </cell>
          <cell r="L154">
            <v>0</v>
          </cell>
          <cell r="N154">
            <v>0</v>
          </cell>
          <cell r="O154">
            <v>0</v>
          </cell>
          <cell r="P154">
            <v>0</v>
          </cell>
          <cell r="R154">
            <v>0</v>
          </cell>
          <cell r="S154">
            <v>0</v>
          </cell>
          <cell r="T154">
            <v>0</v>
          </cell>
          <cell r="V154">
            <v>0</v>
          </cell>
          <cell r="W154">
            <v>0</v>
          </cell>
          <cell r="X154">
            <v>0</v>
          </cell>
        </row>
        <row r="155">
          <cell r="A155" t="str">
            <v>F 14.3 (b)</v>
          </cell>
          <cell r="B155" t="str">
            <v xml:space="preserve"> -do- for skirting</v>
          </cell>
          <cell r="C155" t="str">
            <v>Sqm</v>
          </cell>
          <cell r="D155">
            <v>0</v>
          </cell>
          <cell r="E155">
            <v>0</v>
          </cell>
          <cell r="F155">
            <v>0</v>
          </cell>
          <cell r="G155">
            <v>0</v>
          </cell>
          <cell r="H155">
            <v>0</v>
          </cell>
          <cell r="J155">
            <v>0</v>
          </cell>
          <cell r="K155">
            <v>0</v>
          </cell>
          <cell r="L155">
            <v>0</v>
          </cell>
          <cell r="N155">
            <v>0</v>
          </cell>
          <cell r="O155">
            <v>0</v>
          </cell>
          <cell r="P155">
            <v>0</v>
          </cell>
          <cell r="R155">
            <v>0</v>
          </cell>
          <cell r="S155">
            <v>0</v>
          </cell>
          <cell r="T155">
            <v>0</v>
          </cell>
          <cell r="V155">
            <v>0</v>
          </cell>
          <cell r="W155">
            <v>0</v>
          </cell>
          <cell r="X155">
            <v>0</v>
          </cell>
        </row>
        <row r="156">
          <cell r="A156" t="str">
            <v>F 14.4</v>
          </cell>
          <cell r="B156" t="str">
            <v xml:space="preserve">Granite slab for platform in pantry </v>
          </cell>
          <cell r="C156" t="str">
            <v>Sqm</v>
          </cell>
          <cell r="D156">
            <v>0</v>
          </cell>
          <cell r="E156">
            <v>0</v>
          </cell>
          <cell r="F156">
            <v>0</v>
          </cell>
          <cell r="G156">
            <v>0</v>
          </cell>
          <cell r="H156">
            <v>0</v>
          </cell>
          <cell r="J156">
            <v>0</v>
          </cell>
          <cell r="K156">
            <v>0</v>
          </cell>
          <cell r="L156">
            <v>0</v>
          </cell>
          <cell r="N156">
            <v>0</v>
          </cell>
          <cell r="O156">
            <v>0</v>
          </cell>
          <cell r="P156">
            <v>0</v>
          </cell>
          <cell r="R156">
            <v>0</v>
          </cell>
          <cell r="S156">
            <v>0</v>
          </cell>
          <cell r="T156">
            <v>0</v>
          </cell>
          <cell r="V156">
            <v>0</v>
          </cell>
          <cell r="W156">
            <v>0</v>
          </cell>
          <cell r="X156">
            <v>0</v>
          </cell>
        </row>
        <row r="157">
          <cell r="A157" t="str">
            <v>F 14.5 (1)</v>
          </cell>
          <cell r="B157" t="str">
            <v>Vitrified floor tiles Ground Floor</v>
          </cell>
          <cell r="C157" t="str">
            <v>Rmt</v>
          </cell>
          <cell r="D157">
            <v>96</v>
          </cell>
          <cell r="E157">
            <v>0</v>
          </cell>
          <cell r="F157">
            <v>0</v>
          </cell>
          <cell r="G157">
            <v>0</v>
          </cell>
          <cell r="H157">
            <v>0</v>
          </cell>
          <cell r="J157">
            <v>0</v>
          </cell>
          <cell r="K157">
            <v>0</v>
          </cell>
          <cell r="L157">
            <v>0</v>
          </cell>
          <cell r="N157">
            <v>0</v>
          </cell>
          <cell r="O157">
            <v>0</v>
          </cell>
          <cell r="P157">
            <v>0</v>
          </cell>
          <cell r="R157">
            <v>0</v>
          </cell>
          <cell r="S157">
            <v>0</v>
          </cell>
          <cell r="T157">
            <v>0</v>
          </cell>
          <cell r="V157">
            <v>0</v>
          </cell>
          <cell r="W157">
            <v>0</v>
          </cell>
          <cell r="X157">
            <v>0</v>
          </cell>
        </row>
        <row r="158">
          <cell r="A158" t="str">
            <v>F 14.5 (2)</v>
          </cell>
          <cell r="B158" t="str">
            <v>Vitrified floor tiles First Floor</v>
          </cell>
          <cell r="C158" t="str">
            <v>Rmt</v>
          </cell>
          <cell r="D158">
            <v>108</v>
          </cell>
          <cell r="E158">
            <v>0</v>
          </cell>
          <cell r="F158">
            <v>0</v>
          </cell>
          <cell r="G158">
            <v>0</v>
          </cell>
          <cell r="H158">
            <v>0</v>
          </cell>
          <cell r="J158">
            <v>0</v>
          </cell>
          <cell r="K158">
            <v>0</v>
          </cell>
          <cell r="L158">
            <v>0</v>
          </cell>
          <cell r="N158">
            <v>0</v>
          </cell>
          <cell r="O158">
            <v>0</v>
          </cell>
          <cell r="P158">
            <v>0</v>
          </cell>
          <cell r="R158">
            <v>0</v>
          </cell>
          <cell r="S158">
            <v>0</v>
          </cell>
          <cell r="T158">
            <v>0</v>
          </cell>
          <cell r="V158">
            <v>0</v>
          </cell>
          <cell r="W158">
            <v>0</v>
          </cell>
          <cell r="X158">
            <v>0</v>
          </cell>
        </row>
        <row r="159">
          <cell r="A159" t="str">
            <v>F 14.5 (3)</v>
          </cell>
          <cell r="B159" t="str">
            <v>Vitrified floor tiles Second Floor</v>
          </cell>
          <cell r="C159" t="str">
            <v>Rmt</v>
          </cell>
          <cell r="D159">
            <v>120</v>
          </cell>
          <cell r="E159">
            <v>0</v>
          </cell>
          <cell r="F159">
            <v>0</v>
          </cell>
          <cell r="G159">
            <v>0</v>
          </cell>
          <cell r="H159">
            <v>0</v>
          </cell>
          <cell r="J159">
            <v>0</v>
          </cell>
          <cell r="K159">
            <v>0</v>
          </cell>
          <cell r="L159">
            <v>0</v>
          </cell>
          <cell r="N159">
            <v>0</v>
          </cell>
          <cell r="O159">
            <v>0</v>
          </cell>
          <cell r="P159">
            <v>0</v>
          </cell>
          <cell r="R159">
            <v>0</v>
          </cell>
          <cell r="S159">
            <v>0</v>
          </cell>
          <cell r="T159">
            <v>0</v>
          </cell>
          <cell r="V159">
            <v>0</v>
          </cell>
          <cell r="W159">
            <v>0</v>
          </cell>
          <cell r="X159">
            <v>0</v>
          </cell>
        </row>
        <row r="160">
          <cell r="A160" t="str">
            <v>F 14.6</v>
          </cell>
          <cell r="B160" t="str">
            <v xml:space="preserve">Granite tiles of 10mm thick for dadoing </v>
          </cell>
          <cell r="C160" t="str">
            <v>Sqm</v>
          </cell>
          <cell r="D160">
            <v>0</v>
          </cell>
          <cell r="E160">
            <v>0</v>
          </cell>
          <cell r="F160">
            <v>0</v>
          </cell>
          <cell r="G160">
            <v>0</v>
          </cell>
          <cell r="H160">
            <v>0</v>
          </cell>
          <cell r="J160">
            <v>0</v>
          </cell>
          <cell r="K160">
            <v>0</v>
          </cell>
          <cell r="L160">
            <v>0</v>
          </cell>
          <cell r="N160">
            <v>0</v>
          </cell>
          <cell r="O160">
            <v>0</v>
          </cell>
          <cell r="P160">
            <v>0</v>
          </cell>
          <cell r="R160">
            <v>0</v>
          </cell>
          <cell r="S160">
            <v>0</v>
          </cell>
          <cell r="T160">
            <v>0</v>
          </cell>
          <cell r="V160">
            <v>0</v>
          </cell>
          <cell r="W160">
            <v>0</v>
          </cell>
          <cell r="X160">
            <v>0</v>
          </cell>
        </row>
        <row r="161">
          <cell r="A161" t="str">
            <v>F 14.7</v>
          </cell>
          <cell r="B161" t="str">
            <v xml:space="preserve">Granite tiles of 10mm thick for flooring </v>
          </cell>
          <cell r="C161" t="str">
            <v>Sqm</v>
          </cell>
          <cell r="D161">
            <v>0</v>
          </cell>
          <cell r="E161">
            <v>0</v>
          </cell>
          <cell r="F161">
            <v>0</v>
          </cell>
          <cell r="G161">
            <v>0</v>
          </cell>
          <cell r="H161">
            <v>0</v>
          </cell>
          <cell r="J161">
            <v>0</v>
          </cell>
          <cell r="K161">
            <v>0</v>
          </cell>
          <cell r="L161">
            <v>0</v>
          </cell>
          <cell r="N161">
            <v>0</v>
          </cell>
          <cell r="O161">
            <v>0</v>
          </cell>
          <cell r="P161">
            <v>0</v>
          </cell>
          <cell r="R161">
            <v>0</v>
          </cell>
          <cell r="S161">
            <v>0</v>
          </cell>
          <cell r="T161">
            <v>0</v>
          </cell>
          <cell r="V161">
            <v>0</v>
          </cell>
          <cell r="W161">
            <v>0</v>
          </cell>
          <cell r="X161">
            <v>0</v>
          </cell>
        </row>
        <row r="162">
          <cell r="A162" t="str">
            <v>ROA2</v>
          </cell>
          <cell r="B162" t="str">
            <v>Earth Dressing for Road</v>
          </cell>
          <cell r="C162" t="str">
            <v>Sqm</v>
          </cell>
          <cell r="D162">
            <v>9</v>
          </cell>
          <cell r="E162">
            <v>0</v>
          </cell>
          <cell r="F162">
            <v>0</v>
          </cell>
          <cell r="G162">
            <v>0</v>
          </cell>
          <cell r="H162">
            <v>0</v>
          </cell>
          <cell r="J162">
            <v>0</v>
          </cell>
          <cell r="K162">
            <v>0</v>
          </cell>
          <cell r="L162">
            <v>0</v>
          </cell>
          <cell r="N162">
            <v>0</v>
          </cell>
          <cell r="O162">
            <v>0</v>
          </cell>
          <cell r="P162">
            <v>0</v>
          </cell>
          <cell r="R162">
            <v>0</v>
          </cell>
          <cell r="S162">
            <v>0</v>
          </cell>
          <cell r="T162">
            <v>0</v>
          </cell>
          <cell r="V162">
            <v>0</v>
          </cell>
          <cell r="W162">
            <v>0</v>
          </cell>
          <cell r="X162">
            <v>0</v>
          </cell>
        </row>
        <row r="163">
          <cell r="A163" t="str">
            <v>ROA3</v>
          </cell>
          <cell r="B163" t="str">
            <v>Carting away debris &amp; excavated earth outside Infosys premises upto 500m.</v>
          </cell>
          <cell r="C163" t="str">
            <v>Cum.</v>
          </cell>
          <cell r="D163">
            <v>50</v>
          </cell>
          <cell r="E163">
            <v>0</v>
          </cell>
          <cell r="F163">
            <v>0</v>
          </cell>
          <cell r="G163">
            <v>0</v>
          </cell>
          <cell r="H163">
            <v>0</v>
          </cell>
          <cell r="J163">
            <v>0</v>
          </cell>
          <cell r="K163">
            <v>0</v>
          </cell>
          <cell r="L163">
            <v>0</v>
          </cell>
          <cell r="N163">
            <v>0</v>
          </cell>
          <cell r="O163">
            <v>0</v>
          </cell>
          <cell r="P163">
            <v>0</v>
          </cell>
          <cell r="R163">
            <v>0</v>
          </cell>
          <cell r="S163">
            <v>0</v>
          </cell>
          <cell r="T163">
            <v>0</v>
          </cell>
          <cell r="V163">
            <v>0</v>
          </cell>
          <cell r="W163">
            <v>0</v>
          </cell>
          <cell r="X163">
            <v>0</v>
          </cell>
        </row>
        <row r="164">
          <cell r="A164" t="str">
            <v>ROA4</v>
          </cell>
          <cell r="B164" t="str">
            <v>Rolling formation surface with 8 to 10 MT roller</v>
          </cell>
          <cell r="C164" t="str">
            <v>Sqm</v>
          </cell>
          <cell r="D164">
            <v>8</v>
          </cell>
          <cell r="E164">
            <v>0</v>
          </cell>
          <cell r="F164">
            <v>0</v>
          </cell>
          <cell r="G164">
            <v>0</v>
          </cell>
          <cell r="H164">
            <v>0</v>
          </cell>
          <cell r="J164">
            <v>0</v>
          </cell>
          <cell r="K164">
            <v>0</v>
          </cell>
          <cell r="L164">
            <v>0</v>
          </cell>
          <cell r="N164">
            <v>0</v>
          </cell>
          <cell r="O164">
            <v>0</v>
          </cell>
          <cell r="P164">
            <v>0</v>
          </cell>
          <cell r="R164">
            <v>0</v>
          </cell>
          <cell r="S164">
            <v>0</v>
          </cell>
          <cell r="T164">
            <v>0</v>
          </cell>
          <cell r="V164">
            <v>0</v>
          </cell>
          <cell r="W164">
            <v>0</v>
          </cell>
          <cell r="X164">
            <v>0</v>
          </cell>
        </row>
        <row r="165">
          <cell r="A165" t="str">
            <v>ROA5A</v>
          </cell>
          <cell r="B165" t="str">
            <v>Collecting &amp; stacking 100-63mm Metal</v>
          </cell>
          <cell r="C165" t="str">
            <v>Cum</v>
          </cell>
          <cell r="D165">
            <v>479</v>
          </cell>
          <cell r="E165">
            <v>0</v>
          </cell>
          <cell r="F165">
            <v>0</v>
          </cell>
          <cell r="G165">
            <v>0</v>
          </cell>
          <cell r="H165">
            <v>0</v>
          </cell>
          <cell r="J165">
            <v>0</v>
          </cell>
          <cell r="K165">
            <v>0</v>
          </cell>
          <cell r="L165">
            <v>0</v>
          </cell>
          <cell r="N165">
            <v>0</v>
          </cell>
          <cell r="O165">
            <v>0</v>
          </cell>
          <cell r="P165">
            <v>0</v>
          </cell>
          <cell r="R165">
            <v>0</v>
          </cell>
          <cell r="S165">
            <v>0</v>
          </cell>
          <cell r="T165">
            <v>0</v>
          </cell>
          <cell r="V165">
            <v>0</v>
          </cell>
          <cell r="W165">
            <v>0</v>
          </cell>
          <cell r="X165">
            <v>0</v>
          </cell>
        </row>
        <row r="166">
          <cell r="A166" t="str">
            <v>ROA5B</v>
          </cell>
          <cell r="B166" t="str">
            <v>Collecting &amp; stacking 40-25mm Metal</v>
          </cell>
          <cell r="C166" t="str">
            <v>Cum</v>
          </cell>
          <cell r="D166">
            <v>569</v>
          </cell>
          <cell r="E166">
            <v>0</v>
          </cell>
          <cell r="F166">
            <v>0</v>
          </cell>
          <cell r="G166">
            <v>0</v>
          </cell>
          <cell r="H166">
            <v>0</v>
          </cell>
          <cell r="J166">
            <v>0</v>
          </cell>
          <cell r="K166">
            <v>0</v>
          </cell>
          <cell r="L166">
            <v>0</v>
          </cell>
          <cell r="N166">
            <v>0</v>
          </cell>
          <cell r="O166">
            <v>0</v>
          </cell>
          <cell r="P166">
            <v>0</v>
          </cell>
          <cell r="R166">
            <v>0</v>
          </cell>
          <cell r="S166">
            <v>0</v>
          </cell>
          <cell r="T166">
            <v>0</v>
          </cell>
          <cell r="V166">
            <v>0</v>
          </cell>
          <cell r="W166">
            <v>0</v>
          </cell>
          <cell r="X166">
            <v>0</v>
          </cell>
        </row>
        <row r="167">
          <cell r="A167" t="str">
            <v>ROA6</v>
          </cell>
          <cell r="B167" t="str">
            <v>Collecting &amp; stacking Murram</v>
          </cell>
          <cell r="C167" t="str">
            <v>Cum</v>
          </cell>
          <cell r="D167">
            <v>298</v>
          </cell>
          <cell r="E167">
            <v>0</v>
          </cell>
          <cell r="F167">
            <v>0</v>
          </cell>
          <cell r="G167">
            <v>0</v>
          </cell>
          <cell r="H167">
            <v>0</v>
          </cell>
          <cell r="J167">
            <v>0</v>
          </cell>
          <cell r="K167">
            <v>0</v>
          </cell>
          <cell r="L167">
            <v>0</v>
          </cell>
          <cell r="N167">
            <v>0</v>
          </cell>
          <cell r="O167">
            <v>0</v>
          </cell>
          <cell r="P167">
            <v>0</v>
          </cell>
          <cell r="R167">
            <v>0</v>
          </cell>
          <cell r="S167">
            <v>0</v>
          </cell>
          <cell r="T167">
            <v>0</v>
          </cell>
          <cell r="V167">
            <v>0</v>
          </cell>
          <cell r="W167">
            <v>0</v>
          </cell>
          <cell r="X167">
            <v>0</v>
          </cell>
        </row>
        <row r="168">
          <cell r="A168" t="str">
            <v>ROA7</v>
          </cell>
          <cell r="B168" t="str">
            <v>Collecting &amp; stacking Sand</v>
          </cell>
          <cell r="C168" t="str">
            <v>Cum</v>
          </cell>
          <cell r="D168">
            <v>510</v>
          </cell>
          <cell r="E168">
            <v>0</v>
          </cell>
          <cell r="F168">
            <v>0</v>
          </cell>
          <cell r="G168">
            <v>0</v>
          </cell>
          <cell r="H168">
            <v>0</v>
          </cell>
          <cell r="J168">
            <v>0</v>
          </cell>
          <cell r="K168">
            <v>0</v>
          </cell>
          <cell r="L168">
            <v>0</v>
          </cell>
          <cell r="N168">
            <v>0</v>
          </cell>
          <cell r="O168">
            <v>0</v>
          </cell>
          <cell r="P168">
            <v>0</v>
          </cell>
          <cell r="R168">
            <v>0</v>
          </cell>
          <cell r="S168">
            <v>0</v>
          </cell>
          <cell r="T168">
            <v>0</v>
          </cell>
          <cell r="V168">
            <v>0</v>
          </cell>
          <cell r="W168">
            <v>0</v>
          </cell>
          <cell r="X168">
            <v>0</v>
          </cell>
        </row>
        <row r="169">
          <cell r="A169" t="str">
            <v>ROA8A</v>
          </cell>
          <cell r="B169" t="str">
            <v>Spreading 100-63mm Metal (200mm thk.)</v>
          </cell>
          <cell r="C169" t="str">
            <v>Cum</v>
          </cell>
          <cell r="D169">
            <v>171</v>
          </cell>
          <cell r="E169">
            <v>0</v>
          </cell>
          <cell r="F169">
            <v>0</v>
          </cell>
          <cell r="G169">
            <v>0</v>
          </cell>
          <cell r="H169">
            <v>0</v>
          </cell>
          <cell r="J169">
            <v>0</v>
          </cell>
          <cell r="K169">
            <v>0</v>
          </cell>
          <cell r="L169">
            <v>0</v>
          </cell>
          <cell r="N169">
            <v>0</v>
          </cell>
          <cell r="O169">
            <v>0</v>
          </cell>
          <cell r="P169">
            <v>0</v>
          </cell>
          <cell r="R169">
            <v>0</v>
          </cell>
          <cell r="S169">
            <v>0</v>
          </cell>
          <cell r="T169">
            <v>0</v>
          </cell>
          <cell r="V169">
            <v>0</v>
          </cell>
          <cell r="W169">
            <v>0</v>
          </cell>
          <cell r="X169">
            <v>0</v>
          </cell>
        </row>
        <row r="170">
          <cell r="A170" t="str">
            <v>ROA8B</v>
          </cell>
          <cell r="B170" t="str">
            <v>Spreading 40-25mm Metal (150mm thk.)</v>
          </cell>
          <cell r="C170" t="str">
            <v>Cum</v>
          </cell>
          <cell r="D170">
            <v>137</v>
          </cell>
          <cell r="E170">
            <v>0</v>
          </cell>
          <cell r="F170">
            <v>0</v>
          </cell>
          <cell r="G170">
            <v>0</v>
          </cell>
          <cell r="H170">
            <v>0</v>
          </cell>
          <cell r="J170">
            <v>0</v>
          </cell>
          <cell r="K170">
            <v>0</v>
          </cell>
          <cell r="L170">
            <v>0</v>
          </cell>
          <cell r="N170">
            <v>0</v>
          </cell>
          <cell r="O170">
            <v>0</v>
          </cell>
          <cell r="P170">
            <v>0</v>
          </cell>
          <cell r="R170">
            <v>0</v>
          </cell>
          <cell r="S170">
            <v>0</v>
          </cell>
          <cell r="T170">
            <v>0</v>
          </cell>
          <cell r="V170">
            <v>0</v>
          </cell>
          <cell r="W170">
            <v>0</v>
          </cell>
          <cell r="X170">
            <v>0</v>
          </cell>
        </row>
        <row r="171">
          <cell r="A171" t="str">
            <v>ROA8C</v>
          </cell>
          <cell r="B171" t="str">
            <v>Spreading Murram &amp; Sand</v>
          </cell>
          <cell r="C171" t="str">
            <v>Cum</v>
          </cell>
          <cell r="D171">
            <v>66</v>
          </cell>
          <cell r="E171">
            <v>0</v>
          </cell>
          <cell r="F171">
            <v>0</v>
          </cell>
          <cell r="G171">
            <v>0</v>
          </cell>
          <cell r="H171">
            <v>0</v>
          </cell>
          <cell r="J171">
            <v>0</v>
          </cell>
          <cell r="K171">
            <v>0</v>
          </cell>
          <cell r="L171">
            <v>0</v>
          </cell>
          <cell r="N171">
            <v>0</v>
          </cell>
          <cell r="O171">
            <v>0</v>
          </cell>
          <cell r="P171">
            <v>0</v>
          </cell>
          <cell r="R171">
            <v>0</v>
          </cell>
          <cell r="S171">
            <v>0</v>
          </cell>
          <cell r="T171">
            <v>0</v>
          </cell>
          <cell r="V171">
            <v>0</v>
          </cell>
          <cell r="W171">
            <v>0</v>
          </cell>
          <cell r="X171">
            <v>0</v>
          </cell>
        </row>
        <row r="172">
          <cell r="A172" t="str">
            <v>ROA9A</v>
          </cell>
          <cell r="B172" t="str">
            <v>Consolidation of Soling 200mm thk.</v>
          </cell>
          <cell r="C172" t="str">
            <v>Cum</v>
          </cell>
          <cell r="D172">
            <v>65</v>
          </cell>
          <cell r="E172">
            <v>0</v>
          </cell>
          <cell r="F172">
            <v>0</v>
          </cell>
          <cell r="G172">
            <v>0</v>
          </cell>
          <cell r="H172">
            <v>0</v>
          </cell>
          <cell r="J172">
            <v>0</v>
          </cell>
          <cell r="K172">
            <v>0</v>
          </cell>
          <cell r="L172">
            <v>0</v>
          </cell>
          <cell r="N172">
            <v>0</v>
          </cell>
          <cell r="O172">
            <v>0</v>
          </cell>
          <cell r="P172">
            <v>0</v>
          </cell>
          <cell r="R172">
            <v>0</v>
          </cell>
          <cell r="S172">
            <v>0</v>
          </cell>
          <cell r="T172">
            <v>0</v>
          </cell>
          <cell r="V172">
            <v>0</v>
          </cell>
          <cell r="W172">
            <v>0</v>
          </cell>
          <cell r="X172">
            <v>0</v>
          </cell>
        </row>
        <row r="173">
          <cell r="A173" t="str">
            <v>ROA9B</v>
          </cell>
          <cell r="B173" t="str">
            <v>Consolidation of WBM 150mm thk.</v>
          </cell>
          <cell r="C173" t="str">
            <v>Cum</v>
          </cell>
          <cell r="D173">
            <v>64</v>
          </cell>
          <cell r="E173">
            <v>0</v>
          </cell>
          <cell r="F173">
            <v>0</v>
          </cell>
          <cell r="G173">
            <v>0</v>
          </cell>
          <cell r="H173">
            <v>0</v>
          </cell>
          <cell r="J173">
            <v>0</v>
          </cell>
          <cell r="K173">
            <v>0</v>
          </cell>
          <cell r="L173">
            <v>0</v>
          </cell>
          <cell r="N173">
            <v>0</v>
          </cell>
          <cell r="O173">
            <v>0</v>
          </cell>
          <cell r="P173">
            <v>0</v>
          </cell>
          <cell r="R173">
            <v>0</v>
          </cell>
          <cell r="S173">
            <v>0</v>
          </cell>
          <cell r="T173">
            <v>0</v>
          </cell>
          <cell r="V173">
            <v>0</v>
          </cell>
          <cell r="W173">
            <v>0</v>
          </cell>
          <cell r="X173">
            <v>0</v>
          </cell>
        </row>
        <row r="174">
          <cell r="A174" t="str">
            <v>ROA10A</v>
          </cell>
          <cell r="B174" t="str">
            <v>Watering of Soling 200mm thk.</v>
          </cell>
          <cell r="C174" t="str">
            <v>Cum</v>
          </cell>
          <cell r="D174">
            <v>9</v>
          </cell>
          <cell r="E174">
            <v>0</v>
          </cell>
          <cell r="F174">
            <v>0</v>
          </cell>
          <cell r="G174">
            <v>0</v>
          </cell>
          <cell r="H174">
            <v>0</v>
          </cell>
          <cell r="J174">
            <v>0</v>
          </cell>
          <cell r="K174">
            <v>0</v>
          </cell>
          <cell r="L174">
            <v>0</v>
          </cell>
          <cell r="N174">
            <v>0</v>
          </cell>
          <cell r="O174">
            <v>0</v>
          </cell>
          <cell r="P174">
            <v>0</v>
          </cell>
          <cell r="R174">
            <v>0</v>
          </cell>
          <cell r="S174">
            <v>0</v>
          </cell>
          <cell r="T174">
            <v>0</v>
          </cell>
          <cell r="V174">
            <v>0</v>
          </cell>
          <cell r="W174">
            <v>0</v>
          </cell>
          <cell r="X174">
            <v>0</v>
          </cell>
        </row>
        <row r="175">
          <cell r="A175" t="str">
            <v>ROA10B</v>
          </cell>
          <cell r="B175" t="str">
            <v>Watering of WBM 150mm thk.</v>
          </cell>
          <cell r="C175" t="str">
            <v>Cum</v>
          </cell>
          <cell r="D175">
            <v>20</v>
          </cell>
          <cell r="E175">
            <v>0</v>
          </cell>
          <cell r="F175">
            <v>0</v>
          </cell>
          <cell r="G175">
            <v>0</v>
          </cell>
          <cell r="H175">
            <v>0</v>
          </cell>
          <cell r="J175">
            <v>0</v>
          </cell>
          <cell r="K175">
            <v>0</v>
          </cell>
          <cell r="L175">
            <v>0</v>
          </cell>
          <cell r="N175">
            <v>0</v>
          </cell>
          <cell r="O175">
            <v>0</v>
          </cell>
          <cell r="P175">
            <v>0</v>
          </cell>
          <cell r="R175">
            <v>0</v>
          </cell>
          <cell r="S175">
            <v>0</v>
          </cell>
          <cell r="T175">
            <v>0</v>
          </cell>
          <cell r="V175">
            <v>0</v>
          </cell>
          <cell r="W175">
            <v>0</v>
          </cell>
          <cell r="X175">
            <v>0</v>
          </cell>
        </row>
        <row r="176">
          <cell r="A176" t="str">
            <v>ROA12</v>
          </cell>
          <cell r="B176" t="str">
            <v>M20 for Road</v>
          </cell>
          <cell r="C176" t="str">
            <v>Cum</v>
          </cell>
          <cell r="D176">
            <v>1685</v>
          </cell>
          <cell r="E176">
            <v>0</v>
          </cell>
          <cell r="F176">
            <v>0</v>
          </cell>
          <cell r="G176">
            <v>0</v>
          </cell>
          <cell r="H176">
            <v>0</v>
          </cell>
          <cell r="J176">
            <v>0</v>
          </cell>
          <cell r="K176">
            <v>0</v>
          </cell>
          <cell r="L176">
            <v>0</v>
          </cell>
          <cell r="N176">
            <v>0</v>
          </cell>
          <cell r="O176">
            <v>0</v>
          </cell>
          <cell r="P176">
            <v>0</v>
          </cell>
          <cell r="R176">
            <v>0</v>
          </cell>
          <cell r="S176">
            <v>0</v>
          </cell>
          <cell r="T176">
            <v>0</v>
          </cell>
          <cell r="V176">
            <v>0</v>
          </cell>
          <cell r="W176">
            <v>0</v>
          </cell>
          <cell r="X176">
            <v>0</v>
          </cell>
        </row>
        <row r="177">
          <cell r="A177" t="str">
            <v>ROA14</v>
          </cell>
          <cell r="B177" t="str">
            <v>Shalitex Board 25mm thk. 125 high for exp joint</v>
          </cell>
          <cell r="C177" t="str">
            <v>Rmt</v>
          </cell>
          <cell r="D177">
            <v>142</v>
          </cell>
          <cell r="E177">
            <v>0</v>
          </cell>
          <cell r="F177">
            <v>0</v>
          </cell>
          <cell r="G177">
            <v>0</v>
          </cell>
          <cell r="H177">
            <v>0</v>
          </cell>
          <cell r="J177">
            <v>0</v>
          </cell>
          <cell r="K177">
            <v>0</v>
          </cell>
          <cell r="L177">
            <v>0</v>
          </cell>
          <cell r="N177">
            <v>0</v>
          </cell>
          <cell r="O177">
            <v>0</v>
          </cell>
          <cell r="P177">
            <v>0</v>
          </cell>
          <cell r="R177">
            <v>0</v>
          </cell>
          <cell r="S177">
            <v>0</v>
          </cell>
          <cell r="T177">
            <v>0</v>
          </cell>
          <cell r="V177">
            <v>0</v>
          </cell>
          <cell r="W177">
            <v>0</v>
          </cell>
          <cell r="X177">
            <v>0</v>
          </cell>
        </row>
        <row r="178">
          <cell r="A178" t="str">
            <v>ROA15</v>
          </cell>
          <cell r="B178" t="str">
            <v>Bullnose groove 25x25mm</v>
          </cell>
          <cell r="C178" t="str">
            <v>Rmt</v>
          </cell>
          <cell r="D178">
            <v>148</v>
          </cell>
          <cell r="E178">
            <v>0</v>
          </cell>
          <cell r="F178">
            <v>0</v>
          </cell>
          <cell r="G178">
            <v>0</v>
          </cell>
          <cell r="H178">
            <v>0</v>
          </cell>
          <cell r="J178">
            <v>0</v>
          </cell>
          <cell r="K178">
            <v>0</v>
          </cell>
          <cell r="L178">
            <v>0</v>
          </cell>
          <cell r="N178">
            <v>0</v>
          </cell>
          <cell r="O178">
            <v>0</v>
          </cell>
          <cell r="P178">
            <v>0</v>
          </cell>
          <cell r="R178">
            <v>0</v>
          </cell>
          <cell r="S178">
            <v>0</v>
          </cell>
          <cell r="T178">
            <v>0</v>
          </cell>
          <cell r="V178">
            <v>0</v>
          </cell>
          <cell r="W178">
            <v>0</v>
          </cell>
          <cell r="X178">
            <v>0</v>
          </cell>
        </row>
        <row r="179">
          <cell r="A179" t="str">
            <v>ROA16</v>
          </cell>
          <cell r="B179" t="str">
            <v>Making grooves for construction joint 10x25mm</v>
          </cell>
          <cell r="C179" t="str">
            <v>Rmt</v>
          </cell>
          <cell r="D179">
            <v>58</v>
          </cell>
          <cell r="E179">
            <v>0</v>
          </cell>
          <cell r="F179">
            <v>0</v>
          </cell>
          <cell r="G179">
            <v>0</v>
          </cell>
          <cell r="H179">
            <v>0</v>
          </cell>
          <cell r="J179">
            <v>0</v>
          </cell>
          <cell r="K179">
            <v>0</v>
          </cell>
          <cell r="L179">
            <v>0</v>
          </cell>
          <cell r="N179">
            <v>0</v>
          </cell>
          <cell r="O179">
            <v>0</v>
          </cell>
          <cell r="P179">
            <v>0</v>
          </cell>
          <cell r="R179">
            <v>0</v>
          </cell>
          <cell r="S179">
            <v>0</v>
          </cell>
          <cell r="T179">
            <v>0</v>
          </cell>
          <cell r="V179">
            <v>0</v>
          </cell>
          <cell r="W179">
            <v>0</v>
          </cell>
          <cell r="X179">
            <v>0</v>
          </cell>
        </row>
        <row r="180">
          <cell r="A180" t="str">
            <v>ROA17</v>
          </cell>
          <cell r="B180" t="str">
            <v>Filling shalitex sealing compound 25x25mm</v>
          </cell>
          <cell r="C180" t="str">
            <v>Rmt</v>
          </cell>
          <cell r="D180">
            <v>86</v>
          </cell>
          <cell r="E180">
            <v>0</v>
          </cell>
          <cell r="F180">
            <v>0</v>
          </cell>
          <cell r="G180">
            <v>0</v>
          </cell>
          <cell r="H180">
            <v>0</v>
          </cell>
          <cell r="J180">
            <v>0</v>
          </cell>
          <cell r="K180">
            <v>0</v>
          </cell>
          <cell r="L180">
            <v>0</v>
          </cell>
          <cell r="N180">
            <v>0</v>
          </cell>
          <cell r="O180">
            <v>0</v>
          </cell>
          <cell r="P180">
            <v>0</v>
          </cell>
          <cell r="R180">
            <v>0</v>
          </cell>
          <cell r="S180">
            <v>0</v>
          </cell>
          <cell r="T180">
            <v>0</v>
          </cell>
          <cell r="V180">
            <v>0</v>
          </cell>
          <cell r="W180">
            <v>0</v>
          </cell>
          <cell r="X180">
            <v>0</v>
          </cell>
        </row>
        <row r="181">
          <cell r="A181" t="str">
            <v>ROA18</v>
          </cell>
          <cell r="B181" t="str">
            <v>Filling shalitex sealing compound  10x25mm</v>
          </cell>
          <cell r="C181" t="str">
            <v>Rmt</v>
          </cell>
          <cell r="D181">
            <v>46</v>
          </cell>
          <cell r="E181">
            <v>0</v>
          </cell>
          <cell r="F181">
            <v>0</v>
          </cell>
          <cell r="G181">
            <v>0</v>
          </cell>
          <cell r="H181">
            <v>0</v>
          </cell>
          <cell r="J181">
            <v>0</v>
          </cell>
          <cell r="K181">
            <v>0</v>
          </cell>
          <cell r="L181">
            <v>0</v>
          </cell>
          <cell r="N181">
            <v>0</v>
          </cell>
          <cell r="O181">
            <v>0</v>
          </cell>
          <cell r="P181">
            <v>0</v>
          </cell>
          <cell r="R181">
            <v>0</v>
          </cell>
          <cell r="S181">
            <v>0</v>
          </cell>
          <cell r="T181">
            <v>0</v>
          </cell>
          <cell r="V181">
            <v>0</v>
          </cell>
          <cell r="W181">
            <v>0</v>
          </cell>
          <cell r="X181">
            <v>0</v>
          </cell>
        </row>
        <row r="182">
          <cell r="A182" t="str">
            <v>ROA19</v>
          </cell>
          <cell r="B182" t="str">
            <v>100mm thk. 600mm deep RCC precast Kerb stone including all</v>
          </cell>
          <cell r="C182" t="str">
            <v>Rmt</v>
          </cell>
          <cell r="D182">
            <v>245</v>
          </cell>
          <cell r="E182">
            <v>0</v>
          </cell>
          <cell r="F182">
            <v>0</v>
          </cell>
          <cell r="G182">
            <v>0</v>
          </cell>
          <cell r="H182">
            <v>0</v>
          </cell>
          <cell r="J182">
            <v>0</v>
          </cell>
          <cell r="K182">
            <v>0</v>
          </cell>
          <cell r="L182">
            <v>0</v>
          </cell>
          <cell r="N182">
            <v>0</v>
          </cell>
          <cell r="O182">
            <v>0</v>
          </cell>
          <cell r="P182">
            <v>0</v>
          </cell>
          <cell r="R182">
            <v>0</v>
          </cell>
          <cell r="S182">
            <v>0</v>
          </cell>
          <cell r="T182">
            <v>0</v>
          </cell>
          <cell r="V182">
            <v>0</v>
          </cell>
          <cell r="W182">
            <v>0</v>
          </cell>
          <cell r="X182">
            <v>0</v>
          </cell>
        </row>
        <row r="183">
          <cell r="A183" t="str">
            <v>ROA20</v>
          </cell>
          <cell r="B183" t="str">
            <v>MS Rod 25mm dia 500mm long for expansion joint</v>
          </cell>
          <cell r="C183" t="str">
            <v>MT</v>
          </cell>
          <cell r="D183">
            <v>5065</v>
          </cell>
          <cell r="E183">
            <v>0</v>
          </cell>
          <cell r="F183">
            <v>0</v>
          </cell>
          <cell r="G183">
            <v>0</v>
          </cell>
          <cell r="H183">
            <v>0</v>
          </cell>
          <cell r="J183">
            <v>0</v>
          </cell>
          <cell r="K183">
            <v>0</v>
          </cell>
          <cell r="L183">
            <v>0</v>
          </cell>
          <cell r="N183">
            <v>0</v>
          </cell>
          <cell r="O183">
            <v>0</v>
          </cell>
          <cell r="P183">
            <v>0</v>
          </cell>
          <cell r="R183">
            <v>0</v>
          </cell>
          <cell r="S183">
            <v>0</v>
          </cell>
          <cell r="T183">
            <v>0</v>
          </cell>
          <cell r="V183">
            <v>0</v>
          </cell>
          <cell r="W183">
            <v>0</v>
          </cell>
          <cell r="X183">
            <v>0</v>
          </cell>
        </row>
        <row r="184">
          <cell r="A184" t="str">
            <v>ROB3A</v>
          </cell>
          <cell r="B184" t="str">
            <v xml:space="preserve">M20 for drain including shuttering </v>
          </cell>
          <cell r="C184" t="str">
            <v>Cum</v>
          </cell>
          <cell r="D184">
            <v>5300</v>
          </cell>
          <cell r="E184">
            <v>0</v>
          </cell>
          <cell r="F184">
            <v>0</v>
          </cell>
          <cell r="G184">
            <v>0</v>
          </cell>
          <cell r="H184">
            <v>0</v>
          </cell>
          <cell r="J184">
            <v>0</v>
          </cell>
          <cell r="K184">
            <v>0</v>
          </cell>
          <cell r="L184">
            <v>0</v>
          </cell>
          <cell r="N184">
            <v>0</v>
          </cell>
          <cell r="O184">
            <v>0</v>
          </cell>
          <cell r="P184">
            <v>0</v>
          </cell>
          <cell r="R184">
            <v>0</v>
          </cell>
          <cell r="S184">
            <v>0</v>
          </cell>
          <cell r="T184">
            <v>0</v>
          </cell>
          <cell r="V184">
            <v>0</v>
          </cell>
          <cell r="W184">
            <v>0</v>
          </cell>
          <cell r="X184">
            <v>0</v>
          </cell>
        </row>
        <row r="185">
          <cell r="A185" t="str">
            <v>ROB3B</v>
          </cell>
          <cell r="B185" t="str">
            <v>M20 for Drain cover slab including shuttering</v>
          </cell>
          <cell r="C185" t="str">
            <v>Cum</v>
          </cell>
          <cell r="D185">
            <v>3300</v>
          </cell>
          <cell r="E185">
            <v>0</v>
          </cell>
          <cell r="F185">
            <v>0</v>
          </cell>
          <cell r="G185">
            <v>0</v>
          </cell>
          <cell r="H185">
            <v>0</v>
          </cell>
          <cell r="J185">
            <v>0</v>
          </cell>
          <cell r="K185">
            <v>0</v>
          </cell>
          <cell r="L185">
            <v>0</v>
          </cell>
          <cell r="N185">
            <v>0</v>
          </cell>
          <cell r="O185">
            <v>0</v>
          </cell>
          <cell r="P185">
            <v>0</v>
          </cell>
          <cell r="R185">
            <v>0</v>
          </cell>
          <cell r="S185">
            <v>0</v>
          </cell>
          <cell r="T185">
            <v>0</v>
          </cell>
          <cell r="V185">
            <v>0</v>
          </cell>
          <cell r="W185">
            <v>0</v>
          </cell>
          <cell r="X185">
            <v>0</v>
          </cell>
        </row>
        <row r="186">
          <cell r="A186" t="str">
            <v>ROB5</v>
          </cell>
          <cell r="B186" t="str">
            <v>Precast cover slab for drain</v>
          </cell>
          <cell r="C186" t="str">
            <v>Cum</v>
          </cell>
          <cell r="D186">
            <v>3011</v>
          </cell>
          <cell r="E186">
            <v>0</v>
          </cell>
          <cell r="F186">
            <v>0</v>
          </cell>
          <cell r="G186">
            <v>0</v>
          </cell>
          <cell r="H186">
            <v>0</v>
          </cell>
          <cell r="J186">
            <v>0</v>
          </cell>
          <cell r="K186">
            <v>0</v>
          </cell>
          <cell r="L186">
            <v>0</v>
          </cell>
          <cell r="N186">
            <v>0</v>
          </cell>
          <cell r="O186">
            <v>0</v>
          </cell>
          <cell r="P186">
            <v>0</v>
          </cell>
          <cell r="R186">
            <v>0</v>
          </cell>
          <cell r="S186">
            <v>0</v>
          </cell>
          <cell r="T186">
            <v>0</v>
          </cell>
          <cell r="V186">
            <v>0</v>
          </cell>
          <cell r="W186">
            <v>0</v>
          </cell>
          <cell r="X186">
            <v>0</v>
          </cell>
        </row>
        <row r="187">
          <cell r="A187" t="str">
            <v>ROB6</v>
          </cell>
          <cell r="B187" t="str">
            <v>Fixing MS angles for drain &amp; duct with Epoxy Paint</v>
          </cell>
          <cell r="C187" t="str">
            <v>MT</v>
          </cell>
          <cell r="D187">
            <v>15939</v>
          </cell>
          <cell r="E187">
            <v>0</v>
          </cell>
          <cell r="F187">
            <v>0</v>
          </cell>
          <cell r="G187">
            <v>0</v>
          </cell>
          <cell r="H187">
            <v>0</v>
          </cell>
          <cell r="J187">
            <v>0</v>
          </cell>
          <cell r="K187">
            <v>0</v>
          </cell>
          <cell r="L187">
            <v>0</v>
          </cell>
          <cell r="N187">
            <v>0</v>
          </cell>
          <cell r="O187">
            <v>0</v>
          </cell>
          <cell r="P187">
            <v>0</v>
          </cell>
          <cell r="R187">
            <v>0</v>
          </cell>
          <cell r="S187">
            <v>0</v>
          </cell>
          <cell r="T187">
            <v>0</v>
          </cell>
          <cell r="V187">
            <v>0</v>
          </cell>
          <cell r="W187">
            <v>0</v>
          </cell>
          <cell r="X187">
            <v>0</v>
          </cell>
        </row>
        <row r="188">
          <cell r="A188" t="str">
            <v>ROB10</v>
          </cell>
          <cell r="B188" t="str">
            <v>Murram spreading 15cm thick</v>
          </cell>
          <cell r="C188" t="str">
            <v>Sqm</v>
          </cell>
          <cell r="D188">
            <v>60</v>
          </cell>
          <cell r="E188">
            <v>0</v>
          </cell>
          <cell r="F188">
            <v>0</v>
          </cell>
          <cell r="G188">
            <v>0</v>
          </cell>
          <cell r="H188">
            <v>0</v>
          </cell>
          <cell r="J188">
            <v>0</v>
          </cell>
          <cell r="K188">
            <v>0</v>
          </cell>
          <cell r="L188">
            <v>0</v>
          </cell>
          <cell r="N188">
            <v>0</v>
          </cell>
          <cell r="O188">
            <v>0</v>
          </cell>
          <cell r="P188">
            <v>0</v>
          </cell>
          <cell r="R188">
            <v>0</v>
          </cell>
          <cell r="S188">
            <v>0</v>
          </cell>
          <cell r="T188">
            <v>0</v>
          </cell>
          <cell r="V188">
            <v>0</v>
          </cell>
          <cell r="W188">
            <v>0</v>
          </cell>
          <cell r="X188">
            <v>0</v>
          </cell>
        </row>
        <row r="189">
          <cell r="A189" t="str">
            <v>ROB11</v>
          </cell>
          <cell r="B189" t="str">
            <v>Providing 1:2:4  for 40mm thk. Flooring</v>
          </cell>
          <cell r="C189" t="str">
            <v>Sqm</v>
          </cell>
          <cell r="D189">
            <v>120</v>
          </cell>
          <cell r="E189">
            <v>0</v>
          </cell>
          <cell r="F189">
            <v>0</v>
          </cell>
          <cell r="G189">
            <v>0</v>
          </cell>
          <cell r="H189">
            <v>0</v>
          </cell>
          <cell r="J189">
            <v>0</v>
          </cell>
          <cell r="K189">
            <v>0</v>
          </cell>
          <cell r="L189">
            <v>0</v>
          </cell>
          <cell r="N189">
            <v>0</v>
          </cell>
          <cell r="O189">
            <v>0</v>
          </cell>
          <cell r="P189">
            <v>0</v>
          </cell>
          <cell r="R189">
            <v>0</v>
          </cell>
          <cell r="S189">
            <v>0</v>
          </cell>
          <cell r="T189">
            <v>0</v>
          </cell>
          <cell r="V189">
            <v>0</v>
          </cell>
          <cell r="W189">
            <v>0</v>
          </cell>
          <cell r="X189">
            <v>0</v>
          </cell>
        </row>
        <row r="190">
          <cell r="A190" t="str">
            <v>ROB13</v>
          </cell>
          <cell r="B190" t="str">
            <v>Brick Masonry Chamber of size 50x50x50 including all</v>
          </cell>
          <cell r="C190" t="str">
            <v>No</v>
          </cell>
          <cell r="D190">
            <v>1945</v>
          </cell>
          <cell r="E190">
            <v>0</v>
          </cell>
          <cell r="F190">
            <v>0</v>
          </cell>
          <cell r="G190">
            <v>0</v>
          </cell>
          <cell r="H190">
            <v>0</v>
          </cell>
          <cell r="J190">
            <v>0</v>
          </cell>
          <cell r="K190">
            <v>0</v>
          </cell>
          <cell r="L190">
            <v>0</v>
          </cell>
          <cell r="N190">
            <v>0</v>
          </cell>
          <cell r="O190">
            <v>0</v>
          </cell>
          <cell r="P190">
            <v>0</v>
          </cell>
          <cell r="R190">
            <v>0</v>
          </cell>
          <cell r="S190">
            <v>0</v>
          </cell>
          <cell r="T190">
            <v>0</v>
          </cell>
          <cell r="V190">
            <v>0</v>
          </cell>
          <cell r="W190">
            <v>0</v>
          </cell>
          <cell r="X190">
            <v>0</v>
          </cell>
        </row>
        <row r="191">
          <cell r="A191" t="str">
            <v>ROB14</v>
          </cell>
          <cell r="B191" t="str">
            <v>Rain water sink well 2m dia 3 mt deep</v>
          </cell>
          <cell r="C191" t="str">
            <v>No</v>
          </cell>
          <cell r="D191">
            <v>30190</v>
          </cell>
          <cell r="E191">
            <v>0</v>
          </cell>
          <cell r="F191">
            <v>0</v>
          </cell>
          <cell r="G191">
            <v>0</v>
          </cell>
          <cell r="H191">
            <v>0</v>
          </cell>
          <cell r="J191">
            <v>0</v>
          </cell>
          <cell r="K191">
            <v>0</v>
          </cell>
          <cell r="L191">
            <v>0</v>
          </cell>
          <cell r="N191">
            <v>0</v>
          </cell>
          <cell r="O191">
            <v>0</v>
          </cell>
          <cell r="P191">
            <v>0</v>
          </cell>
          <cell r="R191">
            <v>0</v>
          </cell>
          <cell r="S191">
            <v>0</v>
          </cell>
          <cell r="T191">
            <v>0</v>
          </cell>
          <cell r="V191">
            <v>0</v>
          </cell>
          <cell r="W191">
            <v>0</v>
          </cell>
          <cell r="X191">
            <v>0</v>
          </cell>
        </row>
        <row r="192">
          <cell r="A192" t="str">
            <v>SD3</v>
          </cell>
          <cell r="B192" t="str">
            <v>Carting away debris &amp; excavated earth outside Infosys premises upto 3-4Km.</v>
          </cell>
          <cell r="C192" t="str">
            <v>Cum</v>
          </cell>
          <cell r="D192">
            <v>85</v>
          </cell>
          <cell r="E192">
            <v>0</v>
          </cell>
          <cell r="F192">
            <v>0</v>
          </cell>
          <cell r="G192">
            <v>0</v>
          </cell>
          <cell r="H192">
            <v>0</v>
          </cell>
          <cell r="J192">
            <v>0</v>
          </cell>
          <cell r="K192">
            <v>0</v>
          </cell>
          <cell r="L192">
            <v>0</v>
          </cell>
          <cell r="N192">
            <v>0</v>
          </cell>
          <cell r="O192">
            <v>0</v>
          </cell>
          <cell r="P192">
            <v>0</v>
          </cell>
          <cell r="R192">
            <v>0</v>
          </cell>
          <cell r="S192">
            <v>0</v>
          </cell>
          <cell r="T192">
            <v>0</v>
          </cell>
          <cell r="V192">
            <v>0</v>
          </cell>
          <cell r="W192">
            <v>0</v>
          </cell>
          <cell r="X192">
            <v>0</v>
          </cell>
        </row>
        <row r="193">
          <cell r="A193" t="str">
            <v>SD8</v>
          </cell>
          <cell r="B193" t="str">
            <v>PCC 1:2:4 for coping including shuttering</v>
          </cell>
          <cell r="C193" t="str">
            <v>Cum</v>
          </cell>
          <cell r="D193">
            <v>3038</v>
          </cell>
          <cell r="E193">
            <v>0</v>
          </cell>
          <cell r="F193">
            <v>0</v>
          </cell>
          <cell r="G193">
            <v>0</v>
          </cell>
          <cell r="H193">
            <v>0</v>
          </cell>
          <cell r="J193">
            <v>0</v>
          </cell>
          <cell r="K193">
            <v>0</v>
          </cell>
          <cell r="L193">
            <v>0</v>
          </cell>
          <cell r="N193">
            <v>0</v>
          </cell>
          <cell r="O193">
            <v>0</v>
          </cell>
          <cell r="P193">
            <v>0</v>
          </cell>
          <cell r="R193">
            <v>0</v>
          </cell>
          <cell r="S193">
            <v>0</v>
          </cell>
          <cell r="T193">
            <v>0</v>
          </cell>
          <cell r="V193">
            <v>0</v>
          </cell>
          <cell r="W193">
            <v>0</v>
          </cell>
          <cell r="X193">
            <v>0</v>
          </cell>
        </row>
        <row r="194">
          <cell r="A194" t="str">
            <v>UG12.06</v>
          </cell>
          <cell r="B194" t="str">
            <v xml:space="preserve">230 mm wide PVC water stopper </v>
          </cell>
          <cell r="C194" t="str">
            <v>Rmt</v>
          </cell>
          <cell r="D194">
            <v>450</v>
          </cell>
          <cell r="E194">
            <v>216</v>
          </cell>
          <cell r="F194">
            <v>97200</v>
          </cell>
          <cell r="G194">
            <v>72</v>
          </cell>
          <cell r="H194">
            <v>32400</v>
          </cell>
          <cell r="I194">
            <v>70</v>
          </cell>
          <cell r="J194">
            <v>31500</v>
          </cell>
          <cell r="K194">
            <v>72</v>
          </cell>
          <cell r="L194">
            <v>32400</v>
          </cell>
          <cell r="M194">
            <v>29</v>
          </cell>
          <cell r="N194">
            <v>13050</v>
          </cell>
          <cell r="O194">
            <v>72</v>
          </cell>
          <cell r="P194">
            <v>32400</v>
          </cell>
          <cell r="R194">
            <v>0</v>
          </cell>
          <cell r="S194">
            <v>0</v>
          </cell>
          <cell r="T194">
            <v>0</v>
          </cell>
          <cell r="V194">
            <v>0</v>
          </cell>
          <cell r="W194">
            <v>99</v>
          </cell>
          <cell r="X194">
            <v>44550</v>
          </cell>
        </row>
        <row r="195">
          <cell r="A195">
            <v>0</v>
          </cell>
          <cell r="B195">
            <v>0</v>
          </cell>
          <cell r="C195">
            <v>0</v>
          </cell>
          <cell r="D195">
            <v>0</v>
          </cell>
          <cell r="E195">
            <v>0</v>
          </cell>
          <cell r="F195">
            <v>0</v>
          </cell>
          <cell r="G195">
            <v>0</v>
          </cell>
          <cell r="H195">
            <v>0</v>
          </cell>
          <cell r="J195">
            <v>0</v>
          </cell>
          <cell r="K195">
            <v>0</v>
          </cell>
          <cell r="L195">
            <v>0</v>
          </cell>
          <cell r="N195">
            <v>0</v>
          </cell>
          <cell r="O195">
            <v>0</v>
          </cell>
          <cell r="P195">
            <v>0</v>
          </cell>
          <cell r="R195">
            <v>0</v>
          </cell>
          <cell r="S195">
            <v>0</v>
          </cell>
          <cell r="T195">
            <v>0</v>
          </cell>
          <cell r="V195">
            <v>0</v>
          </cell>
          <cell r="W195">
            <v>0</v>
          </cell>
          <cell r="X195">
            <v>0</v>
          </cell>
        </row>
        <row r="196">
          <cell r="A196">
            <v>0</v>
          </cell>
          <cell r="B196">
            <v>0</v>
          </cell>
          <cell r="C196">
            <v>0</v>
          </cell>
          <cell r="D196">
            <v>0</v>
          </cell>
          <cell r="E196">
            <v>0</v>
          </cell>
          <cell r="F196">
            <v>0</v>
          </cell>
          <cell r="G196">
            <v>0</v>
          </cell>
          <cell r="H196">
            <v>0</v>
          </cell>
          <cell r="J196">
            <v>0</v>
          </cell>
          <cell r="K196">
            <v>0</v>
          </cell>
          <cell r="L196">
            <v>0</v>
          </cell>
          <cell r="N196">
            <v>0</v>
          </cell>
          <cell r="O196">
            <v>0</v>
          </cell>
          <cell r="P196">
            <v>0</v>
          </cell>
          <cell r="R196">
            <v>0</v>
          </cell>
          <cell r="S196">
            <v>0</v>
          </cell>
          <cell r="T196">
            <v>0</v>
          </cell>
          <cell r="V196">
            <v>0</v>
          </cell>
          <cell r="W196">
            <v>0</v>
          </cell>
          <cell r="X196">
            <v>0</v>
          </cell>
        </row>
        <row r="197">
          <cell r="A197">
            <v>0</v>
          </cell>
          <cell r="B197">
            <v>0</v>
          </cell>
          <cell r="C197">
            <v>0</v>
          </cell>
          <cell r="D197">
            <v>0</v>
          </cell>
          <cell r="E197">
            <v>0</v>
          </cell>
          <cell r="F197">
            <v>0</v>
          </cell>
          <cell r="G197">
            <v>0</v>
          </cell>
          <cell r="H197">
            <v>0</v>
          </cell>
          <cell r="J197">
            <v>0</v>
          </cell>
          <cell r="K197">
            <v>0</v>
          </cell>
          <cell r="L197">
            <v>0</v>
          </cell>
          <cell r="N197">
            <v>0</v>
          </cell>
          <cell r="O197">
            <v>0</v>
          </cell>
          <cell r="P197">
            <v>0</v>
          </cell>
          <cell r="R197">
            <v>0</v>
          </cell>
          <cell r="S197">
            <v>0</v>
          </cell>
          <cell r="T197">
            <v>0</v>
          </cell>
          <cell r="V197">
            <v>0</v>
          </cell>
          <cell r="W197">
            <v>0</v>
          </cell>
          <cell r="X197">
            <v>0</v>
          </cell>
        </row>
        <row r="198">
          <cell r="A198">
            <v>0</v>
          </cell>
          <cell r="B198">
            <v>0</v>
          </cell>
          <cell r="C198">
            <v>0</v>
          </cell>
          <cell r="D198">
            <v>0</v>
          </cell>
          <cell r="E198">
            <v>0</v>
          </cell>
          <cell r="F198">
            <v>0</v>
          </cell>
          <cell r="G198">
            <v>0</v>
          </cell>
          <cell r="H198">
            <v>0</v>
          </cell>
          <cell r="J198">
            <v>0</v>
          </cell>
          <cell r="K198">
            <v>0</v>
          </cell>
          <cell r="L198">
            <v>0</v>
          </cell>
          <cell r="N198">
            <v>0</v>
          </cell>
          <cell r="O198">
            <v>0</v>
          </cell>
          <cell r="P198">
            <v>0</v>
          </cell>
          <cell r="R198">
            <v>0</v>
          </cell>
          <cell r="S198">
            <v>0</v>
          </cell>
          <cell r="T198">
            <v>0</v>
          </cell>
          <cell r="V198">
            <v>0</v>
          </cell>
          <cell r="W198">
            <v>0</v>
          </cell>
          <cell r="X198">
            <v>0</v>
          </cell>
        </row>
        <row r="199">
          <cell r="A199">
            <v>0</v>
          </cell>
          <cell r="B199">
            <v>0</v>
          </cell>
          <cell r="C199">
            <v>0</v>
          </cell>
          <cell r="D199">
            <v>0</v>
          </cell>
          <cell r="E199">
            <v>0</v>
          </cell>
          <cell r="F199">
            <v>0</v>
          </cell>
          <cell r="G199">
            <v>0</v>
          </cell>
          <cell r="H199">
            <v>0</v>
          </cell>
          <cell r="J199">
            <v>0</v>
          </cell>
          <cell r="K199">
            <v>0</v>
          </cell>
          <cell r="L199">
            <v>0</v>
          </cell>
          <cell r="N199">
            <v>0</v>
          </cell>
          <cell r="O199">
            <v>0</v>
          </cell>
          <cell r="P199">
            <v>0</v>
          </cell>
          <cell r="R199">
            <v>0</v>
          </cell>
          <cell r="S199">
            <v>0</v>
          </cell>
          <cell r="T199">
            <v>0</v>
          </cell>
          <cell r="V199">
            <v>0</v>
          </cell>
          <cell r="W199">
            <v>0</v>
          </cell>
          <cell r="X199">
            <v>0</v>
          </cell>
        </row>
        <row r="200">
          <cell r="A200">
            <v>0</v>
          </cell>
          <cell r="B200">
            <v>0</v>
          </cell>
          <cell r="C200">
            <v>0</v>
          </cell>
          <cell r="D200">
            <v>0</v>
          </cell>
          <cell r="E200">
            <v>0</v>
          </cell>
          <cell r="F200">
            <v>0</v>
          </cell>
          <cell r="G200">
            <v>0</v>
          </cell>
          <cell r="H200">
            <v>0</v>
          </cell>
          <cell r="J200">
            <v>0</v>
          </cell>
          <cell r="K200">
            <v>0</v>
          </cell>
          <cell r="L200">
            <v>0</v>
          </cell>
          <cell r="N200">
            <v>0</v>
          </cell>
          <cell r="O200">
            <v>0</v>
          </cell>
          <cell r="P200">
            <v>0</v>
          </cell>
          <cell r="R200">
            <v>0</v>
          </cell>
          <cell r="S200">
            <v>0</v>
          </cell>
          <cell r="T200">
            <v>0</v>
          </cell>
          <cell r="V200">
            <v>0</v>
          </cell>
          <cell r="W200">
            <v>0</v>
          </cell>
          <cell r="X200">
            <v>0</v>
          </cell>
        </row>
        <row r="201">
          <cell r="A201">
            <v>0</v>
          </cell>
          <cell r="B201">
            <v>0</v>
          </cell>
          <cell r="C201">
            <v>0</v>
          </cell>
          <cell r="D201">
            <v>0</v>
          </cell>
          <cell r="E201">
            <v>0</v>
          </cell>
          <cell r="F201">
            <v>0</v>
          </cell>
          <cell r="G201">
            <v>0</v>
          </cell>
          <cell r="H201">
            <v>0</v>
          </cell>
          <cell r="J201">
            <v>0</v>
          </cell>
          <cell r="K201">
            <v>0</v>
          </cell>
          <cell r="L201">
            <v>0</v>
          </cell>
          <cell r="N201">
            <v>0</v>
          </cell>
          <cell r="O201">
            <v>0</v>
          </cell>
          <cell r="P201">
            <v>0</v>
          </cell>
          <cell r="R201">
            <v>0</v>
          </cell>
          <cell r="S201">
            <v>0</v>
          </cell>
          <cell r="T201">
            <v>0</v>
          </cell>
          <cell r="V201">
            <v>0</v>
          </cell>
          <cell r="W201">
            <v>0</v>
          </cell>
          <cell r="X201">
            <v>0</v>
          </cell>
        </row>
        <row r="202">
          <cell r="A202">
            <v>0</v>
          </cell>
          <cell r="B202">
            <v>0</v>
          </cell>
          <cell r="C202">
            <v>0</v>
          </cell>
          <cell r="D202">
            <v>0</v>
          </cell>
          <cell r="E202">
            <v>0</v>
          </cell>
          <cell r="F202">
            <v>0</v>
          </cell>
          <cell r="G202">
            <v>0</v>
          </cell>
          <cell r="H202">
            <v>0</v>
          </cell>
          <cell r="J202">
            <v>0</v>
          </cell>
          <cell r="K202">
            <v>0</v>
          </cell>
          <cell r="L202">
            <v>0</v>
          </cell>
          <cell r="N202">
            <v>0</v>
          </cell>
          <cell r="O202">
            <v>0</v>
          </cell>
          <cell r="P202">
            <v>0</v>
          </cell>
          <cell r="R202">
            <v>0</v>
          </cell>
          <cell r="S202">
            <v>0</v>
          </cell>
          <cell r="T202">
            <v>0</v>
          </cell>
          <cell r="V202">
            <v>0</v>
          </cell>
          <cell r="W202">
            <v>0</v>
          </cell>
          <cell r="X202">
            <v>0</v>
          </cell>
        </row>
        <row r="203">
          <cell r="A203">
            <v>0</v>
          </cell>
          <cell r="B203">
            <v>0</v>
          </cell>
          <cell r="C203">
            <v>0</v>
          </cell>
          <cell r="D203">
            <v>0</v>
          </cell>
          <cell r="E203">
            <v>0</v>
          </cell>
          <cell r="F203">
            <v>0</v>
          </cell>
          <cell r="G203">
            <v>0</v>
          </cell>
          <cell r="H203">
            <v>0</v>
          </cell>
          <cell r="J203">
            <v>0</v>
          </cell>
          <cell r="K203">
            <v>0</v>
          </cell>
          <cell r="L203">
            <v>0</v>
          </cell>
          <cell r="N203">
            <v>0</v>
          </cell>
          <cell r="O203">
            <v>0</v>
          </cell>
          <cell r="P203">
            <v>0</v>
          </cell>
          <cell r="R203">
            <v>0</v>
          </cell>
          <cell r="S203">
            <v>0</v>
          </cell>
          <cell r="T203">
            <v>0</v>
          </cell>
          <cell r="V203">
            <v>0</v>
          </cell>
          <cell r="W203">
            <v>0</v>
          </cell>
          <cell r="X203">
            <v>0</v>
          </cell>
        </row>
        <row r="204">
          <cell r="A204">
            <v>0</v>
          </cell>
          <cell r="B204">
            <v>0</v>
          </cell>
          <cell r="C204">
            <v>0</v>
          </cell>
          <cell r="D204">
            <v>0</v>
          </cell>
          <cell r="E204">
            <v>0</v>
          </cell>
          <cell r="F204">
            <v>0</v>
          </cell>
          <cell r="G204">
            <v>0</v>
          </cell>
          <cell r="H204">
            <v>0</v>
          </cell>
          <cell r="J204">
            <v>0</v>
          </cell>
          <cell r="K204">
            <v>0</v>
          </cell>
          <cell r="L204">
            <v>0</v>
          </cell>
          <cell r="N204">
            <v>0</v>
          </cell>
          <cell r="O204">
            <v>0</v>
          </cell>
          <cell r="P204">
            <v>0</v>
          </cell>
          <cell r="R204">
            <v>0</v>
          </cell>
          <cell r="S204">
            <v>0</v>
          </cell>
          <cell r="T204">
            <v>0</v>
          </cell>
          <cell r="V204">
            <v>0</v>
          </cell>
          <cell r="W204">
            <v>0</v>
          </cell>
          <cell r="X204">
            <v>0</v>
          </cell>
        </row>
        <row r="205">
          <cell r="A205">
            <v>0</v>
          </cell>
          <cell r="B205">
            <v>0</v>
          </cell>
          <cell r="C205">
            <v>0</v>
          </cell>
          <cell r="D205">
            <v>0</v>
          </cell>
          <cell r="E205">
            <v>0</v>
          </cell>
          <cell r="F205">
            <v>0</v>
          </cell>
          <cell r="G205">
            <v>0</v>
          </cell>
          <cell r="H205">
            <v>0</v>
          </cell>
          <cell r="J205">
            <v>0</v>
          </cell>
          <cell r="K205">
            <v>0</v>
          </cell>
          <cell r="L205">
            <v>0</v>
          </cell>
          <cell r="N205">
            <v>0</v>
          </cell>
          <cell r="O205">
            <v>0</v>
          </cell>
          <cell r="P205">
            <v>0</v>
          </cell>
          <cell r="R205">
            <v>0</v>
          </cell>
          <cell r="S205">
            <v>0</v>
          </cell>
          <cell r="T205">
            <v>0</v>
          </cell>
          <cell r="V205">
            <v>0</v>
          </cell>
          <cell r="W205">
            <v>0</v>
          </cell>
          <cell r="X205">
            <v>0</v>
          </cell>
        </row>
        <row r="206">
          <cell r="A206">
            <v>0</v>
          </cell>
          <cell r="B206">
            <v>0</v>
          </cell>
          <cell r="C206">
            <v>0</v>
          </cell>
          <cell r="D206">
            <v>0</v>
          </cell>
          <cell r="E206">
            <v>0</v>
          </cell>
          <cell r="F206">
            <v>0</v>
          </cell>
          <cell r="G206">
            <v>0</v>
          </cell>
          <cell r="H206">
            <v>0</v>
          </cell>
          <cell r="J206">
            <v>0</v>
          </cell>
          <cell r="K206">
            <v>0</v>
          </cell>
          <cell r="L206">
            <v>0</v>
          </cell>
          <cell r="N206">
            <v>0</v>
          </cell>
          <cell r="O206">
            <v>0</v>
          </cell>
          <cell r="P206">
            <v>0</v>
          </cell>
          <cell r="R206">
            <v>0</v>
          </cell>
          <cell r="S206">
            <v>0</v>
          </cell>
          <cell r="T206">
            <v>0</v>
          </cell>
          <cell r="V206">
            <v>0</v>
          </cell>
          <cell r="W206">
            <v>0</v>
          </cell>
          <cell r="X206">
            <v>0</v>
          </cell>
        </row>
        <row r="207">
          <cell r="A207">
            <v>0</v>
          </cell>
          <cell r="B207">
            <v>0</v>
          </cell>
          <cell r="C207">
            <v>0</v>
          </cell>
          <cell r="D207">
            <v>0</v>
          </cell>
          <cell r="E207">
            <v>0</v>
          </cell>
          <cell r="F207">
            <v>0</v>
          </cell>
          <cell r="G207">
            <v>0</v>
          </cell>
          <cell r="H207">
            <v>0</v>
          </cell>
          <cell r="J207">
            <v>0</v>
          </cell>
          <cell r="K207">
            <v>0</v>
          </cell>
          <cell r="L207">
            <v>0</v>
          </cell>
          <cell r="N207">
            <v>0</v>
          </cell>
          <cell r="O207">
            <v>0</v>
          </cell>
          <cell r="P207">
            <v>0</v>
          </cell>
          <cell r="R207">
            <v>0</v>
          </cell>
          <cell r="S207">
            <v>0</v>
          </cell>
          <cell r="T207">
            <v>0</v>
          </cell>
          <cell r="V207">
            <v>0</v>
          </cell>
          <cell r="W207">
            <v>0</v>
          </cell>
          <cell r="X207">
            <v>0</v>
          </cell>
        </row>
        <row r="208">
          <cell r="A208">
            <v>0</v>
          </cell>
          <cell r="B208">
            <v>0</v>
          </cell>
          <cell r="C208">
            <v>0</v>
          </cell>
          <cell r="D208">
            <v>0</v>
          </cell>
          <cell r="E208">
            <v>0</v>
          </cell>
          <cell r="F208">
            <v>0</v>
          </cell>
          <cell r="G208">
            <v>0</v>
          </cell>
          <cell r="H208">
            <v>0</v>
          </cell>
          <cell r="J208">
            <v>0</v>
          </cell>
          <cell r="K208">
            <v>0</v>
          </cell>
          <cell r="L208">
            <v>0</v>
          </cell>
          <cell r="N208">
            <v>0</v>
          </cell>
          <cell r="O208">
            <v>0</v>
          </cell>
          <cell r="P208">
            <v>0</v>
          </cell>
          <cell r="R208">
            <v>0</v>
          </cell>
          <cell r="S208">
            <v>0</v>
          </cell>
          <cell r="T208">
            <v>0</v>
          </cell>
          <cell r="V208">
            <v>0</v>
          </cell>
          <cell r="W208">
            <v>0</v>
          </cell>
          <cell r="X208">
            <v>0</v>
          </cell>
        </row>
        <row r="209">
          <cell r="A209">
            <v>0</v>
          </cell>
          <cell r="B209">
            <v>0</v>
          </cell>
          <cell r="C209">
            <v>0</v>
          </cell>
          <cell r="D209">
            <v>0</v>
          </cell>
          <cell r="E209">
            <v>0</v>
          </cell>
          <cell r="F209">
            <v>0</v>
          </cell>
          <cell r="G209">
            <v>0</v>
          </cell>
          <cell r="H209">
            <v>0</v>
          </cell>
          <cell r="J209">
            <v>0</v>
          </cell>
          <cell r="K209">
            <v>0</v>
          </cell>
          <cell r="L209">
            <v>0</v>
          </cell>
          <cell r="N209">
            <v>0</v>
          </cell>
          <cell r="O209">
            <v>0</v>
          </cell>
          <cell r="P209">
            <v>0</v>
          </cell>
          <cell r="R209">
            <v>0</v>
          </cell>
          <cell r="S209">
            <v>0</v>
          </cell>
          <cell r="T209">
            <v>0</v>
          </cell>
          <cell r="V209">
            <v>0</v>
          </cell>
          <cell r="W209">
            <v>0</v>
          </cell>
          <cell r="X209">
            <v>0</v>
          </cell>
        </row>
        <row r="210">
          <cell r="A210">
            <v>0</v>
          </cell>
          <cell r="B210">
            <v>0</v>
          </cell>
          <cell r="C210">
            <v>0</v>
          </cell>
          <cell r="D210">
            <v>0</v>
          </cell>
          <cell r="E210">
            <v>0</v>
          </cell>
          <cell r="F210">
            <v>0</v>
          </cell>
          <cell r="G210">
            <v>0</v>
          </cell>
          <cell r="H210">
            <v>0</v>
          </cell>
          <cell r="J210">
            <v>0</v>
          </cell>
          <cell r="K210">
            <v>0</v>
          </cell>
          <cell r="L210">
            <v>0</v>
          </cell>
          <cell r="N210">
            <v>0</v>
          </cell>
          <cell r="O210">
            <v>0</v>
          </cell>
          <cell r="P210">
            <v>0</v>
          </cell>
          <cell r="R210">
            <v>0</v>
          </cell>
          <cell r="S210">
            <v>0</v>
          </cell>
          <cell r="T210">
            <v>0</v>
          </cell>
          <cell r="V210">
            <v>0</v>
          </cell>
          <cell r="W210">
            <v>0</v>
          </cell>
          <cell r="X210">
            <v>0</v>
          </cell>
        </row>
        <row r="211">
          <cell r="A211">
            <v>0</v>
          </cell>
          <cell r="B211">
            <v>0</v>
          </cell>
          <cell r="C211">
            <v>0</v>
          </cell>
          <cell r="D211">
            <v>0</v>
          </cell>
          <cell r="E211">
            <v>0</v>
          </cell>
          <cell r="F211">
            <v>0</v>
          </cell>
          <cell r="G211">
            <v>0</v>
          </cell>
          <cell r="H211">
            <v>0</v>
          </cell>
          <cell r="J211">
            <v>0</v>
          </cell>
          <cell r="K211">
            <v>0</v>
          </cell>
          <cell r="L211">
            <v>0</v>
          </cell>
          <cell r="N211">
            <v>0</v>
          </cell>
          <cell r="O211">
            <v>0</v>
          </cell>
          <cell r="P211">
            <v>0</v>
          </cell>
          <cell r="R211">
            <v>0</v>
          </cell>
          <cell r="S211">
            <v>0</v>
          </cell>
          <cell r="T211">
            <v>0</v>
          </cell>
          <cell r="V211">
            <v>0</v>
          </cell>
          <cell r="W211">
            <v>0</v>
          </cell>
          <cell r="X211">
            <v>0</v>
          </cell>
        </row>
        <row r="212">
          <cell r="A212">
            <v>0</v>
          </cell>
          <cell r="B212">
            <v>0</v>
          </cell>
          <cell r="C212">
            <v>0</v>
          </cell>
          <cell r="D212">
            <v>0</v>
          </cell>
          <cell r="E212">
            <v>0</v>
          </cell>
          <cell r="F212">
            <v>0</v>
          </cell>
          <cell r="G212">
            <v>0</v>
          </cell>
          <cell r="H212">
            <v>0</v>
          </cell>
          <cell r="J212">
            <v>0</v>
          </cell>
          <cell r="K212">
            <v>0</v>
          </cell>
          <cell r="L212">
            <v>0</v>
          </cell>
          <cell r="N212">
            <v>0</v>
          </cell>
          <cell r="O212">
            <v>0</v>
          </cell>
          <cell r="P212">
            <v>0</v>
          </cell>
          <cell r="R212">
            <v>0</v>
          </cell>
          <cell r="S212">
            <v>0</v>
          </cell>
          <cell r="T212">
            <v>0</v>
          </cell>
          <cell r="V212">
            <v>0</v>
          </cell>
          <cell r="W212">
            <v>0</v>
          </cell>
          <cell r="X212">
            <v>0</v>
          </cell>
        </row>
        <row r="213">
          <cell r="A213">
            <v>0</v>
          </cell>
          <cell r="B213">
            <v>0</v>
          </cell>
          <cell r="C213">
            <v>0</v>
          </cell>
          <cell r="D213">
            <v>0</v>
          </cell>
          <cell r="E213">
            <v>0</v>
          </cell>
          <cell r="F213">
            <v>0</v>
          </cell>
          <cell r="G213">
            <v>0</v>
          </cell>
          <cell r="H213">
            <v>0</v>
          </cell>
          <cell r="J213">
            <v>0</v>
          </cell>
          <cell r="K213">
            <v>0</v>
          </cell>
          <cell r="L213">
            <v>0</v>
          </cell>
          <cell r="N213">
            <v>0</v>
          </cell>
          <cell r="O213">
            <v>0</v>
          </cell>
          <cell r="P213">
            <v>0</v>
          </cell>
          <cell r="R213">
            <v>0</v>
          </cell>
          <cell r="S213">
            <v>0</v>
          </cell>
          <cell r="T213">
            <v>0</v>
          </cell>
          <cell r="V213">
            <v>0</v>
          </cell>
          <cell r="W213">
            <v>0</v>
          </cell>
          <cell r="X213">
            <v>0</v>
          </cell>
        </row>
        <row r="214">
          <cell r="A214">
            <v>0</v>
          </cell>
          <cell r="B214">
            <v>0</v>
          </cell>
          <cell r="C214">
            <v>0</v>
          </cell>
          <cell r="D214">
            <v>0</v>
          </cell>
          <cell r="E214">
            <v>0</v>
          </cell>
          <cell r="F214">
            <v>0</v>
          </cell>
          <cell r="G214">
            <v>0</v>
          </cell>
          <cell r="H214">
            <v>0</v>
          </cell>
          <cell r="J214">
            <v>0</v>
          </cell>
          <cell r="K214">
            <v>0</v>
          </cell>
          <cell r="L214">
            <v>0</v>
          </cell>
          <cell r="N214">
            <v>0</v>
          </cell>
          <cell r="O214">
            <v>0</v>
          </cell>
          <cell r="P214">
            <v>0</v>
          </cell>
          <cell r="R214">
            <v>0</v>
          </cell>
          <cell r="S214">
            <v>0</v>
          </cell>
          <cell r="T214">
            <v>0</v>
          </cell>
          <cell r="V214">
            <v>0</v>
          </cell>
          <cell r="W214">
            <v>0</v>
          </cell>
          <cell r="X214">
            <v>0</v>
          </cell>
        </row>
        <row r="215">
          <cell r="A215">
            <v>0</v>
          </cell>
          <cell r="B215">
            <v>0</v>
          </cell>
          <cell r="C215">
            <v>0</v>
          </cell>
          <cell r="D215">
            <v>0</v>
          </cell>
          <cell r="E215">
            <v>0</v>
          </cell>
          <cell r="F215">
            <v>0</v>
          </cell>
          <cell r="G215">
            <v>0</v>
          </cell>
          <cell r="H215">
            <v>0</v>
          </cell>
          <cell r="J215">
            <v>0</v>
          </cell>
          <cell r="K215">
            <v>0</v>
          </cell>
          <cell r="L215">
            <v>0</v>
          </cell>
          <cell r="N215">
            <v>0</v>
          </cell>
          <cell r="O215">
            <v>0</v>
          </cell>
          <cell r="P215">
            <v>0</v>
          </cell>
          <cell r="R215">
            <v>0</v>
          </cell>
          <cell r="S215">
            <v>0</v>
          </cell>
          <cell r="T215">
            <v>0</v>
          </cell>
          <cell r="V215">
            <v>0</v>
          </cell>
          <cell r="W215">
            <v>0</v>
          </cell>
          <cell r="X215">
            <v>0</v>
          </cell>
        </row>
        <row r="216">
          <cell r="A216">
            <v>0</v>
          </cell>
          <cell r="B216">
            <v>0</v>
          </cell>
          <cell r="C216">
            <v>0</v>
          </cell>
          <cell r="D216">
            <v>0</v>
          </cell>
          <cell r="E216">
            <v>0</v>
          </cell>
          <cell r="F216">
            <v>0</v>
          </cell>
          <cell r="G216">
            <v>0</v>
          </cell>
          <cell r="H216">
            <v>0</v>
          </cell>
          <cell r="J216">
            <v>0</v>
          </cell>
          <cell r="K216">
            <v>0</v>
          </cell>
          <cell r="L216">
            <v>0</v>
          </cell>
          <cell r="N216">
            <v>0</v>
          </cell>
          <cell r="O216">
            <v>0</v>
          </cell>
          <cell r="P216">
            <v>0</v>
          </cell>
          <cell r="R216">
            <v>0</v>
          </cell>
          <cell r="S216">
            <v>0</v>
          </cell>
          <cell r="T216">
            <v>0</v>
          </cell>
          <cell r="V216">
            <v>0</v>
          </cell>
          <cell r="W216">
            <v>0</v>
          </cell>
          <cell r="X216">
            <v>0</v>
          </cell>
        </row>
        <row r="217">
          <cell r="A217">
            <v>0</v>
          </cell>
          <cell r="B217">
            <v>0</v>
          </cell>
          <cell r="C217">
            <v>0</v>
          </cell>
          <cell r="D217">
            <v>0</v>
          </cell>
          <cell r="E217">
            <v>0</v>
          </cell>
          <cell r="F217">
            <v>0</v>
          </cell>
          <cell r="G217">
            <v>0</v>
          </cell>
          <cell r="H217">
            <v>0</v>
          </cell>
          <cell r="J217">
            <v>0</v>
          </cell>
          <cell r="K217">
            <v>0</v>
          </cell>
          <cell r="L217">
            <v>0</v>
          </cell>
          <cell r="N217">
            <v>0</v>
          </cell>
          <cell r="O217">
            <v>0</v>
          </cell>
          <cell r="P217">
            <v>0</v>
          </cell>
          <cell r="R217">
            <v>0</v>
          </cell>
          <cell r="S217">
            <v>0</v>
          </cell>
          <cell r="T217">
            <v>0</v>
          </cell>
          <cell r="V217">
            <v>0</v>
          </cell>
          <cell r="W217">
            <v>0</v>
          </cell>
          <cell r="X217">
            <v>0</v>
          </cell>
        </row>
        <row r="218">
          <cell r="A218">
            <v>0</v>
          </cell>
          <cell r="B218">
            <v>0</v>
          </cell>
          <cell r="C218">
            <v>0</v>
          </cell>
          <cell r="D218">
            <v>0</v>
          </cell>
          <cell r="E218">
            <v>0</v>
          </cell>
          <cell r="F218">
            <v>0</v>
          </cell>
          <cell r="G218">
            <v>0</v>
          </cell>
          <cell r="H218">
            <v>0</v>
          </cell>
          <cell r="J218">
            <v>0</v>
          </cell>
          <cell r="K218">
            <v>0</v>
          </cell>
          <cell r="L218">
            <v>0</v>
          </cell>
          <cell r="N218">
            <v>0</v>
          </cell>
          <cell r="O218">
            <v>0</v>
          </cell>
          <cell r="P218">
            <v>0</v>
          </cell>
          <cell r="R218">
            <v>0</v>
          </cell>
          <cell r="S218">
            <v>0</v>
          </cell>
          <cell r="T218">
            <v>0</v>
          </cell>
          <cell r="V218">
            <v>0</v>
          </cell>
          <cell r="W218">
            <v>0</v>
          </cell>
          <cell r="X218">
            <v>0</v>
          </cell>
        </row>
        <row r="219">
          <cell r="A219">
            <v>0</v>
          </cell>
          <cell r="B219">
            <v>0</v>
          </cell>
          <cell r="C219">
            <v>0</v>
          </cell>
          <cell r="D219">
            <v>0</v>
          </cell>
          <cell r="E219">
            <v>0</v>
          </cell>
          <cell r="F219">
            <v>0</v>
          </cell>
          <cell r="G219">
            <v>0</v>
          </cell>
          <cell r="H219">
            <v>0</v>
          </cell>
          <cell r="J219">
            <v>0</v>
          </cell>
          <cell r="K219">
            <v>0</v>
          </cell>
          <cell r="L219">
            <v>0</v>
          </cell>
          <cell r="N219">
            <v>0</v>
          </cell>
          <cell r="O219">
            <v>0</v>
          </cell>
          <cell r="P219">
            <v>0</v>
          </cell>
          <cell r="R219">
            <v>0</v>
          </cell>
          <cell r="S219">
            <v>0</v>
          </cell>
          <cell r="T219">
            <v>0</v>
          </cell>
          <cell r="V219">
            <v>0</v>
          </cell>
          <cell r="W219">
            <v>0</v>
          </cell>
          <cell r="X219">
            <v>0</v>
          </cell>
        </row>
        <row r="220">
          <cell r="A220">
            <v>0</v>
          </cell>
          <cell r="B220">
            <v>0</v>
          </cell>
          <cell r="C220">
            <v>0</v>
          </cell>
          <cell r="D220">
            <v>0</v>
          </cell>
          <cell r="E220">
            <v>0</v>
          </cell>
          <cell r="F220">
            <v>0</v>
          </cell>
          <cell r="G220">
            <v>0</v>
          </cell>
          <cell r="H220">
            <v>0</v>
          </cell>
          <cell r="J220">
            <v>0</v>
          </cell>
          <cell r="K220">
            <v>0</v>
          </cell>
          <cell r="L220">
            <v>0</v>
          </cell>
          <cell r="N220">
            <v>0</v>
          </cell>
          <cell r="O220">
            <v>0</v>
          </cell>
          <cell r="P220">
            <v>0</v>
          </cell>
          <cell r="R220">
            <v>0</v>
          </cell>
          <cell r="S220">
            <v>0</v>
          </cell>
          <cell r="T220">
            <v>0</v>
          </cell>
          <cell r="V220">
            <v>0</v>
          </cell>
          <cell r="W220">
            <v>0</v>
          </cell>
          <cell r="X220">
            <v>0</v>
          </cell>
        </row>
        <row r="221">
          <cell r="A221">
            <v>0</v>
          </cell>
          <cell r="B221">
            <v>0</v>
          </cell>
          <cell r="C221">
            <v>0</v>
          </cell>
          <cell r="D221">
            <v>0</v>
          </cell>
          <cell r="E221">
            <v>0</v>
          </cell>
          <cell r="F221">
            <v>0</v>
          </cell>
          <cell r="G221">
            <v>0</v>
          </cell>
          <cell r="H221">
            <v>0</v>
          </cell>
          <cell r="J221">
            <v>0</v>
          </cell>
          <cell r="K221">
            <v>0</v>
          </cell>
          <cell r="L221">
            <v>0</v>
          </cell>
          <cell r="N221">
            <v>0</v>
          </cell>
          <cell r="O221">
            <v>0</v>
          </cell>
          <cell r="P221">
            <v>0</v>
          </cell>
          <cell r="R221">
            <v>0</v>
          </cell>
          <cell r="S221">
            <v>0</v>
          </cell>
          <cell r="T221">
            <v>0</v>
          </cell>
          <cell r="V221">
            <v>0</v>
          </cell>
          <cell r="W221">
            <v>0</v>
          </cell>
          <cell r="X221">
            <v>0</v>
          </cell>
        </row>
        <row r="222">
          <cell r="A222">
            <v>0</v>
          </cell>
          <cell r="B222">
            <v>0</v>
          </cell>
          <cell r="C222">
            <v>0</v>
          </cell>
          <cell r="D222">
            <v>0</v>
          </cell>
          <cell r="E222">
            <v>0</v>
          </cell>
          <cell r="F222">
            <v>0</v>
          </cell>
          <cell r="G222">
            <v>0</v>
          </cell>
          <cell r="H222">
            <v>0</v>
          </cell>
          <cell r="J222">
            <v>0</v>
          </cell>
          <cell r="K222">
            <v>0</v>
          </cell>
          <cell r="L222">
            <v>0</v>
          </cell>
          <cell r="N222">
            <v>0</v>
          </cell>
          <cell r="O222">
            <v>0</v>
          </cell>
          <cell r="P222">
            <v>0</v>
          </cell>
          <cell r="R222">
            <v>0</v>
          </cell>
          <cell r="S222">
            <v>0</v>
          </cell>
          <cell r="T222">
            <v>0</v>
          </cell>
          <cell r="V222">
            <v>0</v>
          </cell>
          <cell r="W222">
            <v>0</v>
          </cell>
          <cell r="X222">
            <v>0</v>
          </cell>
        </row>
        <row r="223">
          <cell r="A223">
            <v>0</v>
          </cell>
          <cell r="B223">
            <v>0</v>
          </cell>
          <cell r="C223">
            <v>0</v>
          </cell>
          <cell r="D223">
            <v>0</v>
          </cell>
          <cell r="E223">
            <v>0</v>
          </cell>
          <cell r="F223">
            <v>0</v>
          </cell>
          <cell r="G223">
            <v>0</v>
          </cell>
          <cell r="H223">
            <v>0</v>
          </cell>
          <cell r="J223">
            <v>0</v>
          </cell>
          <cell r="K223">
            <v>0</v>
          </cell>
          <cell r="L223">
            <v>0</v>
          </cell>
          <cell r="N223">
            <v>0</v>
          </cell>
          <cell r="O223">
            <v>0</v>
          </cell>
          <cell r="P223">
            <v>0</v>
          </cell>
          <cell r="R223">
            <v>0</v>
          </cell>
          <cell r="S223">
            <v>0</v>
          </cell>
          <cell r="T223">
            <v>0</v>
          </cell>
          <cell r="V223">
            <v>0</v>
          </cell>
          <cell r="W223">
            <v>0</v>
          </cell>
          <cell r="X223">
            <v>0</v>
          </cell>
        </row>
        <row r="224">
          <cell r="A224">
            <v>0</v>
          </cell>
          <cell r="B224">
            <v>0</v>
          </cell>
          <cell r="C224">
            <v>0</v>
          </cell>
          <cell r="D224">
            <v>0</v>
          </cell>
          <cell r="E224">
            <v>0</v>
          </cell>
          <cell r="F224">
            <v>0</v>
          </cell>
          <cell r="G224">
            <v>0</v>
          </cell>
          <cell r="H224">
            <v>0</v>
          </cell>
          <cell r="J224">
            <v>0</v>
          </cell>
          <cell r="K224">
            <v>0</v>
          </cell>
          <cell r="L224">
            <v>0</v>
          </cell>
          <cell r="N224">
            <v>0</v>
          </cell>
          <cell r="O224">
            <v>0</v>
          </cell>
          <cell r="P224">
            <v>0</v>
          </cell>
          <cell r="R224">
            <v>0</v>
          </cell>
          <cell r="S224">
            <v>0</v>
          </cell>
          <cell r="T224">
            <v>0</v>
          </cell>
          <cell r="V224">
            <v>0</v>
          </cell>
          <cell r="W224">
            <v>0</v>
          </cell>
          <cell r="X224">
            <v>0</v>
          </cell>
        </row>
        <row r="225">
          <cell r="A225">
            <v>0</v>
          </cell>
          <cell r="B225">
            <v>0</v>
          </cell>
          <cell r="C225">
            <v>0</v>
          </cell>
          <cell r="D225">
            <v>0</v>
          </cell>
          <cell r="E225">
            <v>0</v>
          </cell>
          <cell r="F225">
            <v>0</v>
          </cell>
          <cell r="G225">
            <v>0</v>
          </cell>
          <cell r="H225">
            <v>0</v>
          </cell>
          <cell r="J225">
            <v>0</v>
          </cell>
          <cell r="K225">
            <v>0</v>
          </cell>
          <cell r="L225">
            <v>0</v>
          </cell>
          <cell r="N225">
            <v>0</v>
          </cell>
          <cell r="O225">
            <v>0</v>
          </cell>
          <cell r="P225">
            <v>0</v>
          </cell>
          <cell r="R225">
            <v>0</v>
          </cell>
          <cell r="S225">
            <v>0</v>
          </cell>
          <cell r="T225">
            <v>0</v>
          </cell>
          <cell r="V225">
            <v>0</v>
          </cell>
          <cell r="W225">
            <v>0</v>
          </cell>
          <cell r="X225">
            <v>0</v>
          </cell>
        </row>
        <row r="226">
          <cell r="A226">
            <v>0</v>
          </cell>
          <cell r="B226">
            <v>0</v>
          </cell>
          <cell r="C226">
            <v>0</v>
          </cell>
          <cell r="D226">
            <v>0</v>
          </cell>
          <cell r="E226">
            <v>0</v>
          </cell>
          <cell r="F226">
            <v>0</v>
          </cell>
          <cell r="G226">
            <v>0</v>
          </cell>
          <cell r="H226">
            <v>0</v>
          </cell>
          <cell r="J226">
            <v>0</v>
          </cell>
          <cell r="K226">
            <v>0</v>
          </cell>
          <cell r="L226">
            <v>0</v>
          </cell>
          <cell r="N226">
            <v>0</v>
          </cell>
          <cell r="O226">
            <v>0</v>
          </cell>
          <cell r="P226">
            <v>0</v>
          </cell>
          <cell r="R226">
            <v>0</v>
          </cell>
          <cell r="S226">
            <v>0</v>
          </cell>
          <cell r="T226">
            <v>0</v>
          </cell>
          <cell r="V226">
            <v>0</v>
          </cell>
          <cell r="W226">
            <v>0</v>
          </cell>
          <cell r="X226">
            <v>0</v>
          </cell>
        </row>
        <row r="227">
          <cell r="A227">
            <v>0</v>
          </cell>
          <cell r="B227">
            <v>0</v>
          </cell>
          <cell r="C227">
            <v>0</v>
          </cell>
          <cell r="D227">
            <v>0</v>
          </cell>
          <cell r="E227">
            <v>0</v>
          </cell>
          <cell r="F227">
            <v>0</v>
          </cell>
          <cell r="G227">
            <v>0</v>
          </cell>
          <cell r="H227">
            <v>0</v>
          </cell>
          <cell r="J227">
            <v>0</v>
          </cell>
          <cell r="K227">
            <v>0</v>
          </cell>
          <cell r="L227">
            <v>0</v>
          </cell>
          <cell r="N227">
            <v>0</v>
          </cell>
          <cell r="O227">
            <v>0</v>
          </cell>
          <cell r="P227">
            <v>0</v>
          </cell>
          <cell r="R227">
            <v>0</v>
          </cell>
          <cell r="S227">
            <v>0</v>
          </cell>
          <cell r="T227">
            <v>0</v>
          </cell>
          <cell r="V227">
            <v>0</v>
          </cell>
          <cell r="W227">
            <v>0</v>
          </cell>
          <cell r="X227">
            <v>0</v>
          </cell>
        </row>
        <row r="228">
          <cell r="A228">
            <v>0</v>
          </cell>
          <cell r="B228">
            <v>0</v>
          </cell>
          <cell r="C228">
            <v>0</v>
          </cell>
          <cell r="D228">
            <v>0</v>
          </cell>
          <cell r="E228">
            <v>0</v>
          </cell>
          <cell r="F228">
            <v>0</v>
          </cell>
          <cell r="G228">
            <v>0</v>
          </cell>
          <cell r="H228">
            <v>0</v>
          </cell>
          <cell r="J228">
            <v>0</v>
          </cell>
          <cell r="K228">
            <v>0</v>
          </cell>
          <cell r="L228">
            <v>0</v>
          </cell>
          <cell r="N228">
            <v>0</v>
          </cell>
          <cell r="O228">
            <v>0</v>
          </cell>
          <cell r="P228">
            <v>0</v>
          </cell>
          <cell r="R228">
            <v>0</v>
          </cell>
          <cell r="S228">
            <v>0</v>
          </cell>
          <cell r="T228">
            <v>0</v>
          </cell>
          <cell r="V228">
            <v>0</v>
          </cell>
          <cell r="W228">
            <v>0</v>
          </cell>
          <cell r="X228">
            <v>0</v>
          </cell>
        </row>
        <row r="229">
          <cell r="A229">
            <v>0</v>
          </cell>
          <cell r="B229">
            <v>0</v>
          </cell>
          <cell r="C229">
            <v>0</v>
          </cell>
          <cell r="D229">
            <v>0</v>
          </cell>
          <cell r="E229">
            <v>0</v>
          </cell>
          <cell r="F229">
            <v>0</v>
          </cell>
          <cell r="G229">
            <v>0</v>
          </cell>
          <cell r="H229">
            <v>0</v>
          </cell>
          <cell r="J229">
            <v>0</v>
          </cell>
          <cell r="K229">
            <v>0</v>
          </cell>
          <cell r="L229">
            <v>0</v>
          </cell>
          <cell r="N229">
            <v>0</v>
          </cell>
          <cell r="O229">
            <v>0</v>
          </cell>
          <cell r="P229">
            <v>0</v>
          </cell>
          <cell r="R229">
            <v>0</v>
          </cell>
          <cell r="S229">
            <v>0</v>
          </cell>
          <cell r="T229">
            <v>0</v>
          </cell>
          <cell r="V229">
            <v>0</v>
          </cell>
          <cell r="W229">
            <v>0</v>
          </cell>
          <cell r="X229">
            <v>0</v>
          </cell>
        </row>
        <row r="230">
          <cell r="A230">
            <v>0</v>
          </cell>
          <cell r="B230">
            <v>0</v>
          </cell>
          <cell r="C230">
            <v>0</v>
          </cell>
          <cell r="D230">
            <v>0</v>
          </cell>
          <cell r="E230">
            <v>0</v>
          </cell>
          <cell r="F230">
            <v>0</v>
          </cell>
          <cell r="G230">
            <v>0</v>
          </cell>
          <cell r="H230">
            <v>0</v>
          </cell>
          <cell r="J230">
            <v>0</v>
          </cell>
          <cell r="K230">
            <v>0</v>
          </cell>
          <cell r="L230">
            <v>0</v>
          </cell>
          <cell r="N230">
            <v>0</v>
          </cell>
          <cell r="O230">
            <v>0</v>
          </cell>
          <cell r="P230">
            <v>0</v>
          </cell>
          <cell r="R230">
            <v>0</v>
          </cell>
          <cell r="S230">
            <v>0</v>
          </cell>
          <cell r="T230">
            <v>0</v>
          </cell>
          <cell r="V230">
            <v>0</v>
          </cell>
          <cell r="W230">
            <v>0</v>
          </cell>
          <cell r="X230">
            <v>0</v>
          </cell>
        </row>
        <row r="231">
          <cell r="A231">
            <v>0</v>
          </cell>
          <cell r="B231">
            <v>0</v>
          </cell>
          <cell r="C231">
            <v>0</v>
          </cell>
          <cell r="D231">
            <v>0</v>
          </cell>
          <cell r="E231">
            <v>0</v>
          </cell>
          <cell r="F231">
            <v>0</v>
          </cell>
          <cell r="G231">
            <v>0</v>
          </cell>
          <cell r="H231">
            <v>0</v>
          </cell>
          <cell r="J231">
            <v>0</v>
          </cell>
          <cell r="K231">
            <v>0</v>
          </cell>
          <cell r="L231">
            <v>0</v>
          </cell>
          <cell r="N231">
            <v>0</v>
          </cell>
          <cell r="O231">
            <v>0</v>
          </cell>
          <cell r="P231">
            <v>0</v>
          </cell>
          <cell r="R231">
            <v>0</v>
          </cell>
          <cell r="S231">
            <v>0</v>
          </cell>
          <cell r="T231">
            <v>0</v>
          </cell>
          <cell r="V231">
            <v>0</v>
          </cell>
          <cell r="W231">
            <v>0</v>
          </cell>
          <cell r="X231">
            <v>0</v>
          </cell>
        </row>
        <row r="232">
          <cell r="A232">
            <v>0</v>
          </cell>
          <cell r="B232">
            <v>0</v>
          </cell>
          <cell r="C232">
            <v>0</v>
          </cell>
          <cell r="D232">
            <v>0</v>
          </cell>
          <cell r="E232">
            <v>0</v>
          </cell>
          <cell r="F232">
            <v>0</v>
          </cell>
          <cell r="G232">
            <v>0</v>
          </cell>
          <cell r="H232">
            <v>0</v>
          </cell>
          <cell r="J232">
            <v>0</v>
          </cell>
          <cell r="K232">
            <v>0</v>
          </cell>
          <cell r="L232">
            <v>0</v>
          </cell>
          <cell r="N232">
            <v>0</v>
          </cell>
          <cell r="O232">
            <v>0</v>
          </cell>
          <cell r="P232">
            <v>0</v>
          </cell>
          <cell r="R232">
            <v>0</v>
          </cell>
          <cell r="S232">
            <v>0</v>
          </cell>
          <cell r="T232">
            <v>0</v>
          </cell>
          <cell r="V232">
            <v>0</v>
          </cell>
          <cell r="W232">
            <v>0</v>
          </cell>
          <cell r="X232">
            <v>0</v>
          </cell>
        </row>
        <row r="233">
          <cell r="A233">
            <v>0</v>
          </cell>
          <cell r="B233">
            <v>0</v>
          </cell>
          <cell r="C233">
            <v>0</v>
          </cell>
          <cell r="D233">
            <v>0</v>
          </cell>
          <cell r="E233">
            <v>0</v>
          </cell>
          <cell r="F233">
            <v>0</v>
          </cell>
          <cell r="G233">
            <v>0</v>
          </cell>
          <cell r="H233">
            <v>0</v>
          </cell>
          <cell r="J233">
            <v>0</v>
          </cell>
          <cell r="K233">
            <v>0</v>
          </cell>
          <cell r="L233">
            <v>0</v>
          </cell>
          <cell r="N233">
            <v>0</v>
          </cell>
          <cell r="O233">
            <v>0</v>
          </cell>
          <cell r="P233">
            <v>0</v>
          </cell>
          <cell r="R233">
            <v>0</v>
          </cell>
          <cell r="S233">
            <v>0</v>
          </cell>
          <cell r="T233">
            <v>0</v>
          </cell>
          <cell r="V233">
            <v>0</v>
          </cell>
          <cell r="W233">
            <v>0</v>
          </cell>
          <cell r="X233">
            <v>0</v>
          </cell>
        </row>
        <row r="234">
          <cell r="A234">
            <v>0</v>
          </cell>
          <cell r="B234">
            <v>0</v>
          </cell>
          <cell r="C234">
            <v>0</v>
          </cell>
          <cell r="D234">
            <v>0</v>
          </cell>
          <cell r="E234">
            <v>0</v>
          </cell>
          <cell r="F234">
            <v>0</v>
          </cell>
          <cell r="G234">
            <v>0</v>
          </cell>
          <cell r="H234">
            <v>0</v>
          </cell>
          <cell r="J234">
            <v>0</v>
          </cell>
          <cell r="K234">
            <v>0</v>
          </cell>
          <cell r="L234">
            <v>0</v>
          </cell>
          <cell r="N234">
            <v>0</v>
          </cell>
          <cell r="O234">
            <v>0</v>
          </cell>
          <cell r="P234">
            <v>0</v>
          </cell>
          <cell r="R234">
            <v>0</v>
          </cell>
          <cell r="S234">
            <v>0</v>
          </cell>
          <cell r="T234">
            <v>0</v>
          </cell>
          <cell r="V234">
            <v>0</v>
          </cell>
          <cell r="W234">
            <v>0</v>
          </cell>
          <cell r="X234">
            <v>0</v>
          </cell>
        </row>
        <row r="235">
          <cell r="A235">
            <v>0</v>
          </cell>
          <cell r="B235">
            <v>0</v>
          </cell>
          <cell r="C235">
            <v>0</v>
          </cell>
          <cell r="D235">
            <v>0</v>
          </cell>
          <cell r="E235">
            <v>0</v>
          </cell>
          <cell r="F235">
            <v>0</v>
          </cell>
          <cell r="G235">
            <v>0</v>
          </cell>
          <cell r="H235">
            <v>0</v>
          </cell>
          <cell r="J235">
            <v>0</v>
          </cell>
          <cell r="K235">
            <v>0</v>
          </cell>
          <cell r="L235">
            <v>0</v>
          </cell>
          <cell r="N235">
            <v>0</v>
          </cell>
          <cell r="O235">
            <v>0</v>
          </cell>
          <cell r="P235">
            <v>0</v>
          </cell>
          <cell r="R235">
            <v>0</v>
          </cell>
          <cell r="S235">
            <v>0</v>
          </cell>
          <cell r="T235">
            <v>0</v>
          </cell>
          <cell r="V235">
            <v>0</v>
          </cell>
          <cell r="W235">
            <v>0</v>
          </cell>
          <cell r="X235">
            <v>0</v>
          </cell>
        </row>
        <row r="236">
          <cell r="A236">
            <v>0</v>
          </cell>
          <cell r="B236">
            <v>0</v>
          </cell>
          <cell r="C236">
            <v>0</v>
          </cell>
          <cell r="D236">
            <v>0</v>
          </cell>
          <cell r="E236">
            <v>0</v>
          </cell>
          <cell r="F236">
            <v>0</v>
          </cell>
          <cell r="G236">
            <v>0</v>
          </cell>
          <cell r="H236">
            <v>0</v>
          </cell>
          <cell r="J236">
            <v>0</v>
          </cell>
          <cell r="K236">
            <v>0</v>
          </cell>
          <cell r="L236">
            <v>0</v>
          </cell>
          <cell r="N236">
            <v>0</v>
          </cell>
          <cell r="O236">
            <v>0</v>
          </cell>
          <cell r="P236">
            <v>0</v>
          </cell>
          <cell r="R236">
            <v>0</v>
          </cell>
          <cell r="S236">
            <v>0</v>
          </cell>
          <cell r="T236">
            <v>0</v>
          </cell>
          <cell r="V236">
            <v>0</v>
          </cell>
          <cell r="W236">
            <v>0</v>
          </cell>
          <cell r="X236">
            <v>0</v>
          </cell>
        </row>
        <row r="237">
          <cell r="A237">
            <v>0</v>
          </cell>
          <cell r="B237">
            <v>0</v>
          </cell>
          <cell r="C237">
            <v>0</v>
          </cell>
          <cell r="D237">
            <v>0</v>
          </cell>
          <cell r="E237">
            <v>0</v>
          </cell>
          <cell r="F237">
            <v>0</v>
          </cell>
          <cell r="G237">
            <v>0</v>
          </cell>
          <cell r="H237">
            <v>0</v>
          </cell>
          <cell r="J237">
            <v>0</v>
          </cell>
          <cell r="K237">
            <v>0</v>
          </cell>
          <cell r="L237">
            <v>0</v>
          </cell>
          <cell r="N237">
            <v>0</v>
          </cell>
          <cell r="O237">
            <v>0</v>
          </cell>
          <cell r="P237">
            <v>0</v>
          </cell>
          <cell r="R237">
            <v>0</v>
          </cell>
          <cell r="S237">
            <v>0</v>
          </cell>
          <cell r="T237">
            <v>0</v>
          </cell>
          <cell r="V237">
            <v>0</v>
          </cell>
          <cell r="W237">
            <v>0</v>
          </cell>
          <cell r="X237">
            <v>0</v>
          </cell>
        </row>
        <row r="238">
          <cell r="A238">
            <v>0</v>
          </cell>
          <cell r="B238">
            <v>0</v>
          </cell>
          <cell r="C238">
            <v>0</v>
          </cell>
          <cell r="D238">
            <v>0</v>
          </cell>
          <cell r="E238">
            <v>0</v>
          </cell>
          <cell r="F238">
            <v>0</v>
          </cell>
          <cell r="G238">
            <v>0</v>
          </cell>
          <cell r="H238">
            <v>0</v>
          </cell>
          <cell r="J238">
            <v>0</v>
          </cell>
          <cell r="K238">
            <v>0</v>
          </cell>
          <cell r="L238">
            <v>0</v>
          </cell>
          <cell r="N238">
            <v>0</v>
          </cell>
          <cell r="O238">
            <v>0</v>
          </cell>
          <cell r="P238">
            <v>0</v>
          </cell>
          <cell r="R238">
            <v>0</v>
          </cell>
          <cell r="S238">
            <v>0</v>
          </cell>
          <cell r="T238">
            <v>0</v>
          </cell>
          <cell r="V238">
            <v>0</v>
          </cell>
          <cell r="W238">
            <v>0</v>
          </cell>
          <cell r="X238">
            <v>0</v>
          </cell>
        </row>
        <row r="239">
          <cell r="A239">
            <v>0</v>
          </cell>
          <cell r="B239">
            <v>0</v>
          </cell>
          <cell r="C239">
            <v>0</v>
          </cell>
          <cell r="D239">
            <v>0</v>
          </cell>
          <cell r="E239">
            <v>0</v>
          </cell>
          <cell r="F239">
            <v>0</v>
          </cell>
          <cell r="G239">
            <v>0</v>
          </cell>
          <cell r="H239">
            <v>0</v>
          </cell>
          <cell r="J239">
            <v>0</v>
          </cell>
          <cell r="K239">
            <v>0</v>
          </cell>
          <cell r="L239">
            <v>0</v>
          </cell>
          <cell r="N239">
            <v>0</v>
          </cell>
          <cell r="O239">
            <v>0</v>
          </cell>
          <cell r="P239">
            <v>0</v>
          </cell>
          <cell r="R239">
            <v>0</v>
          </cell>
          <cell r="S239">
            <v>0</v>
          </cell>
          <cell r="T239">
            <v>0</v>
          </cell>
          <cell r="V239">
            <v>0</v>
          </cell>
          <cell r="W239">
            <v>0</v>
          </cell>
          <cell r="X239">
            <v>0</v>
          </cell>
        </row>
        <row r="240">
          <cell r="A240">
            <v>0</v>
          </cell>
          <cell r="B240">
            <v>0</v>
          </cell>
          <cell r="C240">
            <v>0</v>
          </cell>
          <cell r="D240">
            <v>0</v>
          </cell>
          <cell r="E240">
            <v>0</v>
          </cell>
          <cell r="F240">
            <v>0</v>
          </cell>
          <cell r="G240">
            <v>0</v>
          </cell>
          <cell r="H240">
            <v>0</v>
          </cell>
          <cell r="J240">
            <v>0</v>
          </cell>
          <cell r="K240">
            <v>0</v>
          </cell>
          <cell r="L240">
            <v>0</v>
          </cell>
          <cell r="N240">
            <v>0</v>
          </cell>
          <cell r="O240">
            <v>0</v>
          </cell>
          <cell r="P240">
            <v>0</v>
          </cell>
          <cell r="R240">
            <v>0</v>
          </cell>
          <cell r="S240">
            <v>0</v>
          </cell>
          <cell r="T240">
            <v>0</v>
          </cell>
          <cell r="V240">
            <v>0</v>
          </cell>
          <cell r="W240">
            <v>0</v>
          </cell>
          <cell r="X240">
            <v>0</v>
          </cell>
        </row>
        <row r="241">
          <cell r="A241">
            <v>0</v>
          </cell>
          <cell r="B241">
            <v>0</v>
          </cell>
          <cell r="C241">
            <v>0</v>
          </cell>
          <cell r="D241">
            <v>0</v>
          </cell>
          <cell r="E241">
            <v>0</v>
          </cell>
          <cell r="F241">
            <v>0</v>
          </cell>
          <cell r="G241">
            <v>0</v>
          </cell>
          <cell r="H241">
            <v>0</v>
          </cell>
          <cell r="J241">
            <v>0</v>
          </cell>
          <cell r="K241">
            <v>0</v>
          </cell>
          <cell r="L241">
            <v>0</v>
          </cell>
          <cell r="N241">
            <v>0</v>
          </cell>
          <cell r="O241">
            <v>0</v>
          </cell>
          <cell r="P241">
            <v>0</v>
          </cell>
          <cell r="R241">
            <v>0</v>
          </cell>
          <cell r="S241">
            <v>0</v>
          </cell>
          <cell r="T241">
            <v>0</v>
          </cell>
          <cell r="V241">
            <v>0</v>
          </cell>
          <cell r="W241">
            <v>0</v>
          </cell>
          <cell r="X241">
            <v>0</v>
          </cell>
        </row>
        <row r="242">
          <cell r="A242">
            <v>0</v>
          </cell>
          <cell r="B242">
            <v>0</v>
          </cell>
          <cell r="C242">
            <v>0</v>
          </cell>
          <cell r="D242">
            <v>0</v>
          </cell>
          <cell r="E242">
            <v>0</v>
          </cell>
          <cell r="F242">
            <v>0</v>
          </cell>
          <cell r="G242">
            <v>0</v>
          </cell>
          <cell r="H242">
            <v>0</v>
          </cell>
          <cell r="J242">
            <v>0</v>
          </cell>
          <cell r="K242">
            <v>0</v>
          </cell>
          <cell r="L242">
            <v>0</v>
          </cell>
          <cell r="N242">
            <v>0</v>
          </cell>
          <cell r="O242">
            <v>0</v>
          </cell>
          <cell r="P242">
            <v>0</v>
          </cell>
          <cell r="R242">
            <v>0</v>
          </cell>
          <cell r="S242">
            <v>0</v>
          </cell>
          <cell r="T242">
            <v>0</v>
          </cell>
          <cell r="V242">
            <v>0</v>
          </cell>
          <cell r="W242">
            <v>0</v>
          </cell>
          <cell r="X242">
            <v>0</v>
          </cell>
        </row>
        <row r="243">
          <cell r="A243">
            <v>0</v>
          </cell>
          <cell r="B243">
            <v>0</v>
          </cell>
          <cell r="C243">
            <v>0</v>
          </cell>
          <cell r="D243">
            <v>0</v>
          </cell>
          <cell r="E243">
            <v>0</v>
          </cell>
          <cell r="F243">
            <v>0</v>
          </cell>
          <cell r="G243">
            <v>0</v>
          </cell>
          <cell r="H243">
            <v>0</v>
          </cell>
          <cell r="J243">
            <v>0</v>
          </cell>
          <cell r="K243">
            <v>0</v>
          </cell>
          <cell r="L243">
            <v>0</v>
          </cell>
          <cell r="N243">
            <v>0</v>
          </cell>
          <cell r="O243">
            <v>0</v>
          </cell>
          <cell r="P243">
            <v>0</v>
          </cell>
          <cell r="R243">
            <v>0</v>
          </cell>
          <cell r="S243">
            <v>0</v>
          </cell>
          <cell r="T243">
            <v>0</v>
          </cell>
          <cell r="V243">
            <v>0</v>
          </cell>
          <cell r="W243">
            <v>0</v>
          </cell>
          <cell r="X243">
            <v>0</v>
          </cell>
        </row>
        <row r="244">
          <cell r="A244">
            <v>0</v>
          </cell>
          <cell r="B244">
            <v>0</v>
          </cell>
          <cell r="C244">
            <v>0</v>
          </cell>
          <cell r="D244">
            <v>0</v>
          </cell>
          <cell r="E244">
            <v>0</v>
          </cell>
          <cell r="F244">
            <v>0</v>
          </cell>
          <cell r="G244">
            <v>0</v>
          </cell>
          <cell r="H244">
            <v>0</v>
          </cell>
          <cell r="J244">
            <v>0</v>
          </cell>
          <cell r="K244">
            <v>0</v>
          </cell>
          <cell r="L244">
            <v>0</v>
          </cell>
          <cell r="N244">
            <v>0</v>
          </cell>
          <cell r="O244">
            <v>0</v>
          </cell>
          <cell r="P244">
            <v>0</v>
          </cell>
          <cell r="R244">
            <v>0</v>
          </cell>
          <cell r="S244">
            <v>0</v>
          </cell>
          <cell r="T244">
            <v>0</v>
          </cell>
          <cell r="V244">
            <v>0</v>
          </cell>
          <cell r="W244">
            <v>0</v>
          </cell>
          <cell r="X244">
            <v>0</v>
          </cell>
        </row>
        <row r="245">
          <cell r="A245">
            <v>0</v>
          </cell>
          <cell r="B245">
            <v>0</v>
          </cell>
          <cell r="C245">
            <v>0</v>
          </cell>
          <cell r="D245">
            <v>0</v>
          </cell>
          <cell r="E245">
            <v>0</v>
          </cell>
          <cell r="F245">
            <v>0</v>
          </cell>
          <cell r="G245">
            <v>0</v>
          </cell>
          <cell r="H245">
            <v>0</v>
          </cell>
          <cell r="J245">
            <v>0</v>
          </cell>
          <cell r="K245">
            <v>0</v>
          </cell>
          <cell r="L245">
            <v>0</v>
          </cell>
          <cell r="N245">
            <v>0</v>
          </cell>
          <cell r="O245">
            <v>0</v>
          </cell>
          <cell r="P245">
            <v>0</v>
          </cell>
          <cell r="R245">
            <v>0</v>
          </cell>
          <cell r="S245">
            <v>0</v>
          </cell>
          <cell r="T245">
            <v>0</v>
          </cell>
          <cell r="V245">
            <v>0</v>
          </cell>
          <cell r="W245">
            <v>0</v>
          </cell>
          <cell r="X245">
            <v>0</v>
          </cell>
        </row>
        <row r="246">
          <cell r="A246">
            <v>0</v>
          </cell>
          <cell r="B246">
            <v>0</v>
          </cell>
          <cell r="C246">
            <v>0</v>
          </cell>
          <cell r="D246">
            <v>0</v>
          </cell>
          <cell r="E246">
            <v>0</v>
          </cell>
          <cell r="F246">
            <v>0</v>
          </cell>
          <cell r="G246">
            <v>0</v>
          </cell>
          <cell r="H246">
            <v>0</v>
          </cell>
          <cell r="J246">
            <v>0</v>
          </cell>
          <cell r="K246">
            <v>0</v>
          </cell>
          <cell r="L246">
            <v>0</v>
          </cell>
          <cell r="N246">
            <v>0</v>
          </cell>
          <cell r="O246">
            <v>0</v>
          </cell>
          <cell r="P246">
            <v>0</v>
          </cell>
          <cell r="R246">
            <v>0</v>
          </cell>
          <cell r="S246">
            <v>0</v>
          </cell>
          <cell r="T246">
            <v>0</v>
          </cell>
          <cell r="V246">
            <v>0</v>
          </cell>
          <cell r="W246">
            <v>0</v>
          </cell>
          <cell r="X246">
            <v>0</v>
          </cell>
        </row>
        <row r="247">
          <cell r="A247">
            <v>0</v>
          </cell>
          <cell r="B247">
            <v>0</v>
          </cell>
          <cell r="C247">
            <v>0</v>
          </cell>
          <cell r="D247">
            <v>0</v>
          </cell>
          <cell r="E247">
            <v>0</v>
          </cell>
          <cell r="F247">
            <v>0</v>
          </cell>
          <cell r="G247">
            <v>0</v>
          </cell>
          <cell r="H247">
            <v>0</v>
          </cell>
          <cell r="J247">
            <v>0</v>
          </cell>
          <cell r="K247">
            <v>0</v>
          </cell>
          <cell r="L247">
            <v>0</v>
          </cell>
          <cell r="N247">
            <v>0</v>
          </cell>
          <cell r="O247">
            <v>0</v>
          </cell>
          <cell r="P247">
            <v>0</v>
          </cell>
          <cell r="R247">
            <v>0</v>
          </cell>
          <cell r="S247">
            <v>0</v>
          </cell>
          <cell r="T247">
            <v>0</v>
          </cell>
          <cell r="V247">
            <v>0</v>
          </cell>
          <cell r="W247">
            <v>0</v>
          </cell>
          <cell r="X247">
            <v>0</v>
          </cell>
        </row>
        <row r="248">
          <cell r="A248">
            <v>0</v>
          </cell>
          <cell r="B248">
            <v>0</v>
          </cell>
          <cell r="C248">
            <v>0</v>
          </cell>
          <cell r="D248">
            <v>0</v>
          </cell>
          <cell r="E248">
            <v>0</v>
          </cell>
          <cell r="F248">
            <v>0</v>
          </cell>
          <cell r="G248">
            <v>0</v>
          </cell>
          <cell r="H248">
            <v>0</v>
          </cell>
          <cell r="J248">
            <v>0</v>
          </cell>
          <cell r="K248">
            <v>0</v>
          </cell>
          <cell r="L248">
            <v>0</v>
          </cell>
          <cell r="N248">
            <v>0</v>
          </cell>
          <cell r="O248">
            <v>0</v>
          </cell>
          <cell r="P248">
            <v>0</v>
          </cell>
          <cell r="R248">
            <v>0</v>
          </cell>
          <cell r="S248">
            <v>0</v>
          </cell>
          <cell r="T248">
            <v>0</v>
          </cell>
          <cell r="V248">
            <v>0</v>
          </cell>
          <cell r="W248">
            <v>0</v>
          </cell>
          <cell r="X248">
            <v>0</v>
          </cell>
        </row>
        <row r="249">
          <cell r="A249">
            <v>0</v>
          </cell>
          <cell r="B249">
            <v>0</v>
          </cell>
          <cell r="C249">
            <v>0</v>
          </cell>
          <cell r="D249">
            <v>0</v>
          </cell>
          <cell r="E249">
            <v>0</v>
          </cell>
          <cell r="F249">
            <v>0</v>
          </cell>
          <cell r="G249">
            <v>0</v>
          </cell>
          <cell r="H249">
            <v>0</v>
          </cell>
          <cell r="J249">
            <v>0</v>
          </cell>
          <cell r="K249">
            <v>0</v>
          </cell>
          <cell r="L249">
            <v>0</v>
          </cell>
          <cell r="N249">
            <v>0</v>
          </cell>
          <cell r="O249">
            <v>0</v>
          </cell>
          <cell r="P249">
            <v>0</v>
          </cell>
          <cell r="R249">
            <v>0</v>
          </cell>
          <cell r="S249">
            <v>0</v>
          </cell>
          <cell r="T249">
            <v>0</v>
          </cell>
          <cell r="V249">
            <v>0</v>
          </cell>
          <cell r="W249">
            <v>0</v>
          </cell>
          <cell r="X249">
            <v>0</v>
          </cell>
        </row>
        <row r="250">
          <cell r="A250">
            <v>0</v>
          </cell>
          <cell r="B250">
            <v>0</v>
          </cell>
          <cell r="C250">
            <v>0</v>
          </cell>
          <cell r="D250">
            <v>0</v>
          </cell>
          <cell r="E250">
            <v>0</v>
          </cell>
          <cell r="F250">
            <v>0</v>
          </cell>
          <cell r="G250">
            <v>0</v>
          </cell>
          <cell r="H250">
            <v>0</v>
          </cell>
          <cell r="J250">
            <v>0</v>
          </cell>
          <cell r="K250">
            <v>0</v>
          </cell>
          <cell r="L250">
            <v>0</v>
          </cell>
          <cell r="N250">
            <v>0</v>
          </cell>
          <cell r="O250">
            <v>0</v>
          </cell>
          <cell r="P250">
            <v>0</v>
          </cell>
          <cell r="R250">
            <v>0</v>
          </cell>
          <cell r="S250">
            <v>0</v>
          </cell>
          <cell r="T250">
            <v>0</v>
          </cell>
          <cell r="V250">
            <v>0</v>
          </cell>
          <cell r="W250">
            <v>0</v>
          </cell>
          <cell r="X250">
            <v>0</v>
          </cell>
        </row>
        <row r="251">
          <cell r="A251">
            <v>0</v>
          </cell>
          <cell r="B251">
            <v>0</v>
          </cell>
          <cell r="C251">
            <v>0</v>
          </cell>
          <cell r="D251">
            <v>0</v>
          </cell>
          <cell r="E251">
            <v>0</v>
          </cell>
          <cell r="F251">
            <v>0</v>
          </cell>
          <cell r="G251">
            <v>0</v>
          </cell>
          <cell r="H251">
            <v>0</v>
          </cell>
          <cell r="J251">
            <v>0</v>
          </cell>
          <cell r="K251">
            <v>0</v>
          </cell>
          <cell r="L251">
            <v>0</v>
          </cell>
          <cell r="N251">
            <v>0</v>
          </cell>
          <cell r="O251">
            <v>0</v>
          </cell>
          <cell r="P251">
            <v>0</v>
          </cell>
          <cell r="R251">
            <v>0</v>
          </cell>
          <cell r="S251">
            <v>0</v>
          </cell>
          <cell r="T251">
            <v>0</v>
          </cell>
          <cell r="V251">
            <v>0</v>
          </cell>
          <cell r="W251">
            <v>0</v>
          </cell>
          <cell r="X251">
            <v>0</v>
          </cell>
        </row>
        <row r="252">
          <cell r="A252">
            <v>0</v>
          </cell>
          <cell r="B252">
            <v>0</v>
          </cell>
          <cell r="C252">
            <v>0</v>
          </cell>
          <cell r="D252">
            <v>0</v>
          </cell>
          <cell r="E252">
            <v>0</v>
          </cell>
          <cell r="F252">
            <v>0</v>
          </cell>
          <cell r="G252">
            <v>0</v>
          </cell>
          <cell r="H252">
            <v>0</v>
          </cell>
          <cell r="J252">
            <v>0</v>
          </cell>
          <cell r="K252">
            <v>0</v>
          </cell>
          <cell r="L252">
            <v>0</v>
          </cell>
          <cell r="N252">
            <v>0</v>
          </cell>
          <cell r="O252">
            <v>0</v>
          </cell>
          <cell r="P252">
            <v>0</v>
          </cell>
          <cell r="R252">
            <v>0</v>
          </cell>
          <cell r="S252">
            <v>0</v>
          </cell>
          <cell r="T252">
            <v>0</v>
          </cell>
          <cell r="V252">
            <v>0</v>
          </cell>
          <cell r="W252">
            <v>0</v>
          </cell>
          <cell r="X252">
            <v>0</v>
          </cell>
        </row>
        <row r="253">
          <cell r="A253">
            <v>0</v>
          </cell>
          <cell r="B253">
            <v>0</v>
          </cell>
          <cell r="C253">
            <v>0</v>
          </cell>
          <cell r="D253">
            <v>0</v>
          </cell>
          <cell r="E253">
            <v>0</v>
          </cell>
          <cell r="F253">
            <v>0</v>
          </cell>
          <cell r="G253">
            <v>0</v>
          </cell>
          <cell r="H253">
            <v>0</v>
          </cell>
          <cell r="J253">
            <v>0</v>
          </cell>
          <cell r="K253">
            <v>0</v>
          </cell>
          <cell r="L253">
            <v>0</v>
          </cell>
          <cell r="N253">
            <v>0</v>
          </cell>
          <cell r="O253">
            <v>0</v>
          </cell>
          <cell r="P253">
            <v>0</v>
          </cell>
          <cell r="R253">
            <v>0</v>
          </cell>
          <cell r="S253">
            <v>0</v>
          </cell>
          <cell r="T253">
            <v>0</v>
          </cell>
          <cell r="V253">
            <v>0</v>
          </cell>
          <cell r="W253">
            <v>0</v>
          </cell>
          <cell r="X253">
            <v>0</v>
          </cell>
        </row>
        <row r="254">
          <cell r="A254">
            <v>0</v>
          </cell>
          <cell r="B254">
            <v>0</v>
          </cell>
          <cell r="C254">
            <v>0</v>
          </cell>
          <cell r="D254">
            <v>0</v>
          </cell>
          <cell r="E254">
            <v>0</v>
          </cell>
          <cell r="F254">
            <v>0</v>
          </cell>
          <cell r="G254">
            <v>0</v>
          </cell>
          <cell r="H254">
            <v>0</v>
          </cell>
          <cell r="J254">
            <v>0</v>
          </cell>
          <cell r="K254">
            <v>0</v>
          </cell>
          <cell r="L254">
            <v>0</v>
          </cell>
          <cell r="N254">
            <v>0</v>
          </cell>
          <cell r="O254">
            <v>0</v>
          </cell>
          <cell r="P254">
            <v>0</v>
          </cell>
          <cell r="R254">
            <v>0</v>
          </cell>
          <cell r="S254">
            <v>0</v>
          </cell>
          <cell r="T254">
            <v>0</v>
          </cell>
          <cell r="V254">
            <v>0</v>
          </cell>
          <cell r="W254">
            <v>0</v>
          </cell>
          <cell r="X254">
            <v>0</v>
          </cell>
        </row>
        <row r="255">
          <cell r="A255">
            <v>0</v>
          </cell>
          <cell r="B255">
            <v>0</v>
          </cell>
          <cell r="C255">
            <v>0</v>
          </cell>
          <cell r="D255">
            <v>0</v>
          </cell>
          <cell r="E255">
            <v>0</v>
          </cell>
          <cell r="F255">
            <v>0</v>
          </cell>
          <cell r="G255">
            <v>0</v>
          </cell>
          <cell r="H255">
            <v>0</v>
          </cell>
          <cell r="J255">
            <v>0</v>
          </cell>
          <cell r="K255">
            <v>0</v>
          </cell>
          <cell r="L255">
            <v>0</v>
          </cell>
          <cell r="N255">
            <v>0</v>
          </cell>
          <cell r="O255">
            <v>0</v>
          </cell>
          <cell r="P255">
            <v>0</v>
          </cell>
          <cell r="R255">
            <v>0</v>
          </cell>
          <cell r="S255">
            <v>0</v>
          </cell>
          <cell r="T255">
            <v>0</v>
          </cell>
          <cell r="V255">
            <v>0</v>
          </cell>
          <cell r="W255">
            <v>0</v>
          </cell>
          <cell r="X255">
            <v>0</v>
          </cell>
        </row>
        <row r="256">
          <cell r="A256">
            <v>0</v>
          </cell>
          <cell r="B256">
            <v>0</v>
          </cell>
          <cell r="C256">
            <v>0</v>
          </cell>
          <cell r="D256">
            <v>0</v>
          </cell>
          <cell r="E256">
            <v>0</v>
          </cell>
          <cell r="F256">
            <v>0</v>
          </cell>
          <cell r="G256">
            <v>0</v>
          </cell>
          <cell r="H256">
            <v>0</v>
          </cell>
          <cell r="J256">
            <v>0</v>
          </cell>
          <cell r="K256">
            <v>0</v>
          </cell>
          <cell r="L256">
            <v>0</v>
          </cell>
          <cell r="N256">
            <v>0</v>
          </cell>
          <cell r="O256">
            <v>0</v>
          </cell>
          <cell r="P256">
            <v>0</v>
          </cell>
          <cell r="R256">
            <v>0</v>
          </cell>
          <cell r="S256">
            <v>0</v>
          </cell>
          <cell r="T256">
            <v>0</v>
          </cell>
          <cell r="V256">
            <v>0</v>
          </cell>
          <cell r="W256">
            <v>0</v>
          </cell>
          <cell r="X256">
            <v>0</v>
          </cell>
        </row>
        <row r="257">
          <cell r="A257">
            <v>0</v>
          </cell>
          <cell r="B257">
            <v>0</v>
          </cell>
          <cell r="C257">
            <v>0</v>
          </cell>
          <cell r="D257">
            <v>0</v>
          </cell>
          <cell r="E257">
            <v>0</v>
          </cell>
          <cell r="F257">
            <v>0</v>
          </cell>
          <cell r="G257">
            <v>0</v>
          </cell>
          <cell r="H257">
            <v>0</v>
          </cell>
          <cell r="J257">
            <v>0</v>
          </cell>
          <cell r="K257">
            <v>0</v>
          </cell>
          <cell r="L257">
            <v>0</v>
          </cell>
          <cell r="N257">
            <v>0</v>
          </cell>
          <cell r="O257">
            <v>0</v>
          </cell>
          <cell r="P257">
            <v>0</v>
          </cell>
          <cell r="R257">
            <v>0</v>
          </cell>
          <cell r="S257">
            <v>0</v>
          </cell>
          <cell r="T257">
            <v>0</v>
          </cell>
          <cell r="V257">
            <v>0</v>
          </cell>
          <cell r="W257">
            <v>0</v>
          </cell>
          <cell r="X257">
            <v>0</v>
          </cell>
        </row>
        <row r="258">
          <cell r="A258">
            <v>0</v>
          </cell>
          <cell r="B258">
            <v>0</v>
          </cell>
          <cell r="C258">
            <v>0</v>
          </cell>
          <cell r="D258">
            <v>0</v>
          </cell>
          <cell r="E258">
            <v>0</v>
          </cell>
          <cell r="F258">
            <v>0</v>
          </cell>
          <cell r="G258">
            <v>0</v>
          </cell>
          <cell r="H258">
            <v>0</v>
          </cell>
          <cell r="J258">
            <v>0</v>
          </cell>
          <cell r="K258">
            <v>0</v>
          </cell>
          <cell r="L258">
            <v>0</v>
          </cell>
          <cell r="N258">
            <v>0</v>
          </cell>
          <cell r="O258">
            <v>0</v>
          </cell>
          <cell r="P258">
            <v>0</v>
          </cell>
          <cell r="R258">
            <v>0</v>
          </cell>
          <cell r="S258">
            <v>0</v>
          </cell>
          <cell r="T258">
            <v>0</v>
          </cell>
          <cell r="V258">
            <v>0</v>
          </cell>
          <cell r="W258">
            <v>0</v>
          </cell>
          <cell r="X258">
            <v>0</v>
          </cell>
        </row>
        <row r="259">
          <cell r="A259">
            <v>0</v>
          </cell>
          <cell r="B259">
            <v>0</v>
          </cell>
          <cell r="C259">
            <v>0</v>
          </cell>
          <cell r="D259">
            <v>0</v>
          </cell>
          <cell r="E259">
            <v>0</v>
          </cell>
          <cell r="F259">
            <v>0</v>
          </cell>
          <cell r="G259">
            <v>0</v>
          </cell>
          <cell r="H259">
            <v>0</v>
          </cell>
          <cell r="J259">
            <v>0</v>
          </cell>
          <cell r="K259">
            <v>0</v>
          </cell>
          <cell r="L259">
            <v>0</v>
          </cell>
          <cell r="N259">
            <v>0</v>
          </cell>
          <cell r="O259">
            <v>0</v>
          </cell>
          <cell r="P259">
            <v>0</v>
          </cell>
          <cell r="R259">
            <v>0</v>
          </cell>
          <cell r="S259">
            <v>0</v>
          </cell>
          <cell r="T259">
            <v>0</v>
          </cell>
          <cell r="V259">
            <v>0</v>
          </cell>
          <cell r="W259">
            <v>0</v>
          </cell>
          <cell r="X259">
            <v>0</v>
          </cell>
        </row>
        <row r="260">
          <cell r="A260">
            <v>0</v>
          </cell>
          <cell r="B260">
            <v>0</v>
          </cell>
          <cell r="C260">
            <v>0</v>
          </cell>
          <cell r="D260">
            <v>0</v>
          </cell>
          <cell r="E260">
            <v>0</v>
          </cell>
          <cell r="F260">
            <v>0</v>
          </cell>
          <cell r="G260">
            <v>0</v>
          </cell>
          <cell r="H260">
            <v>0</v>
          </cell>
          <cell r="J260">
            <v>0</v>
          </cell>
          <cell r="K260">
            <v>0</v>
          </cell>
          <cell r="L260">
            <v>0</v>
          </cell>
          <cell r="N260">
            <v>0</v>
          </cell>
          <cell r="O260">
            <v>0</v>
          </cell>
          <cell r="P260">
            <v>0</v>
          </cell>
          <cell r="R260">
            <v>0</v>
          </cell>
          <cell r="S260">
            <v>0</v>
          </cell>
          <cell r="T260">
            <v>0</v>
          </cell>
          <cell r="V260">
            <v>0</v>
          </cell>
          <cell r="W260">
            <v>0</v>
          </cell>
          <cell r="X260">
            <v>0</v>
          </cell>
        </row>
        <row r="261">
          <cell r="A261">
            <v>0</v>
          </cell>
          <cell r="B261">
            <v>0</v>
          </cell>
          <cell r="C261">
            <v>0</v>
          </cell>
          <cell r="D261">
            <v>0</v>
          </cell>
          <cell r="E261">
            <v>0</v>
          </cell>
          <cell r="F261">
            <v>0</v>
          </cell>
          <cell r="G261">
            <v>0</v>
          </cell>
          <cell r="H261">
            <v>0</v>
          </cell>
          <cell r="J261">
            <v>0</v>
          </cell>
          <cell r="K261">
            <v>0</v>
          </cell>
          <cell r="L261">
            <v>0</v>
          </cell>
          <cell r="N261">
            <v>0</v>
          </cell>
          <cell r="O261">
            <v>0</v>
          </cell>
          <cell r="P261">
            <v>0</v>
          </cell>
          <cell r="R261">
            <v>0</v>
          </cell>
          <cell r="S261">
            <v>0</v>
          </cell>
          <cell r="T261">
            <v>0</v>
          </cell>
          <cell r="V261">
            <v>0</v>
          </cell>
          <cell r="W261">
            <v>0</v>
          </cell>
          <cell r="X261">
            <v>0</v>
          </cell>
        </row>
        <row r="262">
          <cell r="A262">
            <v>0</v>
          </cell>
          <cell r="B262">
            <v>0</v>
          </cell>
          <cell r="C262">
            <v>0</v>
          </cell>
          <cell r="D262">
            <v>0</v>
          </cell>
          <cell r="E262">
            <v>0</v>
          </cell>
          <cell r="F262">
            <v>0</v>
          </cell>
          <cell r="G262">
            <v>0</v>
          </cell>
          <cell r="H262">
            <v>0</v>
          </cell>
          <cell r="J262">
            <v>0</v>
          </cell>
          <cell r="K262">
            <v>0</v>
          </cell>
          <cell r="L262">
            <v>0</v>
          </cell>
          <cell r="N262">
            <v>0</v>
          </cell>
          <cell r="O262">
            <v>0</v>
          </cell>
          <cell r="P262">
            <v>0</v>
          </cell>
          <cell r="R262">
            <v>0</v>
          </cell>
          <cell r="S262">
            <v>0</v>
          </cell>
          <cell r="T262">
            <v>0</v>
          </cell>
          <cell r="V262">
            <v>0</v>
          </cell>
          <cell r="W262">
            <v>0</v>
          </cell>
          <cell r="X262">
            <v>0</v>
          </cell>
        </row>
        <row r="263">
          <cell r="A263">
            <v>0</v>
          </cell>
          <cell r="B263">
            <v>0</v>
          </cell>
          <cell r="C263">
            <v>0</v>
          </cell>
          <cell r="D263">
            <v>0</v>
          </cell>
          <cell r="E263">
            <v>0</v>
          </cell>
          <cell r="F263">
            <v>0</v>
          </cell>
          <cell r="G263">
            <v>0</v>
          </cell>
          <cell r="H263">
            <v>0</v>
          </cell>
          <cell r="J263">
            <v>0</v>
          </cell>
          <cell r="K263">
            <v>0</v>
          </cell>
          <cell r="L263">
            <v>0</v>
          </cell>
          <cell r="N263">
            <v>0</v>
          </cell>
          <cell r="O263">
            <v>0</v>
          </cell>
          <cell r="P263">
            <v>0</v>
          </cell>
          <cell r="R263">
            <v>0</v>
          </cell>
          <cell r="S263">
            <v>0</v>
          </cell>
          <cell r="T263">
            <v>0</v>
          </cell>
          <cell r="V263">
            <v>0</v>
          </cell>
          <cell r="W263">
            <v>0</v>
          </cell>
          <cell r="X263">
            <v>0</v>
          </cell>
        </row>
        <row r="264">
          <cell r="A264">
            <v>0</v>
          </cell>
          <cell r="B264">
            <v>0</v>
          </cell>
          <cell r="C264">
            <v>0</v>
          </cell>
          <cell r="D264">
            <v>0</v>
          </cell>
          <cell r="E264">
            <v>0</v>
          </cell>
          <cell r="F264">
            <v>0</v>
          </cell>
          <cell r="G264">
            <v>0</v>
          </cell>
          <cell r="H264">
            <v>0</v>
          </cell>
          <cell r="J264">
            <v>0</v>
          </cell>
          <cell r="K264">
            <v>0</v>
          </cell>
          <cell r="L264">
            <v>0</v>
          </cell>
          <cell r="N264">
            <v>0</v>
          </cell>
          <cell r="O264">
            <v>0</v>
          </cell>
          <cell r="P264">
            <v>0</v>
          </cell>
          <cell r="R264">
            <v>0</v>
          </cell>
          <cell r="S264">
            <v>0</v>
          </cell>
          <cell r="T264">
            <v>0</v>
          </cell>
          <cell r="V264">
            <v>0</v>
          </cell>
          <cell r="W264">
            <v>0</v>
          </cell>
          <cell r="X264">
            <v>0</v>
          </cell>
        </row>
        <row r="265">
          <cell r="A265">
            <v>0</v>
          </cell>
          <cell r="B265">
            <v>0</v>
          </cell>
          <cell r="C265">
            <v>0</v>
          </cell>
          <cell r="D265">
            <v>0</v>
          </cell>
          <cell r="E265">
            <v>0</v>
          </cell>
          <cell r="F265">
            <v>0</v>
          </cell>
          <cell r="G265">
            <v>0</v>
          </cell>
          <cell r="H265">
            <v>0</v>
          </cell>
          <cell r="J265">
            <v>0</v>
          </cell>
          <cell r="K265">
            <v>0</v>
          </cell>
          <cell r="L265">
            <v>0</v>
          </cell>
          <cell r="N265">
            <v>0</v>
          </cell>
          <cell r="O265">
            <v>0</v>
          </cell>
          <cell r="P265">
            <v>0</v>
          </cell>
          <cell r="R265">
            <v>0</v>
          </cell>
          <cell r="S265">
            <v>0</v>
          </cell>
          <cell r="T265">
            <v>0</v>
          </cell>
          <cell r="V265">
            <v>0</v>
          </cell>
          <cell r="W265">
            <v>0</v>
          </cell>
          <cell r="X265">
            <v>0</v>
          </cell>
        </row>
        <row r="266">
          <cell r="A266">
            <v>0</v>
          </cell>
          <cell r="B266">
            <v>0</v>
          </cell>
          <cell r="C266">
            <v>0</v>
          </cell>
          <cell r="D266">
            <v>0</v>
          </cell>
          <cell r="E266">
            <v>0</v>
          </cell>
          <cell r="F266">
            <v>0</v>
          </cell>
          <cell r="G266">
            <v>0</v>
          </cell>
          <cell r="H266">
            <v>0</v>
          </cell>
          <cell r="J266">
            <v>0</v>
          </cell>
          <cell r="K266">
            <v>0</v>
          </cell>
          <cell r="L266">
            <v>0</v>
          </cell>
          <cell r="N266">
            <v>0</v>
          </cell>
          <cell r="O266">
            <v>0</v>
          </cell>
          <cell r="P266">
            <v>0</v>
          </cell>
          <cell r="R266">
            <v>0</v>
          </cell>
          <cell r="S266">
            <v>0</v>
          </cell>
          <cell r="T266">
            <v>0</v>
          </cell>
          <cell r="V266">
            <v>0</v>
          </cell>
          <cell r="W266">
            <v>0</v>
          </cell>
          <cell r="X266">
            <v>0</v>
          </cell>
        </row>
        <row r="267">
          <cell r="A267">
            <v>0</v>
          </cell>
          <cell r="B267">
            <v>0</v>
          </cell>
          <cell r="C267">
            <v>0</v>
          </cell>
          <cell r="D267">
            <v>0</v>
          </cell>
          <cell r="E267">
            <v>0</v>
          </cell>
          <cell r="F267">
            <v>0</v>
          </cell>
          <cell r="G267">
            <v>0</v>
          </cell>
          <cell r="H267">
            <v>0</v>
          </cell>
          <cell r="J267">
            <v>0</v>
          </cell>
          <cell r="K267">
            <v>0</v>
          </cell>
          <cell r="L267">
            <v>0</v>
          </cell>
          <cell r="N267">
            <v>0</v>
          </cell>
          <cell r="O267">
            <v>0</v>
          </cell>
          <cell r="P267">
            <v>0</v>
          </cell>
          <cell r="R267">
            <v>0</v>
          </cell>
          <cell r="S267">
            <v>0</v>
          </cell>
          <cell r="T267">
            <v>0</v>
          </cell>
          <cell r="V267">
            <v>0</v>
          </cell>
          <cell r="W267">
            <v>0</v>
          </cell>
          <cell r="X267">
            <v>0</v>
          </cell>
        </row>
        <row r="268">
          <cell r="A268">
            <v>0</v>
          </cell>
          <cell r="B268">
            <v>0</v>
          </cell>
          <cell r="C268">
            <v>0</v>
          </cell>
          <cell r="D268">
            <v>0</v>
          </cell>
          <cell r="E268">
            <v>0</v>
          </cell>
          <cell r="F268">
            <v>0</v>
          </cell>
          <cell r="G268">
            <v>0</v>
          </cell>
          <cell r="H268">
            <v>0</v>
          </cell>
          <cell r="J268">
            <v>0</v>
          </cell>
          <cell r="K268">
            <v>0</v>
          </cell>
          <cell r="L268">
            <v>0</v>
          </cell>
          <cell r="N268">
            <v>0</v>
          </cell>
          <cell r="O268">
            <v>0</v>
          </cell>
          <cell r="P268">
            <v>0</v>
          </cell>
          <cell r="R268">
            <v>0</v>
          </cell>
          <cell r="S268">
            <v>0</v>
          </cell>
          <cell r="T268">
            <v>0</v>
          </cell>
          <cell r="V268">
            <v>0</v>
          </cell>
          <cell r="W268">
            <v>0</v>
          </cell>
          <cell r="X268">
            <v>0</v>
          </cell>
        </row>
        <row r="269">
          <cell r="A269">
            <v>0</v>
          </cell>
          <cell r="B269">
            <v>0</v>
          </cell>
          <cell r="C269">
            <v>0</v>
          </cell>
          <cell r="D269">
            <v>0</v>
          </cell>
          <cell r="E269">
            <v>0</v>
          </cell>
          <cell r="F269">
            <v>0</v>
          </cell>
          <cell r="G269">
            <v>0</v>
          </cell>
          <cell r="H269">
            <v>0</v>
          </cell>
          <cell r="J269">
            <v>0</v>
          </cell>
          <cell r="K269">
            <v>0</v>
          </cell>
          <cell r="L269">
            <v>0</v>
          </cell>
          <cell r="N269">
            <v>0</v>
          </cell>
          <cell r="O269">
            <v>0</v>
          </cell>
          <cell r="P269">
            <v>0</v>
          </cell>
          <cell r="R269">
            <v>0</v>
          </cell>
          <cell r="S269">
            <v>0</v>
          </cell>
          <cell r="T269">
            <v>0</v>
          </cell>
          <cell r="V269">
            <v>0</v>
          </cell>
          <cell r="W269">
            <v>0</v>
          </cell>
          <cell r="X269">
            <v>0</v>
          </cell>
        </row>
        <row r="270">
          <cell r="A270">
            <v>0</v>
          </cell>
          <cell r="B270">
            <v>0</v>
          </cell>
          <cell r="C270">
            <v>0</v>
          </cell>
          <cell r="D270">
            <v>0</v>
          </cell>
          <cell r="E270">
            <v>0</v>
          </cell>
          <cell r="F270">
            <v>0</v>
          </cell>
          <cell r="G270">
            <v>0</v>
          </cell>
          <cell r="H270">
            <v>0</v>
          </cell>
          <cell r="J270">
            <v>0</v>
          </cell>
          <cell r="K270">
            <v>0</v>
          </cell>
          <cell r="L270">
            <v>0</v>
          </cell>
          <cell r="N270">
            <v>0</v>
          </cell>
          <cell r="O270">
            <v>0</v>
          </cell>
          <cell r="P270">
            <v>0</v>
          </cell>
          <cell r="R270">
            <v>0</v>
          </cell>
          <cell r="S270">
            <v>0</v>
          </cell>
          <cell r="T270">
            <v>0</v>
          </cell>
          <cell r="V270">
            <v>0</v>
          </cell>
          <cell r="W270">
            <v>0</v>
          </cell>
          <cell r="X270">
            <v>0</v>
          </cell>
        </row>
        <row r="271">
          <cell r="A271">
            <v>0</v>
          </cell>
          <cell r="B271">
            <v>0</v>
          </cell>
          <cell r="C271">
            <v>0</v>
          </cell>
          <cell r="D271">
            <v>0</v>
          </cell>
          <cell r="E271">
            <v>0</v>
          </cell>
          <cell r="F271">
            <v>0</v>
          </cell>
          <cell r="G271">
            <v>0</v>
          </cell>
          <cell r="H271">
            <v>0</v>
          </cell>
          <cell r="J271">
            <v>0</v>
          </cell>
          <cell r="K271">
            <v>0</v>
          </cell>
          <cell r="L271">
            <v>0</v>
          </cell>
          <cell r="N271">
            <v>0</v>
          </cell>
          <cell r="O271">
            <v>0</v>
          </cell>
          <cell r="P271">
            <v>0</v>
          </cell>
          <cell r="R271">
            <v>0</v>
          </cell>
          <cell r="S271">
            <v>0</v>
          </cell>
          <cell r="T271">
            <v>0</v>
          </cell>
          <cell r="V271">
            <v>0</v>
          </cell>
          <cell r="W271">
            <v>0</v>
          </cell>
          <cell r="X271">
            <v>0</v>
          </cell>
        </row>
        <row r="272">
          <cell r="A272">
            <v>0</v>
          </cell>
          <cell r="B272">
            <v>0</v>
          </cell>
          <cell r="C272">
            <v>0</v>
          </cell>
          <cell r="D272">
            <v>0</v>
          </cell>
          <cell r="E272">
            <v>0</v>
          </cell>
          <cell r="F272">
            <v>0</v>
          </cell>
          <cell r="G272">
            <v>0</v>
          </cell>
          <cell r="H272">
            <v>0</v>
          </cell>
          <cell r="J272">
            <v>0</v>
          </cell>
          <cell r="K272">
            <v>0</v>
          </cell>
          <cell r="L272">
            <v>0</v>
          </cell>
          <cell r="N272">
            <v>0</v>
          </cell>
          <cell r="O272">
            <v>0</v>
          </cell>
          <cell r="P272">
            <v>0</v>
          </cell>
          <cell r="R272">
            <v>0</v>
          </cell>
          <cell r="S272">
            <v>0</v>
          </cell>
          <cell r="T272">
            <v>0</v>
          </cell>
          <cell r="V272">
            <v>0</v>
          </cell>
          <cell r="W272">
            <v>0</v>
          </cell>
          <cell r="X272">
            <v>0</v>
          </cell>
        </row>
        <row r="273">
          <cell r="A273">
            <v>0</v>
          </cell>
          <cell r="B273">
            <v>0</v>
          </cell>
          <cell r="C273">
            <v>0</v>
          </cell>
          <cell r="D273">
            <v>0</v>
          </cell>
          <cell r="E273">
            <v>0</v>
          </cell>
          <cell r="F273">
            <v>0</v>
          </cell>
          <cell r="G273">
            <v>0</v>
          </cell>
          <cell r="H273">
            <v>0</v>
          </cell>
          <cell r="J273">
            <v>0</v>
          </cell>
          <cell r="K273">
            <v>0</v>
          </cell>
          <cell r="L273">
            <v>0</v>
          </cell>
          <cell r="N273">
            <v>0</v>
          </cell>
          <cell r="O273">
            <v>0</v>
          </cell>
          <cell r="P273">
            <v>0</v>
          </cell>
          <cell r="R273">
            <v>0</v>
          </cell>
          <cell r="S273">
            <v>0</v>
          </cell>
          <cell r="T273">
            <v>0</v>
          </cell>
          <cell r="V273">
            <v>0</v>
          </cell>
          <cell r="W273">
            <v>0</v>
          </cell>
          <cell r="X273">
            <v>0</v>
          </cell>
        </row>
        <row r="274">
          <cell r="A274">
            <v>0</v>
          </cell>
          <cell r="B274">
            <v>0</v>
          </cell>
          <cell r="C274">
            <v>0</v>
          </cell>
          <cell r="D274">
            <v>0</v>
          </cell>
          <cell r="E274">
            <v>0</v>
          </cell>
          <cell r="F274">
            <v>0</v>
          </cell>
          <cell r="G274">
            <v>0</v>
          </cell>
          <cell r="H274">
            <v>0</v>
          </cell>
          <cell r="J274">
            <v>0</v>
          </cell>
          <cell r="K274">
            <v>0</v>
          </cell>
          <cell r="L274">
            <v>0</v>
          </cell>
          <cell r="N274">
            <v>0</v>
          </cell>
          <cell r="O274">
            <v>0</v>
          </cell>
          <cell r="P274">
            <v>0</v>
          </cell>
          <cell r="R274">
            <v>0</v>
          </cell>
          <cell r="S274">
            <v>0</v>
          </cell>
          <cell r="T274">
            <v>0</v>
          </cell>
          <cell r="V274">
            <v>0</v>
          </cell>
          <cell r="W274">
            <v>0</v>
          </cell>
          <cell r="X274">
            <v>0</v>
          </cell>
        </row>
        <row r="275">
          <cell r="A275">
            <v>0</v>
          </cell>
          <cell r="B275">
            <v>0</v>
          </cell>
          <cell r="C275">
            <v>0</v>
          </cell>
          <cell r="D275">
            <v>0</v>
          </cell>
          <cell r="E275">
            <v>0</v>
          </cell>
          <cell r="F275">
            <v>0</v>
          </cell>
          <cell r="G275">
            <v>0</v>
          </cell>
          <cell r="H275">
            <v>0</v>
          </cell>
          <cell r="J275">
            <v>0</v>
          </cell>
          <cell r="K275">
            <v>0</v>
          </cell>
          <cell r="L275">
            <v>0</v>
          </cell>
          <cell r="N275">
            <v>0</v>
          </cell>
          <cell r="O275">
            <v>0</v>
          </cell>
          <cell r="P275">
            <v>0</v>
          </cell>
          <cell r="R275">
            <v>0</v>
          </cell>
          <cell r="S275">
            <v>0</v>
          </cell>
          <cell r="T275">
            <v>0</v>
          </cell>
          <cell r="V275">
            <v>0</v>
          </cell>
          <cell r="W275">
            <v>0</v>
          </cell>
          <cell r="X275">
            <v>0</v>
          </cell>
        </row>
        <row r="276">
          <cell r="A276">
            <v>0</v>
          </cell>
          <cell r="B276">
            <v>0</v>
          </cell>
          <cell r="C276">
            <v>0</v>
          </cell>
          <cell r="D276">
            <v>0</v>
          </cell>
          <cell r="E276">
            <v>0</v>
          </cell>
          <cell r="F276">
            <v>0</v>
          </cell>
          <cell r="G276">
            <v>0</v>
          </cell>
          <cell r="H276">
            <v>0</v>
          </cell>
          <cell r="J276">
            <v>0</v>
          </cell>
          <cell r="K276">
            <v>0</v>
          </cell>
          <cell r="L276">
            <v>0</v>
          </cell>
          <cell r="N276">
            <v>0</v>
          </cell>
          <cell r="O276">
            <v>0</v>
          </cell>
          <cell r="P276">
            <v>0</v>
          </cell>
          <cell r="R276">
            <v>0</v>
          </cell>
          <cell r="S276">
            <v>0</v>
          </cell>
          <cell r="T276">
            <v>0</v>
          </cell>
          <cell r="V276">
            <v>0</v>
          </cell>
          <cell r="W276">
            <v>0</v>
          </cell>
          <cell r="X276">
            <v>0</v>
          </cell>
        </row>
        <row r="277">
          <cell r="A277">
            <v>0</v>
          </cell>
          <cell r="B277">
            <v>0</v>
          </cell>
          <cell r="C277">
            <v>0</v>
          </cell>
          <cell r="D277">
            <v>0</v>
          </cell>
          <cell r="E277">
            <v>0</v>
          </cell>
          <cell r="F277">
            <v>0</v>
          </cell>
          <cell r="G277">
            <v>0</v>
          </cell>
          <cell r="H277">
            <v>0</v>
          </cell>
          <cell r="J277">
            <v>0</v>
          </cell>
          <cell r="K277">
            <v>0</v>
          </cell>
          <cell r="L277">
            <v>0</v>
          </cell>
          <cell r="N277">
            <v>0</v>
          </cell>
          <cell r="O277">
            <v>0</v>
          </cell>
          <cell r="P277">
            <v>0</v>
          </cell>
          <cell r="R277">
            <v>0</v>
          </cell>
          <cell r="S277">
            <v>0</v>
          </cell>
          <cell r="T277">
            <v>0</v>
          </cell>
          <cell r="V277">
            <v>0</v>
          </cell>
          <cell r="W277">
            <v>0</v>
          </cell>
          <cell r="X277">
            <v>0</v>
          </cell>
        </row>
        <row r="278">
          <cell r="A278">
            <v>0</v>
          </cell>
          <cell r="B278">
            <v>0</v>
          </cell>
          <cell r="C278">
            <v>0</v>
          </cell>
          <cell r="D278">
            <v>0</v>
          </cell>
          <cell r="E278">
            <v>0</v>
          </cell>
          <cell r="F278">
            <v>0</v>
          </cell>
          <cell r="G278">
            <v>0</v>
          </cell>
          <cell r="H278">
            <v>0</v>
          </cell>
          <cell r="J278">
            <v>0</v>
          </cell>
          <cell r="K278">
            <v>0</v>
          </cell>
          <cell r="L278">
            <v>0</v>
          </cell>
          <cell r="N278">
            <v>0</v>
          </cell>
          <cell r="O278">
            <v>0</v>
          </cell>
          <cell r="P278">
            <v>0</v>
          </cell>
          <cell r="R278">
            <v>0</v>
          </cell>
          <cell r="S278">
            <v>0</v>
          </cell>
          <cell r="T278">
            <v>0</v>
          </cell>
          <cell r="V278">
            <v>0</v>
          </cell>
          <cell r="W278">
            <v>0</v>
          </cell>
          <cell r="X278">
            <v>0</v>
          </cell>
        </row>
        <row r="279">
          <cell r="A279">
            <v>0</v>
          </cell>
          <cell r="B279">
            <v>0</v>
          </cell>
          <cell r="C279">
            <v>0</v>
          </cell>
          <cell r="D279">
            <v>0</v>
          </cell>
          <cell r="E279">
            <v>0</v>
          </cell>
          <cell r="F279">
            <v>0</v>
          </cell>
          <cell r="G279">
            <v>0</v>
          </cell>
          <cell r="H279">
            <v>0</v>
          </cell>
          <cell r="J279">
            <v>0</v>
          </cell>
          <cell r="K279">
            <v>0</v>
          </cell>
          <cell r="L279">
            <v>0</v>
          </cell>
          <cell r="N279">
            <v>0</v>
          </cell>
          <cell r="O279">
            <v>0</v>
          </cell>
          <cell r="P279">
            <v>0</v>
          </cell>
          <cell r="R279">
            <v>0</v>
          </cell>
          <cell r="S279">
            <v>0</v>
          </cell>
          <cell r="T279">
            <v>0</v>
          </cell>
          <cell r="V279">
            <v>0</v>
          </cell>
          <cell r="W279">
            <v>0</v>
          </cell>
          <cell r="X279">
            <v>0</v>
          </cell>
        </row>
        <row r="280">
          <cell r="A280">
            <v>0</v>
          </cell>
          <cell r="B280">
            <v>0</v>
          </cell>
          <cell r="C280">
            <v>0</v>
          </cell>
          <cell r="D280">
            <v>0</v>
          </cell>
          <cell r="E280">
            <v>0</v>
          </cell>
          <cell r="F280">
            <v>0</v>
          </cell>
          <cell r="G280">
            <v>0</v>
          </cell>
          <cell r="H280">
            <v>0</v>
          </cell>
          <cell r="J280">
            <v>0</v>
          </cell>
          <cell r="K280">
            <v>0</v>
          </cell>
          <cell r="L280">
            <v>0</v>
          </cell>
          <cell r="N280">
            <v>0</v>
          </cell>
          <cell r="O280">
            <v>0</v>
          </cell>
          <cell r="P280">
            <v>0</v>
          </cell>
          <cell r="R280">
            <v>0</v>
          </cell>
          <cell r="S280">
            <v>0</v>
          </cell>
          <cell r="T280">
            <v>0</v>
          </cell>
          <cell r="V280">
            <v>0</v>
          </cell>
          <cell r="W280">
            <v>0</v>
          </cell>
          <cell r="X280">
            <v>0</v>
          </cell>
        </row>
        <row r="281">
          <cell r="A281">
            <v>0</v>
          </cell>
          <cell r="B281">
            <v>0</v>
          </cell>
          <cell r="C281">
            <v>0</v>
          </cell>
          <cell r="D281">
            <v>0</v>
          </cell>
          <cell r="E281">
            <v>0</v>
          </cell>
          <cell r="F281">
            <v>0</v>
          </cell>
          <cell r="G281">
            <v>0</v>
          </cell>
          <cell r="H281">
            <v>0</v>
          </cell>
          <cell r="J281">
            <v>0</v>
          </cell>
          <cell r="K281">
            <v>0</v>
          </cell>
          <cell r="L281">
            <v>0</v>
          </cell>
          <cell r="N281">
            <v>0</v>
          </cell>
          <cell r="O281">
            <v>0</v>
          </cell>
          <cell r="P281">
            <v>0</v>
          </cell>
          <cell r="R281">
            <v>0</v>
          </cell>
          <cell r="S281">
            <v>0</v>
          </cell>
          <cell r="T281">
            <v>0</v>
          </cell>
          <cell r="V281">
            <v>0</v>
          </cell>
          <cell r="W281">
            <v>0</v>
          </cell>
          <cell r="X281">
            <v>0</v>
          </cell>
        </row>
        <row r="282">
          <cell r="A282">
            <v>0</v>
          </cell>
          <cell r="B282">
            <v>0</v>
          </cell>
          <cell r="C282">
            <v>0</v>
          </cell>
          <cell r="D282">
            <v>0</v>
          </cell>
          <cell r="E282">
            <v>0</v>
          </cell>
          <cell r="F282">
            <v>0</v>
          </cell>
          <cell r="G282">
            <v>0</v>
          </cell>
          <cell r="H282">
            <v>0</v>
          </cell>
          <cell r="J282">
            <v>0</v>
          </cell>
          <cell r="K282">
            <v>0</v>
          </cell>
          <cell r="L282">
            <v>0</v>
          </cell>
          <cell r="N282">
            <v>0</v>
          </cell>
          <cell r="O282">
            <v>0</v>
          </cell>
          <cell r="P282">
            <v>0</v>
          </cell>
          <cell r="R282">
            <v>0</v>
          </cell>
          <cell r="S282">
            <v>0</v>
          </cell>
          <cell r="T282">
            <v>0</v>
          </cell>
          <cell r="V282">
            <v>0</v>
          </cell>
          <cell r="W282">
            <v>0</v>
          </cell>
          <cell r="X282">
            <v>0</v>
          </cell>
        </row>
        <row r="283">
          <cell r="A283">
            <v>0</v>
          </cell>
          <cell r="B283">
            <v>0</v>
          </cell>
          <cell r="C283">
            <v>0</v>
          </cell>
          <cell r="D283">
            <v>0</v>
          </cell>
          <cell r="E283">
            <v>0</v>
          </cell>
          <cell r="F283">
            <v>0</v>
          </cell>
          <cell r="G283">
            <v>0</v>
          </cell>
          <cell r="H283">
            <v>0</v>
          </cell>
          <cell r="J283">
            <v>0</v>
          </cell>
          <cell r="K283">
            <v>0</v>
          </cell>
          <cell r="L283">
            <v>0</v>
          </cell>
          <cell r="N283">
            <v>0</v>
          </cell>
          <cell r="O283">
            <v>0</v>
          </cell>
          <cell r="P283">
            <v>0</v>
          </cell>
          <cell r="R283">
            <v>0</v>
          </cell>
          <cell r="S283">
            <v>0</v>
          </cell>
          <cell r="T283">
            <v>0</v>
          </cell>
          <cell r="V283">
            <v>0</v>
          </cell>
          <cell r="W283">
            <v>0</v>
          </cell>
          <cell r="X283">
            <v>0</v>
          </cell>
        </row>
        <row r="284">
          <cell r="A284">
            <v>0</v>
          </cell>
          <cell r="B284">
            <v>0</v>
          </cell>
          <cell r="C284">
            <v>0</v>
          </cell>
          <cell r="D284">
            <v>0</v>
          </cell>
          <cell r="E284">
            <v>0</v>
          </cell>
          <cell r="F284">
            <v>0</v>
          </cell>
          <cell r="G284">
            <v>0</v>
          </cell>
          <cell r="H284">
            <v>0</v>
          </cell>
          <cell r="J284">
            <v>0</v>
          </cell>
          <cell r="K284">
            <v>0</v>
          </cell>
          <cell r="L284">
            <v>0</v>
          </cell>
          <cell r="N284">
            <v>0</v>
          </cell>
          <cell r="O284">
            <v>0</v>
          </cell>
          <cell r="P284">
            <v>0</v>
          </cell>
          <cell r="R284">
            <v>0</v>
          </cell>
          <cell r="S284">
            <v>0</v>
          </cell>
          <cell r="T284">
            <v>0</v>
          </cell>
          <cell r="V284">
            <v>0</v>
          </cell>
          <cell r="W284">
            <v>0</v>
          </cell>
          <cell r="X284">
            <v>0</v>
          </cell>
        </row>
        <row r="285">
          <cell r="A285">
            <v>0</v>
          </cell>
          <cell r="B285">
            <v>0</v>
          </cell>
          <cell r="C285">
            <v>0</v>
          </cell>
          <cell r="D285">
            <v>0</v>
          </cell>
          <cell r="E285">
            <v>0</v>
          </cell>
          <cell r="F285">
            <v>0</v>
          </cell>
          <cell r="G285">
            <v>0</v>
          </cell>
          <cell r="H285">
            <v>0</v>
          </cell>
          <cell r="J285">
            <v>0</v>
          </cell>
          <cell r="K285">
            <v>0</v>
          </cell>
          <cell r="L285">
            <v>0</v>
          </cell>
          <cell r="N285">
            <v>0</v>
          </cell>
          <cell r="O285">
            <v>0</v>
          </cell>
          <cell r="P285">
            <v>0</v>
          </cell>
          <cell r="R285">
            <v>0</v>
          </cell>
          <cell r="S285">
            <v>0</v>
          </cell>
          <cell r="T285">
            <v>0</v>
          </cell>
          <cell r="V285">
            <v>0</v>
          </cell>
          <cell r="W285">
            <v>0</v>
          </cell>
          <cell r="X285">
            <v>0</v>
          </cell>
        </row>
        <row r="286">
          <cell r="A286">
            <v>0</v>
          </cell>
          <cell r="B286">
            <v>0</v>
          </cell>
          <cell r="C286">
            <v>0</v>
          </cell>
          <cell r="D286">
            <v>0</v>
          </cell>
          <cell r="E286">
            <v>0</v>
          </cell>
          <cell r="F286">
            <v>0</v>
          </cell>
          <cell r="G286">
            <v>0</v>
          </cell>
          <cell r="H286">
            <v>0</v>
          </cell>
          <cell r="J286">
            <v>0</v>
          </cell>
          <cell r="K286">
            <v>0</v>
          </cell>
          <cell r="L286">
            <v>0</v>
          </cell>
          <cell r="N286">
            <v>0</v>
          </cell>
          <cell r="O286">
            <v>0</v>
          </cell>
          <cell r="P286">
            <v>0</v>
          </cell>
          <cell r="R286">
            <v>0</v>
          </cell>
          <cell r="S286">
            <v>0</v>
          </cell>
          <cell r="T286">
            <v>0</v>
          </cell>
          <cell r="V286">
            <v>0</v>
          </cell>
          <cell r="W286">
            <v>0</v>
          </cell>
          <cell r="X286">
            <v>0</v>
          </cell>
        </row>
        <row r="287">
          <cell r="A287">
            <v>0</v>
          </cell>
          <cell r="B287">
            <v>0</v>
          </cell>
          <cell r="C287">
            <v>0</v>
          </cell>
          <cell r="D287">
            <v>0</v>
          </cell>
          <cell r="E287">
            <v>0</v>
          </cell>
          <cell r="F287">
            <v>0</v>
          </cell>
          <cell r="G287">
            <v>0</v>
          </cell>
          <cell r="H287">
            <v>0</v>
          </cell>
          <cell r="J287">
            <v>0</v>
          </cell>
          <cell r="K287">
            <v>0</v>
          </cell>
          <cell r="L287">
            <v>0</v>
          </cell>
          <cell r="N287">
            <v>0</v>
          </cell>
          <cell r="O287">
            <v>0</v>
          </cell>
          <cell r="P287">
            <v>0</v>
          </cell>
          <cell r="R287">
            <v>0</v>
          </cell>
          <cell r="S287">
            <v>0</v>
          </cell>
          <cell r="T287">
            <v>0</v>
          </cell>
          <cell r="V287">
            <v>0</v>
          </cell>
          <cell r="W287">
            <v>0</v>
          </cell>
          <cell r="X287">
            <v>0</v>
          </cell>
        </row>
        <row r="288">
          <cell r="A288">
            <v>0</v>
          </cell>
          <cell r="B288">
            <v>0</v>
          </cell>
          <cell r="C288">
            <v>0</v>
          </cell>
          <cell r="D288">
            <v>0</v>
          </cell>
          <cell r="E288">
            <v>0</v>
          </cell>
          <cell r="F288">
            <v>0</v>
          </cell>
          <cell r="G288">
            <v>0</v>
          </cell>
          <cell r="H288">
            <v>0</v>
          </cell>
          <cell r="J288">
            <v>0</v>
          </cell>
          <cell r="K288">
            <v>0</v>
          </cell>
          <cell r="L288">
            <v>0</v>
          </cell>
          <cell r="N288">
            <v>0</v>
          </cell>
          <cell r="O288">
            <v>0</v>
          </cell>
          <cell r="P288">
            <v>0</v>
          </cell>
          <cell r="R288">
            <v>0</v>
          </cell>
          <cell r="S288">
            <v>0</v>
          </cell>
          <cell r="T288">
            <v>0</v>
          </cell>
          <cell r="V288">
            <v>0</v>
          </cell>
          <cell r="W288">
            <v>0</v>
          </cell>
          <cell r="X288">
            <v>0</v>
          </cell>
        </row>
        <row r="289">
          <cell r="A289">
            <v>0</v>
          </cell>
          <cell r="B289">
            <v>0</v>
          </cell>
          <cell r="C289">
            <v>0</v>
          </cell>
          <cell r="D289">
            <v>0</v>
          </cell>
          <cell r="E289">
            <v>0</v>
          </cell>
          <cell r="F289">
            <v>0</v>
          </cell>
          <cell r="G289">
            <v>0</v>
          </cell>
          <cell r="H289">
            <v>0</v>
          </cell>
          <cell r="J289">
            <v>0</v>
          </cell>
          <cell r="K289">
            <v>0</v>
          </cell>
          <cell r="L289">
            <v>0</v>
          </cell>
          <cell r="N289">
            <v>0</v>
          </cell>
          <cell r="O289">
            <v>0</v>
          </cell>
          <cell r="P289">
            <v>0</v>
          </cell>
          <cell r="R289">
            <v>0</v>
          </cell>
          <cell r="S289">
            <v>0</v>
          </cell>
          <cell r="T289">
            <v>0</v>
          </cell>
          <cell r="V289">
            <v>0</v>
          </cell>
          <cell r="W289">
            <v>0</v>
          </cell>
          <cell r="X289">
            <v>0</v>
          </cell>
        </row>
        <row r="290">
          <cell r="A290">
            <v>0</v>
          </cell>
          <cell r="B290">
            <v>0</v>
          </cell>
          <cell r="C290">
            <v>0</v>
          </cell>
          <cell r="D290">
            <v>0</v>
          </cell>
          <cell r="E290">
            <v>0</v>
          </cell>
          <cell r="F290">
            <v>0</v>
          </cell>
          <cell r="G290">
            <v>0</v>
          </cell>
          <cell r="H290">
            <v>0</v>
          </cell>
          <cell r="J290">
            <v>0</v>
          </cell>
          <cell r="K290">
            <v>0</v>
          </cell>
          <cell r="L290">
            <v>0</v>
          </cell>
          <cell r="N290">
            <v>0</v>
          </cell>
          <cell r="O290">
            <v>0</v>
          </cell>
          <cell r="P290">
            <v>0</v>
          </cell>
          <cell r="R290">
            <v>0</v>
          </cell>
          <cell r="S290">
            <v>0</v>
          </cell>
          <cell r="T290">
            <v>0</v>
          </cell>
          <cell r="V290">
            <v>0</v>
          </cell>
          <cell r="W290">
            <v>0</v>
          </cell>
          <cell r="X290">
            <v>0</v>
          </cell>
        </row>
        <row r="291">
          <cell r="A291">
            <v>0</v>
          </cell>
          <cell r="B291">
            <v>0</v>
          </cell>
          <cell r="C291">
            <v>0</v>
          </cell>
          <cell r="D291">
            <v>0</v>
          </cell>
          <cell r="E291">
            <v>0</v>
          </cell>
          <cell r="F291">
            <v>0</v>
          </cell>
          <cell r="G291">
            <v>0</v>
          </cell>
          <cell r="H291">
            <v>0</v>
          </cell>
          <cell r="J291">
            <v>0</v>
          </cell>
          <cell r="K291">
            <v>0</v>
          </cell>
          <cell r="L291">
            <v>0</v>
          </cell>
          <cell r="N291">
            <v>0</v>
          </cell>
          <cell r="O291">
            <v>0</v>
          </cell>
          <cell r="P291">
            <v>0</v>
          </cell>
          <cell r="R291">
            <v>0</v>
          </cell>
          <cell r="S291">
            <v>0</v>
          </cell>
          <cell r="T291">
            <v>0</v>
          </cell>
          <cell r="V291">
            <v>0</v>
          </cell>
          <cell r="W291">
            <v>0</v>
          </cell>
          <cell r="X291">
            <v>0</v>
          </cell>
        </row>
        <row r="292">
          <cell r="A292">
            <v>0</v>
          </cell>
          <cell r="B292">
            <v>0</v>
          </cell>
          <cell r="C292">
            <v>0</v>
          </cell>
          <cell r="D292">
            <v>0</v>
          </cell>
          <cell r="E292">
            <v>0</v>
          </cell>
          <cell r="F292">
            <v>0</v>
          </cell>
          <cell r="G292">
            <v>0</v>
          </cell>
          <cell r="H292">
            <v>0</v>
          </cell>
          <cell r="J292">
            <v>0</v>
          </cell>
          <cell r="K292">
            <v>0</v>
          </cell>
          <cell r="L292">
            <v>0</v>
          </cell>
          <cell r="N292">
            <v>0</v>
          </cell>
          <cell r="O292">
            <v>0</v>
          </cell>
          <cell r="P292">
            <v>0</v>
          </cell>
          <cell r="R292">
            <v>0</v>
          </cell>
          <cell r="S292">
            <v>0</v>
          </cell>
          <cell r="T292">
            <v>0</v>
          </cell>
          <cell r="V292">
            <v>0</v>
          </cell>
          <cell r="W292">
            <v>0</v>
          </cell>
          <cell r="X292">
            <v>0</v>
          </cell>
        </row>
        <row r="293">
          <cell r="A293">
            <v>0</v>
          </cell>
          <cell r="B293">
            <v>0</v>
          </cell>
          <cell r="C293">
            <v>0</v>
          </cell>
          <cell r="D293">
            <v>0</v>
          </cell>
          <cell r="E293">
            <v>0</v>
          </cell>
          <cell r="F293">
            <v>0</v>
          </cell>
          <cell r="G293">
            <v>0</v>
          </cell>
          <cell r="H293">
            <v>0</v>
          </cell>
          <cell r="J293">
            <v>0</v>
          </cell>
          <cell r="K293">
            <v>0</v>
          </cell>
          <cell r="L293">
            <v>0</v>
          </cell>
          <cell r="N293">
            <v>0</v>
          </cell>
          <cell r="O293">
            <v>0</v>
          </cell>
          <cell r="P293">
            <v>0</v>
          </cell>
          <cell r="R293">
            <v>0</v>
          </cell>
          <cell r="S293">
            <v>0</v>
          </cell>
          <cell r="T293">
            <v>0</v>
          </cell>
          <cell r="V293">
            <v>0</v>
          </cell>
          <cell r="W293">
            <v>0</v>
          </cell>
          <cell r="X293">
            <v>0</v>
          </cell>
        </row>
        <row r="294">
          <cell r="A294">
            <v>0</v>
          </cell>
          <cell r="B294">
            <v>0</v>
          </cell>
          <cell r="C294">
            <v>0</v>
          </cell>
          <cell r="D294">
            <v>0</v>
          </cell>
          <cell r="E294">
            <v>0</v>
          </cell>
          <cell r="F294">
            <v>0</v>
          </cell>
          <cell r="G294">
            <v>0</v>
          </cell>
          <cell r="H294">
            <v>0</v>
          </cell>
          <cell r="J294">
            <v>0</v>
          </cell>
          <cell r="K294">
            <v>0</v>
          </cell>
          <cell r="L294">
            <v>0</v>
          </cell>
          <cell r="N294">
            <v>0</v>
          </cell>
          <cell r="O294">
            <v>0</v>
          </cell>
          <cell r="P294">
            <v>0</v>
          </cell>
          <cell r="R294">
            <v>0</v>
          </cell>
          <cell r="S294">
            <v>0</v>
          </cell>
          <cell r="T294">
            <v>0</v>
          </cell>
          <cell r="V294">
            <v>0</v>
          </cell>
          <cell r="W294">
            <v>0</v>
          </cell>
          <cell r="X294">
            <v>0</v>
          </cell>
        </row>
        <row r="295">
          <cell r="A295">
            <v>0</v>
          </cell>
          <cell r="B295">
            <v>0</v>
          </cell>
          <cell r="C295">
            <v>0</v>
          </cell>
          <cell r="D295">
            <v>0</v>
          </cell>
          <cell r="E295">
            <v>0</v>
          </cell>
          <cell r="F295">
            <v>0</v>
          </cell>
          <cell r="G295">
            <v>0</v>
          </cell>
          <cell r="H295">
            <v>0</v>
          </cell>
          <cell r="J295">
            <v>0</v>
          </cell>
          <cell r="K295">
            <v>0</v>
          </cell>
          <cell r="L295">
            <v>0</v>
          </cell>
          <cell r="N295">
            <v>0</v>
          </cell>
          <cell r="O295">
            <v>0</v>
          </cell>
          <cell r="P295">
            <v>0</v>
          </cell>
          <cell r="R295">
            <v>0</v>
          </cell>
          <cell r="S295">
            <v>0</v>
          </cell>
          <cell r="T295">
            <v>0</v>
          </cell>
          <cell r="V295">
            <v>0</v>
          </cell>
          <cell r="W295">
            <v>0</v>
          </cell>
          <cell r="X295">
            <v>0</v>
          </cell>
        </row>
        <row r="296">
          <cell r="A296">
            <v>0</v>
          </cell>
          <cell r="B296">
            <v>0</v>
          </cell>
          <cell r="C296">
            <v>0</v>
          </cell>
          <cell r="D296">
            <v>0</v>
          </cell>
          <cell r="E296">
            <v>0</v>
          </cell>
          <cell r="F296">
            <v>0</v>
          </cell>
          <cell r="G296">
            <v>0</v>
          </cell>
          <cell r="H296">
            <v>0</v>
          </cell>
          <cell r="J296">
            <v>0</v>
          </cell>
          <cell r="K296">
            <v>0</v>
          </cell>
          <cell r="L296">
            <v>0</v>
          </cell>
          <cell r="N296">
            <v>0</v>
          </cell>
          <cell r="O296">
            <v>0</v>
          </cell>
          <cell r="P296">
            <v>0</v>
          </cell>
          <cell r="R296">
            <v>0</v>
          </cell>
          <cell r="S296">
            <v>0</v>
          </cell>
          <cell r="T296">
            <v>0</v>
          </cell>
          <cell r="V296">
            <v>0</v>
          </cell>
          <cell r="W296">
            <v>0</v>
          </cell>
          <cell r="X296">
            <v>0</v>
          </cell>
        </row>
        <row r="297">
          <cell r="A297">
            <v>0</v>
          </cell>
          <cell r="B297">
            <v>0</v>
          </cell>
          <cell r="C297">
            <v>0</v>
          </cell>
          <cell r="D297">
            <v>0</v>
          </cell>
          <cell r="E297">
            <v>0</v>
          </cell>
          <cell r="F297">
            <v>0</v>
          </cell>
          <cell r="G297">
            <v>0</v>
          </cell>
          <cell r="H297">
            <v>0</v>
          </cell>
          <cell r="J297">
            <v>0</v>
          </cell>
          <cell r="K297">
            <v>0</v>
          </cell>
          <cell r="L297">
            <v>0</v>
          </cell>
          <cell r="N297">
            <v>0</v>
          </cell>
          <cell r="O297">
            <v>0</v>
          </cell>
          <cell r="P297">
            <v>0</v>
          </cell>
          <cell r="R297">
            <v>0</v>
          </cell>
          <cell r="S297">
            <v>0</v>
          </cell>
          <cell r="T297">
            <v>0</v>
          </cell>
          <cell r="V297">
            <v>0</v>
          </cell>
          <cell r="W297">
            <v>0</v>
          </cell>
          <cell r="X297">
            <v>0</v>
          </cell>
        </row>
        <row r="298">
          <cell r="A298">
            <v>0</v>
          </cell>
          <cell r="B298">
            <v>0</v>
          </cell>
          <cell r="C298">
            <v>0</v>
          </cell>
          <cell r="D298">
            <v>0</v>
          </cell>
          <cell r="E298">
            <v>0</v>
          </cell>
          <cell r="F298">
            <v>0</v>
          </cell>
          <cell r="G298">
            <v>0</v>
          </cell>
          <cell r="H298">
            <v>0</v>
          </cell>
          <cell r="J298">
            <v>0</v>
          </cell>
          <cell r="K298">
            <v>0</v>
          </cell>
          <cell r="L298">
            <v>0</v>
          </cell>
          <cell r="N298">
            <v>0</v>
          </cell>
          <cell r="O298">
            <v>0</v>
          </cell>
          <cell r="P298">
            <v>0</v>
          </cell>
          <cell r="R298">
            <v>0</v>
          </cell>
          <cell r="S298">
            <v>0</v>
          </cell>
          <cell r="T298">
            <v>0</v>
          </cell>
          <cell r="V298">
            <v>0</v>
          </cell>
          <cell r="W298">
            <v>0</v>
          </cell>
          <cell r="X298">
            <v>0</v>
          </cell>
        </row>
        <row r="299">
          <cell r="A299">
            <v>0</v>
          </cell>
          <cell r="B299">
            <v>0</v>
          </cell>
          <cell r="C299">
            <v>0</v>
          </cell>
          <cell r="D299">
            <v>0</v>
          </cell>
          <cell r="E299">
            <v>0</v>
          </cell>
          <cell r="F299">
            <v>0</v>
          </cell>
          <cell r="G299">
            <v>0</v>
          </cell>
          <cell r="H299">
            <v>0</v>
          </cell>
          <cell r="J299">
            <v>0</v>
          </cell>
          <cell r="K299">
            <v>0</v>
          </cell>
          <cell r="L299">
            <v>0</v>
          </cell>
          <cell r="N299">
            <v>0</v>
          </cell>
          <cell r="O299">
            <v>0</v>
          </cell>
          <cell r="P299">
            <v>0</v>
          </cell>
          <cell r="R299">
            <v>0</v>
          </cell>
          <cell r="S299">
            <v>0</v>
          </cell>
          <cell r="T299">
            <v>0</v>
          </cell>
          <cell r="V299">
            <v>0</v>
          </cell>
          <cell r="W299">
            <v>0</v>
          </cell>
          <cell r="X299">
            <v>0</v>
          </cell>
        </row>
        <row r="300">
          <cell r="A300">
            <v>0</v>
          </cell>
          <cell r="B300">
            <v>0</v>
          </cell>
          <cell r="C300">
            <v>0</v>
          </cell>
          <cell r="D300">
            <v>0</v>
          </cell>
          <cell r="E300">
            <v>0</v>
          </cell>
          <cell r="F300">
            <v>0</v>
          </cell>
          <cell r="G300">
            <v>0</v>
          </cell>
          <cell r="H300">
            <v>0</v>
          </cell>
          <cell r="J300">
            <v>0</v>
          </cell>
          <cell r="K300">
            <v>0</v>
          </cell>
          <cell r="L300">
            <v>0</v>
          </cell>
          <cell r="N300">
            <v>0</v>
          </cell>
          <cell r="O300">
            <v>0</v>
          </cell>
          <cell r="P300">
            <v>0</v>
          </cell>
          <cell r="R300">
            <v>0</v>
          </cell>
          <cell r="S300">
            <v>0</v>
          </cell>
          <cell r="T300">
            <v>0</v>
          </cell>
          <cell r="V300">
            <v>0</v>
          </cell>
          <cell r="W300">
            <v>0</v>
          </cell>
          <cell r="X300">
            <v>0</v>
          </cell>
        </row>
        <row r="301">
          <cell r="A301" t="str">
            <v>MISC</v>
          </cell>
          <cell r="B301" t="str">
            <v>Misc work</v>
          </cell>
          <cell r="C301" t="str">
            <v>LS</v>
          </cell>
          <cell r="D301">
            <v>1</v>
          </cell>
          <cell r="E301">
            <v>80000</v>
          </cell>
          <cell r="F301">
            <v>80000</v>
          </cell>
          <cell r="G301">
            <v>20000</v>
          </cell>
          <cell r="H301">
            <v>20000</v>
          </cell>
          <cell r="I301">
            <v>20000</v>
          </cell>
          <cell r="J301">
            <v>20000</v>
          </cell>
          <cell r="K301">
            <v>20000</v>
          </cell>
          <cell r="L301">
            <v>20000</v>
          </cell>
          <cell r="M301">
            <v>20000</v>
          </cell>
          <cell r="N301">
            <v>20000</v>
          </cell>
          <cell r="O301">
            <v>20000</v>
          </cell>
          <cell r="P301">
            <v>20000</v>
          </cell>
          <cell r="Q301">
            <v>20000</v>
          </cell>
          <cell r="R301">
            <v>20000</v>
          </cell>
          <cell r="S301">
            <v>20000</v>
          </cell>
          <cell r="T301">
            <v>20000</v>
          </cell>
          <cell r="U301">
            <v>20000</v>
          </cell>
          <cell r="V301">
            <v>20000</v>
          </cell>
          <cell r="W301">
            <v>80000</v>
          </cell>
          <cell r="X301">
            <v>80000</v>
          </cell>
        </row>
        <row r="302">
          <cell r="A302">
            <v>0</v>
          </cell>
          <cell r="B302">
            <v>0</v>
          </cell>
          <cell r="C302">
            <v>0</v>
          </cell>
          <cell r="D302">
            <v>0</v>
          </cell>
          <cell r="E302">
            <v>0</v>
          </cell>
          <cell r="F302">
            <v>0</v>
          </cell>
          <cell r="G302">
            <v>0</v>
          </cell>
          <cell r="H302">
            <v>0</v>
          </cell>
          <cell r="J302">
            <v>0</v>
          </cell>
          <cell r="K302">
            <v>0</v>
          </cell>
          <cell r="L302">
            <v>0</v>
          </cell>
          <cell r="N302">
            <v>0</v>
          </cell>
          <cell r="O302">
            <v>0</v>
          </cell>
          <cell r="P302">
            <v>0</v>
          </cell>
          <cell r="R302">
            <v>0</v>
          </cell>
          <cell r="S302">
            <v>0</v>
          </cell>
          <cell r="T302">
            <v>0</v>
          </cell>
          <cell r="V302">
            <v>0</v>
          </cell>
          <cell r="W302">
            <v>0</v>
          </cell>
          <cell r="X302">
            <v>0</v>
          </cell>
        </row>
        <row r="303">
          <cell r="A303">
            <v>0</v>
          </cell>
          <cell r="B303">
            <v>0</v>
          </cell>
          <cell r="C303">
            <v>0</v>
          </cell>
          <cell r="D303">
            <v>0</v>
          </cell>
          <cell r="E303">
            <v>0</v>
          </cell>
          <cell r="F303">
            <v>0</v>
          </cell>
          <cell r="G303">
            <v>0</v>
          </cell>
          <cell r="H303">
            <v>0</v>
          </cell>
          <cell r="J303">
            <v>0</v>
          </cell>
          <cell r="K303">
            <v>0</v>
          </cell>
          <cell r="L303">
            <v>0</v>
          </cell>
          <cell r="N303">
            <v>0</v>
          </cell>
          <cell r="O303">
            <v>0</v>
          </cell>
          <cell r="P303">
            <v>0</v>
          </cell>
          <cell r="R303">
            <v>0</v>
          </cell>
          <cell r="S303">
            <v>0</v>
          </cell>
          <cell r="T303">
            <v>0</v>
          </cell>
          <cell r="V303">
            <v>0</v>
          </cell>
          <cell r="W303">
            <v>0</v>
          </cell>
          <cell r="X303">
            <v>0</v>
          </cell>
        </row>
        <row r="304">
          <cell r="A304">
            <v>0</v>
          </cell>
          <cell r="B304">
            <v>0</v>
          </cell>
          <cell r="C304">
            <v>0</v>
          </cell>
          <cell r="D304">
            <v>0</v>
          </cell>
          <cell r="E304">
            <v>0</v>
          </cell>
          <cell r="F304">
            <v>0</v>
          </cell>
          <cell r="G304">
            <v>0</v>
          </cell>
          <cell r="H304">
            <v>0</v>
          </cell>
          <cell r="J304">
            <v>0</v>
          </cell>
          <cell r="K304">
            <v>0</v>
          </cell>
          <cell r="L304">
            <v>0</v>
          </cell>
          <cell r="N304">
            <v>0</v>
          </cell>
          <cell r="O304">
            <v>0</v>
          </cell>
          <cell r="P304">
            <v>0</v>
          </cell>
          <cell r="R304">
            <v>0</v>
          </cell>
          <cell r="S304">
            <v>0</v>
          </cell>
          <cell r="T304">
            <v>0</v>
          </cell>
          <cell r="V304">
            <v>0</v>
          </cell>
          <cell r="W304">
            <v>0</v>
          </cell>
          <cell r="X304">
            <v>0</v>
          </cell>
        </row>
        <row r="305">
          <cell r="A305">
            <v>0</v>
          </cell>
          <cell r="B305">
            <v>0</v>
          </cell>
          <cell r="C305">
            <v>0</v>
          </cell>
          <cell r="D305">
            <v>0</v>
          </cell>
          <cell r="E305">
            <v>0</v>
          </cell>
          <cell r="F305">
            <v>0</v>
          </cell>
          <cell r="G305">
            <v>0</v>
          </cell>
          <cell r="H305">
            <v>0</v>
          </cell>
          <cell r="J305">
            <v>0</v>
          </cell>
          <cell r="K305">
            <v>0</v>
          </cell>
          <cell r="L305">
            <v>0</v>
          </cell>
          <cell r="N305">
            <v>0</v>
          </cell>
          <cell r="O305">
            <v>0</v>
          </cell>
          <cell r="P305">
            <v>0</v>
          </cell>
          <cell r="R305">
            <v>0</v>
          </cell>
          <cell r="S305">
            <v>0</v>
          </cell>
          <cell r="T305">
            <v>0</v>
          </cell>
          <cell r="V305">
            <v>0</v>
          </cell>
          <cell r="W305">
            <v>0</v>
          </cell>
          <cell r="X305">
            <v>0</v>
          </cell>
        </row>
        <row r="306">
          <cell r="A306">
            <v>0</v>
          </cell>
          <cell r="B306">
            <v>0</v>
          </cell>
          <cell r="C306">
            <v>0</v>
          </cell>
          <cell r="D306">
            <v>0</v>
          </cell>
          <cell r="E306">
            <v>0</v>
          </cell>
          <cell r="F306">
            <v>0</v>
          </cell>
          <cell r="G306">
            <v>0</v>
          </cell>
          <cell r="H306">
            <v>0</v>
          </cell>
          <cell r="J306">
            <v>0</v>
          </cell>
          <cell r="K306">
            <v>0</v>
          </cell>
          <cell r="L306">
            <v>0</v>
          </cell>
          <cell r="N306">
            <v>0</v>
          </cell>
          <cell r="O306">
            <v>0</v>
          </cell>
          <cell r="P306">
            <v>0</v>
          </cell>
          <cell r="R306">
            <v>0</v>
          </cell>
          <cell r="S306">
            <v>0</v>
          </cell>
          <cell r="T306">
            <v>0</v>
          </cell>
          <cell r="V306">
            <v>0</v>
          </cell>
          <cell r="W306">
            <v>0</v>
          </cell>
          <cell r="X306">
            <v>0</v>
          </cell>
        </row>
        <row r="307">
          <cell r="A307">
            <v>0</v>
          </cell>
          <cell r="B307">
            <v>0</v>
          </cell>
          <cell r="C307">
            <v>0</v>
          </cell>
          <cell r="D307">
            <v>0</v>
          </cell>
          <cell r="E307">
            <v>0</v>
          </cell>
          <cell r="F307">
            <v>0</v>
          </cell>
          <cell r="G307">
            <v>0</v>
          </cell>
          <cell r="H307">
            <v>0</v>
          </cell>
          <cell r="J307">
            <v>0</v>
          </cell>
          <cell r="K307">
            <v>0</v>
          </cell>
          <cell r="L307">
            <v>0</v>
          </cell>
          <cell r="N307">
            <v>0</v>
          </cell>
          <cell r="O307">
            <v>0</v>
          </cell>
          <cell r="P307">
            <v>0</v>
          </cell>
          <cell r="R307">
            <v>0</v>
          </cell>
          <cell r="S307">
            <v>0</v>
          </cell>
          <cell r="T307">
            <v>0</v>
          </cell>
          <cell r="V307">
            <v>0</v>
          </cell>
          <cell r="W307">
            <v>0</v>
          </cell>
          <cell r="X307">
            <v>0</v>
          </cell>
        </row>
        <row r="308">
          <cell r="A308">
            <v>0</v>
          </cell>
          <cell r="B308">
            <v>0</v>
          </cell>
          <cell r="C308">
            <v>0</v>
          </cell>
          <cell r="D308">
            <v>0</v>
          </cell>
          <cell r="E308">
            <v>0</v>
          </cell>
          <cell r="F308">
            <v>0</v>
          </cell>
          <cell r="G308">
            <v>0</v>
          </cell>
          <cell r="H308">
            <v>0</v>
          </cell>
          <cell r="J308">
            <v>0</v>
          </cell>
          <cell r="K308">
            <v>0</v>
          </cell>
          <cell r="L308">
            <v>0</v>
          </cell>
          <cell r="N308">
            <v>0</v>
          </cell>
          <cell r="O308">
            <v>0</v>
          </cell>
          <cell r="P308">
            <v>0</v>
          </cell>
          <cell r="R308">
            <v>0</v>
          </cell>
          <cell r="S308">
            <v>0</v>
          </cell>
          <cell r="T308">
            <v>0</v>
          </cell>
          <cell r="V308">
            <v>0</v>
          </cell>
          <cell r="W308">
            <v>0</v>
          </cell>
          <cell r="X308">
            <v>0</v>
          </cell>
        </row>
        <row r="309">
          <cell r="A309">
            <v>0</v>
          </cell>
          <cell r="B309">
            <v>0</v>
          </cell>
          <cell r="C309">
            <v>0</v>
          </cell>
          <cell r="D309">
            <v>0</v>
          </cell>
          <cell r="E309">
            <v>0</v>
          </cell>
          <cell r="F309">
            <v>0</v>
          </cell>
          <cell r="G309">
            <v>0</v>
          </cell>
          <cell r="H309">
            <v>0</v>
          </cell>
          <cell r="J309">
            <v>0</v>
          </cell>
          <cell r="K309">
            <v>0</v>
          </cell>
          <cell r="L309">
            <v>0</v>
          </cell>
          <cell r="N309">
            <v>0</v>
          </cell>
          <cell r="O309">
            <v>0</v>
          </cell>
          <cell r="P309">
            <v>0</v>
          </cell>
          <cell r="R309">
            <v>0</v>
          </cell>
          <cell r="S309">
            <v>0</v>
          </cell>
          <cell r="T309">
            <v>0</v>
          </cell>
          <cell r="V309">
            <v>0</v>
          </cell>
          <cell r="W309">
            <v>0</v>
          </cell>
          <cell r="X309">
            <v>0</v>
          </cell>
        </row>
        <row r="310">
          <cell r="A310">
            <v>0</v>
          </cell>
          <cell r="B310">
            <v>0</v>
          </cell>
          <cell r="C310">
            <v>0</v>
          </cell>
          <cell r="D310">
            <v>0</v>
          </cell>
          <cell r="E310">
            <v>0</v>
          </cell>
          <cell r="F310">
            <v>0</v>
          </cell>
          <cell r="G310">
            <v>0</v>
          </cell>
          <cell r="H310">
            <v>0</v>
          </cell>
          <cell r="J310">
            <v>0</v>
          </cell>
          <cell r="K310">
            <v>0</v>
          </cell>
          <cell r="L310">
            <v>0</v>
          </cell>
          <cell r="N310">
            <v>0</v>
          </cell>
          <cell r="O310">
            <v>0</v>
          </cell>
          <cell r="P310">
            <v>0</v>
          </cell>
          <cell r="R310">
            <v>0</v>
          </cell>
          <cell r="S310">
            <v>0</v>
          </cell>
          <cell r="T310">
            <v>0</v>
          </cell>
          <cell r="V310">
            <v>0</v>
          </cell>
          <cell r="W310">
            <v>0</v>
          </cell>
          <cell r="X310">
            <v>0</v>
          </cell>
        </row>
        <row r="311">
          <cell r="A311">
            <v>0</v>
          </cell>
          <cell r="B311">
            <v>0</v>
          </cell>
          <cell r="C311">
            <v>0</v>
          </cell>
          <cell r="D311">
            <v>0</v>
          </cell>
          <cell r="E311">
            <v>0</v>
          </cell>
          <cell r="F311">
            <v>0</v>
          </cell>
          <cell r="G311">
            <v>0</v>
          </cell>
          <cell r="H311">
            <v>0</v>
          </cell>
          <cell r="J311">
            <v>0</v>
          </cell>
          <cell r="K311">
            <v>0</v>
          </cell>
          <cell r="L311">
            <v>0</v>
          </cell>
          <cell r="N311">
            <v>0</v>
          </cell>
          <cell r="O311">
            <v>0</v>
          </cell>
          <cell r="P311">
            <v>0</v>
          </cell>
          <cell r="R311">
            <v>0</v>
          </cell>
          <cell r="S311">
            <v>0</v>
          </cell>
          <cell r="T311">
            <v>0</v>
          </cell>
          <cell r="V311">
            <v>0</v>
          </cell>
          <cell r="W311">
            <v>0</v>
          </cell>
          <cell r="X311">
            <v>0</v>
          </cell>
        </row>
        <row r="312">
          <cell r="A312">
            <v>0</v>
          </cell>
          <cell r="B312">
            <v>0</v>
          </cell>
          <cell r="C312">
            <v>0</v>
          </cell>
          <cell r="D312">
            <v>0</v>
          </cell>
          <cell r="E312">
            <v>0</v>
          </cell>
          <cell r="F312">
            <v>0</v>
          </cell>
          <cell r="G312">
            <v>0</v>
          </cell>
          <cell r="H312">
            <v>0</v>
          </cell>
          <cell r="J312">
            <v>0</v>
          </cell>
          <cell r="K312">
            <v>0</v>
          </cell>
          <cell r="L312">
            <v>0</v>
          </cell>
          <cell r="N312">
            <v>0</v>
          </cell>
          <cell r="O312">
            <v>0</v>
          </cell>
          <cell r="P312">
            <v>0</v>
          </cell>
          <cell r="R312">
            <v>0</v>
          </cell>
          <cell r="S312">
            <v>0</v>
          </cell>
          <cell r="T312">
            <v>0</v>
          </cell>
          <cell r="V312">
            <v>0</v>
          </cell>
          <cell r="W312">
            <v>0</v>
          </cell>
          <cell r="X312">
            <v>0</v>
          </cell>
        </row>
        <row r="313">
          <cell r="A313">
            <v>0</v>
          </cell>
          <cell r="B313">
            <v>0</v>
          </cell>
          <cell r="C313">
            <v>0</v>
          </cell>
          <cell r="D313">
            <v>0</v>
          </cell>
          <cell r="E313">
            <v>0</v>
          </cell>
          <cell r="F313">
            <v>0</v>
          </cell>
          <cell r="G313">
            <v>0</v>
          </cell>
          <cell r="H313">
            <v>0</v>
          </cell>
          <cell r="J313">
            <v>0</v>
          </cell>
          <cell r="K313">
            <v>0</v>
          </cell>
          <cell r="L313">
            <v>0</v>
          </cell>
          <cell r="N313">
            <v>0</v>
          </cell>
          <cell r="O313">
            <v>0</v>
          </cell>
          <cell r="P313">
            <v>0</v>
          </cell>
          <cell r="R313">
            <v>0</v>
          </cell>
          <cell r="S313">
            <v>0</v>
          </cell>
          <cell r="T313">
            <v>0</v>
          </cell>
          <cell r="V313">
            <v>0</v>
          </cell>
          <cell r="W313">
            <v>0</v>
          </cell>
          <cell r="X313">
            <v>0</v>
          </cell>
        </row>
        <row r="314">
          <cell r="A314">
            <v>0</v>
          </cell>
          <cell r="B314">
            <v>0</v>
          </cell>
          <cell r="C314">
            <v>0</v>
          </cell>
          <cell r="D314">
            <v>0</v>
          </cell>
          <cell r="E314">
            <v>0</v>
          </cell>
          <cell r="F314">
            <v>0</v>
          </cell>
          <cell r="G314">
            <v>0</v>
          </cell>
          <cell r="H314">
            <v>0</v>
          </cell>
          <cell r="J314">
            <v>0</v>
          </cell>
          <cell r="K314">
            <v>0</v>
          </cell>
          <cell r="L314">
            <v>0</v>
          </cell>
          <cell r="N314">
            <v>0</v>
          </cell>
          <cell r="O314">
            <v>0</v>
          </cell>
          <cell r="P314">
            <v>0</v>
          </cell>
          <cell r="R314">
            <v>0</v>
          </cell>
          <cell r="S314">
            <v>0</v>
          </cell>
          <cell r="T314">
            <v>0</v>
          </cell>
          <cell r="V314">
            <v>0</v>
          </cell>
          <cell r="W314">
            <v>0</v>
          </cell>
          <cell r="X314">
            <v>0</v>
          </cell>
        </row>
        <row r="315">
          <cell r="A315">
            <v>0</v>
          </cell>
          <cell r="B315">
            <v>0</v>
          </cell>
          <cell r="C315">
            <v>0</v>
          </cell>
          <cell r="D315">
            <v>0</v>
          </cell>
          <cell r="E315">
            <v>0</v>
          </cell>
          <cell r="F315">
            <v>0</v>
          </cell>
          <cell r="G315">
            <v>0</v>
          </cell>
          <cell r="H315">
            <v>0</v>
          </cell>
          <cell r="J315">
            <v>0</v>
          </cell>
          <cell r="K315">
            <v>0</v>
          </cell>
          <cell r="L315">
            <v>0</v>
          </cell>
          <cell r="N315">
            <v>0</v>
          </cell>
          <cell r="O315">
            <v>0</v>
          </cell>
          <cell r="P315">
            <v>0</v>
          </cell>
          <cell r="R315">
            <v>0</v>
          </cell>
          <cell r="S315">
            <v>0</v>
          </cell>
          <cell r="T315">
            <v>0</v>
          </cell>
          <cell r="V315">
            <v>0</v>
          </cell>
          <cell r="W315">
            <v>0</v>
          </cell>
          <cell r="X315">
            <v>0</v>
          </cell>
        </row>
        <row r="316">
          <cell r="A316">
            <v>0</v>
          </cell>
          <cell r="B316">
            <v>0</v>
          </cell>
          <cell r="C316">
            <v>0</v>
          </cell>
          <cell r="D316">
            <v>0</v>
          </cell>
          <cell r="E316">
            <v>0</v>
          </cell>
          <cell r="F316">
            <v>0</v>
          </cell>
          <cell r="G316">
            <v>0</v>
          </cell>
          <cell r="H316">
            <v>0</v>
          </cell>
          <cell r="J316">
            <v>0</v>
          </cell>
          <cell r="K316">
            <v>0</v>
          </cell>
          <cell r="L316">
            <v>0</v>
          </cell>
          <cell r="N316">
            <v>0</v>
          </cell>
          <cell r="O316">
            <v>0</v>
          </cell>
          <cell r="P316">
            <v>0</v>
          </cell>
          <cell r="R316">
            <v>0</v>
          </cell>
          <cell r="S316">
            <v>0</v>
          </cell>
          <cell r="T316">
            <v>0</v>
          </cell>
          <cell r="V316">
            <v>0</v>
          </cell>
          <cell r="W316">
            <v>0</v>
          </cell>
          <cell r="X316">
            <v>0</v>
          </cell>
        </row>
        <row r="317">
          <cell r="A317">
            <v>0</v>
          </cell>
          <cell r="B317">
            <v>0</v>
          </cell>
          <cell r="C317">
            <v>0</v>
          </cell>
          <cell r="D317">
            <v>0</v>
          </cell>
          <cell r="E317">
            <v>0</v>
          </cell>
          <cell r="F317">
            <v>0</v>
          </cell>
          <cell r="G317">
            <v>0</v>
          </cell>
          <cell r="H317">
            <v>0</v>
          </cell>
          <cell r="J317">
            <v>0</v>
          </cell>
          <cell r="K317">
            <v>0</v>
          </cell>
          <cell r="L317">
            <v>0</v>
          </cell>
          <cell r="N317">
            <v>0</v>
          </cell>
          <cell r="O317">
            <v>0</v>
          </cell>
          <cell r="P317">
            <v>0</v>
          </cell>
          <cell r="R317">
            <v>0</v>
          </cell>
          <cell r="S317">
            <v>0</v>
          </cell>
          <cell r="T317">
            <v>0</v>
          </cell>
          <cell r="V317">
            <v>0</v>
          </cell>
          <cell r="W317">
            <v>0</v>
          </cell>
          <cell r="X317">
            <v>0</v>
          </cell>
        </row>
        <row r="318">
          <cell r="A318">
            <v>0</v>
          </cell>
          <cell r="B318">
            <v>0</v>
          </cell>
          <cell r="C318">
            <v>0</v>
          </cell>
          <cell r="D318">
            <v>0</v>
          </cell>
          <cell r="E318">
            <v>0</v>
          </cell>
          <cell r="F318">
            <v>0</v>
          </cell>
          <cell r="G318">
            <v>0</v>
          </cell>
          <cell r="H318">
            <v>0</v>
          </cell>
          <cell r="J318">
            <v>0</v>
          </cell>
          <cell r="K318">
            <v>0</v>
          </cell>
          <cell r="L318">
            <v>0</v>
          </cell>
          <cell r="N318">
            <v>0</v>
          </cell>
          <cell r="O318">
            <v>0</v>
          </cell>
          <cell r="P318">
            <v>0</v>
          </cell>
          <cell r="R318">
            <v>0</v>
          </cell>
          <cell r="S318">
            <v>0</v>
          </cell>
          <cell r="T318">
            <v>0</v>
          </cell>
          <cell r="V318">
            <v>0</v>
          </cell>
          <cell r="W318">
            <v>0</v>
          </cell>
          <cell r="X318">
            <v>0</v>
          </cell>
        </row>
        <row r="319">
          <cell r="A319">
            <v>0</v>
          </cell>
          <cell r="B319">
            <v>0</v>
          </cell>
          <cell r="C319">
            <v>0</v>
          </cell>
          <cell r="D319">
            <v>0</v>
          </cell>
          <cell r="E319">
            <v>0</v>
          </cell>
          <cell r="F319">
            <v>0</v>
          </cell>
          <cell r="G319">
            <v>0</v>
          </cell>
          <cell r="H319">
            <v>0</v>
          </cell>
          <cell r="J319">
            <v>0</v>
          </cell>
          <cell r="K319">
            <v>0</v>
          </cell>
          <cell r="L319">
            <v>0</v>
          </cell>
          <cell r="N319">
            <v>0</v>
          </cell>
          <cell r="O319">
            <v>0</v>
          </cell>
          <cell r="P319">
            <v>0</v>
          </cell>
          <cell r="R319">
            <v>0</v>
          </cell>
          <cell r="S319">
            <v>0</v>
          </cell>
          <cell r="T319">
            <v>0</v>
          </cell>
          <cell r="V319">
            <v>0</v>
          </cell>
          <cell r="W319">
            <v>0</v>
          </cell>
          <cell r="X319">
            <v>0</v>
          </cell>
        </row>
        <row r="320">
          <cell r="A320">
            <v>0</v>
          </cell>
          <cell r="B320">
            <v>0</v>
          </cell>
          <cell r="C320">
            <v>0</v>
          </cell>
          <cell r="D320">
            <v>0</v>
          </cell>
          <cell r="E320">
            <v>0</v>
          </cell>
          <cell r="F320">
            <v>0</v>
          </cell>
          <cell r="G320">
            <v>0</v>
          </cell>
          <cell r="H320">
            <v>0</v>
          </cell>
          <cell r="J320">
            <v>0</v>
          </cell>
          <cell r="K320">
            <v>0</v>
          </cell>
          <cell r="L320">
            <v>0</v>
          </cell>
          <cell r="N320">
            <v>0</v>
          </cell>
          <cell r="O320">
            <v>0</v>
          </cell>
          <cell r="P320">
            <v>0</v>
          </cell>
          <cell r="R320">
            <v>0</v>
          </cell>
          <cell r="S320">
            <v>0</v>
          </cell>
          <cell r="T320">
            <v>0</v>
          </cell>
          <cell r="V320">
            <v>0</v>
          </cell>
          <cell r="W320">
            <v>0</v>
          </cell>
          <cell r="X320">
            <v>0</v>
          </cell>
        </row>
        <row r="321">
          <cell r="A321">
            <v>0</v>
          </cell>
          <cell r="B321">
            <v>0</v>
          </cell>
          <cell r="C321">
            <v>0</v>
          </cell>
          <cell r="D321">
            <v>0</v>
          </cell>
          <cell r="E321">
            <v>0</v>
          </cell>
          <cell r="F321">
            <v>0</v>
          </cell>
          <cell r="G321">
            <v>0</v>
          </cell>
          <cell r="H321">
            <v>0</v>
          </cell>
          <cell r="J321">
            <v>0</v>
          </cell>
          <cell r="K321">
            <v>0</v>
          </cell>
          <cell r="L321">
            <v>0</v>
          </cell>
          <cell r="N321">
            <v>0</v>
          </cell>
          <cell r="O321">
            <v>0</v>
          </cell>
          <cell r="P321">
            <v>0</v>
          </cell>
          <cell r="R321">
            <v>0</v>
          </cell>
          <cell r="S321">
            <v>0</v>
          </cell>
          <cell r="T321">
            <v>0</v>
          </cell>
          <cell r="V321">
            <v>0</v>
          </cell>
          <cell r="W321">
            <v>0</v>
          </cell>
          <cell r="X321">
            <v>0</v>
          </cell>
        </row>
        <row r="322">
          <cell r="A322">
            <v>0</v>
          </cell>
          <cell r="B322">
            <v>0</v>
          </cell>
          <cell r="C322">
            <v>0</v>
          </cell>
          <cell r="D322">
            <v>0</v>
          </cell>
          <cell r="E322">
            <v>0</v>
          </cell>
          <cell r="F322">
            <v>0</v>
          </cell>
          <cell r="G322">
            <v>0</v>
          </cell>
          <cell r="H322">
            <v>0</v>
          </cell>
          <cell r="J322">
            <v>0</v>
          </cell>
          <cell r="K322">
            <v>0</v>
          </cell>
          <cell r="L322">
            <v>0</v>
          </cell>
          <cell r="N322">
            <v>0</v>
          </cell>
          <cell r="O322">
            <v>0</v>
          </cell>
          <cell r="P322">
            <v>0</v>
          </cell>
          <cell r="R322">
            <v>0</v>
          </cell>
          <cell r="S322">
            <v>0</v>
          </cell>
          <cell r="T322">
            <v>0</v>
          </cell>
          <cell r="V322">
            <v>0</v>
          </cell>
          <cell r="W322">
            <v>0</v>
          </cell>
          <cell r="X322">
            <v>0</v>
          </cell>
        </row>
        <row r="323">
          <cell r="A323">
            <v>0</v>
          </cell>
          <cell r="B323">
            <v>0</v>
          </cell>
          <cell r="C323">
            <v>0</v>
          </cell>
          <cell r="D323">
            <v>0</v>
          </cell>
          <cell r="E323">
            <v>0</v>
          </cell>
          <cell r="F323">
            <v>0</v>
          </cell>
          <cell r="G323">
            <v>0</v>
          </cell>
          <cell r="H323">
            <v>0</v>
          </cell>
          <cell r="J323">
            <v>0</v>
          </cell>
          <cell r="K323">
            <v>0</v>
          </cell>
          <cell r="L323">
            <v>0</v>
          </cell>
          <cell r="N323">
            <v>0</v>
          </cell>
          <cell r="O323">
            <v>0</v>
          </cell>
          <cell r="P323">
            <v>0</v>
          </cell>
          <cell r="R323">
            <v>0</v>
          </cell>
          <cell r="S323">
            <v>0</v>
          </cell>
          <cell r="T323">
            <v>0</v>
          </cell>
          <cell r="V323">
            <v>0</v>
          </cell>
          <cell r="W323">
            <v>0</v>
          </cell>
          <cell r="X323">
            <v>0</v>
          </cell>
        </row>
        <row r="324">
          <cell r="A324">
            <v>0</v>
          </cell>
          <cell r="B324">
            <v>0</v>
          </cell>
          <cell r="C324">
            <v>0</v>
          </cell>
          <cell r="D324">
            <v>0</v>
          </cell>
          <cell r="E324">
            <v>0</v>
          </cell>
          <cell r="F324">
            <v>0</v>
          </cell>
          <cell r="G324">
            <v>0</v>
          </cell>
          <cell r="H324">
            <v>0</v>
          </cell>
          <cell r="J324">
            <v>0</v>
          </cell>
          <cell r="K324">
            <v>0</v>
          </cell>
          <cell r="L324">
            <v>0</v>
          </cell>
          <cell r="N324">
            <v>0</v>
          </cell>
          <cell r="O324">
            <v>0</v>
          </cell>
          <cell r="P324">
            <v>0</v>
          </cell>
          <cell r="R324">
            <v>0</v>
          </cell>
          <cell r="S324">
            <v>0</v>
          </cell>
          <cell r="T324">
            <v>0</v>
          </cell>
          <cell r="V324">
            <v>0</v>
          </cell>
          <cell r="W324">
            <v>0</v>
          </cell>
          <cell r="X324">
            <v>0</v>
          </cell>
        </row>
        <row r="325">
          <cell r="A325">
            <v>0</v>
          </cell>
          <cell r="B325">
            <v>0</v>
          </cell>
          <cell r="C325">
            <v>0</v>
          </cell>
          <cell r="D325">
            <v>0</v>
          </cell>
          <cell r="E325">
            <v>0</v>
          </cell>
          <cell r="F325">
            <v>0</v>
          </cell>
          <cell r="G325">
            <v>0</v>
          </cell>
          <cell r="H325">
            <v>0</v>
          </cell>
          <cell r="J325">
            <v>0</v>
          </cell>
          <cell r="K325">
            <v>0</v>
          </cell>
          <cell r="L325">
            <v>0</v>
          </cell>
          <cell r="N325">
            <v>0</v>
          </cell>
          <cell r="O325">
            <v>0</v>
          </cell>
          <cell r="P325">
            <v>0</v>
          </cell>
          <cell r="R325">
            <v>0</v>
          </cell>
          <cell r="S325">
            <v>0</v>
          </cell>
          <cell r="T325">
            <v>0</v>
          </cell>
          <cell r="V325">
            <v>0</v>
          </cell>
          <cell r="W325">
            <v>0</v>
          </cell>
          <cell r="X325">
            <v>0</v>
          </cell>
        </row>
        <row r="326">
          <cell r="A326">
            <v>0</v>
          </cell>
          <cell r="B326">
            <v>0</v>
          </cell>
          <cell r="C326">
            <v>0</v>
          </cell>
          <cell r="D326">
            <v>0</v>
          </cell>
          <cell r="E326">
            <v>0</v>
          </cell>
          <cell r="F326">
            <v>0</v>
          </cell>
          <cell r="G326">
            <v>0</v>
          </cell>
          <cell r="H326">
            <v>0</v>
          </cell>
          <cell r="J326">
            <v>0</v>
          </cell>
          <cell r="K326">
            <v>0</v>
          </cell>
          <cell r="L326">
            <v>0</v>
          </cell>
          <cell r="N326">
            <v>0</v>
          </cell>
          <cell r="O326">
            <v>0</v>
          </cell>
          <cell r="P326">
            <v>0</v>
          </cell>
          <cell r="R326">
            <v>0</v>
          </cell>
          <cell r="S326">
            <v>0</v>
          </cell>
          <cell r="T326">
            <v>0</v>
          </cell>
          <cell r="V326">
            <v>0</v>
          </cell>
          <cell r="W326">
            <v>0</v>
          </cell>
          <cell r="X326">
            <v>0</v>
          </cell>
        </row>
        <row r="327">
          <cell r="A327">
            <v>0</v>
          </cell>
          <cell r="B327">
            <v>0</v>
          </cell>
          <cell r="C327">
            <v>0</v>
          </cell>
          <cell r="D327">
            <v>0</v>
          </cell>
          <cell r="E327">
            <v>0</v>
          </cell>
          <cell r="F327">
            <v>0</v>
          </cell>
          <cell r="G327">
            <v>0</v>
          </cell>
          <cell r="H327">
            <v>0</v>
          </cell>
          <cell r="J327">
            <v>0</v>
          </cell>
          <cell r="K327">
            <v>0</v>
          </cell>
          <cell r="L327">
            <v>0</v>
          </cell>
          <cell r="N327">
            <v>0</v>
          </cell>
          <cell r="O327">
            <v>0</v>
          </cell>
          <cell r="P327">
            <v>0</v>
          </cell>
          <cell r="R327">
            <v>0</v>
          </cell>
          <cell r="S327">
            <v>0</v>
          </cell>
          <cell r="T327">
            <v>0</v>
          </cell>
          <cell r="V327">
            <v>0</v>
          </cell>
          <cell r="W327">
            <v>0</v>
          </cell>
          <cell r="X327">
            <v>0</v>
          </cell>
        </row>
        <row r="328">
          <cell r="A328">
            <v>0</v>
          </cell>
          <cell r="B328">
            <v>0</v>
          </cell>
          <cell r="C328">
            <v>0</v>
          </cell>
          <cell r="D328">
            <v>0</v>
          </cell>
          <cell r="E328">
            <v>0</v>
          </cell>
          <cell r="F328">
            <v>0</v>
          </cell>
          <cell r="G328">
            <v>0</v>
          </cell>
          <cell r="H328">
            <v>0</v>
          </cell>
          <cell r="J328">
            <v>0</v>
          </cell>
          <cell r="K328">
            <v>0</v>
          </cell>
          <cell r="L328">
            <v>0</v>
          </cell>
          <cell r="N328">
            <v>0</v>
          </cell>
          <cell r="O328">
            <v>0</v>
          </cell>
          <cell r="P328">
            <v>0</v>
          </cell>
          <cell r="R328">
            <v>0</v>
          </cell>
          <cell r="S328">
            <v>0</v>
          </cell>
          <cell r="T328">
            <v>0</v>
          </cell>
          <cell r="V328">
            <v>0</v>
          </cell>
          <cell r="W328">
            <v>0</v>
          </cell>
          <cell r="X328">
            <v>0</v>
          </cell>
        </row>
        <row r="329">
          <cell r="A329">
            <v>0</v>
          </cell>
          <cell r="B329">
            <v>0</v>
          </cell>
          <cell r="C329">
            <v>0</v>
          </cell>
          <cell r="D329">
            <v>0</v>
          </cell>
          <cell r="E329">
            <v>0</v>
          </cell>
          <cell r="F329">
            <v>0</v>
          </cell>
          <cell r="G329">
            <v>0</v>
          </cell>
          <cell r="H329">
            <v>0</v>
          </cell>
          <cell r="J329">
            <v>0</v>
          </cell>
          <cell r="K329">
            <v>0</v>
          </cell>
          <cell r="L329">
            <v>0</v>
          </cell>
          <cell r="N329">
            <v>0</v>
          </cell>
          <cell r="O329">
            <v>0</v>
          </cell>
          <cell r="P329">
            <v>0</v>
          </cell>
          <cell r="R329">
            <v>0</v>
          </cell>
          <cell r="S329">
            <v>0</v>
          </cell>
          <cell r="T329">
            <v>0</v>
          </cell>
          <cell r="V329">
            <v>0</v>
          </cell>
          <cell r="W329">
            <v>0</v>
          </cell>
          <cell r="X329">
            <v>0</v>
          </cell>
        </row>
        <row r="330">
          <cell r="A330">
            <v>0</v>
          </cell>
          <cell r="B330">
            <v>0</v>
          </cell>
          <cell r="C330">
            <v>0</v>
          </cell>
          <cell r="D330">
            <v>0</v>
          </cell>
          <cell r="E330">
            <v>0</v>
          </cell>
          <cell r="F330">
            <v>0</v>
          </cell>
          <cell r="G330">
            <v>0</v>
          </cell>
          <cell r="H330">
            <v>0</v>
          </cell>
          <cell r="J330">
            <v>0</v>
          </cell>
          <cell r="K330">
            <v>0</v>
          </cell>
          <cell r="L330">
            <v>0</v>
          </cell>
          <cell r="N330">
            <v>0</v>
          </cell>
          <cell r="O330">
            <v>0</v>
          </cell>
          <cell r="P330">
            <v>0</v>
          </cell>
          <cell r="R330">
            <v>0</v>
          </cell>
          <cell r="S330">
            <v>0</v>
          </cell>
          <cell r="T330">
            <v>0</v>
          </cell>
          <cell r="V330">
            <v>0</v>
          </cell>
          <cell r="W330">
            <v>0</v>
          </cell>
          <cell r="X330">
            <v>0</v>
          </cell>
        </row>
        <row r="331">
          <cell r="A331">
            <v>0</v>
          </cell>
          <cell r="B331">
            <v>0</v>
          </cell>
          <cell r="C331">
            <v>0</v>
          </cell>
          <cell r="D331">
            <v>0</v>
          </cell>
          <cell r="E331">
            <v>0</v>
          </cell>
          <cell r="F331">
            <v>0</v>
          </cell>
          <cell r="G331">
            <v>0</v>
          </cell>
          <cell r="H331">
            <v>0</v>
          </cell>
          <cell r="J331">
            <v>0</v>
          </cell>
          <cell r="K331">
            <v>0</v>
          </cell>
          <cell r="L331">
            <v>0</v>
          </cell>
          <cell r="N331">
            <v>0</v>
          </cell>
          <cell r="O331">
            <v>0</v>
          </cell>
          <cell r="P331">
            <v>0</v>
          </cell>
          <cell r="R331">
            <v>0</v>
          </cell>
          <cell r="S331">
            <v>0</v>
          </cell>
          <cell r="T331">
            <v>0</v>
          </cell>
          <cell r="V331">
            <v>0</v>
          </cell>
          <cell r="W331">
            <v>0</v>
          </cell>
          <cell r="X331">
            <v>0</v>
          </cell>
        </row>
        <row r="332">
          <cell r="A332">
            <v>0</v>
          </cell>
          <cell r="B332">
            <v>0</v>
          </cell>
          <cell r="C332">
            <v>0</v>
          </cell>
          <cell r="D332">
            <v>0</v>
          </cell>
          <cell r="E332">
            <v>0</v>
          </cell>
          <cell r="F332">
            <v>0</v>
          </cell>
          <cell r="G332">
            <v>0</v>
          </cell>
          <cell r="H332">
            <v>0</v>
          </cell>
          <cell r="J332">
            <v>0</v>
          </cell>
          <cell r="K332">
            <v>0</v>
          </cell>
          <cell r="L332">
            <v>0</v>
          </cell>
          <cell r="N332">
            <v>0</v>
          </cell>
          <cell r="O332">
            <v>0</v>
          </cell>
          <cell r="P332">
            <v>0</v>
          </cell>
          <cell r="R332">
            <v>0</v>
          </cell>
          <cell r="S332">
            <v>0</v>
          </cell>
          <cell r="T332">
            <v>0</v>
          </cell>
          <cell r="V332">
            <v>0</v>
          </cell>
          <cell r="W332">
            <v>0</v>
          </cell>
          <cell r="X332">
            <v>0</v>
          </cell>
        </row>
        <row r="333">
          <cell r="A333">
            <v>0</v>
          </cell>
          <cell r="B333">
            <v>0</v>
          </cell>
          <cell r="C333">
            <v>0</v>
          </cell>
          <cell r="D333">
            <v>0</v>
          </cell>
          <cell r="E333">
            <v>0</v>
          </cell>
          <cell r="F333">
            <v>0</v>
          </cell>
          <cell r="G333">
            <v>0</v>
          </cell>
          <cell r="H333">
            <v>0</v>
          </cell>
          <cell r="J333">
            <v>0</v>
          </cell>
          <cell r="K333">
            <v>0</v>
          </cell>
          <cell r="L333">
            <v>0</v>
          </cell>
          <cell r="N333">
            <v>0</v>
          </cell>
          <cell r="O333">
            <v>0</v>
          </cell>
          <cell r="P333">
            <v>0</v>
          </cell>
          <cell r="R333">
            <v>0</v>
          </cell>
          <cell r="S333">
            <v>0</v>
          </cell>
          <cell r="T333">
            <v>0</v>
          </cell>
          <cell r="V333">
            <v>0</v>
          </cell>
          <cell r="W333">
            <v>0</v>
          </cell>
          <cell r="X333">
            <v>0</v>
          </cell>
        </row>
        <row r="334">
          <cell r="A334">
            <v>0</v>
          </cell>
          <cell r="B334">
            <v>0</v>
          </cell>
          <cell r="C334">
            <v>0</v>
          </cell>
          <cell r="D334">
            <v>0</v>
          </cell>
          <cell r="E334">
            <v>0</v>
          </cell>
          <cell r="F334">
            <v>0</v>
          </cell>
          <cell r="G334">
            <v>0</v>
          </cell>
          <cell r="H334">
            <v>0</v>
          </cell>
          <cell r="J334">
            <v>0</v>
          </cell>
          <cell r="K334">
            <v>0</v>
          </cell>
          <cell r="L334">
            <v>0</v>
          </cell>
          <cell r="N334">
            <v>0</v>
          </cell>
          <cell r="O334">
            <v>0</v>
          </cell>
          <cell r="P334">
            <v>0</v>
          </cell>
          <cell r="R334">
            <v>0</v>
          </cell>
          <cell r="S334">
            <v>0</v>
          </cell>
          <cell r="T334">
            <v>0</v>
          </cell>
          <cell r="V334">
            <v>0</v>
          </cell>
          <cell r="W334">
            <v>0</v>
          </cell>
          <cell r="X334">
            <v>0</v>
          </cell>
        </row>
        <row r="335">
          <cell r="A335">
            <v>0</v>
          </cell>
          <cell r="B335">
            <v>0</v>
          </cell>
          <cell r="C335">
            <v>0</v>
          </cell>
          <cell r="D335">
            <v>0</v>
          </cell>
          <cell r="E335">
            <v>0</v>
          </cell>
          <cell r="F335">
            <v>0</v>
          </cell>
          <cell r="G335">
            <v>0</v>
          </cell>
          <cell r="H335">
            <v>0</v>
          </cell>
          <cell r="J335">
            <v>0</v>
          </cell>
          <cell r="K335">
            <v>0</v>
          </cell>
          <cell r="L335">
            <v>0</v>
          </cell>
          <cell r="N335">
            <v>0</v>
          </cell>
          <cell r="O335">
            <v>0</v>
          </cell>
          <cell r="P335">
            <v>0</v>
          </cell>
          <cell r="R335">
            <v>0</v>
          </cell>
          <cell r="S335">
            <v>0</v>
          </cell>
          <cell r="T335">
            <v>0</v>
          </cell>
          <cell r="V335">
            <v>0</v>
          </cell>
          <cell r="W335">
            <v>0</v>
          </cell>
          <cell r="X335">
            <v>0</v>
          </cell>
        </row>
        <row r="336">
          <cell r="A336">
            <v>0</v>
          </cell>
          <cell r="B336">
            <v>0</v>
          </cell>
          <cell r="C336">
            <v>0</v>
          </cell>
          <cell r="D336">
            <v>0</v>
          </cell>
          <cell r="E336">
            <v>0</v>
          </cell>
          <cell r="F336">
            <v>0</v>
          </cell>
          <cell r="G336">
            <v>0</v>
          </cell>
          <cell r="H336">
            <v>0</v>
          </cell>
          <cell r="J336">
            <v>0</v>
          </cell>
          <cell r="K336">
            <v>0</v>
          </cell>
          <cell r="L336">
            <v>0</v>
          </cell>
          <cell r="N336">
            <v>0</v>
          </cell>
          <cell r="O336">
            <v>0</v>
          </cell>
          <cell r="P336">
            <v>0</v>
          </cell>
          <cell r="R336">
            <v>0</v>
          </cell>
          <cell r="S336">
            <v>0</v>
          </cell>
          <cell r="T336">
            <v>0</v>
          </cell>
          <cell r="V336">
            <v>0</v>
          </cell>
          <cell r="W336">
            <v>0</v>
          </cell>
          <cell r="X336">
            <v>0</v>
          </cell>
        </row>
        <row r="337">
          <cell r="A337">
            <v>0</v>
          </cell>
          <cell r="B337">
            <v>0</v>
          </cell>
          <cell r="C337">
            <v>0</v>
          </cell>
          <cell r="D337">
            <v>0</v>
          </cell>
          <cell r="E337">
            <v>0</v>
          </cell>
          <cell r="F337">
            <v>0</v>
          </cell>
          <cell r="G337">
            <v>0</v>
          </cell>
          <cell r="H337">
            <v>0</v>
          </cell>
          <cell r="J337">
            <v>0</v>
          </cell>
          <cell r="K337">
            <v>0</v>
          </cell>
          <cell r="L337">
            <v>0</v>
          </cell>
          <cell r="N337">
            <v>0</v>
          </cell>
          <cell r="O337">
            <v>0</v>
          </cell>
          <cell r="P337">
            <v>0</v>
          </cell>
          <cell r="R337">
            <v>0</v>
          </cell>
          <cell r="S337">
            <v>0</v>
          </cell>
          <cell r="T337">
            <v>0</v>
          </cell>
          <cell r="V337">
            <v>0</v>
          </cell>
          <cell r="W337">
            <v>0</v>
          </cell>
          <cell r="X337">
            <v>0</v>
          </cell>
        </row>
        <row r="338">
          <cell r="A338">
            <v>0</v>
          </cell>
          <cell r="B338">
            <v>0</v>
          </cell>
          <cell r="C338">
            <v>0</v>
          </cell>
          <cell r="D338">
            <v>0</v>
          </cell>
          <cell r="E338">
            <v>0</v>
          </cell>
          <cell r="F338">
            <v>0</v>
          </cell>
          <cell r="G338">
            <v>0</v>
          </cell>
          <cell r="H338">
            <v>0</v>
          </cell>
          <cell r="J338">
            <v>0</v>
          </cell>
          <cell r="K338">
            <v>0</v>
          </cell>
          <cell r="L338">
            <v>0</v>
          </cell>
          <cell r="N338">
            <v>0</v>
          </cell>
          <cell r="O338">
            <v>0</v>
          </cell>
          <cell r="P338">
            <v>0</v>
          </cell>
          <cell r="R338">
            <v>0</v>
          </cell>
          <cell r="S338">
            <v>0</v>
          </cell>
          <cell r="T338">
            <v>0</v>
          </cell>
          <cell r="V338">
            <v>0</v>
          </cell>
          <cell r="W338">
            <v>0</v>
          </cell>
          <cell r="X338">
            <v>0</v>
          </cell>
        </row>
        <row r="339">
          <cell r="A339">
            <v>0</v>
          </cell>
          <cell r="B339">
            <v>0</v>
          </cell>
          <cell r="C339">
            <v>0</v>
          </cell>
          <cell r="D339">
            <v>0</v>
          </cell>
          <cell r="E339">
            <v>0</v>
          </cell>
          <cell r="F339">
            <v>0</v>
          </cell>
          <cell r="G339">
            <v>0</v>
          </cell>
          <cell r="H339">
            <v>0</v>
          </cell>
          <cell r="J339">
            <v>0</v>
          </cell>
          <cell r="K339">
            <v>0</v>
          </cell>
          <cell r="L339">
            <v>0</v>
          </cell>
          <cell r="N339">
            <v>0</v>
          </cell>
          <cell r="O339">
            <v>0</v>
          </cell>
          <cell r="P339">
            <v>0</v>
          </cell>
          <cell r="R339">
            <v>0</v>
          </cell>
          <cell r="S339">
            <v>0</v>
          </cell>
          <cell r="T339">
            <v>0</v>
          </cell>
          <cell r="V339">
            <v>0</v>
          </cell>
          <cell r="W339">
            <v>0</v>
          </cell>
          <cell r="X339">
            <v>0</v>
          </cell>
        </row>
        <row r="340">
          <cell r="A340">
            <v>0</v>
          </cell>
          <cell r="B340">
            <v>0</v>
          </cell>
          <cell r="C340">
            <v>0</v>
          </cell>
          <cell r="D340">
            <v>0</v>
          </cell>
          <cell r="E340">
            <v>0</v>
          </cell>
          <cell r="F340">
            <v>0</v>
          </cell>
          <cell r="G340">
            <v>0</v>
          </cell>
          <cell r="H340">
            <v>0</v>
          </cell>
          <cell r="J340">
            <v>0</v>
          </cell>
          <cell r="K340">
            <v>0</v>
          </cell>
          <cell r="L340">
            <v>0</v>
          </cell>
          <cell r="N340">
            <v>0</v>
          </cell>
          <cell r="O340">
            <v>0</v>
          </cell>
          <cell r="P340">
            <v>0</v>
          </cell>
          <cell r="R340">
            <v>0</v>
          </cell>
          <cell r="S340">
            <v>0</v>
          </cell>
          <cell r="T340">
            <v>0</v>
          </cell>
          <cell r="V340">
            <v>0</v>
          </cell>
          <cell r="W340">
            <v>0</v>
          </cell>
          <cell r="X340">
            <v>0</v>
          </cell>
        </row>
        <row r="341">
          <cell r="A341">
            <v>0</v>
          </cell>
          <cell r="B341">
            <v>0</v>
          </cell>
          <cell r="C341">
            <v>0</v>
          </cell>
          <cell r="D341">
            <v>0</v>
          </cell>
          <cell r="E341">
            <v>0</v>
          </cell>
          <cell r="F341">
            <v>0</v>
          </cell>
          <cell r="G341">
            <v>0</v>
          </cell>
          <cell r="H341">
            <v>0</v>
          </cell>
          <cell r="J341">
            <v>0</v>
          </cell>
          <cell r="K341">
            <v>0</v>
          </cell>
          <cell r="L341">
            <v>0</v>
          </cell>
          <cell r="N341">
            <v>0</v>
          </cell>
          <cell r="O341">
            <v>0</v>
          </cell>
          <cell r="P341">
            <v>0</v>
          </cell>
          <cell r="R341">
            <v>0</v>
          </cell>
          <cell r="S341">
            <v>0</v>
          </cell>
          <cell r="T341">
            <v>0</v>
          </cell>
          <cell r="V341">
            <v>0</v>
          </cell>
          <cell r="W341">
            <v>0</v>
          </cell>
          <cell r="X341">
            <v>0</v>
          </cell>
        </row>
        <row r="342">
          <cell r="A342">
            <v>0</v>
          </cell>
          <cell r="B342">
            <v>0</v>
          </cell>
          <cell r="C342">
            <v>0</v>
          </cell>
          <cell r="D342">
            <v>0</v>
          </cell>
          <cell r="E342">
            <v>0</v>
          </cell>
          <cell r="F342">
            <v>0</v>
          </cell>
          <cell r="G342">
            <v>0</v>
          </cell>
          <cell r="H342">
            <v>0</v>
          </cell>
          <cell r="J342">
            <v>0</v>
          </cell>
          <cell r="K342">
            <v>0</v>
          </cell>
          <cell r="L342">
            <v>0</v>
          </cell>
          <cell r="N342">
            <v>0</v>
          </cell>
          <cell r="O342">
            <v>0</v>
          </cell>
          <cell r="P342">
            <v>0</v>
          </cell>
          <cell r="R342">
            <v>0</v>
          </cell>
          <cell r="S342">
            <v>0</v>
          </cell>
          <cell r="T342">
            <v>0</v>
          </cell>
          <cell r="V342">
            <v>0</v>
          </cell>
          <cell r="W342">
            <v>0</v>
          </cell>
          <cell r="X342">
            <v>0</v>
          </cell>
        </row>
        <row r="343">
          <cell r="A343">
            <v>0</v>
          </cell>
          <cell r="B343">
            <v>0</v>
          </cell>
          <cell r="C343">
            <v>0</v>
          </cell>
          <cell r="D343">
            <v>0</v>
          </cell>
          <cell r="E343">
            <v>0</v>
          </cell>
          <cell r="F343">
            <v>0</v>
          </cell>
          <cell r="G343">
            <v>0</v>
          </cell>
          <cell r="H343">
            <v>0</v>
          </cell>
          <cell r="J343">
            <v>0</v>
          </cell>
          <cell r="K343">
            <v>0</v>
          </cell>
          <cell r="L343">
            <v>0</v>
          </cell>
          <cell r="N343">
            <v>0</v>
          </cell>
          <cell r="O343">
            <v>0</v>
          </cell>
          <cell r="P343">
            <v>0</v>
          </cell>
          <cell r="R343">
            <v>0</v>
          </cell>
          <cell r="S343">
            <v>0</v>
          </cell>
          <cell r="T343">
            <v>0</v>
          </cell>
          <cell r="V343">
            <v>0</v>
          </cell>
          <cell r="W343">
            <v>0</v>
          </cell>
          <cell r="X343">
            <v>0</v>
          </cell>
        </row>
        <row r="344">
          <cell r="A344">
            <v>0</v>
          </cell>
          <cell r="B344">
            <v>0</v>
          </cell>
          <cell r="C344">
            <v>0</v>
          </cell>
          <cell r="D344">
            <v>0</v>
          </cell>
          <cell r="E344">
            <v>0</v>
          </cell>
          <cell r="F344">
            <v>0</v>
          </cell>
          <cell r="G344">
            <v>0</v>
          </cell>
          <cell r="H344">
            <v>0</v>
          </cell>
          <cell r="J344">
            <v>0</v>
          </cell>
          <cell r="K344">
            <v>0</v>
          </cell>
          <cell r="L344">
            <v>0</v>
          </cell>
          <cell r="N344">
            <v>0</v>
          </cell>
          <cell r="O344">
            <v>0</v>
          </cell>
          <cell r="P344">
            <v>0</v>
          </cell>
          <cell r="R344">
            <v>0</v>
          </cell>
          <cell r="S344">
            <v>0</v>
          </cell>
          <cell r="T344">
            <v>0</v>
          </cell>
          <cell r="V344">
            <v>0</v>
          </cell>
          <cell r="W344">
            <v>0</v>
          </cell>
          <cell r="X344">
            <v>0</v>
          </cell>
        </row>
        <row r="345">
          <cell r="A345">
            <v>0</v>
          </cell>
          <cell r="B345">
            <v>0</v>
          </cell>
          <cell r="C345">
            <v>0</v>
          </cell>
          <cell r="D345">
            <v>0</v>
          </cell>
          <cell r="E345">
            <v>0</v>
          </cell>
          <cell r="F345">
            <v>0</v>
          </cell>
          <cell r="G345">
            <v>0</v>
          </cell>
          <cell r="H345">
            <v>0</v>
          </cell>
          <cell r="J345">
            <v>0</v>
          </cell>
          <cell r="K345">
            <v>0</v>
          </cell>
          <cell r="L345">
            <v>0</v>
          </cell>
          <cell r="N345">
            <v>0</v>
          </cell>
          <cell r="O345">
            <v>0</v>
          </cell>
          <cell r="P345">
            <v>0</v>
          </cell>
          <cell r="R345">
            <v>0</v>
          </cell>
          <cell r="S345">
            <v>0</v>
          </cell>
          <cell r="T345">
            <v>0</v>
          </cell>
          <cell r="V345">
            <v>0</v>
          </cell>
          <cell r="W345">
            <v>0</v>
          </cell>
          <cell r="X345">
            <v>0</v>
          </cell>
        </row>
        <row r="346">
          <cell r="A346">
            <v>0</v>
          </cell>
          <cell r="B346">
            <v>0</v>
          </cell>
          <cell r="C346">
            <v>0</v>
          </cell>
          <cell r="D346">
            <v>0</v>
          </cell>
          <cell r="E346">
            <v>0</v>
          </cell>
          <cell r="F346">
            <v>0</v>
          </cell>
          <cell r="G346">
            <v>0</v>
          </cell>
          <cell r="H346">
            <v>0</v>
          </cell>
          <cell r="J346">
            <v>0</v>
          </cell>
          <cell r="K346">
            <v>0</v>
          </cell>
          <cell r="L346">
            <v>0</v>
          </cell>
          <cell r="N346">
            <v>0</v>
          </cell>
          <cell r="O346">
            <v>0</v>
          </cell>
          <cell r="P346">
            <v>0</v>
          </cell>
          <cell r="R346">
            <v>0</v>
          </cell>
          <cell r="S346">
            <v>0</v>
          </cell>
          <cell r="T346">
            <v>0</v>
          </cell>
          <cell r="V346">
            <v>0</v>
          </cell>
          <cell r="W346">
            <v>0</v>
          </cell>
          <cell r="X346">
            <v>0</v>
          </cell>
        </row>
        <row r="347">
          <cell r="A347">
            <v>0</v>
          </cell>
          <cell r="B347">
            <v>0</v>
          </cell>
          <cell r="C347">
            <v>0</v>
          </cell>
          <cell r="D347">
            <v>0</v>
          </cell>
          <cell r="E347">
            <v>0</v>
          </cell>
          <cell r="F347">
            <v>0</v>
          </cell>
          <cell r="G347">
            <v>0</v>
          </cell>
          <cell r="H347">
            <v>0</v>
          </cell>
          <cell r="J347">
            <v>0</v>
          </cell>
          <cell r="K347">
            <v>0</v>
          </cell>
          <cell r="L347">
            <v>0</v>
          </cell>
          <cell r="N347">
            <v>0</v>
          </cell>
          <cell r="O347">
            <v>0</v>
          </cell>
          <cell r="P347">
            <v>0</v>
          </cell>
          <cell r="R347">
            <v>0</v>
          </cell>
          <cell r="S347">
            <v>0</v>
          </cell>
          <cell r="T347">
            <v>0</v>
          </cell>
          <cell r="V347">
            <v>0</v>
          </cell>
          <cell r="W347">
            <v>0</v>
          </cell>
          <cell r="X347">
            <v>0</v>
          </cell>
        </row>
        <row r="348">
          <cell r="A348">
            <v>0</v>
          </cell>
          <cell r="B348">
            <v>0</v>
          </cell>
          <cell r="C348">
            <v>0</v>
          </cell>
          <cell r="D348">
            <v>0</v>
          </cell>
          <cell r="E348">
            <v>0</v>
          </cell>
          <cell r="F348">
            <v>0</v>
          </cell>
          <cell r="G348">
            <v>0</v>
          </cell>
          <cell r="H348">
            <v>0</v>
          </cell>
          <cell r="J348">
            <v>0</v>
          </cell>
          <cell r="K348">
            <v>0</v>
          </cell>
          <cell r="L348">
            <v>0</v>
          </cell>
          <cell r="N348">
            <v>0</v>
          </cell>
          <cell r="O348">
            <v>0</v>
          </cell>
          <cell r="P348">
            <v>0</v>
          </cell>
          <cell r="R348">
            <v>0</v>
          </cell>
          <cell r="S348">
            <v>0</v>
          </cell>
          <cell r="T348">
            <v>0</v>
          </cell>
          <cell r="V348">
            <v>0</v>
          </cell>
          <cell r="W348">
            <v>0</v>
          </cell>
          <cell r="X348">
            <v>0</v>
          </cell>
        </row>
        <row r="349">
          <cell r="A349">
            <v>0</v>
          </cell>
          <cell r="B349">
            <v>0</v>
          </cell>
          <cell r="C349">
            <v>0</v>
          </cell>
          <cell r="D349">
            <v>0</v>
          </cell>
          <cell r="E349">
            <v>0</v>
          </cell>
          <cell r="F349">
            <v>0</v>
          </cell>
          <cell r="G349">
            <v>0</v>
          </cell>
          <cell r="H349">
            <v>0</v>
          </cell>
          <cell r="J349">
            <v>0</v>
          </cell>
          <cell r="K349">
            <v>0</v>
          </cell>
          <cell r="L349">
            <v>0</v>
          </cell>
          <cell r="N349">
            <v>0</v>
          </cell>
          <cell r="O349">
            <v>0</v>
          </cell>
          <cell r="P349">
            <v>0</v>
          </cell>
          <cell r="R349">
            <v>0</v>
          </cell>
          <cell r="S349">
            <v>0</v>
          </cell>
          <cell r="T349">
            <v>0</v>
          </cell>
          <cell r="V349">
            <v>0</v>
          </cell>
          <cell r="W349">
            <v>0</v>
          </cell>
          <cell r="X349">
            <v>0</v>
          </cell>
        </row>
        <row r="350">
          <cell r="A350">
            <v>0</v>
          </cell>
          <cell r="B350">
            <v>0</v>
          </cell>
          <cell r="C350">
            <v>0</v>
          </cell>
          <cell r="D350">
            <v>0</v>
          </cell>
          <cell r="E350">
            <v>0</v>
          </cell>
          <cell r="F350">
            <v>0</v>
          </cell>
          <cell r="G350">
            <v>0</v>
          </cell>
          <cell r="H350">
            <v>0</v>
          </cell>
          <cell r="J350">
            <v>0</v>
          </cell>
          <cell r="K350">
            <v>0</v>
          </cell>
          <cell r="L350">
            <v>0</v>
          </cell>
          <cell r="N350">
            <v>0</v>
          </cell>
          <cell r="O350">
            <v>0</v>
          </cell>
          <cell r="P350">
            <v>0</v>
          </cell>
          <cell r="R350">
            <v>0</v>
          </cell>
          <cell r="S350">
            <v>0</v>
          </cell>
          <cell r="T350">
            <v>0</v>
          </cell>
          <cell r="V350">
            <v>0</v>
          </cell>
          <cell r="W350">
            <v>0</v>
          </cell>
          <cell r="X350">
            <v>0</v>
          </cell>
        </row>
        <row r="351">
          <cell r="A351">
            <v>0</v>
          </cell>
          <cell r="B351">
            <v>0</v>
          </cell>
          <cell r="C351">
            <v>0</v>
          </cell>
          <cell r="D351">
            <v>0</v>
          </cell>
          <cell r="E351">
            <v>0</v>
          </cell>
          <cell r="F351">
            <v>0</v>
          </cell>
          <cell r="G351">
            <v>0</v>
          </cell>
          <cell r="H351">
            <v>0</v>
          </cell>
          <cell r="J351">
            <v>0</v>
          </cell>
          <cell r="K351">
            <v>0</v>
          </cell>
          <cell r="L351">
            <v>0</v>
          </cell>
          <cell r="N351">
            <v>0</v>
          </cell>
          <cell r="O351">
            <v>0</v>
          </cell>
          <cell r="P351">
            <v>0</v>
          </cell>
          <cell r="R351">
            <v>0</v>
          </cell>
          <cell r="S351">
            <v>0</v>
          </cell>
          <cell r="T351">
            <v>0</v>
          </cell>
          <cell r="V351">
            <v>0</v>
          </cell>
          <cell r="W351">
            <v>0</v>
          </cell>
          <cell r="X351">
            <v>0</v>
          </cell>
        </row>
        <row r="352">
          <cell r="A352">
            <v>0</v>
          </cell>
          <cell r="B352">
            <v>0</v>
          </cell>
          <cell r="C352">
            <v>0</v>
          </cell>
          <cell r="D352">
            <v>0</v>
          </cell>
          <cell r="E352">
            <v>0</v>
          </cell>
          <cell r="F352">
            <v>0</v>
          </cell>
          <cell r="G352">
            <v>0</v>
          </cell>
          <cell r="H352">
            <v>0</v>
          </cell>
          <cell r="J352">
            <v>0</v>
          </cell>
          <cell r="K352">
            <v>0</v>
          </cell>
          <cell r="L352">
            <v>0</v>
          </cell>
          <cell r="N352">
            <v>0</v>
          </cell>
          <cell r="O352">
            <v>0</v>
          </cell>
          <cell r="P352">
            <v>0</v>
          </cell>
          <cell r="R352">
            <v>0</v>
          </cell>
          <cell r="S352">
            <v>0</v>
          </cell>
          <cell r="T352">
            <v>0</v>
          </cell>
          <cell r="V352">
            <v>0</v>
          </cell>
          <cell r="W352">
            <v>0</v>
          </cell>
          <cell r="X352">
            <v>0</v>
          </cell>
        </row>
        <row r="353">
          <cell r="A353">
            <v>0</v>
          </cell>
          <cell r="B353">
            <v>0</v>
          </cell>
          <cell r="C353">
            <v>0</v>
          </cell>
          <cell r="D353">
            <v>0</v>
          </cell>
          <cell r="E353">
            <v>0</v>
          </cell>
          <cell r="F353">
            <v>0</v>
          </cell>
          <cell r="G353">
            <v>0</v>
          </cell>
          <cell r="H353">
            <v>0</v>
          </cell>
          <cell r="J353">
            <v>0</v>
          </cell>
          <cell r="K353">
            <v>0</v>
          </cell>
          <cell r="L353">
            <v>0</v>
          </cell>
          <cell r="N353">
            <v>0</v>
          </cell>
          <cell r="O353">
            <v>0</v>
          </cell>
          <cell r="P353">
            <v>0</v>
          </cell>
          <cell r="R353">
            <v>0</v>
          </cell>
          <cell r="S353">
            <v>0</v>
          </cell>
          <cell r="T353">
            <v>0</v>
          </cell>
          <cell r="V353">
            <v>0</v>
          </cell>
          <cell r="W353">
            <v>0</v>
          </cell>
          <cell r="X353">
            <v>0</v>
          </cell>
        </row>
        <row r="354">
          <cell r="A354">
            <v>0</v>
          </cell>
          <cell r="B354">
            <v>0</v>
          </cell>
          <cell r="C354">
            <v>0</v>
          </cell>
          <cell r="D354">
            <v>0</v>
          </cell>
          <cell r="E354">
            <v>0</v>
          </cell>
          <cell r="F354">
            <v>0</v>
          </cell>
          <cell r="G354">
            <v>0</v>
          </cell>
          <cell r="H354">
            <v>0</v>
          </cell>
          <cell r="J354">
            <v>0</v>
          </cell>
          <cell r="K354">
            <v>0</v>
          </cell>
          <cell r="L354">
            <v>0</v>
          </cell>
          <cell r="N354">
            <v>0</v>
          </cell>
          <cell r="O354">
            <v>0</v>
          </cell>
          <cell r="P354">
            <v>0</v>
          </cell>
          <cell r="R354">
            <v>0</v>
          </cell>
          <cell r="S354">
            <v>0</v>
          </cell>
          <cell r="T354">
            <v>0</v>
          </cell>
          <cell r="V354">
            <v>0</v>
          </cell>
          <cell r="W354">
            <v>0</v>
          </cell>
          <cell r="X354">
            <v>0</v>
          </cell>
        </row>
        <row r="355">
          <cell r="A355">
            <v>0</v>
          </cell>
          <cell r="B355">
            <v>0</v>
          </cell>
          <cell r="C355">
            <v>0</v>
          </cell>
          <cell r="D355">
            <v>0</v>
          </cell>
          <cell r="E355">
            <v>0</v>
          </cell>
          <cell r="F355">
            <v>0</v>
          </cell>
          <cell r="G355">
            <v>0</v>
          </cell>
          <cell r="H355">
            <v>0</v>
          </cell>
          <cell r="J355">
            <v>0</v>
          </cell>
          <cell r="K355">
            <v>0</v>
          </cell>
          <cell r="L355">
            <v>0</v>
          </cell>
          <cell r="N355">
            <v>0</v>
          </cell>
          <cell r="O355">
            <v>0</v>
          </cell>
          <cell r="P355">
            <v>0</v>
          </cell>
          <cell r="R355">
            <v>0</v>
          </cell>
          <cell r="S355">
            <v>0</v>
          </cell>
          <cell r="T355">
            <v>0</v>
          </cell>
          <cell r="V355">
            <v>0</v>
          </cell>
          <cell r="W355">
            <v>0</v>
          </cell>
          <cell r="X355">
            <v>0</v>
          </cell>
        </row>
        <row r="356">
          <cell r="A356">
            <v>0</v>
          </cell>
          <cell r="B356">
            <v>0</v>
          </cell>
          <cell r="C356">
            <v>0</v>
          </cell>
          <cell r="D356">
            <v>0</v>
          </cell>
          <cell r="E356">
            <v>0</v>
          </cell>
          <cell r="F356">
            <v>0</v>
          </cell>
          <cell r="G356">
            <v>0</v>
          </cell>
          <cell r="H356">
            <v>0</v>
          </cell>
          <cell r="J356">
            <v>0</v>
          </cell>
          <cell r="K356">
            <v>0</v>
          </cell>
          <cell r="L356">
            <v>0</v>
          </cell>
          <cell r="N356">
            <v>0</v>
          </cell>
          <cell r="O356">
            <v>0</v>
          </cell>
          <cell r="P356">
            <v>0</v>
          </cell>
          <cell r="R356">
            <v>0</v>
          </cell>
          <cell r="S356">
            <v>0</v>
          </cell>
          <cell r="T356">
            <v>0</v>
          </cell>
          <cell r="V356">
            <v>0</v>
          </cell>
          <cell r="W356">
            <v>0</v>
          </cell>
          <cell r="X356">
            <v>0</v>
          </cell>
        </row>
        <row r="357">
          <cell r="A357">
            <v>0</v>
          </cell>
          <cell r="B357">
            <v>0</v>
          </cell>
          <cell r="C357">
            <v>0</v>
          </cell>
          <cell r="D357">
            <v>0</v>
          </cell>
          <cell r="E357">
            <v>0</v>
          </cell>
          <cell r="F357">
            <v>0</v>
          </cell>
          <cell r="G357">
            <v>0</v>
          </cell>
          <cell r="H357">
            <v>0</v>
          </cell>
          <cell r="J357">
            <v>0</v>
          </cell>
          <cell r="K357">
            <v>0</v>
          </cell>
          <cell r="L357">
            <v>0</v>
          </cell>
          <cell r="N357">
            <v>0</v>
          </cell>
          <cell r="O357">
            <v>0</v>
          </cell>
          <cell r="P357">
            <v>0</v>
          </cell>
          <cell r="R357">
            <v>0</v>
          </cell>
          <cell r="S357">
            <v>0</v>
          </cell>
          <cell r="T357">
            <v>0</v>
          </cell>
          <cell r="V357">
            <v>0</v>
          </cell>
          <cell r="W357">
            <v>0</v>
          </cell>
          <cell r="X357">
            <v>0</v>
          </cell>
        </row>
        <row r="358">
          <cell r="A358">
            <v>0</v>
          </cell>
          <cell r="B358">
            <v>0</v>
          </cell>
          <cell r="C358">
            <v>0</v>
          </cell>
          <cell r="D358">
            <v>0</v>
          </cell>
          <cell r="E358">
            <v>0</v>
          </cell>
          <cell r="F358">
            <v>0</v>
          </cell>
          <cell r="G358">
            <v>0</v>
          </cell>
          <cell r="H358">
            <v>0</v>
          </cell>
          <cell r="J358">
            <v>0</v>
          </cell>
          <cell r="K358">
            <v>0</v>
          </cell>
          <cell r="L358">
            <v>0</v>
          </cell>
          <cell r="N358">
            <v>0</v>
          </cell>
          <cell r="O358">
            <v>0</v>
          </cell>
          <cell r="P358">
            <v>0</v>
          </cell>
          <cell r="R358">
            <v>0</v>
          </cell>
          <cell r="S358">
            <v>0</v>
          </cell>
          <cell r="T358">
            <v>0</v>
          </cell>
          <cell r="V358">
            <v>0</v>
          </cell>
          <cell r="W358">
            <v>0</v>
          </cell>
          <cell r="X358">
            <v>0</v>
          </cell>
        </row>
        <row r="359">
          <cell r="A359">
            <v>0</v>
          </cell>
          <cell r="B359">
            <v>0</v>
          </cell>
          <cell r="C359">
            <v>0</v>
          </cell>
          <cell r="D359">
            <v>0</v>
          </cell>
          <cell r="E359">
            <v>0</v>
          </cell>
          <cell r="F359">
            <v>0</v>
          </cell>
          <cell r="G359">
            <v>0</v>
          </cell>
          <cell r="H359">
            <v>0</v>
          </cell>
          <cell r="J359">
            <v>0</v>
          </cell>
          <cell r="K359">
            <v>0</v>
          </cell>
          <cell r="L359">
            <v>0</v>
          </cell>
          <cell r="N359">
            <v>0</v>
          </cell>
          <cell r="O359">
            <v>0</v>
          </cell>
          <cell r="P359">
            <v>0</v>
          </cell>
          <cell r="R359">
            <v>0</v>
          </cell>
          <cell r="S359">
            <v>0</v>
          </cell>
          <cell r="T359">
            <v>0</v>
          </cell>
          <cell r="V359">
            <v>0</v>
          </cell>
          <cell r="W359">
            <v>0</v>
          </cell>
          <cell r="X359">
            <v>0</v>
          </cell>
        </row>
        <row r="360">
          <cell r="A360">
            <v>0</v>
          </cell>
          <cell r="B360">
            <v>0</v>
          </cell>
          <cell r="C360">
            <v>0</v>
          </cell>
          <cell r="D360">
            <v>0</v>
          </cell>
          <cell r="E360">
            <v>0</v>
          </cell>
          <cell r="F360">
            <v>0</v>
          </cell>
          <cell r="G360">
            <v>0</v>
          </cell>
          <cell r="H360">
            <v>0</v>
          </cell>
          <cell r="J360">
            <v>0</v>
          </cell>
          <cell r="K360">
            <v>0</v>
          </cell>
          <cell r="L360">
            <v>0</v>
          </cell>
          <cell r="N360">
            <v>0</v>
          </cell>
          <cell r="O360">
            <v>0</v>
          </cell>
          <cell r="P360">
            <v>0</v>
          </cell>
          <cell r="R360">
            <v>0</v>
          </cell>
          <cell r="S360">
            <v>0</v>
          </cell>
          <cell r="T360">
            <v>0</v>
          </cell>
          <cell r="V360">
            <v>0</v>
          </cell>
          <cell r="W360">
            <v>0</v>
          </cell>
          <cell r="X360">
            <v>0</v>
          </cell>
        </row>
        <row r="361">
          <cell r="A361">
            <v>0</v>
          </cell>
          <cell r="B361">
            <v>0</v>
          </cell>
          <cell r="C361">
            <v>0</v>
          </cell>
          <cell r="D361">
            <v>0</v>
          </cell>
          <cell r="E361">
            <v>0</v>
          </cell>
          <cell r="F361">
            <v>0</v>
          </cell>
          <cell r="G361">
            <v>0</v>
          </cell>
          <cell r="H361">
            <v>0</v>
          </cell>
          <cell r="J361">
            <v>0</v>
          </cell>
          <cell r="K361">
            <v>0</v>
          </cell>
          <cell r="L361">
            <v>0</v>
          </cell>
          <cell r="N361">
            <v>0</v>
          </cell>
          <cell r="O361">
            <v>0</v>
          </cell>
          <cell r="P361">
            <v>0</v>
          </cell>
          <cell r="R361">
            <v>0</v>
          </cell>
          <cell r="S361">
            <v>0</v>
          </cell>
          <cell r="T361">
            <v>0</v>
          </cell>
          <cell r="V361">
            <v>0</v>
          </cell>
          <cell r="W361">
            <v>0</v>
          </cell>
          <cell r="X361">
            <v>0</v>
          </cell>
        </row>
        <row r="362">
          <cell r="A362">
            <v>0</v>
          </cell>
          <cell r="B362">
            <v>0</v>
          </cell>
          <cell r="C362">
            <v>0</v>
          </cell>
          <cell r="D362">
            <v>0</v>
          </cell>
          <cell r="E362">
            <v>0</v>
          </cell>
          <cell r="F362">
            <v>0</v>
          </cell>
          <cell r="G362">
            <v>0</v>
          </cell>
          <cell r="H362">
            <v>0</v>
          </cell>
          <cell r="J362">
            <v>0</v>
          </cell>
          <cell r="K362">
            <v>0</v>
          </cell>
          <cell r="L362">
            <v>0</v>
          </cell>
          <cell r="N362">
            <v>0</v>
          </cell>
          <cell r="O362">
            <v>0</v>
          </cell>
          <cell r="P362">
            <v>0</v>
          </cell>
          <cell r="R362">
            <v>0</v>
          </cell>
          <cell r="S362">
            <v>0</v>
          </cell>
          <cell r="T362">
            <v>0</v>
          </cell>
          <cell r="V362">
            <v>0</v>
          </cell>
          <cell r="W362">
            <v>0</v>
          </cell>
          <cell r="X362">
            <v>0</v>
          </cell>
        </row>
        <row r="363">
          <cell r="A363">
            <v>0</v>
          </cell>
          <cell r="B363">
            <v>0</v>
          </cell>
          <cell r="C363">
            <v>0</v>
          </cell>
          <cell r="D363">
            <v>0</v>
          </cell>
          <cell r="E363">
            <v>0</v>
          </cell>
          <cell r="F363">
            <v>0</v>
          </cell>
          <cell r="G363">
            <v>0</v>
          </cell>
          <cell r="H363">
            <v>0</v>
          </cell>
          <cell r="J363">
            <v>0</v>
          </cell>
          <cell r="K363">
            <v>0</v>
          </cell>
          <cell r="L363">
            <v>0</v>
          </cell>
          <cell r="N363">
            <v>0</v>
          </cell>
          <cell r="O363">
            <v>0</v>
          </cell>
          <cell r="P363">
            <v>0</v>
          </cell>
          <cell r="R363">
            <v>0</v>
          </cell>
          <cell r="S363">
            <v>0</v>
          </cell>
          <cell r="T363">
            <v>0</v>
          </cell>
          <cell r="V363">
            <v>0</v>
          </cell>
          <cell r="W363">
            <v>0</v>
          </cell>
          <cell r="X363">
            <v>0</v>
          </cell>
        </row>
        <row r="364">
          <cell r="A364">
            <v>0</v>
          </cell>
          <cell r="B364">
            <v>0</v>
          </cell>
          <cell r="C364">
            <v>0</v>
          </cell>
          <cell r="D364">
            <v>0</v>
          </cell>
          <cell r="E364">
            <v>0</v>
          </cell>
          <cell r="F364">
            <v>0</v>
          </cell>
          <cell r="G364">
            <v>0</v>
          </cell>
          <cell r="H364">
            <v>0</v>
          </cell>
          <cell r="J364">
            <v>0</v>
          </cell>
          <cell r="K364">
            <v>0</v>
          </cell>
          <cell r="L364">
            <v>0</v>
          </cell>
          <cell r="N364">
            <v>0</v>
          </cell>
          <cell r="O364">
            <v>0</v>
          </cell>
          <cell r="P364">
            <v>0</v>
          </cell>
          <cell r="R364">
            <v>0</v>
          </cell>
          <cell r="S364">
            <v>0</v>
          </cell>
          <cell r="T364">
            <v>0</v>
          </cell>
          <cell r="V364">
            <v>0</v>
          </cell>
          <cell r="W364">
            <v>0</v>
          </cell>
          <cell r="X364">
            <v>0</v>
          </cell>
        </row>
        <row r="365">
          <cell r="A365">
            <v>0</v>
          </cell>
          <cell r="B365">
            <v>0</v>
          </cell>
          <cell r="C365">
            <v>0</v>
          </cell>
          <cell r="D365">
            <v>0</v>
          </cell>
          <cell r="E365">
            <v>0</v>
          </cell>
          <cell r="F365">
            <v>0</v>
          </cell>
          <cell r="G365">
            <v>0</v>
          </cell>
          <cell r="H365">
            <v>0</v>
          </cell>
          <cell r="J365">
            <v>0</v>
          </cell>
          <cell r="K365">
            <v>0</v>
          </cell>
          <cell r="L365">
            <v>0</v>
          </cell>
          <cell r="N365">
            <v>0</v>
          </cell>
          <cell r="O365">
            <v>0</v>
          </cell>
          <cell r="P365">
            <v>0</v>
          </cell>
          <cell r="R365">
            <v>0</v>
          </cell>
          <cell r="S365">
            <v>0</v>
          </cell>
          <cell r="T365">
            <v>0</v>
          </cell>
          <cell r="V365">
            <v>0</v>
          </cell>
          <cell r="W365">
            <v>0</v>
          </cell>
          <cell r="X365">
            <v>0</v>
          </cell>
        </row>
        <row r="366">
          <cell r="A366">
            <v>0</v>
          </cell>
          <cell r="B366">
            <v>0</v>
          </cell>
          <cell r="C366">
            <v>0</v>
          </cell>
          <cell r="D366">
            <v>0</v>
          </cell>
          <cell r="E366">
            <v>0</v>
          </cell>
          <cell r="F366">
            <v>0</v>
          </cell>
          <cell r="G366">
            <v>0</v>
          </cell>
          <cell r="H366">
            <v>0</v>
          </cell>
          <cell r="J366">
            <v>0</v>
          </cell>
          <cell r="K366">
            <v>0</v>
          </cell>
          <cell r="L366">
            <v>0</v>
          </cell>
          <cell r="N366">
            <v>0</v>
          </cell>
          <cell r="O366">
            <v>0</v>
          </cell>
          <cell r="P366">
            <v>0</v>
          </cell>
          <cell r="R366">
            <v>0</v>
          </cell>
          <cell r="S366">
            <v>0</v>
          </cell>
          <cell r="T366">
            <v>0</v>
          </cell>
          <cell r="V366">
            <v>0</v>
          </cell>
          <cell r="W366">
            <v>0</v>
          </cell>
          <cell r="X366">
            <v>0</v>
          </cell>
        </row>
        <row r="367">
          <cell r="A367">
            <v>0</v>
          </cell>
          <cell r="B367">
            <v>0</v>
          </cell>
          <cell r="C367">
            <v>0</v>
          </cell>
          <cell r="D367">
            <v>0</v>
          </cell>
          <cell r="E367">
            <v>0</v>
          </cell>
          <cell r="F367">
            <v>0</v>
          </cell>
          <cell r="G367">
            <v>0</v>
          </cell>
          <cell r="H367">
            <v>0</v>
          </cell>
          <cell r="J367">
            <v>0</v>
          </cell>
          <cell r="K367">
            <v>0</v>
          </cell>
          <cell r="L367">
            <v>0</v>
          </cell>
          <cell r="N367">
            <v>0</v>
          </cell>
          <cell r="O367">
            <v>0</v>
          </cell>
          <cell r="P367">
            <v>0</v>
          </cell>
          <cell r="R367">
            <v>0</v>
          </cell>
          <cell r="S367">
            <v>0</v>
          </cell>
          <cell r="T367">
            <v>0</v>
          </cell>
          <cell r="V367">
            <v>0</v>
          </cell>
          <cell r="W367">
            <v>0</v>
          </cell>
          <cell r="X367">
            <v>0</v>
          </cell>
        </row>
        <row r="368">
          <cell r="A368">
            <v>0</v>
          </cell>
          <cell r="B368">
            <v>0</v>
          </cell>
          <cell r="C368">
            <v>0</v>
          </cell>
          <cell r="D368">
            <v>0</v>
          </cell>
          <cell r="E368">
            <v>0</v>
          </cell>
          <cell r="F368">
            <v>0</v>
          </cell>
          <cell r="G368">
            <v>0</v>
          </cell>
          <cell r="H368">
            <v>0</v>
          </cell>
          <cell r="J368">
            <v>0</v>
          </cell>
          <cell r="K368">
            <v>0</v>
          </cell>
          <cell r="L368">
            <v>0</v>
          </cell>
          <cell r="N368">
            <v>0</v>
          </cell>
          <cell r="O368">
            <v>0</v>
          </cell>
          <cell r="P368">
            <v>0</v>
          </cell>
          <cell r="R368">
            <v>0</v>
          </cell>
          <cell r="S368">
            <v>0</v>
          </cell>
          <cell r="T368">
            <v>0</v>
          </cell>
          <cell r="V368">
            <v>0</v>
          </cell>
          <cell r="W368">
            <v>0</v>
          </cell>
          <cell r="X368">
            <v>0</v>
          </cell>
        </row>
        <row r="369">
          <cell r="A369">
            <v>0</v>
          </cell>
          <cell r="B369">
            <v>0</v>
          </cell>
          <cell r="C369">
            <v>0</v>
          </cell>
          <cell r="D369">
            <v>0</v>
          </cell>
          <cell r="E369">
            <v>0</v>
          </cell>
          <cell r="F369">
            <v>0</v>
          </cell>
          <cell r="G369">
            <v>0</v>
          </cell>
          <cell r="H369">
            <v>0</v>
          </cell>
          <cell r="J369">
            <v>0</v>
          </cell>
          <cell r="K369">
            <v>0</v>
          </cell>
          <cell r="L369">
            <v>0</v>
          </cell>
          <cell r="N369">
            <v>0</v>
          </cell>
          <cell r="O369">
            <v>0</v>
          </cell>
          <cell r="P369">
            <v>0</v>
          </cell>
          <cell r="R369">
            <v>0</v>
          </cell>
          <cell r="S369">
            <v>0</v>
          </cell>
          <cell r="T369">
            <v>0</v>
          </cell>
          <cell r="V369">
            <v>0</v>
          </cell>
          <cell r="W369">
            <v>0</v>
          </cell>
          <cell r="X369">
            <v>0</v>
          </cell>
        </row>
        <row r="370">
          <cell r="A370">
            <v>0</v>
          </cell>
          <cell r="B370">
            <v>0</v>
          </cell>
          <cell r="C370">
            <v>0</v>
          </cell>
          <cell r="D370">
            <v>0</v>
          </cell>
          <cell r="E370">
            <v>0</v>
          </cell>
          <cell r="F370">
            <v>0</v>
          </cell>
          <cell r="G370">
            <v>0</v>
          </cell>
          <cell r="H370">
            <v>0</v>
          </cell>
          <cell r="J370">
            <v>0</v>
          </cell>
          <cell r="K370">
            <v>0</v>
          </cell>
          <cell r="L370">
            <v>0</v>
          </cell>
          <cell r="N370">
            <v>0</v>
          </cell>
          <cell r="O370">
            <v>0</v>
          </cell>
          <cell r="P370">
            <v>0</v>
          </cell>
          <cell r="R370">
            <v>0</v>
          </cell>
          <cell r="S370">
            <v>0</v>
          </cell>
          <cell r="T370">
            <v>0</v>
          </cell>
          <cell r="V370">
            <v>0</v>
          </cell>
          <cell r="W370">
            <v>0</v>
          </cell>
          <cell r="X370">
            <v>0</v>
          </cell>
        </row>
        <row r="371">
          <cell r="A371">
            <v>0</v>
          </cell>
          <cell r="B371">
            <v>0</v>
          </cell>
          <cell r="C371">
            <v>0</v>
          </cell>
          <cell r="D371">
            <v>0</v>
          </cell>
          <cell r="E371">
            <v>0</v>
          </cell>
          <cell r="F371">
            <v>0</v>
          </cell>
          <cell r="G371">
            <v>0</v>
          </cell>
          <cell r="H371">
            <v>0</v>
          </cell>
          <cell r="J371">
            <v>0</v>
          </cell>
          <cell r="K371">
            <v>0</v>
          </cell>
          <cell r="L371">
            <v>0</v>
          </cell>
          <cell r="N371">
            <v>0</v>
          </cell>
          <cell r="O371">
            <v>0</v>
          </cell>
          <cell r="P371">
            <v>0</v>
          </cell>
          <cell r="R371">
            <v>0</v>
          </cell>
          <cell r="S371">
            <v>0</v>
          </cell>
          <cell r="T371">
            <v>0</v>
          </cell>
          <cell r="V371">
            <v>0</v>
          </cell>
          <cell r="W371">
            <v>0</v>
          </cell>
          <cell r="X371">
            <v>0</v>
          </cell>
        </row>
        <row r="372">
          <cell r="A372">
            <v>0</v>
          </cell>
          <cell r="B372">
            <v>0</v>
          </cell>
          <cell r="C372">
            <v>0</v>
          </cell>
          <cell r="D372">
            <v>0</v>
          </cell>
          <cell r="E372">
            <v>0</v>
          </cell>
          <cell r="F372">
            <v>0</v>
          </cell>
          <cell r="G372">
            <v>0</v>
          </cell>
          <cell r="H372">
            <v>0</v>
          </cell>
          <cell r="J372">
            <v>0</v>
          </cell>
          <cell r="K372">
            <v>0</v>
          </cell>
          <cell r="L372">
            <v>0</v>
          </cell>
          <cell r="N372">
            <v>0</v>
          </cell>
          <cell r="O372">
            <v>0</v>
          </cell>
          <cell r="P372">
            <v>0</v>
          </cell>
          <cell r="R372">
            <v>0</v>
          </cell>
          <cell r="S372">
            <v>0</v>
          </cell>
          <cell r="T372">
            <v>0</v>
          </cell>
          <cell r="V372">
            <v>0</v>
          </cell>
          <cell r="W372">
            <v>0</v>
          </cell>
          <cell r="X372">
            <v>0</v>
          </cell>
        </row>
        <row r="373">
          <cell r="A373">
            <v>0</v>
          </cell>
          <cell r="B373">
            <v>0</v>
          </cell>
          <cell r="C373">
            <v>0</v>
          </cell>
          <cell r="D373">
            <v>0</v>
          </cell>
          <cell r="E373">
            <v>0</v>
          </cell>
          <cell r="F373">
            <v>0</v>
          </cell>
          <cell r="G373">
            <v>0</v>
          </cell>
          <cell r="H373">
            <v>0</v>
          </cell>
          <cell r="J373">
            <v>0</v>
          </cell>
          <cell r="K373">
            <v>0</v>
          </cell>
          <cell r="L373">
            <v>0</v>
          </cell>
          <cell r="N373">
            <v>0</v>
          </cell>
          <cell r="O373">
            <v>0</v>
          </cell>
          <cell r="P373">
            <v>0</v>
          </cell>
          <cell r="R373">
            <v>0</v>
          </cell>
          <cell r="S373">
            <v>0</v>
          </cell>
          <cell r="T373">
            <v>0</v>
          </cell>
          <cell r="V373">
            <v>0</v>
          </cell>
          <cell r="W373">
            <v>0</v>
          </cell>
          <cell r="X373">
            <v>0</v>
          </cell>
        </row>
        <row r="374">
          <cell r="A374">
            <v>0</v>
          </cell>
          <cell r="B374">
            <v>0</v>
          </cell>
          <cell r="C374">
            <v>0</v>
          </cell>
          <cell r="D374">
            <v>0</v>
          </cell>
          <cell r="E374">
            <v>0</v>
          </cell>
          <cell r="F374">
            <v>0</v>
          </cell>
          <cell r="G374">
            <v>0</v>
          </cell>
          <cell r="H374">
            <v>0</v>
          </cell>
          <cell r="J374">
            <v>0</v>
          </cell>
          <cell r="K374">
            <v>0</v>
          </cell>
          <cell r="L374">
            <v>0</v>
          </cell>
          <cell r="N374">
            <v>0</v>
          </cell>
          <cell r="O374">
            <v>0</v>
          </cell>
          <cell r="P374">
            <v>0</v>
          </cell>
          <cell r="R374">
            <v>0</v>
          </cell>
          <cell r="S374">
            <v>0</v>
          </cell>
          <cell r="T374">
            <v>0</v>
          </cell>
          <cell r="V374">
            <v>0</v>
          </cell>
          <cell r="W374">
            <v>0</v>
          </cell>
          <cell r="X374">
            <v>0</v>
          </cell>
        </row>
        <row r="375">
          <cell r="A375">
            <v>0</v>
          </cell>
          <cell r="B375">
            <v>0</v>
          </cell>
          <cell r="C375">
            <v>0</v>
          </cell>
          <cell r="D375">
            <v>0</v>
          </cell>
          <cell r="E375">
            <v>0</v>
          </cell>
          <cell r="F375">
            <v>0</v>
          </cell>
          <cell r="G375">
            <v>0</v>
          </cell>
          <cell r="H375">
            <v>0</v>
          </cell>
          <cell r="J375">
            <v>0</v>
          </cell>
          <cell r="K375">
            <v>0</v>
          </cell>
          <cell r="L375">
            <v>0</v>
          </cell>
          <cell r="N375">
            <v>0</v>
          </cell>
          <cell r="O375">
            <v>0</v>
          </cell>
          <cell r="P375">
            <v>0</v>
          </cell>
          <cell r="R375">
            <v>0</v>
          </cell>
          <cell r="S375">
            <v>0</v>
          </cell>
          <cell r="T375">
            <v>0</v>
          </cell>
          <cell r="V375">
            <v>0</v>
          </cell>
          <cell r="W375">
            <v>0</v>
          </cell>
          <cell r="X375">
            <v>0</v>
          </cell>
        </row>
        <row r="376">
          <cell r="A376">
            <v>0</v>
          </cell>
          <cell r="B376">
            <v>0</v>
          </cell>
          <cell r="C376">
            <v>0</v>
          </cell>
          <cell r="D376">
            <v>0</v>
          </cell>
          <cell r="E376">
            <v>0</v>
          </cell>
          <cell r="F376">
            <v>0</v>
          </cell>
          <cell r="G376">
            <v>0</v>
          </cell>
          <cell r="H376">
            <v>0</v>
          </cell>
          <cell r="J376">
            <v>0</v>
          </cell>
          <cell r="K376">
            <v>0</v>
          </cell>
          <cell r="L376">
            <v>0</v>
          </cell>
          <cell r="N376">
            <v>0</v>
          </cell>
          <cell r="O376">
            <v>0</v>
          </cell>
          <cell r="P376">
            <v>0</v>
          </cell>
          <cell r="R376">
            <v>0</v>
          </cell>
          <cell r="S376">
            <v>0</v>
          </cell>
          <cell r="T376">
            <v>0</v>
          </cell>
          <cell r="V376">
            <v>0</v>
          </cell>
          <cell r="W376">
            <v>0</v>
          </cell>
          <cell r="X376">
            <v>0</v>
          </cell>
        </row>
        <row r="377">
          <cell r="A377">
            <v>0</v>
          </cell>
          <cell r="B377">
            <v>0</v>
          </cell>
          <cell r="C377">
            <v>0</v>
          </cell>
          <cell r="D377">
            <v>0</v>
          </cell>
          <cell r="E377">
            <v>0</v>
          </cell>
          <cell r="F377">
            <v>0</v>
          </cell>
          <cell r="G377">
            <v>0</v>
          </cell>
          <cell r="H377">
            <v>0</v>
          </cell>
          <cell r="J377">
            <v>0</v>
          </cell>
          <cell r="K377">
            <v>0</v>
          </cell>
          <cell r="L377">
            <v>0</v>
          </cell>
          <cell r="N377">
            <v>0</v>
          </cell>
          <cell r="O377">
            <v>0</v>
          </cell>
          <cell r="P377">
            <v>0</v>
          </cell>
          <cell r="R377">
            <v>0</v>
          </cell>
          <cell r="S377">
            <v>0</v>
          </cell>
          <cell r="T377">
            <v>0</v>
          </cell>
          <cell r="V377">
            <v>0</v>
          </cell>
          <cell r="W377">
            <v>0</v>
          </cell>
          <cell r="X377">
            <v>0</v>
          </cell>
        </row>
        <row r="378">
          <cell r="A378">
            <v>0</v>
          </cell>
          <cell r="B378">
            <v>0</v>
          </cell>
          <cell r="C378">
            <v>0</v>
          </cell>
          <cell r="D378">
            <v>0</v>
          </cell>
          <cell r="E378">
            <v>0</v>
          </cell>
          <cell r="F378">
            <v>0</v>
          </cell>
          <cell r="G378">
            <v>0</v>
          </cell>
          <cell r="H378">
            <v>0</v>
          </cell>
          <cell r="J378">
            <v>0</v>
          </cell>
          <cell r="K378">
            <v>0</v>
          </cell>
          <cell r="L378">
            <v>0</v>
          </cell>
          <cell r="N378">
            <v>0</v>
          </cell>
          <cell r="O378">
            <v>0</v>
          </cell>
          <cell r="P378">
            <v>0</v>
          </cell>
          <cell r="R378">
            <v>0</v>
          </cell>
          <cell r="S378">
            <v>0</v>
          </cell>
          <cell r="T378">
            <v>0</v>
          </cell>
          <cell r="V378">
            <v>0</v>
          </cell>
          <cell r="W378">
            <v>0</v>
          </cell>
          <cell r="X378">
            <v>0</v>
          </cell>
        </row>
        <row r="379">
          <cell r="A379">
            <v>0</v>
          </cell>
          <cell r="B379">
            <v>0</v>
          </cell>
          <cell r="C379">
            <v>0</v>
          </cell>
          <cell r="D379">
            <v>0</v>
          </cell>
          <cell r="E379">
            <v>0</v>
          </cell>
          <cell r="F379">
            <v>0</v>
          </cell>
          <cell r="G379">
            <v>0</v>
          </cell>
          <cell r="H379">
            <v>0</v>
          </cell>
          <cell r="J379">
            <v>0</v>
          </cell>
          <cell r="K379">
            <v>0</v>
          </cell>
          <cell r="L379">
            <v>0</v>
          </cell>
          <cell r="N379">
            <v>0</v>
          </cell>
          <cell r="O379">
            <v>0</v>
          </cell>
          <cell r="P379">
            <v>0</v>
          </cell>
          <cell r="R379">
            <v>0</v>
          </cell>
          <cell r="S379">
            <v>0</v>
          </cell>
          <cell r="T379">
            <v>0</v>
          </cell>
          <cell r="V379">
            <v>0</v>
          </cell>
          <cell r="W379">
            <v>0</v>
          </cell>
          <cell r="X379">
            <v>0</v>
          </cell>
        </row>
        <row r="380">
          <cell r="A380">
            <v>0</v>
          </cell>
          <cell r="B380">
            <v>0</v>
          </cell>
          <cell r="C380">
            <v>0</v>
          </cell>
          <cell r="D380">
            <v>0</v>
          </cell>
          <cell r="E380">
            <v>0</v>
          </cell>
          <cell r="F380">
            <v>0</v>
          </cell>
          <cell r="G380">
            <v>0</v>
          </cell>
          <cell r="H380">
            <v>0</v>
          </cell>
          <cell r="J380">
            <v>0</v>
          </cell>
          <cell r="K380">
            <v>0</v>
          </cell>
          <cell r="L380">
            <v>0</v>
          </cell>
          <cell r="N380">
            <v>0</v>
          </cell>
          <cell r="O380">
            <v>0</v>
          </cell>
          <cell r="P380">
            <v>0</v>
          </cell>
          <cell r="R380">
            <v>0</v>
          </cell>
          <cell r="S380">
            <v>0</v>
          </cell>
          <cell r="T380">
            <v>0</v>
          </cell>
          <cell r="V380">
            <v>0</v>
          </cell>
          <cell r="W380">
            <v>0</v>
          </cell>
          <cell r="X380">
            <v>0</v>
          </cell>
        </row>
        <row r="381">
          <cell r="A381">
            <v>0</v>
          </cell>
          <cell r="B381">
            <v>0</v>
          </cell>
          <cell r="C381">
            <v>0</v>
          </cell>
          <cell r="D381">
            <v>0</v>
          </cell>
          <cell r="E381">
            <v>0</v>
          </cell>
          <cell r="F381">
            <v>0</v>
          </cell>
          <cell r="G381">
            <v>0</v>
          </cell>
          <cell r="H381">
            <v>0</v>
          </cell>
          <cell r="J381">
            <v>0</v>
          </cell>
          <cell r="K381">
            <v>0</v>
          </cell>
          <cell r="L381">
            <v>0</v>
          </cell>
          <cell r="N381">
            <v>0</v>
          </cell>
          <cell r="O381">
            <v>0</v>
          </cell>
          <cell r="P381">
            <v>0</v>
          </cell>
          <cell r="R381">
            <v>0</v>
          </cell>
          <cell r="S381">
            <v>0</v>
          </cell>
          <cell r="T381">
            <v>0</v>
          </cell>
          <cell r="V381">
            <v>0</v>
          </cell>
          <cell r="W381">
            <v>0</v>
          </cell>
          <cell r="X381">
            <v>0</v>
          </cell>
        </row>
        <row r="382">
          <cell r="A382">
            <v>0</v>
          </cell>
          <cell r="B382">
            <v>0</v>
          </cell>
          <cell r="C382">
            <v>0</v>
          </cell>
          <cell r="D382">
            <v>0</v>
          </cell>
          <cell r="E382">
            <v>0</v>
          </cell>
          <cell r="F382">
            <v>0</v>
          </cell>
          <cell r="G382">
            <v>0</v>
          </cell>
          <cell r="H382">
            <v>0</v>
          </cell>
          <cell r="J382">
            <v>0</v>
          </cell>
          <cell r="K382">
            <v>0</v>
          </cell>
          <cell r="L382">
            <v>0</v>
          </cell>
          <cell r="N382">
            <v>0</v>
          </cell>
          <cell r="O382">
            <v>0</v>
          </cell>
          <cell r="P382">
            <v>0</v>
          </cell>
          <cell r="R382">
            <v>0</v>
          </cell>
          <cell r="S382">
            <v>0</v>
          </cell>
          <cell r="T382">
            <v>0</v>
          </cell>
          <cell r="V382">
            <v>0</v>
          </cell>
          <cell r="W382">
            <v>0</v>
          </cell>
          <cell r="X382">
            <v>0</v>
          </cell>
        </row>
        <row r="383">
          <cell r="A383">
            <v>0</v>
          </cell>
          <cell r="B383">
            <v>0</v>
          </cell>
          <cell r="C383">
            <v>0</v>
          </cell>
          <cell r="D383">
            <v>0</v>
          </cell>
          <cell r="E383">
            <v>0</v>
          </cell>
          <cell r="F383">
            <v>0</v>
          </cell>
          <cell r="G383">
            <v>0</v>
          </cell>
          <cell r="H383">
            <v>0</v>
          </cell>
          <cell r="J383">
            <v>0</v>
          </cell>
          <cell r="K383">
            <v>0</v>
          </cell>
          <cell r="L383">
            <v>0</v>
          </cell>
          <cell r="N383">
            <v>0</v>
          </cell>
          <cell r="O383">
            <v>0</v>
          </cell>
          <cell r="P383">
            <v>0</v>
          </cell>
          <cell r="R383">
            <v>0</v>
          </cell>
          <cell r="S383">
            <v>0</v>
          </cell>
          <cell r="T383">
            <v>0</v>
          </cell>
          <cell r="V383">
            <v>0</v>
          </cell>
          <cell r="W383">
            <v>0</v>
          </cell>
          <cell r="X383">
            <v>0</v>
          </cell>
        </row>
        <row r="384">
          <cell r="A384">
            <v>0</v>
          </cell>
          <cell r="B384">
            <v>0</v>
          </cell>
          <cell r="C384">
            <v>0</v>
          </cell>
          <cell r="D384">
            <v>0</v>
          </cell>
          <cell r="E384">
            <v>0</v>
          </cell>
          <cell r="F384">
            <v>0</v>
          </cell>
          <cell r="G384">
            <v>0</v>
          </cell>
          <cell r="H384">
            <v>0</v>
          </cell>
          <cell r="J384">
            <v>0</v>
          </cell>
          <cell r="K384">
            <v>0</v>
          </cell>
          <cell r="L384">
            <v>0</v>
          </cell>
          <cell r="N384">
            <v>0</v>
          </cell>
          <cell r="O384">
            <v>0</v>
          </cell>
          <cell r="P384">
            <v>0</v>
          </cell>
          <cell r="R384">
            <v>0</v>
          </cell>
          <cell r="S384">
            <v>0</v>
          </cell>
          <cell r="T384">
            <v>0</v>
          </cell>
          <cell r="V384">
            <v>0</v>
          </cell>
          <cell r="W384">
            <v>0</v>
          </cell>
          <cell r="X384">
            <v>0</v>
          </cell>
        </row>
        <row r="385">
          <cell r="A385">
            <v>0</v>
          </cell>
          <cell r="B385">
            <v>0</v>
          </cell>
          <cell r="C385">
            <v>0</v>
          </cell>
          <cell r="D385">
            <v>0</v>
          </cell>
          <cell r="E385">
            <v>0</v>
          </cell>
          <cell r="F385">
            <v>0</v>
          </cell>
          <cell r="G385">
            <v>0</v>
          </cell>
          <cell r="H385">
            <v>0</v>
          </cell>
          <cell r="J385">
            <v>0</v>
          </cell>
          <cell r="K385">
            <v>0</v>
          </cell>
          <cell r="L385">
            <v>0</v>
          </cell>
          <cell r="N385">
            <v>0</v>
          </cell>
          <cell r="O385">
            <v>0</v>
          </cell>
          <cell r="P385">
            <v>0</v>
          </cell>
          <cell r="R385">
            <v>0</v>
          </cell>
          <cell r="S385">
            <v>0</v>
          </cell>
          <cell r="T385">
            <v>0</v>
          </cell>
          <cell r="V385">
            <v>0</v>
          </cell>
          <cell r="W385">
            <v>0</v>
          </cell>
          <cell r="X385">
            <v>0</v>
          </cell>
        </row>
        <row r="386">
          <cell r="A386">
            <v>0</v>
          </cell>
          <cell r="B386">
            <v>0</v>
          </cell>
          <cell r="C386">
            <v>0</v>
          </cell>
          <cell r="D386">
            <v>0</v>
          </cell>
          <cell r="E386">
            <v>0</v>
          </cell>
          <cell r="F386">
            <v>0</v>
          </cell>
          <cell r="G386">
            <v>0</v>
          </cell>
          <cell r="H386">
            <v>0</v>
          </cell>
          <cell r="J386">
            <v>0</v>
          </cell>
          <cell r="K386">
            <v>0</v>
          </cell>
          <cell r="L386">
            <v>0</v>
          </cell>
          <cell r="N386">
            <v>0</v>
          </cell>
          <cell r="O386">
            <v>0</v>
          </cell>
          <cell r="P386">
            <v>0</v>
          </cell>
          <cell r="R386">
            <v>0</v>
          </cell>
          <cell r="S386">
            <v>0</v>
          </cell>
          <cell r="T386">
            <v>0</v>
          </cell>
          <cell r="V386">
            <v>0</v>
          </cell>
          <cell r="W386">
            <v>0</v>
          </cell>
          <cell r="X386">
            <v>0</v>
          </cell>
        </row>
        <row r="387">
          <cell r="A387">
            <v>0</v>
          </cell>
          <cell r="B387">
            <v>0</v>
          </cell>
          <cell r="C387">
            <v>0</v>
          </cell>
          <cell r="D387">
            <v>0</v>
          </cell>
          <cell r="E387">
            <v>0</v>
          </cell>
          <cell r="F387">
            <v>0</v>
          </cell>
          <cell r="G387">
            <v>0</v>
          </cell>
          <cell r="H387">
            <v>0</v>
          </cell>
          <cell r="J387">
            <v>0</v>
          </cell>
          <cell r="K387">
            <v>0</v>
          </cell>
          <cell r="L387">
            <v>0</v>
          </cell>
          <cell r="N387">
            <v>0</v>
          </cell>
          <cell r="O387">
            <v>0</v>
          </cell>
          <cell r="P387">
            <v>0</v>
          </cell>
          <cell r="R387">
            <v>0</v>
          </cell>
          <cell r="S387">
            <v>0</v>
          </cell>
          <cell r="T387">
            <v>0</v>
          </cell>
          <cell r="V387">
            <v>0</v>
          </cell>
          <cell r="W387">
            <v>0</v>
          </cell>
          <cell r="X387">
            <v>0</v>
          </cell>
        </row>
        <row r="388">
          <cell r="A388">
            <v>0</v>
          </cell>
          <cell r="B388">
            <v>0</v>
          </cell>
          <cell r="C388">
            <v>0</v>
          </cell>
          <cell r="D388">
            <v>0</v>
          </cell>
          <cell r="E388">
            <v>0</v>
          </cell>
          <cell r="F388">
            <v>0</v>
          </cell>
          <cell r="G388">
            <v>0</v>
          </cell>
          <cell r="H388">
            <v>0</v>
          </cell>
          <cell r="J388">
            <v>0</v>
          </cell>
          <cell r="K388">
            <v>0</v>
          </cell>
          <cell r="L388">
            <v>0</v>
          </cell>
          <cell r="N388">
            <v>0</v>
          </cell>
          <cell r="O388">
            <v>0</v>
          </cell>
          <cell r="P388">
            <v>0</v>
          </cell>
          <cell r="R388">
            <v>0</v>
          </cell>
          <cell r="S388">
            <v>0</v>
          </cell>
          <cell r="T388">
            <v>0</v>
          </cell>
          <cell r="V388">
            <v>0</v>
          </cell>
          <cell r="W388">
            <v>0</v>
          </cell>
          <cell r="X388">
            <v>0</v>
          </cell>
        </row>
        <row r="389">
          <cell r="A389">
            <v>0</v>
          </cell>
          <cell r="B389">
            <v>0</v>
          </cell>
          <cell r="C389">
            <v>0</v>
          </cell>
          <cell r="D389">
            <v>0</v>
          </cell>
          <cell r="E389">
            <v>0</v>
          </cell>
          <cell r="F389">
            <v>0</v>
          </cell>
          <cell r="G389">
            <v>0</v>
          </cell>
          <cell r="H389">
            <v>0</v>
          </cell>
          <cell r="J389">
            <v>0</v>
          </cell>
          <cell r="K389">
            <v>0</v>
          </cell>
          <cell r="L389">
            <v>0</v>
          </cell>
          <cell r="N389">
            <v>0</v>
          </cell>
          <cell r="O389">
            <v>0</v>
          </cell>
          <cell r="P389">
            <v>0</v>
          </cell>
          <cell r="R389">
            <v>0</v>
          </cell>
          <cell r="S389">
            <v>0</v>
          </cell>
          <cell r="T389">
            <v>0</v>
          </cell>
          <cell r="V389">
            <v>0</v>
          </cell>
          <cell r="W389">
            <v>0</v>
          </cell>
          <cell r="X389">
            <v>0</v>
          </cell>
        </row>
        <row r="390">
          <cell r="A390">
            <v>0</v>
          </cell>
          <cell r="B390">
            <v>0</v>
          </cell>
          <cell r="C390">
            <v>0</v>
          </cell>
          <cell r="D390">
            <v>0</v>
          </cell>
          <cell r="E390">
            <v>0</v>
          </cell>
          <cell r="F390">
            <v>0</v>
          </cell>
          <cell r="G390">
            <v>0</v>
          </cell>
          <cell r="H390">
            <v>0</v>
          </cell>
          <cell r="J390">
            <v>0</v>
          </cell>
          <cell r="K390">
            <v>0</v>
          </cell>
          <cell r="L390">
            <v>0</v>
          </cell>
          <cell r="N390">
            <v>0</v>
          </cell>
          <cell r="O390">
            <v>0</v>
          </cell>
          <cell r="P390">
            <v>0</v>
          </cell>
          <cell r="R390">
            <v>0</v>
          </cell>
          <cell r="S390">
            <v>0</v>
          </cell>
          <cell r="T390">
            <v>0</v>
          </cell>
          <cell r="V390">
            <v>0</v>
          </cell>
          <cell r="W390">
            <v>0</v>
          </cell>
          <cell r="X390">
            <v>0</v>
          </cell>
        </row>
        <row r="391">
          <cell r="A391">
            <v>0</v>
          </cell>
          <cell r="B391">
            <v>0</v>
          </cell>
          <cell r="C391">
            <v>0</v>
          </cell>
          <cell r="D391">
            <v>0</v>
          </cell>
          <cell r="E391">
            <v>0</v>
          </cell>
          <cell r="F391">
            <v>0</v>
          </cell>
          <cell r="G391">
            <v>0</v>
          </cell>
          <cell r="H391">
            <v>0</v>
          </cell>
          <cell r="J391">
            <v>0</v>
          </cell>
          <cell r="K391">
            <v>0</v>
          </cell>
          <cell r="L391">
            <v>0</v>
          </cell>
          <cell r="N391">
            <v>0</v>
          </cell>
          <cell r="O391">
            <v>0</v>
          </cell>
          <cell r="P391">
            <v>0</v>
          </cell>
          <cell r="R391">
            <v>0</v>
          </cell>
          <cell r="S391">
            <v>0</v>
          </cell>
          <cell r="T391">
            <v>0</v>
          </cell>
          <cell r="V391">
            <v>0</v>
          </cell>
          <cell r="W391">
            <v>0</v>
          </cell>
          <cell r="X391">
            <v>0</v>
          </cell>
        </row>
        <row r="392">
          <cell r="A392">
            <v>0</v>
          </cell>
          <cell r="B392">
            <v>0</v>
          </cell>
          <cell r="C392">
            <v>0</v>
          </cell>
          <cell r="D392">
            <v>0</v>
          </cell>
          <cell r="E392">
            <v>0</v>
          </cell>
          <cell r="F392">
            <v>0</v>
          </cell>
          <cell r="G392">
            <v>0</v>
          </cell>
          <cell r="H392">
            <v>0</v>
          </cell>
          <cell r="J392">
            <v>0</v>
          </cell>
          <cell r="K392">
            <v>0</v>
          </cell>
          <cell r="L392">
            <v>0</v>
          </cell>
          <cell r="N392">
            <v>0</v>
          </cell>
          <cell r="O392">
            <v>0</v>
          </cell>
          <cell r="P392">
            <v>0</v>
          </cell>
          <cell r="R392">
            <v>0</v>
          </cell>
          <cell r="S392">
            <v>0</v>
          </cell>
          <cell r="T392">
            <v>0</v>
          </cell>
          <cell r="V392">
            <v>0</v>
          </cell>
          <cell r="W392">
            <v>0</v>
          </cell>
          <cell r="X392">
            <v>0</v>
          </cell>
        </row>
        <row r="393">
          <cell r="A393">
            <v>0</v>
          </cell>
          <cell r="B393">
            <v>0</v>
          </cell>
          <cell r="C393">
            <v>0</v>
          </cell>
          <cell r="D393">
            <v>0</v>
          </cell>
          <cell r="E393">
            <v>0</v>
          </cell>
          <cell r="F393">
            <v>0</v>
          </cell>
          <cell r="G393">
            <v>0</v>
          </cell>
          <cell r="H393">
            <v>0</v>
          </cell>
          <cell r="J393">
            <v>0</v>
          </cell>
          <cell r="K393">
            <v>0</v>
          </cell>
          <cell r="L393">
            <v>0</v>
          </cell>
          <cell r="N393">
            <v>0</v>
          </cell>
          <cell r="O393">
            <v>0</v>
          </cell>
          <cell r="P393">
            <v>0</v>
          </cell>
          <cell r="R393">
            <v>0</v>
          </cell>
          <cell r="S393">
            <v>0</v>
          </cell>
          <cell r="T393">
            <v>0</v>
          </cell>
          <cell r="V393">
            <v>0</v>
          </cell>
          <cell r="W393">
            <v>0</v>
          </cell>
          <cell r="X393">
            <v>0</v>
          </cell>
        </row>
        <row r="394">
          <cell r="A394">
            <v>0</v>
          </cell>
          <cell r="B394">
            <v>0</v>
          </cell>
          <cell r="C394">
            <v>0</v>
          </cell>
          <cell r="D394">
            <v>0</v>
          </cell>
          <cell r="E394">
            <v>0</v>
          </cell>
          <cell r="F394">
            <v>0</v>
          </cell>
          <cell r="G394">
            <v>0</v>
          </cell>
          <cell r="H394">
            <v>0</v>
          </cell>
          <cell r="J394">
            <v>0</v>
          </cell>
          <cell r="K394">
            <v>0</v>
          </cell>
          <cell r="L394">
            <v>0</v>
          </cell>
          <cell r="N394">
            <v>0</v>
          </cell>
          <cell r="O394">
            <v>0</v>
          </cell>
          <cell r="P394">
            <v>0</v>
          </cell>
          <cell r="R394">
            <v>0</v>
          </cell>
          <cell r="S394">
            <v>0</v>
          </cell>
          <cell r="T394">
            <v>0</v>
          </cell>
          <cell r="V394">
            <v>0</v>
          </cell>
          <cell r="W394">
            <v>0</v>
          </cell>
          <cell r="X394">
            <v>0</v>
          </cell>
        </row>
        <row r="395">
          <cell r="A395">
            <v>0</v>
          </cell>
          <cell r="B395">
            <v>0</v>
          </cell>
          <cell r="C395">
            <v>0</v>
          </cell>
          <cell r="D395">
            <v>0</v>
          </cell>
          <cell r="E395">
            <v>0</v>
          </cell>
          <cell r="F395">
            <v>0</v>
          </cell>
          <cell r="G395">
            <v>0</v>
          </cell>
          <cell r="H395">
            <v>0</v>
          </cell>
          <cell r="J395">
            <v>0</v>
          </cell>
          <cell r="K395">
            <v>0</v>
          </cell>
          <cell r="L395">
            <v>0</v>
          </cell>
          <cell r="N395">
            <v>0</v>
          </cell>
          <cell r="O395">
            <v>0</v>
          </cell>
          <cell r="P395">
            <v>0</v>
          </cell>
          <cell r="R395">
            <v>0</v>
          </cell>
          <cell r="S395">
            <v>0</v>
          </cell>
          <cell r="T395">
            <v>0</v>
          </cell>
          <cell r="V395">
            <v>0</v>
          </cell>
          <cell r="W395">
            <v>0</v>
          </cell>
          <cell r="X395">
            <v>0</v>
          </cell>
        </row>
        <row r="396">
          <cell r="A396">
            <v>0</v>
          </cell>
          <cell r="B396">
            <v>0</v>
          </cell>
          <cell r="C396">
            <v>0</v>
          </cell>
          <cell r="D396">
            <v>0</v>
          </cell>
          <cell r="E396">
            <v>0</v>
          </cell>
          <cell r="F396">
            <v>0</v>
          </cell>
          <cell r="G396">
            <v>0</v>
          </cell>
          <cell r="H396">
            <v>0</v>
          </cell>
          <cell r="J396">
            <v>0</v>
          </cell>
          <cell r="K396">
            <v>0</v>
          </cell>
          <cell r="L396">
            <v>0</v>
          </cell>
          <cell r="N396">
            <v>0</v>
          </cell>
          <cell r="O396">
            <v>0</v>
          </cell>
          <cell r="P396">
            <v>0</v>
          </cell>
          <cell r="R396">
            <v>0</v>
          </cell>
          <cell r="S396">
            <v>0</v>
          </cell>
          <cell r="T396">
            <v>0</v>
          </cell>
          <cell r="V396">
            <v>0</v>
          </cell>
          <cell r="W396">
            <v>0</v>
          </cell>
          <cell r="X396">
            <v>0</v>
          </cell>
        </row>
        <row r="397">
          <cell r="A397">
            <v>0</v>
          </cell>
          <cell r="B397">
            <v>0</v>
          </cell>
          <cell r="C397">
            <v>0</v>
          </cell>
          <cell r="D397">
            <v>0</v>
          </cell>
          <cell r="E397">
            <v>0</v>
          </cell>
          <cell r="F397">
            <v>0</v>
          </cell>
          <cell r="G397">
            <v>0</v>
          </cell>
          <cell r="H397">
            <v>0</v>
          </cell>
          <cell r="J397">
            <v>0</v>
          </cell>
          <cell r="K397">
            <v>0</v>
          </cell>
          <cell r="L397">
            <v>0</v>
          </cell>
          <cell r="N397">
            <v>0</v>
          </cell>
          <cell r="O397">
            <v>0</v>
          </cell>
          <cell r="P397">
            <v>0</v>
          </cell>
          <cell r="R397">
            <v>0</v>
          </cell>
          <cell r="S397">
            <v>0</v>
          </cell>
          <cell r="T397">
            <v>0</v>
          </cell>
          <cell r="V397">
            <v>0</v>
          </cell>
          <cell r="W397">
            <v>0</v>
          </cell>
          <cell r="X397">
            <v>0</v>
          </cell>
        </row>
        <row r="398">
          <cell r="A398">
            <v>0</v>
          </cell>
          <cell r="B398">
            <v>0</v>
          </cell>
          <cell r="C398">
            <v>0</v>
          </cell>
          <cell r="D398">
            <v>0</v>
          </cell>
          <cell r="E398">
            <v>0</v>
          </cell>
          <cell r="F398">
            <v>0</v>
          </cell>
          <cell r="G398">
            <v>0</v>
          </cell>
          <cell r="H398">
            <v>0</v>
          </cell>
          <cell r="J398">
            <v>0</v>
          </cell>
          <cell r="K398">
            <v>0</v>
          </cell>
          <cell r="L398">
            <v>0</v>
          </cell>
          <cell r="N398">
            <v>0</v>
          </cell>
          <cell r="O398">
            <v>0</v>
          </cell>
          <cell r="P398">
            <v>0</v>
          </cell>
          <cell r="R398">
            <v>0</v>
          </cell>
          <cell r="S398">
            <v>0</v>
          </cell>
          <cell r="T398">
            <v>0</v>
          </cell>
          <cell r="V398">
            <v>0</v>
          </cell>
          <cell r="W398">
            <v>0</v>
          </cell>
          <cell r="X398">
            <v>0</v>
          </cell>
        </row>
        <row r="399">
          <cell r="A399">
            <v>0</v>
          </cell>
          <cell r="B399">
            <v>0</v>
          </cell>
          <cell r="C399">
            <v>0</v>
          </cell>
          <cell r="D399">
            <v>0</v>
          </cell>
          <cell r="E399">
            <v>0</v>
          </cell>
          <cell r="F399">
            <v>0</v>
          </cell>
          <cell r="G399">
            <v>0</v>
          </cell>
          <cell r="H399">
            <v>0</v>
          </cell>
          <cell r="J399">
            <v>0</v>
          </cell>
          <cell r="K399">
            <v>0</v>
          </cell>
          <cell r="L399">
            <v>0</v>
          </cell>
          <cell r="N399">
            <v>0</v>
          </cell>
          <cell r="O399">
            <v>0</v>
          </cell>
          <cell r="P399">
            <v>0</v>
          </cell>
          <cell r="R399">
            <v>0</v>
          </cell>
          <cell r="S399">
            <v>0</v>
          </cell>
          <cell r="T399">
            <v>0</v>
          </cell>
          <cell r="V399">
            <v>0</v>
          </cell>
          <cell r="W399">
            <v>0</v>
          </cell>
          <cell r="X399">
            <v>0</v>
          </cell>
        </row>
        <row r="400">
          <cell r="A400">
            <v>0</v>
          </cell>
          <cell r="B400">
            <v>0</v>
          </cell>
          <cell r="C400">
            <v>0</v>
          </cell>
          <cell r="D400">
            <v>0</v>
          </cell>
          <cell r="E400">
            <v>0</v>
          </cell>
          <cell r="F400">
            <v>0</v>
          </cell>
          <cell r="G400">
            <v>0</v>
          </cell>
          <cell r="H400">
            <v>0</v>
          </cell>
          <cell r="J400">
            <v>0</v>
          </cell>
          <cell r="K400">
            <v>0</v>
          </cell>
          <cell r="L400">
            <v>0</v>
          </cell>
          <cell r="N400">
            <v>0</v>
          </cell>
          <cell r="O400">
            <v>0</v>
          </cell>
          <cell r="P400">
            <v>0</v>
          </cell>
          <cell r="R400">
            <v>0</v>
          </cell>
          <cell r="S400">
            <v>0</v>
          </cell>
          <cell r="T400">
            <v>0</v>
          </cell>
          <cell r="V400">
            <v>0</v>
          </cell>
          <cell r="W400">
            <v>0</v>
          </cell>
          <cell r="X400">
            <v>0</v>
          </cell>
        </row>
        <row r="401">
          <cell r="A401">
            <v>0</v>
          </cell>
          <cell r="B401">
            <v>0</v>
          </cell>
          <cell r="C401">
            <v>0</v>
          </cell>
          <cell r="D401">
            <v>0</v>
          </cell>
          <cell r="E401">
            <v>0</v>
          </cell>
          <cell r="F401">
            <v>0</v>
          </cell>
          <cell r="G401">
            <v>0</v>
          </cell>
          <cell r="H401">
            <v>0</v>
          </cell>
          <cell r="J401">
            <v>0</v>
          </cell>
          <cell r="K401">
            <v>0</v>
          </cell>
          <cell r="L401">
            <v>0</v>
          </cell>
          <cell r="N401">
            <v>0</v>
          </cell>
          <cell r="O401">
            <v>0</v>
          </cell>
          <cell r="P401">
            <v>0</v>
          </cell>
          <cell r="R401">
            <v>0</v>
          </cell>
          <cell r="S401">
            <v>0</v>
          </cell>
          <cell r="T401">
            <v>0</v>
          </cell>
          <cell r="V401">
            <v>0</v>
          </cell>
          <cell r="W401">
            <v>0</v>
          </cell>
          <cell r="X401">
            <v>0</v>
          </cell>
        </row>
        <row r="402">
          <cell r="A402">
            <v>0</v>
          </cell>
          <cell r="B402">
            <v>0</v>
          </cell>
          <cell r="C402">
            <v>0</v>
          </cell>
          <cell r="D402">
            <v>0</v>
          </cell>
          <cell r="E402">
            <v>0</v>
          </cell>
          <cell r="F402">
            <v>0</v>
          </cell>
          <cell r="G402">
            <v>0</v>
          </cell>
          <cell r="H402">
            <v>0</v>
          </cell>
          <cell r="J402">
            <v>0</v>
          </cell>
          <cell r="K402">
            <v>0</v>
          </cell>
          <cell r="L402">
            <v>0</v>
          </cell>
          <cell r="N402">
            <v>0</v>
          </cell>
          <cell r="O402">
            <v>0</v>
          </cell>
          <cell r="P402">
            <v>0</v>
          </cell>
          <cell r="R402">
            <v>0</v>
          </cell>
          <cell r="S402">
            <v>0</v>
          </cell>
          <cell r="T402">
            <v>0</v>
          </cell>
          <cell r="V402">
            <v>0</v>
          </cell>
          <cell r="W402">
            <v>0</v>
          </cell>
          <cell r="X402">
            <v>0</v>
          </cell>
        </row>
        <row r="403">
          <cell r="A403">
            <v>0</v>
          </cell>
          <cell r="B403">
            <v>0</v>
          </cell>
          <cell r="C403">
            <v>0</v>
          </cell>
          <cell r="D403">
            <v>0</v>
          </cell>
          <cell r="E403">
            <v>0</v>
          </cell>
          <cell r="F403">
            <v>0</v>
          </cell>
          <cell r="G403">
            <v>0</v>
          </cell>
          <cell r="H403">
            <v>0</v>
          </cell>
          <cell r="J403">
            <v>0</v>
          </cell>
          <cell r="K403">
            <v>0</v>
          </cell>
          <cell r="L403">
            <v>0</v>
          </cell>
          <cell r="N403">
            <v>0</v>
          </cell>
          <cell r="O403">
            <v>0</v>
          </cell>
          <cell r="P403">
            <v>0</v>
          </cell>
          <cell r="R403">
            <v>0</v>
          </cell>
          <cell r="S403">
            <v>0</v>
          </cell>
          <cell r="T403">
            <v>0</v>
          </cell>
          <cell r="V403">
            <v>0</v>
          </cell>
          <cell r="W403">
            <v>0</v>
          </cell>
          <cell r="X403">
            <v>0</v>
          </cell>
        </row>
        <row r="404">
          <cell r="A404">
            <v>0</v>
          </cell>
          <cell r="B404">
            <v>0</v>
          </cell>
          <cell r="C404">
            <v>0</v>
          </cell>
          <cell r="D404">
            <v>0</v>
          </cell>
          <cell r="E404">
            <v>0</v>
          </cell>
          <cell r="F404">
            <v>0</v>
          </cell>
          <cell r="G404">
            <v>0</v>
          </cell>
          <cell r="H404">
            <v>0</v>
          </cell>
          <cell r="J404">
            <v>0</v>
          </cell>
          <cell r="K404">
            <v>0</v>
          </cell>
          <cell r="L404">
            <v>0</v>
          </cell>
          <cell r="N404">
            <v>0</v>
          </cell>
          <cell r="O404">
            <v>0</v>
          </cell>
          <cell r="P404">
            <v>0</v>
          </cell>
          <cell r="R404">
            <v>0</v>
          </cell>
          <cell r="S404">
            <v>0</v>
          </cell>
          <cell r="T404">
            <v>0</v>
          </cell>
          <cell r="V404">
            <v>0</v>
          </cell>
          <cell r="W404">
            <v>0</v>
          </cell>
          <cell r="X404">
            <v>0</v>
          </cell>
        </row>
        <row r="405">
          <cell r="A405">
            <v>0</v>
          </cell>
          <cell r="B405">
            <v>0</v>
          </cell>
          <cell r="C405">
            <v>0</v>
          </cell>
          <cell r="D405">
            <v>0</v>
          </cell>
          <cell r="E405">
            <v>0</v>
          </cell>
          <cell r="F405">
            <v>0</v>
          </cell>
          <cell r="G405">
            <v>0</v>
          </cell>
          <cell r="H405">
            <v>0</v>
          </cell>
          <cell r="J405">
            <v>0</v>
          </cell>
          <cell r="K405">
            <v>0</v>
          </cell>
          <cell r="L405">
            <v>0</v>
          </cell>
          <cell r="N405">
            <v>0</v>
          </cell>
          <cell r="O405">
            <v>0</v>
          </cell>
          <cell r="P405">
            <v>0</v>
          </cell>
          <cell r="R405">
            <v>0</v>
          </cell>
          <cell r="S405">
            <v>0</v>
          </cell>
          <cell r="T405">
            <v>0</v>
          </cell>
          <cell r="V405">
            <v>0</v>
          </cell>
          <cell r="W405">
            <v>0</v>
          </cell>
          <cell r="X405">
            <v>0</v>
          </cell>
        </row>
        <row r="406">
          <cell r="A406">
            <v>0</v>
          </cell>
          <cell r="B406">
            <v>0</v>
          </cell>
          <cell r="C406">
            <v>0</v>
          </cell>
          <cell r="D406">
            <v>0</v>
          </cell>
          <cell r="E406">
            <v>0</v>
          </cell>
          <cell r="F406">
            <v>0</v>
          </cell>
          <cell r="G406">
            <v>0</v>
          </cell>
          <cell r="H406">
            <v>0</v>
          </cell>
          <cell r="J406">
            <v>0</v>
          </cell>
          <cell r="K406">
            <v>0</v>
          </cell>
          <cell r="L406">
            <v>0</v>
          </cell>
          <cell r="N406">
            <v>0</v>
          </cell>
          <cell r="O406">
            <v>0</v>
          </cell>
          <cell r="P406">
            <v>0</v>
          </cell>
          <cell r="R406">
            <v>0</v>
          </cell>
          <cell r="S406">
            <v>0</v>
          </cell>
          <cell r="T406">
            <v>0</v>
          </cell>
          <cell r="V406">
            <v>0</v>
          </cell>
          <cell r="W406">
            <v>0</v>
          </cell>
          <cell r="X406">
            <v>0</v>
          </cell>
        </row>
        <row r="407">
          <cell r="A407">
            <v>0</v>
          </cell>
          <cell r="B407">
            <v>0</v>
          </cell>
          <cell r="C407">
            <v>0</v>
          </cell>
          <cell r="D407">
            <v>0</v>
          </cell>
          <cell r="E407">
            <v>0</v>
          </cell>
          <cell r="F407">
            <v>0</v>
          </cell>
          <cell r="G407">
            <v>0</v>
          </cell>
          <cell r="H407">
            <v>0</v>
          </cell>
          <cell r="J407">
            <v>0</v>
          </cell>
          <cell r="K407">
            <v>0</v>
          </cell>
          <cell r="L407">
            <v>0</v>
          </cell>
          <cell r="N407">
            <v>0</v>
          </cell>
          <cell r="O407">
            <v>0</v>
          </cell>
          <cell r="P407">
            <v>0</v>
          </cell>
          <cell r="R407">
            <v>0</v>
          </cell>
          <cell r="S407">
            <v>0</v>
          </cell>
          <cell r="T407">
            <v>0</v>
          </cell>
          <cell r="V407">
            <v>0</v>
          </cell>
          <cell r="W407">
            <v>0</v>
          </cell>
          <cell r="X407">
            <v>0</v>
          </cell>
        </row>
        <row r="408">
          <cell r="A408">
            <v>0</v>
          </cell>
          <cell r="B408">
            <v>0</v>
          </cell>
          <cell r="C408">
            <v>0</v>
          </cell>
          <cell r="D408">
            <v>0</v>
          </cell>
          <cell r="E408">
            <v>0</v>
          </cell>
          <cell r="F408">
            <v>0</v>
          </cell>
          <cell r="G408">
            <v>0</v>
          </cell>
          <cell r="H408">
            <v>0</v>
          </cell>
          <cell r="J408">
            <v>0</v>
          </cell>
          <cell r="K408">
            <v>0</v>
          </cell>
          <cell r="L408">
            <v>0</v>
          </cell>
          <cell r="N408">
            <v>0</v>
          </cell>
          <cell r="O408">
            <v>0</v>
          </cell>
          <cell r="P408">
            <v>0</v>
          </cell>
          <cell r="R408">
            <v>0</v>
          </cell>
          <cell r="S408">
            <v>0</v>
          </cell>
          <cell r="T408">
            <v>0</v>
          </cell>
          <cell r="V408">
            <v>0</v>
          </cell>
          <cell r="W408">
            <v>0</v>
          </cell>
          <cell r="X408">
            <v>0</v>
          </cell>
        </row>
        <row r="409">
          <cell r="A409">
            <v>0</v>
          </cell>
          <cell r="B409">
            <v>0</v>
          </cell>
          <cell r="C409">
            <v>0</v>
          </cell>
          <cell r="D409">
            <v>0</v>
          </cell>
          <cell r="E409">
            <v>0</v>
          </cell>
          <cell r="F409">
            <v>0</v>
          </cell>
          <cell r="G409">
            <v>0</v>
          </cell>
          <cell r="H409">
            <v>0</v>
          </cell>
          <cell r="J409">
            <v>0</v>
          </cell>
          <cell r="K409">
            <v>0</v>
          </cell>
          <cell r="L409">
            <v>0</v>
          </cell>
          <cell r="N409">
            <v>0</v>
          </cell>
          <cell r="O409">
            <v>0</v>
          </cell>
          <cell r="P409">
            <v>0</v>
          </cell>
          <cell r="R409">
            <v>0</v>
          </cell>
          <cell r="S409">
            <v>0</v>
          </cell>
          <cell r="T409">
            <v>0</v>
          </cell>
          <cell r="V409">
            <v>0</v>
          </cell>
          <cell r="W409">
            <v>0</v>
          </cell>
          <cell r="X409">
            <v>0</v>
          </cell>
        </row>
        <row r="410">
          <cell r="A410">
            <v>0</v>
          </cell>
          <cell r="B410">
            <v>0</v>
          </cell>
          <cell r="C410">
            <v>0</v>
          </cell>
          <cell r="D410">
            <v>0</v>
          </cell>
          <cell r="E410">
            <v>0</v>
          </cell>
          <cell r="F410">
            <v>0</v>
          </cell>
          <cell r="G410">
            <v>0</v>
          </cell>
          <cell r="H410">
            <v>0</v>
          </cell>
          <cell r="J410">
            <v>0</v>
          </cell>
          <cell r="K410">
            <v>0</v>
          </cell>
          <cell r="L410">
            <v>0</v>
          </cell>
          <cell r="N410">
            <v>0</v>
          </cell>
          <cell r="O410">
            <v>0</v>
          </cell>
          <cell r="P410">
            <v>0</v>
          </cell>
          <cell r="R410">
            <v>0</v>
          </cell>
          <cell r="S410">
            <v>0</v>
          </cell>
          <cell r="T410">
            <v>0</v>
          </cell>
          <cell r="V410">
            <v>0</v>
          </cell>
          <cell r="W410">
            <v>0</v>
          </cell>
          <cell r="X410">
            <v>0</v>
          </cell>
        </row>
        <row r="411">
          <cell r="A411">
            <v>0</v>
          </cell>
          <cell r="B411">
            <v>0</v>
          </cell>
          <cell r="C411">
            <v>0</v>
          </cell>
          <cell r="D411">
            <v>0</v>
          </cell>
          <cell r="E411">
            <v>0</v>
          </cell>
          <cell r="F411">
            <v>0</v>
          </cell>
          <cell r="G411">
            <v>0</v>
          </cell>
          <cell r="H411">
            <v>0</v>
          </cell>
          <cell r="J411">
            <v>0</v>
          </cell>
          <cell r="K411">
            <v>0</v>
          </cell>
          <cell r="L411">
            <v>0</v>
          </cell>
          <cell r="N411">
            <v>0</v>
          </cell>
          <cell r="O411">
            <v>0</v>
          </cell>
          <cell r="P411">
            <v>0</v>
          </cell>
          <cell r="R411">
            <v>0</v>
          </cell>
          <cell r="S411">
            <v>0</v>
          </cell>
          <cell r="T411">
            <v>0</v>
          </cell>
          <cell r="V411">
            <v>0</v>
          </cell>
          <cell r="W411">
            <v>0</v>
          </cell>
          <cell r="X411">
            <v>0</v>
          </cell>
        </row>
        <row r="412">
          <cell r="A412">
            <v>0</v>
          </cell>
          <cell r="B412">
            <v>0</v>
          </cell>
          <cell r="C412">
            <v>0</v>
          </cell>
          <cell r="D412">
            <v>0</v>
          </cell>
          <cell r="E412">
            <v>0</v>
          </cell>
          <cell r="F412">
            <v>0</v>
          </cell>
          <cell r="G412">
            <v>0</v>
          </cell>
          <cell r="H412">
            <v>0</v>
          </cell>
          <cell r="J412">
            <v>0</v>
          </cell>
          <cell r="K412">
            <v>0</v>
          </cell>
          <cell r="L412">
            <v>0</v>
          </cell>
          <cell r="N412">
            <v>0</v>
          </cell>
          <cell r="O412">
            <v>0</v>
          </cell>
          <cell r="P412">
            <v>0</v>
          </cell>
          <cell r="R412">
            <v>0</v>
          </cell>
          <cell r="S412">
            <v>0</v>
          </cell>
          <cell r="T412">
            <v>0</v>
          </cell>
          <cell r="V412">
            <v>0</v>
          </cell>
          <cell r="W412">
            <v>0</v>
          </cell>
          <cell r="X412">
            <v>0</v>
          </cell>
        </row>
        <row r="413">
          <cell r="A413">
            <v>0</v>
          </cell>
          <cell r="B413">
            <v>0</v>
          </cell>
          <cell r="C413">
            <v>0</v>
          </cell>
          <cell r="D413">
            <v>0</v>
          </cell>
          <cell r="E413">
            <v>0</v>
          </cell>
          <cell r="F413">
            <v>0</v>
          </cell>
          <cell r="G413">
            <v>0</v>
          </cell>
          <cell r="H413">
            <v>0</v>
          </cell>
          <cell r="J413">
            <v>0</v>
          </cell>
          <cell r="K413">
            <v>0</v>
          </cell>
          <cell r="L413">
            <v>0</v>
          </cell>
          <cell r="N413">
            <v>0</v>
          </cell>
          <cell r="O413">
            <v>0</v>
          </cell>
          <cell r="P413">
            <v>0</v>
          </cell>
          <cell r="R413">
            <v>0</v>
          </cell>
          <cell r="S413">
            <v>0</v>
          </cell>
          <cell r="T413">
            <v>0</v>
          </cell>
          <cell r="V413">
            <v>0</v>
          </cell>
          <cell r="W413">
            <v>0</v>
          </cell>
          <cell r="X413">
            <v>0</v>
          </cell>
        </row>
        <row r="414">
          <cell r="A414">
            <v>0</v>
          </cell>
          <cell r="B414">
            <v>0</v>
          </cell>
          <cell r="C414">
            <v>0</v>
          </cell>
          <cell r="D414">
            <v>0</v>
          </cell>
          <cell r="E414">
            <v>0</v>
          </cell>
          <cell r="F414">
            <v>0</v>
          </cell>
          <cell r="G414">
            <v>0</v>
          </cell>
          <cell r="H414">
            <v>0</v>
          </cell>
          <cell r="J414">
            <v>0</v>
          </cell>
          <cell r="K414">
            <v>0</v>
          </cell>
          <cell r="L414">
            <v>0</v>
          </cell>
          <cell r="N414">
            <v>0</v>
          </cell>
          <cell r="O414">
            <v>0</v>
          </cell>
          <cell r="P414">
            <v>0</v>
          </cell>
          <cell r="R414">
            <v>0</v>
          </cell>
          <cell r="S414">
            <v>0</v>
          </cell>
          <cell r="T414">
            <v>0</v>
          </cell>
          <cell r="V414">
            <v>0</v>
          </cell>
          <cell r="W414">
            <v>0</v>
          </cell>
          <cell r="X414">
            <v>0</v>
          </cell>
        </row>
        <row r="415">
          <cell r="A415">
            <v>0</v>
          </cell>
          <cell r="B415">
            <v>0</v>
          </cell>
          <cell r="C415">
            <v>0</v>
          </cell>
          <cell r="D415">
            <v>0</v>
          </cell>
          <cell r="E415">
            <v>0</v>
          </cell>
          <cell r="F415">
            <v>0</v>
          </cell>
          <cell r="G415">
            <v>0</v>
          </cell>
          <cell r="H415">
            <v>0</v>
          </cell>
          <cell r="J415">
            <v>0</v>
          </cell>
          <cell r="K415">
            <v>0</v>
          </cell>
          <cell r="L415">
            <v>0</v>
          </cell>
          <cell r="N415">
            <v>0</v>
          </cell>
          <cell r="O415">
            <v>0</v>
          </cell>
          <cell r="P415">
            <v>0</v>
          </cell>
          <cell r="R415">
            <v>0</v>
          </cell>
          <cell r="S415">
            <v>0</v>
          </cell>
          <cell r="T415">
            <v>0</v>
          </cell>
          <cell r="V415">
            <v>0</v>
          </cell>
          <cell r="W415">
            <v>0</v>
          </cell>
          <cell r="X415">
            <v>0</v>
          </cell>
        </row>
        <row r="416">
          <cell r="A416">
            <v>0</v>
          </cell>
          <cell r="B416">
            <v>0</v>
          </cell>
          <cell r="C416">
            <v>0</v>
          </cell>
          <cell r="D416">
            <v>0</v>
          </cell>
          <cell r="E416">
            <v>0</v>
          </cell>
          <cell r="F416">
            <v>0</v>
          </cell>
          <cell r="G416">
            <v>0</v>
          </cell>
          <cell r="H416">
            <v>0</v>
          </cell>
          <cell r="J416">
            <v>0</v>
          </cell>
          <cell r="K416">
            <v>0</v>
          </cell>
          <cell r="L416">
            <v>0</v>
          </cell>
          <cell r="N416">
            <v>0</v>
          </cell>
          <cell r="O416">
            <v>0</v>
          </cell>
          <cell r="P416">
            <v>0</v>
          </cell>
          <cell r="R416">
            <v>0</v>
          </cell>
          <cell r="S416">
            <v>0</v>
          </cell>
          <cell r="T416">
            <v>0</v>
          </cell>
          <cell r="V416">
            <v>0</v>
          </cell>
          <cell r="W416">
            <v>0</v>
          </cell>
          <cell r="X416">
            <v>0</v>
          </cell>
        </row>
        <row r="417">
          <cell r="A417">
            <v>0</v>
          </cell>
          <cell r="B417">
            <v>0</v>
          </cell>
          <cell r="C417">
            <v>0</v>
          </cell>
          <cell r="D417">
            <v>0</v>
          </cell>
          <cell r="E417">
            <v>0</v>
          </cell>
          <cell r="F417">
            <v>0</v>
          </cell>
          <cell r="G417">
            <v>0</v>
          </cell>
          <cell r="H417">
            <v>0</v>
          </cell>
          <cell r="J417">
            <v>0</v>
          </cell>
          <cell r="K417">
            <v>0</v>
          </cell>
          <cell r="L417">
            <v>0</v>
          </cell>
          <cell r="N417">
            <v>0</v>
          </cell>
          <cell r="O417">
            <v>0</v>
          </cell>
          <cell r="P417">
            <v>0</v>
          </cell>
          <cell r="R417">
            <v>0</v>
          </cell>
          <cell r="S417">
            <v>0</v>
          </cell>
          <cell r="T417">
            <v>0</v>
          </cell>
          <cell r="V417">
            <v>0</v>
          </cell>
          <cell r="W417">
            <v>0</v>
          </cell>
          <cell r="X417">
            <v>0</v>
          </cell>
        </row>
        <row r="418">
          <cell r="A418">
            <v>0</v>
          </cell>
          <cell r="B418">
            <v>0</v>
          </cell>
          <cell r="C418">
            <v>0</v>
          </cell>
          <cell r="D418">
            <v>0</v>
          </cell>
          <cell r="E418">
            <v>0</v>
          </cell>
          <cell r="F418">
            <v>0</v>
          </cell>
          <cell r="G418">
            <v>0</v>
          </cell>
          <cell r="H418">
            <v>0</v>
          </cell>
          <cell r="J418">
            <v>0</v>
          </cell>
          <cell r="K418">
            <v>0</v>
          </cell>
          <cell r="L418">
            <v>0</v>
          </cell>
          <cell r="N418">
            <v>0</v>
          </cell>
          <cell r="O418">
            <v>0</v>
          </cell>
          <cell r="P418">
            <v>0</v>
          </cell>
          <cell r="R418">
            <v>0</v>
          </cell>
          <cell r="S418">
            <v>0</v>
          </cell>
          <cell r="T418">
            <v>0</v>
          </cell>
          <cell r="V418">
            <v>0</v>
          </cell>
          <cell r="W418">
            <v>0</v>
          </cell>
          <cell r="X418">
            <v>0</v>
          </cell>
        </row>
        <row r="419">
          <cell r="A419">
            <v>0</v>
          </cell>
          <cell r="B419">
            <v>0</v>
          </cell>
          <cell r="C419">
            <v>0</v>
          </cell>
          <cell r="D419">
            <v>0</v>
          </cell>
          <cell r="E419">
            <v>0</v>
          </cell>
          <cell r="F419">
            <v>0</v>
          </cell>
          <cell r="G419">
            <v>0</v>
          </cell>
          <cell r="H419">
            <v>0</v>
          </cell>
          <cell r="J419">
            <v>0</v>
          </cell>
          <cell r="K419">
            <v>0</v>
          </cell>
          <cell r="L419">
            <v>0</v>
          </cell>
          <cell r="N419">
            <v>0</v>
          </cell>
          <cell r="O419">
            <v>0</v>
          </cell>
          <cell r="P419">
            <v>0</v>
          </cell>
          <cell r="R419">
            <v>0</v>
          </cell>
          <cell r="S419">
            <v>0</v>
          </cell>
          <cell r="T419">
            <v>0</v>
          </cell>
          <cell r="V419">
            <v>0</v>
          </cell>
          <cell r="W419">
            <v>0</v>
          </cell>
          <cell r="X419">
            <v>0</v>
          </cell>
        </row>
        <row r="420">
          <cell r="A420">
            <v>0</v>
          </cell>
          <cell r="B420">
            <v>0</v>
          </cell>
          <cell r="C420">
            <v>0</v>
          </cell>
          <cell r="D420">
            <v>0</v>
          </cell>
          <cell r="E420">
            <v>0</v>
          </cell>
          <cell r="F420">
            <v>0</v>
          </cell>
          <cell r="G420">
            <v>0</v>
          </cell>
          <cell r="H420">
            <v>0</v>
          </cell>
          <cell r="J420">
            <v>0</v>
          </cell>
          <cell r="K420">
            <v>0</v>
          </cell>
          <cell r="L420">
            <v>0</v>
          </cell>
          <cell r="N420">
            <v>0</v>
          </cell>
          <cell r="O420">
            <v>0</v>
          </cell>
          <cell r="P420">
            <v>0</v>
          </cell>
          <cell r="R420">
            <v>0</v>
          </cell>
          <cell r="S420">
            <v>0</v>
          </cell>
          <cell r="T420">
            <v>0</v>
          </cell>
          <cell r="V420">
            <v>0</v>
          </cell>
          <cell r="W420">
            <v>0</v>
          </cell>
          <cell r="X420">
            <v>0</v>
          </cell>
        </row>
        <row r="421">
          <cell r="A421">
            <v>0</v>
          </cell>
          <cell r="B421">
            <v>0</v>
          </cell>
          <cell r="C421">
            <v>0</v>
          </cell>
          <cell r="D421">
            <v>0</v>
          </cell>
          <cell r="E421">
            <v>0</v>
          </cell>
          <cell r="F421">
            <v>0</v>
          </cell>
          <cell r="G421">
            <v>0</v>
          </cell>
          <cell r="H421">
            <v>0</v>
          </cell>
          <cell r="J421">
            <v>0</v>
          </cell>
          <cell r="K421">
            <v>0</v>
          </cell>
          <cell r="L421">
            <v>0</v>
          </cell>
          <cell r="N421">
            <v>0</v>
          </cell>
          <cell r="O421">
            <v>0</v>
          </cell>
          <cell r="P421">
            <v>0</v>
          </cell>
          <cell r="R421">
            <v>0</v>
          </cell>
          <cell r="S421">
            <v>0</v>
          </cell>
          <cell r="T421">
            <v>0</v>
          </cell>
          <cell r="V421">
            <v>0</v>
          </cell>
          <cell r="W421">
            <v>0</v>
          </cell>
          <cell r="X421">
            <v>0</v>
          </cell>
        </row>
        <row r="422">
          <cell r="A422">
            <v>0</v>
          </cell>
          <cell r="B422">
            <v>0</v>
          </cell>
          <cell r="C422">
            <v>0</v>
          </cell>
          <cell r="D422">
            <v>0</v>
          </cell>
          <cell r="E422">
            <v>0</v>
          </cell>
          <cell r="F422">
            <v>0</v>
          </cell>
          <cell r="G422">
            <v>0</v>
          </cell>
          <cell r="H422">
            <v>0</v>
          </cell>
          <cell r="J422">
            <v>0</v>
          </cell>
          <cell r="K422">
            <v>0</v>
          </cell>
          <cell r="L422">
            <v>0</v>
          </cell>
          <cell r="N422">
            <v>0</v>
          </cell>
          <cell r="O422">
            <v>0</v>
          </cell>
          <cell r="P422">
            <v>0</v>
          </cell>
          <cell r="R422">
            <v>0</v>
          </cell>
          <cell r="S422">
            <v>0</v>
          </cell>
          <cell r="T422">
            <v>0</v>
          </cell>
          <cell r="V422">
            <v>0</v>
          </cell>
          <cell r="W422">
            <v>0</v>
          </cell>
          <cell r="X422">
            <v>0</v>
          </cell>
        </row>
        <row r="423">
          <cell r="A423">
            <v>0</v>
          </cell>
          <cell r="B423">
            <v>0</v>
          </cell>
          <cell r="C423">
            <v>0</v>
          </cell>
          <cell r="D423">
            <v>0</v>
          </cell>
          <cell r="E423">
            <v>0</v>
          </cell>
          <cell r="F423">
            <v>0</v>
          </cell>
          <cell r="G423">
            <v>0</v>
          </cell>
          <cell r="H423">
            <v>0</v>
          </cell>
          <cell r="J423">
            <v>0</v>
          </cell>
          <cell r="K423">
            <v>0</v>
          </cell>
          <cell r="L423">
            <v>0</v>
          </cell>
          <cell r="N423">
            <v>0</v>
          </cell>
          <cell r="O423">
            <v>0</v>
          </cell>
          <cell r="P423">
            <v>0</v>
          </cell>
          <cell r="R423">
            <v>0</v>
          </cell>
          <cell r="S423">
            <v>0</v>
          </cell>
          <cell r="T423">
            <v>0</v>
          </cell>
          <cell r="V423">
            <v>0</v>
          </cell>
          <cell r="W423">
            <v>0</v>
          </cell>
          <cell r="X423">
            <v>0</v>
          </cell>
        </row>
        <row r="424">
          <cell r="A424">
            <v>0</v>
          </cell>
          <cell r="B424">
            <v>0</v>
          </cell>
          <cell r="C424">
            <v>0</v>
          </cell>
          <cell r="D424">
            <v>0</v>
          </cell>
          <cell r="E424">
            <v>0</v>
          </cell>
          <cell r="F424">
            <v>0</v>
          </cell>
          <cell r="G424">
            <v>0</v>
          </cell>
          <cell r="H424">
            <v>0</v>
          </cell>
          <cell r="J424">
            <v>0</v>
          </cell>
          <cell r="K424">
            <v>0</v>
          </cell>
          <cell r="L424">
            <v>0</v>
          </cell>
          <cell r="N424">
            <v>0</v>
          </cell>
          <cell r="O424">
            <v>0</v>
          </cell>
          <cell r="P424">
            <v>0</v>
          </cell>
          <cell r="R424">
            <v>0</v>
          </cell>
          <cell r="S424">
            <v>0</v>
          </cell>
          <cell r="T424">
            <v>0</v>
          </cell>
          <cell r="V424">
            <v>0</v>
          </cell>
          <cell r="W424">
            <v>0</v>
          </cell>
          <cell r="X424">
            <v>0</v>
          </cell>
        </row>
        <row r="425">
          <cell r="A425">
            <v>0</v>
          </cell>
          <cell r="B425">
            <v>0</v>
          </cell>
          <cell r="C425">
            <v>0</v>
          </cell>
          <cell r="D425">
            <v>0</v>
          </cell>
          <cell r="E425">
            <v>0</v>
          </cell>
          <cell r="F425">
            <v>0</v>
          </cell>
          <cell r="G425">
            <v>0</v>
          </cell>
          <cell r="H425">
            <v>0</v>
          </cell>
          <cell r="J425">
            <v>0</v>
          </cell>
          <cell r="K425">
            <v>0</v>
          </cell>
          <cell r="L425">
            <v>0</v>
          </cell>
          <cell r="N425">
            <v>0</v>
          </cell>
          <cell r="O425">
            <v>0</v>
          </cell>
          <cell r="P425">
            <v>0</v>
          </cell>
          <cell r="R425">
            <v>0</v>
          </cell>
          <cell r="S425">
            <v>0</v>
          </cell>
          <cell r="T425">
            <v>0</v>
          </cell>
          <cell r="V425">
            <v>0</v>
          </cell>
          <cell r="W425">
            <v>0</v>
          </cell>
          <cell r="X425">
            <v>0</v>
          </cell>
        </row>
        <row r="426">
          <cell r="A426">
            <v>0</v>
          </cell>
          <cell r="B426">
            <v>0</v>
          </cell>
          <cell r="C426">
            <v>0</v>
          </cell>
          <cell r="D426">
            <v>0</v>
          </cell>
          <cell r="E426">
            <v>0</v>
          </cell>
          <cell r="F426">
            <v>0</v>
          </cell>
          <cell r="G426">
            <v>0</v>
          </cell>
          <cell r="H426">
            <v>0</v>
          </cell>
          <cell r="J426">
            <v>0</v>
          </cell>
          <cell r="K426">
            <v>0</v>
          </cell>
          <cell r="L426">
            <v>0</v>
          </cell>
          <cell r="N426">
            <v>0</v>
          </cell>
          <cell r="O426">
            <v>0</v>
          </cell>
          <cell r="P426">
            <v>0</v>
          </cell>
          <cell r="R426">
            <v>0</v>
          </cell>
          <cell r="S426">
            <v>0</v>
          </cell>
          <cell r="T426">
            <v>0</v>
          </cell>
          <cell r="V426">
            <v>0</v>
          </cell>
          <cell r="W426">
            <v>0</v>
          </cell>
          <cell r="X426">
            <v>0</v>
          </cell>
        </row>
        <row r="427">
          <cell r="A427">
            <v>0</v>
          </cell>
          <cell r="B427">
            <v>0</v>
          </cell>
          <cell r="C427">
            <v>0</v>
          </cell>
          <cell r="D427">
            <v>0</v>
          </cell>
          <cell r="E427">
            <v>0</v>
          </cell>
          <cell r="F427">
            <v>0</v>
          </cell>
          <cell r="G427">
            <v>0</v>
          </cell>
          <cell r="H427">
            <v>0</v>
          </cell>
          <cell r="J427">
            <v>0</v>
          </cell>
          <cell r="K427">
            <v>0</v>
          </cell>
          <cell r="L427">
            <v>0</v>
          </cell>
          <cell r="N427">
            <v>0</v>
          </cell>
          <cell r="O427">
            <v>0</v>
          </cell>
          <cell r="P427">
            <v>0</v>
          </cell>
          <cell r="R427">
            <v>0</v>
          </cell>
          <cell r="S427">
            <v>0</v>
          </cell>
          <cell r="T427">
            <v>0</v>
          </cell>
          <cell r="V427">
            <v>0</v>
          </cell>
          <cell r="W427">
            <v>0</v>
          </cell>
          <cell r="X427">
            <v>0</v>
          </cell>
        </row>
        <row r="428">
          <cell r="A428">
            <v>0</v>
          </cell>
          <cell r="B428">
            <v>0</v>
          </cell>
          <cell r="C428">
            <v>0</v>
          </cell>
          <cell r="D428">
            <v>0</v>
          </cell>
          <cell r="E428">
            <v>0</v>
          </cell>
          <cell r="F428">
            <v>0</v>
          </cell>
          <cell r="G428">
            <v>0</v>
          </cell>
          <cell r="H428">
            <v>0</v>
          </cell>
          <cell r="J428">
            <v>0</v>
          </cell>
          <cell r="K428">
            <v>0</v>
          </cell>
          <cell r="L428">
            <v>0</v>
          </cell>
          <cell r="N428">
            <v>0</v>
          </cell>
          <cell r="O428">
            <v>0</v>
          </cell>
          <cell r="P428">
            <v>0</v>
          </cell>
          <cell r="R428">
            <v>0</v>
          </cell>
          <cell r="S428">
            <v>0</v>
          </cell>
          <cell r="T428">
            <v>0</v>
          </cell>
          <cell r="V428">
            <v>0</v>
          </cell>
          <cell r="W428">
            <v>0</v>
          </cell>
          <cell r="X428">
            <v>0</v>
          </cell>
        </row>
        <row r="429">
          <cell r="A429">
            <v>0</v>
          </cell>
          <cell r="B429">
            <v>0</v>
          </cell>
          <cell r="C429">
            <v>0</v>
          </cell>
          <cell r="D429">
            <v>0</v>
          </cell>
          <cell r="E429">
            <v>0</v>
          </cell>
          <cell r="F429">
            <v>0</v>
          </cell>
          <cell r="G429">
            <v>0</v>
          </cell>
          <cell r="H429">
            <v>0</v>
          </cell>
          <cell r="J429">
            <v>0</v>
          </cell>
          <cell r="K429">
            <v>0</v>
          </cell>
          <cell r="L429">
            <v>0</v>
          </cell>
          <cell r="N429">
            <v>0</v>
          </cell>
          <cell r="O429">
            <v>0</v>
          </cell>
          <cell r="P429">
            <v>0</v>
          </cell>
          <cell r="R429">
            <v>0</v>
          </cell>
          <cell r="S429">
            <v>0</v>
          </cell>
          <cell r="T429">
            <v>0</v>
          </cell>
          <cell r="V429">
            <v>0</v>
          </cell>
          <cell r="W429">
            <v>0</v>
          </cell>
          <cell r="X429">
            <v>0</v>
          </cell>
        </row>
        <row r="430">
          <cell r="A430">
            <v>0</v>
          </cell>
          <cell r="B430">
            <v>0</v>
          </cell>
          <cell r="C430">
            <v>0</v>
          </cell>
          <cell r="D430">
            <v>0</v>
          </cell>
          <cell r="E430">
            <v>0</v>
          </cell>
          <cell r="F430">
            <v>0</v>
          </cell>
          <cell r="G430">
            <v>0</v>
          </cell>
          <cell r="H430">
            <v>0</v>
          </cell>
          <cell r="J430">
            <v>0</v>
          </cell>
          <cell r="K430">
            <v>0</v>
          </cell>
          <cell r="L430">
            <v>0</v>
          </cell>
          <cell r="N430">
            <v>0</v>
          </cell>
          <cell r="O430">
            <v>0</v>
          </cell>
          <cell r="P430">
            <v>0</v>
          </cell>
          <cell r="R430">
            <v>0</v>
          </cell>
          <cell r="S430">
            <v>0</v>
          </cell>
          <cell r="T430">
            <v>0</v>
          </cell>
          <cell r="V430">
            <v>0</v>
          </cell>
          <cell r="W430">
            <v>0</v>
          </cell>
          <cell r="X430">
            <v>0</v>
          </cell>
        </row>
        <row r="431">
          <cell r="A431">
            <v>0</v>
          </cell>
          <cell r="B431">
            <v>0</v>
          </cell>
          <cell r="C431">
            <v>0</v>
          </cell>
          <cell r="D431">
            <v>0</v>
          </cell>
          <cell r="E431">
            <v>0</v>
          </cell>
          <cell r="F431">
            <v>0</v>
          </cell>
          <cell r="G431">
            <v>0</v>
          </cell>
          <cell r="H431">
            <v>0</v>
          </cell>
          <cell r="J431">
            <v>0</v>
          </cell>
          <cell r="K431">
            <v>0</v>
          </cell>
          <cell r="L431">
            <v>0</v>
          </cell>
          <cell r="N431">
            <v>0</v>
          </cell>
          <cell r="O431">
            <v>0</v>
          </cell>
          <cell r="P431">
            <v>0</v>
          </cell>
          <cell r="R431">
            <v>0</v>
          </cell>
          <cell r="S431">
            <v>0</v>
          </cell>
          <cell r="T431">
            <v>0</v>
          </cell>
          <cell r="V431">
            <v>0</v>
          </cell>
          <cell r="W431">
            <v>0</v>
          </cell>
          <cell r="X431">
            <v>0</v>
          </cell>
        </row>
        <row r="432">
          <cell r="A432">
            <v>0</v>
          </cell>
          <cell r="B432">
            <v>0</v>
          </cell>
          <cell r="C432">
            <v>0</v>
          </cell>
          <cell r="D432">
            <v>0</v>
          </cell>
          <cell r="E432">
            <v>0</v>
          </cell>
          <cell r="F432">
            <v>0</v>
          </cell>
          <cell r="G432">
            <v>0</v>
          </cell>
          <cell r="H432">
            <v>0</v>
          </cell>
          <cell r="J432">
            <v>0</v>
          </cell>
          <cell r="K432">
            <v>0</v>
          </cell>
          <cell r="L432">
            <v>0</v>
          </cell>
          <cell r="N432">
            <v>0</v>
          </cell>
          <cell r="O432">
            <v>0</v>
          </cell>
          <cell r="P432">
            <v>0</v>
          </cell>
          <cell r="R432">
            <v>0</v>
          </cell>
          <cell r="S432">
            <v>0</v>
          </cell>
          <cell r="T432">
            <v>0</v>
          </cell>
          <cell r="V432">
            <v>0</v>
          </cell>
          <cell r="W432">
            <v>0</v>
          </cell>
          <cell r="X432">
            <v>0</v>
          </cell>
        </row>
        <row r="433">
          <cell r="A433">
            <v>0</v>
          </cell>
          <cell r="B433">
            <v>0</v>
          </cell>
          <cell r="C433">
            <v>0</v>
          </cell>
          <cell r="D433">
            <v>0</v>
          </cell>
          <cell r="E433">
            <v>0</v>
          </cell>
          <cell r="F433">
            <v>0</v>
          </cell>
          <cell r="G433">
            <v>0</v>
          </cell>
          <cell r="H433">
            <v>0</v>
          </cell>
          <cell r="J433">
            <v>0</v>
          </cell>
          <cell r="K433">
            <v>0</v>
          </cell>
          <cell r="L433">
            <v>0</v>
          </cell>
          <cell r="N433">
            <v>0</v>
          </cell>
          <cell r="O433">
            <v>0</v>
          </cell>
          <cell r="P433">
            <v>0</v>
          </cell>
          <cell r="R433">
            <v>0</v>
          </cell>
          <cell r="S433">
            <v>0</v>
          </cell>
          <cell r="T433">
            <v>0</v>
          </cell>
          <cell r="V433">
            <v>0</v>
          </cell>
          <cell r="W433">
            <v>0</v>
          </cell>
          <cell r="X433">
            <v>0</v>
          </cell>
        </row>
        <row r="434">
          <cell r="A434">
            <v>0</v>
          </cell>
          <cell r="B434">
            <v>0</v>
          </cell>
          <cell r="C434">
            <v>0</v>
          </cell>
          <cell r="D434">
            <v>0</v>
          </cell>
          <cell r="E434">
            <v>0</v>
          </cell>
          <cell r="F434">
            <v>0</v>
          </cell>
          <cell r="G434">
            <v>0</v>
          </cell>
          <cell r="H434">
            <v>0</v>
          </cell>
          <cell r="J434">
            <v>0</v>
          </cell>
          <cell r="K434">
            <v>0</v>
          </cell>
          <cell r="L434">
            <v>0</v>
          </cell>
          <cell r="N434">
            <v>0</v>
          </cell>
          <cell r="O434">
            <v>0</v>
          </cell>
          <cell r="P434">
            <v>0</v>
          </cell>
          <cell r="R434">
            <v>0</v>
          </cell>
          <cell r="S434">
            <v>0</v>
          </cell>
          <cell r="T434">
            <v>0</v>
          </cell>
          <cell r="V434">
            <v>0</v>
          </cell>
          <cell r="W434">
            <v>0</v>
          </cell>
          <cell r="X434">
            <v>0</v>
          </cell>
        </row>
        <row r="435">
          <cell r="A435">
            <v>0</v>
          </cell>
          <cell r="B435">
            <v>0</v>
          </cell>
          <cell r="C435">
            <v>0</v>
          </cell>
          <cell r="D435">
            <v>0</v>
          </cell>
          <cell r="E435">
            <v>0</v>
          </cell>
          <cell r="F435">
            <v>0</v>
          </cell>
          <cell r="G435">
            <v>0</v>
          </cell>
          <cell r="H435">
            <v>0</v>
          </cell>
          <cell r="J435">
            <v>0</v>
          </cell>
          <cell r="K435">
            <v>0</v>
          </cell>
          <cell r="L435">
            <v>0</v>
          </cell>
          <cell r="N435">
            <v>0</v>
          </cell>
          <cell r="O435">
            <v>0</v>
          </cell>
          <cell r="P435">
            <v>0</v>
          </cell>
          <cell r="R435">
            <v>0</v>
          </cell>
          <cell r="S435">
            <v>0</v>
          </cell>
          <cell r="T435">
            <v>0</v>
          </cell>
          <cell r="V435">
            <v>0</v>
          </cell>
          <cell r="W435">
            <v>0</v>
          </cell>
          <cell r="X435">
            <v>0</v>
          </cell>
        </row>
        <row r="436">
          <cell r="A436">
            <v>0</v>
          </cell>
          <cell r="B436">
            <v>0</v>
          </cell>
          <cell r="C436">
            <v>0</v>
          </cell>
          <cell r="D436">
            <v>0</v>
          </cell>
          <cell r="E436">
            <v>0</v>
          </cell>
          <cell r="F436">
            <v>0</v>
          </cell>
          <cell r="G436">
            <v>0</v>
          </cell>
          <cell r="H436">
            <v>0</v>
          </cell>
          <cell r="J436">
            <v>0</v>
          </cell>
          <cell r="K436">
            <v>0</v>
          </cell>
          <cell r="L436">
            <v>0</v>
          </cell>
          <cell r="N436">
            <v>0</v>
          </cell>
          <cell r="O436">
            <v>0</v>
          </cell>
          <cell r="P436">
            <v>0</v>
          </cell>
          <cell r="R436">
            <v>0</v>
          </cell>
          <cell r="S436">
            <v>0</v>
          </cell>
          <cell r="T436">
            <v>0</v>
          </cell>
          <cell r="V436">
            <v>0</v>
          </cell>
          <cell r="W436">
            <v>0</v>
          </cell>
          <cell r="X436">
            <v>0</v>
          </cell>
        </row>
        <row r="437">
          <cell r="A437">
            <v>0</v>
          </cell>
          <cell r="B437">
            <v>0</v>
          </cell>
          <cell r="C437">
            <v>0</v>
          </cell>
          <cell r="D437">
            <v>0</v>
          </cell>
          <cell r="E437">
            <v>0</v>
          </cell>
          <cell r="F437">
            <v>0</v>
          </cell>
          <cell r="G437">
            <v>0</v>
          </cell>
          <cell r="H437">
            <v>0</v>
          </cell>
          <cell r="J437">
            <v>0</v>
          </cell>
          <cell r="K437">
            <v>0</v>
          </cell>
          <cell r="L437">
            <v>0</v>
          </cell>
          <cell r="N437">
            <v>0</v>
          </cell>
          <cell r="O437">
            <v>0</v>
          </cell>
          <cell r="P437">
            <v>0</v>
          </cell>
          <cell r="R437">
            <v>0</v>
          </cell>
          <cell r="S437">
            <v>0</v>
          </cell>
          <cell r="T437">
            <v>0</v>
          </cell>
          <cell r="V437">
            <v>0</v>
          </cell>
          <cell r="W437">
            <v>0</v>
          </cell>
          <cell r="X437">
            <v>0</v>
          </cell>
        </row>
        <row r="438">
          <cell r="A438">
            <v>0</v>
          </cell>
          <cell r="B438">
            <v>0</v>
          </cell>
          <cell r="C438">
            <v>0</v>
          </cell>
          <cell r="D438">
            <v>0</v>
          </cell>
          <cell r="E438">
            <v>0</v>
          </cell>
          <cell r="F438">
            <v>0</v>
          </cell>
          <cell r="G438">
            <v>0</v>
          </cell>
          <cell r="H438">
            <v>0</v>
          </cell>
          <cell r="J438">
            <v>0</v>
          </cell>
          <cell r="K438">
            <v>0</v>
          </cell>
          <cell r="L438">
            <v>0</v>
          </cell>
          <cell r="N438">
            <v>0</v>
          </cell>
          <cell r="O438">
            <v>0</v>
          </cell>
          <cell r="P438">
            <v>0</v>
          </cell>
          <cell r="R438">
            <v>0</v>
          </cell>
          <cell r="S438">
            <v>0</v>
          </cell>
          <cell r="T438">
            <v>0</v>
          </cell>
          <cell r="V438">
            <v>0</v>
          </cell>
          <cell r="W438">
            <v>0</v>
          </cell>
          <cell r="X438">
            <v>0</v>
          </cell>
        </row>
        <row r="439">
          <cell r="A439">
            <v>0</v>
          </cell>
          <cell r="B439">
            <v>0</v>
          </cell>
          <cell r="C439">
            <v>0</v>
          </cell>
          <cell r="D439">
            <v>0</v>
          </cell>
          <cell r="E439">
            <v>0</v>
          </cell>
          <cell r="F439">
            <v>0</v>
          </cell>
          <cell r="G439">
            <v>0</v>
          </cell>
          <cell r="H439">
            <v>0</v>
          </cell>
          <cell r="J439">
            <v>0</v>
          </cell>
          <cell r="K439">
            <v>0</v>
          </cell>
          <cell r="L439">
            <v>0</v>
          </cell>
          <cell r="N439">
            <v>0</v>
          </cell>
          <cell r="O439">
            <v>0</v>
          </cell>
          <cell r="P439">
            <v>0</v>
          </cell>
          <cell r="R439">
            <v>0</v>
          </cell>
          <cell r="S439">
            <v>0</v>
          </cell>
          <cell r="T439">
            <v>0</v>
          </cell>
          <cell r="V439">
            <v>0</v>
          </cell>
          <cell r="W439">
            <v>0</v>
          </cell>
          <cell r="X439">
            <v>0</v>
          </cell>
        </row>
        <row r="440">
          <cell r="A440">
            <v>0</v>
          </cell>
          <cell r="B440">
            <v>0</v>
          </cell>
          <cell r="C440">
            <v>0</v>
          </cell>
          <cell r="D440">
            <v>0</v>
          </cell>
          <cell r="E440">
            <v>0</v>
          </cell>
          <cell r="F440">
            <v>0</v>
          </cell>
          <cell r="G440">
            <v>0</v>
          </cell>
          <cell r="H440">
            <v>0</v>
          </cell>
          <cell r="J440">
            <v>0</v>
          </cell>
          <cell r="K440">
            <v>0</v>
          </cell>
          <cell r="L440">
            <v>0</v>
          </cell>
          <cell r="N440">
            <v>0</v>
          </cell>
          <cell r="O440">
            <v>0</v>
          </cell>
          <cell r="P440">
            <v>0</v>
          </cell>
          <cell r="R440">
            <v>0</v>
          </cell>
          <cell r="S440">
            <v>0</v>
          </cell>
          <cell r="T440">
            <v>0</v>
          </cell>
          <cell r="V440">
            <v>0</v>
          </cell>
          <cell r="W440">
            <v>0</v>
          </cell>
          <cell r="X440">
            <v>0</v>
          </cell>
        </row>
        <row r="441">
          <cell r="A441">
            <v>0</v>
          </cell>
          <cell r="B441">
            <v>0</v>
          </cell>
          <cell r="C441">
            <v>0</v>
          </cell>
          <cell r="D441">
            <v>0</v>
          </cell>
          <cell r="E441">
            <v>0</v>
          </cell>
          <cell r="F441">
            <v>0</v>
          </cell>
          <cell r="G441">
            <v>0</v>
          </cell>
          <cell r="H441">
            <v>0</v>
          </cell>
          <cell r="J441">
            <v>0</v>
          </cell>
          <cell r="K441">
            <v>0</v>
          </cell>
          <cell r="L441">
            <v>0</v>
          </cell>
          <cell r="N441">
            <v>0</v>
          </cell>
          <cell r="O441">
            <v>0</v>
          </cell>
          <cell r="P441">
            <v>0</v>
          </cell>
          <cell r="R441">
            <v>0</v>
          </cell>
          <cell r="S441">
            <v>0</v>
          </cell>
          <cell r="T441">
            <v>0</v>
          </cell>
          <cell r="V441">
            <v>0</v>
          </cell>
          <cell r="W441">
            <v>0</v>
          </cell>
          <cell r="X441">
            <v>0</v>
          </cell>
        </row>
        <row r="442">
          <cell r="A442">
            <v>0</v>
          </cell>
          <cell r="B442">
            <v>0</v>
          </cell>
          <cell r="C442">
            <v>0</v>
          </cell>
          <cell r="D442">
            <v>0</v>
          </cell>
          <cell r="E442">
            <v>0</v>
          </cell>
          <cell r="F442">
            <v>0</v>
          </cell>
          <cell r="G442">
            <v>0</v>
          </cell>
          <cell r="H442">
            <v>0</v>
          </cell>
          <cell r="J442">
            <v>0</v>
          </cell>
          <cell r="K442">
            <v>0</v>
          </cell>
          <cell r="L442">
            <v>0</v>
          </cell>
          <cell r="N442">
            <v>0</v>
          </cell>
          <cell r="O442">
            <v>0</v>
          </cell>
          <cell r="P442">
            <v>0</v>
          </cell>
          <cell r="R442">
            <v>0</v>
          </cell>
          <cell r="S442">
            <v>0</v>
          </cell>
          <cell r="T442">
            <v>0</v>
          </cell>
          <cell r="V442">
            <v>0</v>
          </cell>
          <cell r="W442">
            <v>0</v>
          </cell>
          <cell r="X442">
            <v>0</v>
          </cell>
        </row>
        <row r="443">
          <cell r="A443">
            <v>0</v>
          </cell>
          <cell r="B443">
            <v>0</v>
          </cell>
          <cell r="C443">
            <v>0</v>
          </cell>
          <cell r="D443">
            <v>0</v>
          </cell>
          <cell r="E443">
            <v>0</v>
          </cell>
          <cell r="F443">
            <v>0</v>
          </cell>
          <cell r="G443">
            <v>0</v>
          </cell>
          <cell r="H443">
            <v>0</v>
          </cell>
          <cell r="J443">
            <v>0</v>
          </cell>
          <cell r="K443">
            <v>0</v>
          </cell>
          <cell r="L443">
            <v>0</v>
          </cell>
          <cell r="N443">
            <v>0</v>
          </cell>
          <cell r="O443">
            <v>0</v>
          </cell>
          <cell r="P443">
            <v>0</v>
          </cell>
          <cell r="R443">
            <v>0</v>
          </cell>
          <cell r="S443">
            <v>0</v>
          </cell>
          <cell r="T443">
            <v>0</v>
          </cell>
          <cell r="V443">
            <v>0</v>
          </cell>
          <cell r="W443">
            <v>0</v>
          </cell>
          <cell r="X443">
            <v>0</v>
          </cell>
        </row>
        <row r="444">
          <cell r="A444">
            <v>0</v>
          </cell>
          <cell r="B444">
            <v>0</v>
          </cell>
          <cell r="C444">
            <v>0</v>
          </cell>
          <cell r="D444">
            <v>0</v>
          </cell>
          <cell r="E444">
            <v>0</v>
          </cell>
          <cell r="F444">
            <v>0</v>
          </cell>
          <cell r="G444">
            <v>0</v>
          </cell>
          <cell r="H444">
            <v>0</v>
          </cell>
          <cell r="J444">
            <v>0</v>
          </cell>
          <cell r="K444">
            <v>0</v>
          </cell>
          <cell r="L444">
            <v>0</v>
          </cell>
          <cell r="N444">
            <v>0</v>
          </cell>
          <cell r="O444">
            <v>0</v>
          </cell>
          <cell r="P444">
            <v>0</v>
          </cell>
          <cell r="R444">
            <v>0</v>
          </cell>
          <cell r="S444">
            <v>0</v>
          </cell>
          <cell r="T444">
            <v>0</v>
          </cell>
          <cell r="V444">
            <v>0</v>
          </cell>
          <cell r="W444">
            <v>0</v>
          </cell>
          <cell r="X444">
            <v>0</v>
          </cell>
        </row>
        <row r="445">
          <cell r="A445">
            <v>0</v>
          </cell>
          <cell r="B445">
            <v>0</v>
          </cell>
          <cell r="C445">
            <v>0</v>
          </cell>
          <cell r="D445">
            <v>0</v>
          </cell>
          <cell r="E445">
            <v>0</v>
          </cell>
          <cell r="F445">
            <v>0</v>
          </cell>
          <cell r="G445">
            <v>0</v>
          </cell>
          <cell r="H445">
            <v>0</v>
          </cell>
          <cell r="J445">
            <v>0</v>
          </cell>
          <cell r="K445">
            <v>0</v>
          </cell>
          <cell r="L445">
            <v>0</v>
          </cell>
          <cell r="N445">
            <v>0</v>
          </cell>
          <cell r="O445">
            <v>0</v>
          </cell>
          <cell r="P445">
            <v>0</v>
          </cell>
          <cell r="R445">
            <v>0</v>
          </cell>
          <cell r="S445">
            <v>0</v>
          </cell>
          <cell r="T445">
            <v>0</v>
          </cell>
          <cell r="V445">
            <v>0</v>
          </cell>
          <cell r="W445">
            <v>0</v>
          </cell>
          <cell r="X445">
            <v>0</v>
          </cell>
        </row>
        <row r="446">
          <cell r="A446">
            <v>0</v>
          </cell>
          <cell r="B446">
            <v>0</v>
          </cell>
          <cell r="C446">
            <v>0</v>
          </cell>
          <cell r="D446">
            <v>0</v>
          </cell>
          <cell r="E446">
            <v>0</v>
          </cell>
          <cell r="F446">
            <v>0</v>
          </cell>
          <cell r="G446">
            <v>0</v>
          </cell>
          <cell r="H446">
            <v>0</v>
          </cell>
          <cell r="J446">
            <v>0</v>
          </cell>
          <cell r="K446">
            <v>0</v>
          </cell>
          <cell r="L446">
            <v>0</v>
          </cell>
          <cell r="N446">
            <v>0</v>
          </cell>
          <cell r="O446">
            <v>0</v>
          </cell>
          <cell r="P446">
            <v>0</v>
          </cell>
          <cell r="R446">
            <v>0</v>
          </cell>
          <cell r="S446">
            <v>0</v>
          </cell>
          <cell r="T446">
            <v>0</v>
          </cell>
          <cell r="V446">
            <v>0</v>
          </cell>
          <cell r="W446">
            <v>0</v>
          </cell>
          <cell r="X446">
            <v>0</v>
          </cell>
        </row>
        <row r="447">
          <cell r="A447">
            <v>0</v>
          </cell>
          <cell r="B447">
            <v>0</v>
          </cell>
          <cell r="C447">
            <v>0</v>
          </cell>
          <cell r="D447">
            <v>0</v>
          </cell>
          <cell r="E447">
            <v>0</v>
          </cell>
          <cell r="F447">
            <v>0</v>
          </cell>
          <cell r="G447">
            <v>0</v>
          </cell>
          <cell r="H447">
            <v>0</v>
          </cell>
          <cell r="J447">
            <v>0</v>
          </cell>
          <cell r="K447">
            <v>0</v>
          </cell>
          <cell r="L447">
            <v>0</v>
          </cell>
          <cell r="N447">
            <v>0</v>
          </cell>
          <cell r="O447">
            <v>0</v>
          </cell>
          <cell r="P447">
            <v>0</v>
          </cell>
          <cell r="R447">
            <v>0</v>
          </cell>
          <cell r="S447">
            <v>0</v>
          </cell>
          <cell r="T447">
            <v>0</v>
          </cell>
          <cell r="V447">
            <v>0</v>
          </cell>
          <cell r="W447">
            <v>0</v>
          </cell>
          <cell r="X447">
            <v>0</v>
          </cell>
        </row>
        <row r="448">
          <cell r="A448">
            <v>0</v>
          </cell>
          <cell r="B448">
            <v>0</v>
          </cell>
          <cell r="C448">
            <v>0</v>
          </cell>
          <cell r="D448">
            <v>0</v>
          </cell>
          <cell r="E448">
            <v>0</v>
          </cell>
          <cell r="F448">
            <v>0</v>
          </cell>
          <cell r="G448">
            <v>0</v>
          </cell>
          <cell r="H448">
            <v>0</v>
          </cell>
          <cell r="J448">
            <v>0</v>
          </cell>
          <cell r="K448">
            <v>0</v>
          </cell>
          <cell r="L448">
            <v>0</v>
          </cell>
          <cell r="N448">
            <v>0</v>
          </cell>
          <cell r="O448">
            <v>0</v>
          </cell>
          <cell r="P448">
            <v>0</v>
          </cell>
          <cell r="R448">
            <v>0</v>
          </cell>
          <cell r="S448">
            <v>0</v>
          </cell>
          <cell r="T448">
            <v>0</v>
          </cell>
          <cell r="V448">
            <v>0</v>
          </cell>
          <cell r="W448">
            <v>0</v>
          </cell>
          <cell r="X448">
            <v>0</v>
          </cell>
        </row>
        <row r="449">
          <cell r="A449">
            <v>0</v>
          </cell>
          <cell r="B449">
            <v>0</v>
          </cell>
          <cell r="C449">
            <v>0</v>
          </cell>
          <cell r="D449">
            <v>0</v>
          </cell>
          <cell r="E449">
            <v>0</v>
          </cell>
          <cell r="F449">
            <v>0</v>
          </cell>
          <cell r="G449">
            <v>0</v>
          </cell>
          <cell r="H449">
            <v>0</v>
          </cell>
          <cell r="J449">
            <v>0</v>
          </cell>
          <cell r="K449">
            <v>0</v>
          </cell>
          <cell r="L449">
            <v>0</v>
          </cell>
          <cell r="N449">
            <v>0</v>
          </cell>
          <cell r="O449">
            <v>0</v>
          </cell>
          <cell r="P449">
            <v>0</v>
          </cell>
          <cell r="R449">
            <v>0</v>
          </cell>
          <cell r="S449">
            <v>0</v>
          </cell>
          <cell r="T449">
            <v>0</v>
          </cell>
          <cell r="V449">
            <v>0</v>
          </cell>
          <cell r="W449">
            <v>0</v>
          </cell>
          <cell r="X449">
            <v>0</v>
          </cell>
        </row>
        <row r="450">
          <cell r="A450">
            <v>0</v>
          </cell>
          <cell r="B450">
            <v>0</v>
          </cell>
          <cell r="C450">
            <v>0</v>
          </cell>
          <cell r="D450">
            <v>0</v>
          </cell>
          <cell r="E450">
            <v>0</v>
          </cell>
          <cell r="F450">
            <v>0</v>
          </cell>
          <cell r="G450">
            <v>0</v>
          </cell>
          <cell r="H450">
            <v>0</v>
          </cell>
          <cell r="J450">
            <v>0</v>
          </cell>
          <cell r="K450">
            <v>0</v>
          </cell>
          <cell r="L450">
            <v>0</v>
          </cell>
          <cell r="N450">
            <v>0</v>
          </cell>
          <cell r="O450">
            <v>0</v>
          </cell>
          <cell r="P450">
            <v>0</v>
          </cell>
          <cell r="R450">
            <v>0</v>
          </cell>
          <cell r="S450">
            <v>0</v>
          </cell>
          <cell r="T450">
            <v>0</v>
          </cell>
          <cell r="V450">
            <v>0</v>
          </cell>
          <cell r="W450">
            <v>0</v>
          </cell>
          <cell r="X450">
            <v>0</v>
          </cell>
        </row>
        <row r="451">
          <cell r="A451">
            <v>0</v>
          </cell>
          <cell r="B451">
            <v>0</v>
          </cell>
          <cell r="C451">
            <v>0</v>
          </cell>
          <cell r="D451">
            <v>0</v>
          </cell>
          <cell r="E451">
            <v>0</v>
          </cell>
          <cell r="F451">
            <v>0</v>
          </cell>
          <cell r="G451">
            <v>0</v>
          </cell>
          <cell r="H451">
            <v>0</v>
          </cell>
          <cell r="J451">
            <v>0</v>
          </cell>
          <cell r="K451">
            <v>0</v>
          </cell>
          <cell r="L451">
            <v>0</v>
          </cell>
          <cell r="N451">
            <v>0</v>
          </cell>
          <cell r="O451">
            <v>0</v>
          </cell>
          <cell r="P451">
            <v>0</v>
          </cell>
          <cell r="R451">
            <v>0</v>
          </cell>
          <cell r="S451">
            <v>0</v>
          </cell>
          <cell r="T451">
            <v>0</v>
          </cell>
          <cell r="V451">
            <v>0</v>
          </cell>
          <cell r="W451">
            <v>0</v>
          </cell>
          <cell r="X451">
            <v>0</v>
          </cell>
        </row>
        <row r="452">
          <cell r="A452">
            <v>0</v>
          </cell>
          <cell r="B452">
            <v>0</v>
          </cell>
          <cell r="C452">
            <v>0</v>
          </cell>
          <cell r="D452">
            <v>0</v>
          </cell>
          <cell r="E452">
            <v>0</v>
          </cell>
          <cell r="F452">
            <v>0</v>
          </cell>
          <cell r="G452">
            <v>0</v>
          </cell>
          <cell r="H452">
            <v>0</v>
          </cell>
          <cell r="J452">
            <v>0</v>
          </cell>
          <cell r="K452">
            <v>0</v>
          </cell>
          <cell r="L452">
            <v>0</v>
          </cell>
          <cell r="N452">
            <v>0</v>
          </cell>
          <cell r="O452">
            <v>0</v>
          </cell>
          <cell r="P452">
            <v>0</v>
          </cell>
          <cell r="R452">
            <v>0</v>
          </cell>
          <cell r="S452">
            <v>0</v>
          </cell>
          <cell r="T452">
            <v>0</v>
          </cell>
          <cell r="V452">
            <v>0</v>
          </cell>
          <cell r="W452">
            <v>0</v>
          </cell>
          <cell r="X452">
            <v>0</v>
          </cell>
        </row>
        <row r="453">
          <cell r="A453">
            <v>0</v>
          </cell>
          <cell r="B453">
            <v>0</v>
          </cell>
          <cell r="C453">
            <v>0</v>
          </cell>
          <cell r="D453">
            <v>0</v>
          </cell>
          <cell r="E453">
            <v>0</v>
          </cell>
          <cell r="F453">
            <v>0</v>
          </cell>
          <cell r="G453">
            <v>0</v>
          </cell>
          <cell r="H453">
            <v>0</v>
          </cell>
          <cell r="J453">
            <v>0</v>
          </cell>
          <cell r="K453">
            <v>0</v>
          </cell>
          <cell r="L453">
            <v>0</v>
          </cell>
          <cell r="N453">
            <v>0</v>
          </cell>
          <cell r="O453">
            <v>0</v>
          </cell>
          <cell r="P453">
            <v>0</v>
          </cell>
          <cell r="R453">
            <v>0</v>
          </cell>
          <cell r="S453">
            <v>0</v>
          </cell>
          <cell r="T453">
            <v>0</v>
          </cell>
          <cell r="V453">
            <v>0</v>
          </cell>
          <cell r="W453">
            <v>0</v>
          </cell>
          <cell r="X453">
            <v>0</v>
          </cell>
        </row>
        <row r="454">
          <cell r="A454">
            <v>0</v>
          </cell>
          <cell r="B454">
            <v>0</v>
          </cell>
          <cell r="C454">
            <v>0</v>
          </cell>
          <cell r="D454">
            <v>0</v>
          </cell>
          <cell r="E454">
            <v>0</v>
          </cell>
          <cell r="F454">
            <v>0</v>
          </cell>
          <cell r="G454">
            <v>0</v>
          </cell>
          <cell r="H454">
            <v>0</v>
          </cell>
          <cell r="J454">
            <v>0</v>
          </cell>
          <cell r="K454">
            <v>0</v>
          </cell>
          <cell r="L454">
            <v>0</v>
          </cell>
          <cell r="N454">
            <v>0</v>
          </cell>
          <cell r="O454">
            <v>0</v>
          </cell>
          <cell r="P454">
            <v>0</v>
          </cell>
          <cell r="R454">
            <v>0</v>
          </cell>
          <cell r="S454">
            <v>0</v>
          </cell>
          <cell r="T454">
            <v>0</v>
          </cell>
          <cell r="V454">
            <v>0</v>
          </cell>
          <cell r="W454">
            <v>0</v>
          </cell>
          <cell r="X454">
            <v>0</v>
          </cell>
        </row>
        <row r="455">
          <cell r="A455">
            <v>0</v>
          </cell>
          <cell r="B455">
            <v>0</v>
          </cell>
          <cell r="C455">
            <v>0</v>
          </cell>
          <cell r="D455">
            <v>0</v>
          </cell>
          <cell r="E455">
            <v>0</v>
          </cell>
          <cell r="F455">
            <v>0</v>
          </cell>
          <cell r="G455">
            <v>0</v>
          </cell>
          <cell r="H455">
            <v>0</v>
          </cell>
          <cell r="J455">
            <v>0</v>
          </cell>
          <cell r="K455">
            <v>0</v>
          </cell>
          <cell r="L455">
            <v>0</v>
          </cell>
          <cell r="N455">
            <v>0</v>
          </cell>
          <cell r="O455">
            <v>0</v>
          </cell>
          <cell r="P455">
            <v>0</v>
          </cell>
          <cell r="R455">
            <v>0</v>
          </cell>
          <cell r="S455">
            <v>0</v>
          </cell>
          <cell r="T455">
            <v>0</v>
          </cell>
          <cell r="V455">
            <v>0</v>
          </cell>
          <cell r="W455">
            <v>0</v>
          </cell>
          <cell r="X455">
            <v>0</v>
          </cell>
        </row>
        <row r="456">
          <cell r="A456">
            <v>0</v>
          </cell>
          <cell r="B456">
            <v>0</v>
          </cell>
          <cell r="C456">
            <v>0</v>
          </cell>
          <cell r="D456">
            <v>0</v>
          </cell>
          <cell r="E456">
            <v>0</v>
          </cell>
          <cell r="F456">
            <v>0</v>
          </cell>
          <cell r="G456">
            <v>0</v>
          </cell>
          <cell r="H456">
            <v>0</v>
          </cell>
          <cell r="J456">
            <v>0</v>
          </cell>
          <cell r="K456">
            <v>0</v>
          </cell>
          <cell r="L456">
            <v>0</v>
          </cell>
          <cell r="N456">
            <v>0</v>
          </cell>
          <cell r="O456">
            <v>0</v>
          </cell>
          <cell r="P456">
            <v>0</v>
          </cell>
          <cell r="R456">
            <v>0</v>
          </cell>
          <cell r="S456">
            <v>0</v>
          </cell>
          <cell r="T456">
            <v>0</v>
          </cell>
          <cell r="V456">
            <v>0</v>
          </cell>
          <cell r="W456">
            <v>0</v>
          </cell>
          <cell r="X456">
            <v>0</v>
          </cell>
        </row>
        <row r="457">
          <cell r="A457">
            <v>0</v>
          </cell>
          <cell r="B457">
            <v>0</v>
          </cell>
          <cell r="C457">
            <v>0</v>
          </cell>
          <cell r="D457">
            <v>0</v>
          </cell>
          <cell r="E457">
            <v>0</v>
          </cell>
          <cell r="F457">
            <v>0</v>
          </cell>
          <cell r="G457">
            <v>0</v>
          </cell>
          <cell r="H457">
            <v>0</v>
          </cell>
          <cell r="J457">
            <v>0</v>
          </cell>
          <cell r="K457">
            <v>0</v>
          </cell>
          <cell r="L457">
            <v>0</v>
          </cell>
          <cell r="N457">
            <v>0</v>
          </cell>
          <cell r="O457">
            <v>0</v>
          </cell>
          <cell r="P457">
            <v>0</v>
          </cell>
          <cell r="R457">
            <v>0</v>
          </cell>
          <cell r="S457">
            <v>0</v>
          </cell>
          <cell r="T457">
            <v>0</v>
          </cell>
          <cell r="V457">
            <v>0</v>
          </cell>
          <cell r="W457">
            <v>0</v>
          </cell>
          <cell r="X457">
            <v>0</v>
          </cell>
        </row>
        <row r="458">
          <cell r="A458">
            <v>0</v>
          </cell>
          <cell r="B458">
            <v>0</v>
          </cell>
          <cell r="C458">
            <v>0</v>
          </cell>
          <cell r="D458">
            <v>0</v>
          </cell>
          <cell r="E458">
            <v>0</v>
          </cell>
          <cell r="F458">
            <v>0</v>
          </cell>
          <cell r="G458">
            <v>0</v>
          </cell>
          <cell r="H458">
            <v>0</v>
          </cell>
          <cell r="J458">
            <v>0</v>
          </cell>
          <cell r="K458">
            <v>0</v>
          </cell>
          <cell r="L458">
            <v>0</v>
          </cell>
          <cell r="N458">
            <v>0</v>
          </cell>
          <cell r="O458">
            <v>0</v>
          </cell>
          <cell r="P458">
            <v>0</v>
          </cell>
          <cell r="R458">
            <v>0</v>
          </cell>
          <cell r="S458">
            <v>0</v>
          </cell>
          <cell r="T458">
            <v>0</v>
          </cell>
          <cell r="V458">
            <v>0</v>
          </cell>
          <cell r="W458">
            <v>0</v>
          </cell>
          <cell r="X458">
            <v>0</v>
          </cell>
        </row>
        <row r="459">
          <cell r="A459">
            <v>0</v>
          </cell>
          <cell r="B459">
            <v>0</v>
          </cell>
          <cell r="C459">
            <v>0</v>
          </cell>
          <cell r="D459">
            <v>0</v>
          </cell>
          <cell r="E459">
            <v>0</v>
          </cell>
          <cell r="F459">
            <v>0</v>
          </cell>
          <cell r="G459">
            <v>0</v>
          </cell>
          <cell r="H459">
            <v>0</v>
          </cell>
          <cell r="J459">
            <v>0</v>
          </cell>
          <cell r="K459">
            <v>0</v>
          </cell>
          <cell r="L459">
            <v>0</v>
          </cell>
          <cell r="N459">
            <v>0</v>
          </cell>
          <cell r="O459">
            <v>0</v>
          </cell>
          <cell r="P459">
            <v>0</v>
          </cell>
          <cell r="R459">
            <v>0</v>
          </cell>
          <cell r="S459">
            <v>0</v>
          </cell>
          <cell r="T459">
            <v>0</v>
          </cell>
          <cell r="V459">
            <v>0</v>
          </cell>
          <cell r="W459">
            <v>0</v>
          </cell>
          <cell r="X459">
            <v>0</v>
          </cell>
        </row>
        <row r="460">
          <cell r="A460">
            <v>0</v>
          </cell>
          <cell r="B460">
            <v>0</v>
          </cell>
          <cell r="C460">
            <v>0</v>
          </cell>
          <cell r="D460">
            <v>0</v>
          </cell>
          <cell r="E460">
            <v>0</v>
          </cell>
          <cell r="F460">
            <v>0</v>
          </cell>
          <cell r="G460">
            <v>0</v>
          </cell>
          <cell r="H460">
            <v>0</v>
          </cell>
          <cell r="J460">
            <v>0</v>
          </cell>
          <cell r="K460">
            <v>0</v>
          </cell>
          <cell r="L460">
            <v>0</v>
          </cell>
          <cell r="N460">
            <v>0</v>
          </cell>
          <cell r="O460">
            <v>0</v>
          </cell>
          <cell r="P460">
            <v>0</v>
          </cell>
          <cell r="R460">
            <v>0</v>
          </cell>
          <cell r="S460">
            <v>0</v>
          </cell>
          <cell r="T460">
            <v>0</v>
          </cell>
          <cell r="V460">
            <v>0</v>
          </cell>
          <cell r="W460">
            <v>0</v>
          </cell>
          <cell r="X460">
            <v>0</v>
          </cell>
        </row>
        <row r="461">
          <cell r="A461">
            <v>0</v>
          </cell>
          <cell r="B461">
            <v>0</v>
          </cell>
          <cell r="C461">
            <v>0</v>
          </cell>
          <cell r="D461">
            <v>0</v>
          </cell>
          <cell r="E461">
            <v>0</v>
          </cell>
          <cell r="F461">
            <v>0</v>
          </cell>
          <cell r="G461">
            <v>0</v>
          </cell>
          <cell r="H461">
            <v>0</v>
          </cell>
          <cell r="J461">
            <v>0</v>
          </cell>
          <cell r="K461">
            <v>0</v>
          </cell>
          <cell r="L461">
            <v>0</v>
          </cell>
          <cell r="N461">
            <v>0</v>
          </cell>
          <cell r="O461">
            <v>0</v>
          </cell>
          <cell r="P461">
            <v>0</v>
          </cell>
          <cell r="R461">
            <v>0</v>
          </cell>
          <cell r="S461">
            <v>0</v>
          </cell>
          <cell r="T461">
            <v>0</v>
          </cell>
          <cell r="V461">
            <v>0</v>
          </cell>
          <cell r="W461">
            <v>0</v>
          </cell>
          <cell r="X461">
            <v>0</v>
          </cell>
        </row>
        <row r="462">
          <cell r="A462">
            <v>0</v>
          </cell>
          <cell r="B462">
            <v>0</v>
          </cell>
          <cell r="C462">
            <v>0</v>
          </cell>
          <cell r="D462">
            <v>0</v>
          </cell>
          <cell r="E462">
            <v>0</v>
          </cell>
          <cell r="F462">
            <v>0</v>
          </cell>
          <cell r="G462">
            <v>0</v>
          </cell>
          <cell r="H462">
            <v>0</v>
          </cell>
          <cell r="J462">
            <v>0</v>
          </cell>
          <cell r="K462">
            <v>0</v>
          </cell>
          <cell r="L462">
            <v>0</v>
          </cell>
          <cell r="N462">
            <v>0</v>
          </cell>
          <cell r="O462">
            <v>0</v>
          </cell>
          <cell r="P462">
            <v>0</v>
          </cell>
          <cell r="R462">
            <v>0</v>
          </cell>
          <cell r="S462">
            <v>0</v>
          </cell>
          <cell r="T462">
            <v>0</v>
          </cell>
          <cell r="V462">
            <v>0</v>
          </cell>
          <cell r="W462">
            <v>0</v>
          </cell>
          <cell r="X462">
            <v>0</v>
          </cell>
        </row>
        <row r="463">
          <cell r="A463">
            <v>0</v>
          </cell>
          <cell r="B463">
            <v>0</v>
          </cell>
          <cell r="C463">
            <v>0</v>
          </cell>
          <cell r="D463">
            <v>0</v>
          </cell>
          <cell r="E463">
            <v>0</v>
          </cell>
          <cell r="F463">
            <v>0</v>
          </cell>
          <cell r="G463">
            <v>0</v>
          </cell>
          <cell r="H463">
            <v>0</v>
          </cell>
          <cell r="J463">
            <v>0</v>
          </cell>
          <cell r="K463">
            <v>0</v>
          </cell>
          <cell r="L463">
            <v>0</v>
          </cell>
          <cell r="N463">
            <v>0</v>
          </cell>
          <cell r="O463">
            <v>0</v>
          </cell>
          <cell r="P463">
            <v>0</v>
          </cell>
          <cell r="R463">
            <v>0</v>
          </cell>
          <cell r="S463">
            <v>0</v>
          </cell>
          <cell r="T463">
            <v>0</v>
          </cell>
          <cell r="V463">
            <v>0</v>
          </cell>
          <cell r="W463">
            <v>0</v>
          </cell>
          <cell r="X463">
            <v>0</v>
          </cell>
        </row>
        <row r="464">
          <cell r="A464">
            <v>0</v>
          </cell>
          <cell r="B464">
            <v>0</v>
          </cell>
          <cell r="C464">
            <v>0</v>
          </cell>
          <cell r="D464">
            <v>0</v>
          </cell>
          <cell r="E464">
            <v>0</v>
          </cell>
          <cell r="F464">
            <v>0</v>
          </cell>
          <cell r="G464">
            <v>0</v>
          </cell>
          <cell r="H464">
            <v>0</v>
          </cell>
          <cell r="J464">
            <v>0</v>
          </cell>
          <cell r="K464">
            <v>0</v>
          </cell>
          <cell r="L464">
            <v>0</v>
          </cell>
          <cell r="N464">
            <v>0</v>
          </cell>
          <cell r="O464">
            <v>0</v>
          </cell>
          <cell r="P464">
            <v>0</v>
          </cell>
          <cell r="R464">
            <v>0</v>
          </cell>
          <cell r="S464">
            <v>0</v>
          </cell>
          <cell r="T464">
            <v>0</v>
          </cell>
          <cell r="V464">
            <v>0</v>
          </cell>
          <cell r="W464">
            <v>0</v>
          </cell>
          <cell r="X464">
            <v>0</v>
          </cell>
        </row>
        <row r="465">
          <cell r="A465">
            <v>0</v>
          </cell>
          <cell r="B465">
            <v>0</v>
          </cell>
          <cell r="C465">
            <v>0</v>
          </cell>
          <cell r="D465">
            <v>0</v>
          </cell>
          <cell r="E465">
            <v>0</v>
          </cell>
          <cell r="F465">
            <v>0</v>
          </cell>
          <cell r="G465">
            <v>0</v>
          </cell>
          <cell r="H465">
            <v>0</v>
          </cell>
          <cell r="J465">
            <v>0</v>
          </cell>
          <cell r="K465">
            <v>0</v>
          </cell>
          <cell r="L465">
            <v>0</v>
          </cell>
          <cell r="N465">
            <v>0</v>
          </cell>
          <cell r="O465">
            <v>0</v>
          </cell>
          <cell r="P465">
            <v>0</v>
          </cell>
          <cell r="R465">
            <v>0</v>
          </cell>
          <cell r="S465">
            <v>0</v>
          </cell>
          <cell r="T465">
            <v>0</v>
          </cell>
          <cell r="V465">
            <v>0</v>
          </cell>
          <cell r="W465">
            <v>0</v>
          </cell>
          <cell r="X465">
            <v>0</v>
          </cell>
        </row>
        <row r="466">
          <cell r="A466">
            <v>0</v>
          </cell>
          <cell r="B466">
            <v>0</v>
          </cell>
          <cell r="C466">
            <v>0</v>
          </cell>
          <cell r="D466">
            <v>0</v>
          </cell>
          <cell r="E466">
            <v>0</v>
          </cell>
          <cell r="F466">
            <v>0</v>
          </cell>
          <cell r="G466">
            <v>0</v>
          </cell>
          <cell r="H466">
            <v>0</v>
          </cell>
          <cell r="J466">
            <v>0</v>
          </cell>
          <cell r="K466">
            <v>0</v>
          </cell>
          <cell r="L466">
            <v>0</v>
          </cell>
          <cell r="N466">
            <v>0</v>
          </cell>
          <cell r="O466">
            <v>0</v>
          </cell>
          <cell r="P466">
            <v>0</v>
          </cell>
          <cell r="R466">
            <v>0</v>
          </cell>
          <cell r="S466">
            <v>0</v>
          </cell>
          <cell r="T466">
            <v>0</v>
          </cell>
          <cell r="V466">
            <v>0</v>
          </cell>
          <cell r="W466">
            <v>0</v>
          </cell>
          <cell r="X466">
            <v>0</v>
          </cell>
        </row>
        <row r="467">
          <cell r="A467">
            <v>0</v>
          </cell>
          <cell r="B467">
            <v>0</v>
          </cell>
          <cell r="C467">
            <v>0</v>
          </cell>
          <cell r="D467">
            <v>0</v>
          </cell>
          <cell r="E467">
            <v>0</v>
          </cell>
          <cell r="F467">
            <v>0</v>
          </cell>
          <cell r="G467">
            <v>0</v>
          </cell>
          <cell r="H467">
            <v>0</v>
          </cell>
          <cell r="J467">
            <v>0</v>
          </cell>
          <cell r="K467">
            <v>0</v>
          </cell>
          <cell r="L467">
            <v>0</v>
          </cell>
          <cell r="N467">
            <v>0</v>
          </cell>
          <cell r="O467">
            <v>0</v>
          </cell>
          <cell r="P467">
            <v>0</v>
          </cell>
          <cell r="R467">
            <v>0</v>
          </cell>
          <cell r="S467">
            <v>0</v>
          </cell>
          <cell r="T467">
            <v>0</v>
          </cell>
          <cell r="V467">
            <v>0</v>
          </cell>
          <cell r="W467">
            <v>0</v>
          </cell>
          <cell r="X467">
            <v>0</v>
          </cell>
        </row>
        <row r="468">
          <cell r="A468">
            <v>0</v>
          </cell>
          <cell r="B468">
            <v>0</v>
          </cell>
          <cell r="C468">
            <v>0</v>
          </cell>
          <cell r="D468">
            <v>0</v>
          </cell>
          <cell r="E468">
            <v>0</v>
          </cell>
          <cell r="F468">
            <v>0</v>
          </cell>
          <cell r="G468">
            <v>0</v>
          </cell>
          <cell r="H468">
            <v>0</v>
          </cell>
          <cell r="J468">
            <v>0</v>
          </cell>
          <cell r="K468">
            <v>0</v>
          </cell>
          <cell r="L468">
            <v>0</v>
          </cell>
          <cell r="N468">
            <v>0</v>
          </cell>
          <cell r="O468">
            <v>0</v>
          </cell>
          <cell r="P468">
            <v>0</v>
          </cell>
          <cell r="R468">
            <v>0</v>
          </cell>
          <cell r="S468">
            <v>0</v>
          </cell>
          <cell r="T468">
            <v>0</v>
          </cell>
          <cell r="V468">
            <v>0</v>
          </cell>
          <cell r="W468">
            <v>0</v>
          </cell>
          <cell r="X468">
            <v>0</v>
          </cell>
        </row>
        <row r="469">
          <cell r="A469">
            <v>0</v>
          </cell>
          <cell r="B469">
            <v>0</v>
          </cell>
          <cell r="C469">
            <v>0</v>
          </cell>
          <cell r="D469">
            <v>0</v>
          </cell>
          <cell r="E469">
            <v>0</v>
          </cell>
          <cell r="F469">
            <v>0</v>
          </cell>
          <cell r="G469">
            <v>0</v>
          </cell>
          <cell r="H469">
            <v>0</v>
          </cell>
          <cell r="J469">
            <v>0</v>
          </cell>
          <cell r="K469">
            <v>0</v>
          </cell>
          <cell r="L469">
            <v>0</v>
          </cell>
          <cell r="N469">
            <v>0</v>
          </cell>
          <cell r="O469">
            <v>0</v>
          </cell>
          <cell r="P469">
            <v>0</v>
          </cell>
          <cell r="R469">
            <v>0</v>
          </cell>
          <cell r="S469">
            <v>0</v>
          </cell>
          <cell r="T469">
            <v>0</v>
          </cell>
          <cell r="V469">
            <v>0</v>
          </cell>
          <cell r="W469">
            <v>0</v>
          </cell>
          <cell r="X469">
            <v>0</v>
          </cell>
        </row>
        <row r="470">
          <cell r="A470">
            <v>0</v>
          </cell>
          <cell r="B470">
            <v>0</v>
          </cell>
          <cell r="C470">
            <v>0</v>
          </cell>
          <cell r="D470">
            <v>0</v>
          </cell>
          <cell r="E470">
            <v>0</v>
          </cell>
          <cell r="F470">
            <v>0</v>
          </cell>
          <cell r="G470">
            <v>0</v>
          </cell>
          <cell r="H470">
            <v>0</v>
          </cell>
          <cell r="J470">
            <v>0</v>
          </cell>
          <cell r="K470">
            <v>0</v>
          </cell>
          <cell r="L470">
            <v>0</v>
          </cell>
          <cell r="N470">
            <v>0</v>
          </cell>
          <cell r="O470">
            <v>0</v>
          </cell>
          <cell r="P470">
            <v>0</v>
          </cell>
          <cell r="R470">
            <v>0</v>
          </cell>
          <cell r="S470">
            <v>0</v>
          </cell>
          <cell r="T470">
            <v>0</v>
          </cell>
          <cell r="V470">
            <v>0</v>
          </cell>
          <cell r="W470">
            <v>0</v>
          </cell>
          <cell r="X470">
            <v>0</v>
          </cell>
        </row>
        <row r="471">
          <cell r="A471">
            <v>0</v>
          </cell>
          <cell r="B471">
            <v>0</v>
          </cell>
          <cell r="C471">
            <v>0</v>
          </cell>
          <cell r="D471">
            <v>0</v>
          </cell>
          <cell r="E471">
            <v>0</v>
          </cell>
          <cell r="F471">
            <v>0</v>
          </cell>
          <cell r="G471">
            <v>0</v>
          </cell>
          <cell r="H471">
            <v>0</v>
          </cell>
          <cell r="J471">
            <v>0</v>
          </cell>
          <cell r="K471">
            <v>0</v>
          </cell>
          <cell r="L471">
            <v>0</v>
          </cell>
          <cell r="N471">
            <v>0</v>
          </cell>
          <cell r="O471">
            <v>0</v>
          </cell>
          <cell r="P471">
            <v>0</v>
          </cell>
          <cell r="R471">
            <v>0</v>
          </cell>
          <cell r="S471">
            <v>0</v>
          </cell>
          <cell r="T471">
            <v>0</v>
          </cell>
          <cell r="V471">
            <v>0</v>
          </cell>
          <cell r="W471">
            <v>0</v>
          </cell>
          <cell r="X471">
            <v>0</v>
          </cell>
        </row>
        <row r="472">
          <cell r="A472">
            <v>0</v>
          </cell>
          <cell r="B472">
            <v>0</v>
          </cell>
          <cell r="C472">
            <v>0</v>
          </cell>
          <cell r="D472">
            <v>0</v>
          </cell>
          <cell r="E472">
            <v>0</v>
          </cell>
          <cell r="F472">
            <v>0</v>
          </cell>
          <cell r="G472">
            <v>0</v>
          </cell>
          <cell r="H472">
            <v>0</v>
          </cell>
          <cell r="J472">
            <v>0</v>
          </cell>
          <cell r="K472">
            <v>0</v>
          </cell>
          <cell r="L472">
            <v>0</v>
          </cell>
          <cell r="N472">
            <v>0</v>
          </cell>
          <cell r="O472">
            <v>0</v>
          </cell>
          <cell r="P472">
            <v>0</v>
          </cell>
          <cell r="R472">
            <v>0</v>
          </cell>
          <cell r="S472">
            <v>0</v>
          </cell>
          <cell r="T472">
            <v>0</v>
          </cell>
          <cell r="V472">
            <v>0</v>
          </cell>
          <cell r="W472">
            <v>0</v>
          </cell>
          <cell r="X472">
            <v>0</v>
          </cell>
        </row>
        <row r="473">
          <cell r="A473">
            <v>0</v>
          </cell>
          <cell r="B473">
            <v>0</v>
          </cell>
          <cell r="C473">
            <v>0</v>
          </cell>
          <cell r="D473">
            <v>0</v>
          </cell>
          <cell r="E473">
            <v>0</v>
          </cell>
          <cell r="F473">
            <v>0</v>
          </cell>
          <cell r="G473">
            <v>0</v>
          </cell>
          <cell r="H473">
            <v>0</v>
          </cell>
          <cell r="J473">
            <v>0</v>
          </cell>
          <cell r="K473">
            <v>0</v>
          </cell>
          <cell r="L473">
            <v>0</v>
          </cell>
          <cell r="N473">
            <v>0</v>
          </cell>
          <cell r="O473">
            <v>0</v>
          </cell>
          <cell r="P473">
            <v>0</v>
          </cell>
          <cell r="R473">
            <v>0</v>
          </cell>
          <cell r="S473">
            <v>0</v>
          </cell>
          <cell r="T473">
            <v>0</v>
          </cell>
          <cell r="V473">
            <v>0</v>
          </cell>
          <cell r="W473">
            <v>0</v>
          </cell>
          <cell r="X473">
            <v>0</v>
          </cell>
        </row>
        <row r="474">
          <cell r="A474">
            <v>0</v>
          </cell>
          <cell r="B474">
            <v>0</v>
          </cell>
          <cell r="C474">
            <v>0</v>
          </cell>
          <cell r="D474">
            <v>0</v>
          </cell>
          <cell r="E474">
            <v>0</v>
          </cell>
          <cell r="F474">
            <v>0</v>
          </cell>
          <cell r="G474">
            <v>0</v>
          </cell>
          <cell r="H474">
            <v>0</v>
          </cell>
          <cell r="J474">
            <v>0</v>
          </cell>
          <cell r="K474">
            <v>0</v>
          </cell>
          <cell r="L474">
            <v>0</v>
          </cell>
          <cell r="N474">
            <v>0</v>
          </cell>
          <cell r="O474">
            <v>0</v>
          </cell>
          <cell r="P474">
            <v>0</v>
          </cell>
          <cell r="R474">
            <v>0</v>
          </cell>
          <cell r="S474">
            <v>0</v>
          </cell>
          <cell r="T474">
            <v>0</v>
          </cell>
          <cell r="V474">
            <v>0</v>
          </cell>
          <cell r="W474">
            <v>0</v>
          </cell>
          <cell r="X474">
            <v>0</v>
          </cell>
        </row>
        <row r="475">
          <cell r="A475">
            <v>0</v>
          </cell>
          <cell r="B475">
            <v>0</v>
          </cell>
          <cell r="C475">
            <v>0</v>
          </cell>
          <cell r="D475">
            <v>0</v>
          </cell>
          <cell r="E475">
            <v>0</v>
          </cell>
          <cell r="F475">
            <v>0</v>
          </cell>
          <cell r="G475">
            <v>0</v>
          </cell>
          <cell r="H475">
            <v>0</v>
          </cell>
          <cell r="J475">
            <v>0</v>
          </cell>
          <cell r="K475">
            <v>0</v>
          </cell>
          <cell r="L475">
            <v>0</v>
          </cell>
          <cell r="N475">
            <v>0</v>
          </cell>
          <cell r="O475">
            <v>0</v>
          </cell>
          <cell r="P475">
            <v>0</v>
          </cell>
          <cell r="R475">
            <v>0</v>
          </cell>
          <cell r="S475">
            <v>0</v>
          </cell>
          <cell r="T475">
            <v>0</v>
          </cell>
          <cell r="V475">
            <v>0</v>
          </cell>
          <cell r="W475">
            <v>0</v>
          </cell>
          <cell r="X475">
            <v>0</v>
          </cell>
        </row>
        <row r="476">
          <cell r="A476">
            <v>0</v>
          </cell>
          <cell r="B476">
            <v>0</v>
          </cell>
          <cell r="C476">
            <v>0</v>
          </cell>
          <cell r="D476">
            <v>0</v>
          </cell>
          <cell r="E476">
            <v>0</v>
          </cell>
          <cell r="F476">
            <v>0</v>
          </cell>
          <cell r="G476">
            <v>0</v>
          </cell>
          <cell r="H476">
            <v>0</v>
          </cell>
          <cell r="J476">
            <v>0</v>
          </cell>
          <cell r="K476">
            <v>0</v>
          </cell>
          <cell r="L476">
            <v>0</v>
          </cell>
          <cell r="N476">
            <v>0</v>
          </cell>
          <cell r="O476">
            <v>0</v>
          </cell>
          <cell r="P476">
            <v>0</v>
          </cell>
          <cell r="R476">
            <v>0</v>
          </cell>
          <cell r="S476">
            <v>0</v>
          </cell>
          <cell r="T476">
            <v>0</v>
          </cell>
          <cell r="V476">
            <v>0</v>
          </cell>
          <cell r="W476">
            <v>0</v>
          </cell>
          <cell r="X476">
            <v>0</v>
          </cell>
        </row>
        <row r="477">
          <cell r="A477">
            <v>0</v>
          </cell>
          <cell r="B477">
            <v>0</v>
          </cell>
          <cell r="C477">
            <v>0</v>
          </cell>
          <cell r="D477">
            <v>0</v>
          </cell>
          <cell r="E477">
            <v>0</v>
          </cell>
          <cell r="F477">
            <v>0</v>
          </cell>
          <cell r="G477">
            <v>0</v>
          </cell>
          <cell r="H477">
            <v>0</v>
          </cell>
          <cell r="J477">
            <v>0</v>
          </cell>
          <cell r="K477">
            <v>0</v>
          </cell>
          <cell r="L477">
            <v>0</v>
          </cell>
          <cell r="N477">
            <v>0</v>
          </cell>
          <cell r="O477">
            <v>0</v>
          </cell>
          <cell r="P477">
            <v>0</v>
          </cell>
          <cell r="R477">
            <v>0</v>
          </cell>
          <cell r="S477">
            <v>0</v>
          </cell>
          <cell r="T477">
            <v>0</v>
          </cell>
          <cell r="V477">
            <v>0</v>
          </cell>
          <cell r="W477">
            <v>0</v>
          </cell>
          <cell r="X477">
            <v>0</v>
          </cell>
        </row>
        <row r="478">
          <cell r="A478">
            <v>0</v>
          </cell>
          <cell r="B478">
            <v>0</v>
          </cell>
          <cell r="C478">
            <v>0</v>
          </cell>
          <cell r="D478">
            <v>0</v>
          </cell>
          <cell r="E478">
            <v>0</v>
          </cell>
          <cell r="F478">
            <v>0</v>
          </cell>
          <cell r="G478">
            <v>0</v>
          </cell>
          <cell r="H478">
            <v>0</v>
          </cell>
          <cell r="J478">
            <v>0</v>
          </cell>
          <cell r="K478">
            <v>0</v>
          </cell>
          <cell r="L478">
            <v>0</v>
          </cell>
          <cell r="N478">
            <v>0</v>
          </cell>
          <cell r="O478">
            <v>0</v>
          </cell>
          <cell r="P478">
            <v>0</v>
          </cell>
          <cell r="R478">
            <v>0</v>
          </cell>
          <cell r="S478">
            <v>0</v>
          </cell>
          <cell r="T478">
            <v>0</v>
          </cell>
          <cell r="V478">
            <v>0</v>
          </cell>
          <cell r="W478">
            <v>0</v>
          </cell>
          <cell r="X478">
            <v>0</v>
          </cell>
        </row>
        <row r="479">
          <cell r="A479">
            <v>0</v>
          </cell>
          <cell r="B479">
            <v>0</v>
          </cell>
          <cell r="C479">
            <v>0</v>
          </cell>
          <cell r="D479">
            <v>0</v>
          </cell>
          <cell r="E479">
            <v>0</v>
          </cell>
          <cell r="F479">
            <v>0</v>
          </cell>
          <cell r="G479">
            <v>0</v>
          </cell>
          <cell r="H479">
            <v>0</v>
          </cell>
          <cell r="J479">
            <v>0</v>
          </cell>
          <cell r="K479">
            <v>0</v>
          </cell>
          <cell r="L479">
            <v>0</v>
          </cell>
          <cell r="N479">
            <v>0</v>
          </cell>
          <cell r="O479">
            <v>0</v>
          </cell>
          <cell r="P479">
            <v>0</v>
          </cell>
          <cell r="R479">
            <v>0</v>
          </cell>
          <cell r="S479">
            <v>0</v>
          </cell>
          <cell r="T479">
            <v>0</v>
          </cell>
          <cell r="V479">
            <v>0</v>
          </cell>
          <cell r="W479">
            <v>0</v>
          </cell>
          <cell r="X479">
            <v>0</v>
          </cell>
        </row>
        <row r="480">
          <cell r="A480">
            <v>0</v>
          </cell>
          <cell r="B480">
            <v>0</v>
          </cell>
          <cell r="C480">
            <v>0</v>
          </cell>
          <cell r="D480">
            <v>0</v>
          </cell>
          <cell r="E480">
            <v>0</v>
          </cell>
          <cell r="F480">
            <v>0</v>
          </cell>
          <cell r="G480">
            <v>0</v>
          </cell>
          <cell r="H480">
            <v>0</v>
          </cell>
          <cell r="J480">
            <v>0</v>
          </cell>
          <cell r="K480">
            <v>0</v>
          </cell>
          <cell r="L480">
            <v>0</v>
          </cell>
          <cell r="N480">
            <v>0</v>
          </cell>
          <cell r="O480">
            <v>0</v>
          </cell>
          <cell r="P480">
            <v>0</v>
          </cell>
          <cell r="R480">
            <v>0</v>
          </cell>
          <cell r="S480">
            <v>0</v>
          </cell>
          <cell r="T480">
            <v>0</v>
          </cell>
          <cell r="V480">
            <v>0</v>
          </cell>
          <cell r="W480">
            <v>0</v>
          </cell>
          <cell r="X480">
            <v>0</v>
          </cell>
        </row>
        <row r="481">
          <cell r="A481">
            <v>0</v>
          </cell>
          <cell r="B481">
            <v>0</v>
          </cell>
          <cell r="C481">
            <v>0</v>
          </cell>
          <cell r="D481">
            <v>0</v>
          </cell>
          <cell r="E481">
            <v>0</v>
          </cell>
          <cell r="F481">
            <v>0</v>
          </cell>
          <cell r="G481">
            <v>0</v>
          </cell>
          <cell r="H481">
            <v>0</v>
          </cell>
          <cell r="J481">
            <v>0</v>
          </cell>
          <cell r="K481">
            <v>0</v>
          </cell>
          <cell r="L481">
            <v>0</v>
          </cell>
          <cell r="N481">
            <v>0</v>
          </cell>
          <cell r="O481">
            <v>0</v>
          </cell>
          <cell r="P481">
            <v>0</v>
          </cell>
          <cell r="R481">
            <v>0</v>
          </cell>
          <cell r="S481">
            <v>0</v>
          </cell>
          <cell r="T481">
            <v>0</v>
          </cell>
          <cell r="V481">
            <v>0</v>
          </cell>
          <cell r="W481">
            <v>0</v>
          </cell>
          <cell r="X481">
            <v>0</v>
          </cell>
        </row>
        <row r="482">
          <cell r="A482">
            <v>0</v>
          </cell>
          <cell r="B482">
            <v>0</v>
          </cell>
          <cell r="C482">
            <v>0</v>
          </cell>
          <cell r="D482">
            <v>0</v>
          </cell>
          <cell r="E482">
            <v>0</v>
          </cell>
          <cell r="F482">
            <v>0</v>
          </cell>
          <cell r="G482">
            <v>0</v>
          </cell>
          <cell r="H482">
            <v>0</v>
          </cell>
          <cell r="J482">
            <v>0</v>
          </cell>
          <cell r="K482">
            <v>0</v>
          </cell>
          <cell r="L482">
            <v>0</v>
          </cell>
          <cell r="N482">
            <v>0</v>
          </cell>
          <cell r="O482">
            <v>0</v>
          </cell>
          <cell r="P482">
            <v>0</v>
          </cell>
          <cell r="R482">
            <v>0</v>
          </cell>
          <cell r="S482">
            <v>0</v>
          </cell>
          <cell r="T482">
            <v>0</v>
          </cell>
          <cell r="V482">
            <v>0</v>
          </cell>
          <cell r="W482">
            <v>0</v>
          </cell>
          <cell r="X482">
            <v>0</v>
          </cell>
        </row>
        <row r="483">
          <cell r="A483">
            <v>0</v>
          </cell>
          <cell r="B483">
            <v>0</v>
          </cell>
          <cell r="C483">
            <v>0</v>
          </cell>
          <cell r="D483">
            <v>0</v>
          </cell>
          <cell r="E483">
            <v>0</v>
          </cell>
          <cell r="F483">
            <v>0</v>
          </cell>
          <cell r="G483">
            <v>0</v>
          </cell>
          <cell r="H483">
            <v>0</v>
          </cell>
          <cell r="J483">
            <v>0</v>
          </cell>
          <cell r="K483">
            <v>0</v>
          </cell>
          <cell r="L483">
            <v>0</v>
          </cell>
          <cell r="N483">
            <v>0</v>
          </cell>
          <cell r="O483">
            <v>0</v>
          </cell>
          <cell r="P483">
            <v>0</v>
          </cell>
          <cell r="R483">
            <v>0</v>
          </cell>
          <cell r="S483">
            <v>0</v>
          </cell>
          <cell r="T483">
            <v>0</v>
          </cell>
          <cell r="V483">
            <v>0</v>
          </cell>
          <cell r="W483">
            <v>0</v>
          </cell>
          <cell r="X483">
            <v>0</v>
          </cell>
        </row>
        <row r="484">
          <cell r="A484">
            <v>0</v>
          </cell>
          <cell r="B484">
            <v>0</v>
          </cell>
          <cell r="C484">
            <v>0</v>
          </cell>
          <cell r="D484">
            <v>0</v>
          </cell>
          <cell r="E484">
            <v>0</v>
          </cell>
          <cell r="F484">
            <v>0</v>
          </cell>
          <cell r="G484">
            <v>0</v>
          </cell>
          <cell r="H484">
            <v>0</v>
          </cell>
          <cell r="J484">
            <v>0</v>
          </cell>
          <cell r="K484">
            <v>0</v>
          </cell>
          <cell r="L484">
            <v>0</v>
          </cell>
          <cell r="N484">
            <v>0</v>
          </cell>
          <cell r="O484">
            <v>0</v>
          </cell>
          <cell r="P484">
            <v>0</v>
          </cell>
          <cell r="R484">
            <v>0</v>
          </cell>
          <cell r="S484">
            <v>0</v>
          </cell>
          <cell r="T484">
            <v>0</v>
          </cell>
          <cell r="V484">
            <v>0</v>
          </cell>
          <cell r="W484">
            <v>0</v>
          </cell>
          <cell r="X484">
            <v>0</v>
          </cell>
        </row>
        <row r="485">
          <cell r="A485">
            <v>0</v>
          </cell>
          <cell r="B485">
            <v>0</v>
          </cell>
          <cell r="C485">
            <v>0</v>
          </cell>
          <cell r="D485">
            <v>0</v>
          </cell>
          <cell r="E485">
            <v>0</v>
          </cell>
          <cell r="F485">
            <v>0</v>
          </cell>
          <cell r="G485">
            <v>0</v>
          </cell>
          <cell r="H485">
            <v>0</v>
          </cell>
          <cell r="J485">
            <v>0</v>
          </cell>
          <cell r="K485">
            <v>0</v>
          </cell>
          <cell r="L485">
            <v>0</v>
          </cell>
          <cell r="N485">
            <v>0</v>
          </cell>
          <cell r="O485">
            <v>0</v>
          </cell>
          <cell r="P485">
            <v>0</v>
          </cell>
          <cell r="R485">
            <v>0</v>
          </cell>
          <cell r="S485">
            <v>0</v>
          </cell>
          <cell r="T485">
            <v>0</v>
          </cell>
          <cell r="V485">
            <v>0</v>
          </cell>
          <cell r="W485">
            <v>0</v>
          </cell>
          <cell r="X485">
            <v>0</v>
          </cell>
        </row>
        <row r="486">
          <cell r="A486">
            <v>0</v>
          </cell>
          <cell r="B486">
            <v>0</v>
          </cell>
          <cell r="C486">
            <v>0</v>
          </cell>
          <cell r="D486">
            <v>0</v>
          </cell>
          <cell r="E486">
            <v>0</v>
          </cell>
          <cell r="F486">
            <v>0</v>
          </cell>
          <cell r="G486">
            <v>0</v>
          </cell>
          <cell r="H486">
            <v>0</v>
          </cell>
          <cell r="J486">
            <v>0</v>
          </cell>
          <cell r="K486">
            <v>0</v>
          </cell>
          <cell r="L486">
            <v>0</v>
          </cell>
          <cell r="N486">
            <v>0</v>
          </cell>
          <cell r="O486">
            <v>0</v>
          </cell>
          <cell r="P486">
            <v>0</v>
          </cell>
          <cell r="R486">
            <v>0</v>
          </cell>
          <cell r="S486">
            <v>0</v>
          </cell>
          <cell r="T486">
            <v>0</v>
          </cell>
          <cell r="V486">
            <v>0</v>
          </cell>
          <cell r="W486">
            <v>0</v>
          </cell>
          <cell r="X486">
            <v>0</v>
          </cell>
        </row>
        <row r="487">
          <cell r="A487">
            <v>0</v>
          </cell>
          <cell r="B487">
            <v>0</v>
          </cell>
          <cell r="C487">
            <v>0</v>
          </cell>
          <cell r="D487">
            <v>0</v>
          </cell>
          <cell r="E487">
            <v>0</v>
          </cell>
          <cell r="F487">
            <v>0</v>
          </cell>
          <cell r="G487">
            <v>0</v>
          </cell>
          <cell r="H487">
            <v>0</v>
          </cell>
          <cell r="J487">
            <v>0</v>
          </cell>
          <cell r="K487">
            <v>0</v>
          </cell>
          <cell r="L487">
            <v>0</v>
          </cell>
          <cell r="N487">
            <v>0</v>
          </cell>
          <cell r="O487">
            <v>0</v>
          </cell>
          <cell r="P487">
            <v>0</v>
          </cell>
          <cell r="R487">
            <v>0</v>
          </cell>
          <cell r="S487">
            <v>0</v>
          </cell>
          <cell r="T487">
            <v>0</v>
          </cell>
          <cell r="V487">
            <v>0</v>
          </cell>
          <cell r="W487">
            <v>0</v>
          </cell>
          <cell r="X487">
            <v>0</v>
          </cell>
        </row>
        <row r="488">
          <cell r="A488">
            <v>0</v>
          </cell>
          <cell r="B488">
            <v>0</v>
          </cell>
          <cell r="C488">
            <v>0</v>
          </cell>
          <cell r="D488">
            <v>0</v>
          </cell>
          <cell r="E488">
            <v>0</v>
          </cell>
          <cell r="F488">
            <v>0</v>
          </cell>
          <cell r="G488">
            <v>0</v>
          </cell>
          <cell r="H488">
            <v>0</v>
          </cell>
          <cell r="J488">
            <v>0</v>
          </cell>
          <cell r="K488">
            <v>0</v>
          </cell>
          <cell r="L488">
            <v>0</v>
          </cell>
          <cell r="N488">
            <v>0</v>
          </cell>
          <cell r="O488">
            <v>0</v>
          </cell>
          <cell r="P488">
            <v>0</v>
          </cell>
          <cell r="R488">
            <v>0</v>
          </cell>
          <cell r="S488">
            <v>0</v>
          </cell>
          <cell r="T488">
            <v>0</v>
          </cell>
          <cell r="V488">
            <v>0</v>
          </cell>
          <cell r="W488">
            <v>0</v>
          </cell>
          <cell r="X488">
            <v>0</v>
          </cell>
        </row>
        <row r="489">
          <cell r="A489">
            <v>0</v>
          </cell>
          <cell r="B489">
            <v>0</v>
          </cell>
          <cell r="C489">
            <v>0</v>
          </cell>
          <cell r="D489">
            <v>0</v>
          </cell>
          <cell r="E489">
            <v>0</v>
          </cell>
          <cell r="F489">
            <v>0</v>
          </cell>
          <cell r="G489">
            <v>0</v>
          </cell>
          <cell r="H489">
            <v>0</v>
          </cell>
          <cell r="J489">
            <v>0</v>
          </cell>
          <cell r="K489">
            <v>0</v>
          </cell>
          <cell r="L489">
            <v>0</v>
          </cell>
          <cell r="N489">
            <v>0</v>
          </cell>
          <cell r="O489">
            <v>0</v>
          </cell>
          <cell r="P489">
            <v>0</v>
          </cell>
          <cell r="R489">
            <v>0</v>
          </cell>
          <cell r="S489">
            <v>0</v>
          </cell>
          <cell r="T489">
            <v>0</v>
          </cell>
          <cell r="V489">
            <v>0</v>
          </cell>
          <cell r="W489">
            <v>0</v>
          </cell>
          <cell r="X489">
            <v>0</v>
          </cell>
        </row>
        <row r="490">
          <cell r="A490">
            <v>0</v>
          </cell>
          <cell r="B490">
            <v>0</v>
          </cell>
          <cell r="C490">
            <v>0</v>
          </cell>
          <cell r="D490">
            <v>0</v>
          </cell>
          <cell r="E490">
            <v>0</v>
          </cell>
          <cell r="F490">
            <v>0</v>
          </cell>
          <cell r="G490">
            <v>0</v>
          </cell>
          <cell r="H490">
            <v>0</v>
          </cell>
          <cell r="J490">
            <v>0</v>
          </cell>
          <cell r="K490">
            <v>0</v>
          </cell>
          <cell r="L490">
            <v>0</v>
          </cell>
          <cell r="N490">
            <v>0</v>
          </cell>
          <cell r="O490">
            <v>0</v>
          </cell>
          <cell r="P490">
            <v>0</v>
          </cell>
          <cell r="R490">
            <v>0</v>
          </cell>
          <cell r="S490">
            <v>0</v>
          </cell>
          <cell r="T490">
            <v>0</v>
          </cell>
          <cell r="V490">
            <v>0</v>
          </cell>
          <cell r="W490">
            <v>0</v>
          </cell>
          <cell r="X490">
            <v>0</v>
          </cell>
        </row>
        <row r="491">
          <cell r="A491">
            <v>0</v>
          </cell>
          <cell r="B491">
            <v>0</v>
          </cell>
          <cell r="C491">
            <v>0</v>
          </cell>
          <cell r="D491">
            <v>0</v>
          </cell>
          <cell r="E491">
            <v>0</v>
          </cell>
          <cell r="F491">
            <v>0</v>
          </cell>
          <cell r="G491">
            <v>0</v>
          </cell>
          <cell r="H491">
            <v>0</v>
          </cell>
          <cell r="J491">
            <v>0</v>
          </cell>
          <cell r="K491">
            <v>0</v>
          </cell>
          <cell r="L491">
            <v>0</v>
          </cell>
          <cell r="N491">
            <v>0</v>
          </cell>
          <cell r="O491">
            <v>0</v>
          </cell>
          <cell r="P491">
            <v>0</v>
          </cell>
          <cell r="R491">
            <v>0</v>
          </cell>
          <cell r="S491">
            <v>0</v>
          </cell>
          <cell r="T491">
            <v>0</v>
          </cell>
          <cell r="V491">
            <v>0</v>
          </cell>
          <cell r="W491">
            <v>0</v>
          </cell>
          <cell r="X491">
            <v>0</v>
          </cell>
        </row>
        <row r="492">
          <cell r="A492">
            <v>0</v>
          </cell>
          <cell r="B492">
            <v>0</v>
          </cell>
          <cell r="C492">
            <v>0</v>
          </cell>
          <cell r="D492">
            <v>0</v>
          </cell>
          <cell r="E492">
            <v>0</v>
          </cell>
          <cell r="F492">
            <v>0</v>
          </cell>
          <cell r="G492">
            <v>0</v>
          </cell>
          <cell r="H492">
            <v>0</v>
          </cell>
          <cell r="J492">
            <v>0</v>
          </cell>
          <cell r="K492">
            <v>0</v>
          </cell>
          <cell r="L492">
            <v>0</v>
          </cell>
          <cell r="N492">
            <v>0</v>
          </cell>
          <cell r="O492">
            <v>0</v>
          </cell>
          <cell r="P492">
            <v>0</v>
          </cell>
          <cell r="R492">
            <v>0</v>
          </cell>
          <cell r="S492">
            <v>0</v>
          </cell>
          <cell r="T492">
            <v>0</v>
          </cell>
          <cell r="V492">
            <v>0</v>
          </cell>
          <cell r="W492">
            <v>0</v>
          </cell>
          <cell r="X492">
            <v>0</v>
          </cell>
        </row>
        <row r="493">
          <cell r="A493">
            <v>0</v>
          </cell>
          <cell r="B493">
            <v>0</v>
          </cell>
          <cell r="C493">
            <v>0</v>
          </cell>
          <cell r="D493">
            <v>0</v>
          </cell>
          <cell r="E493">
            <v>0</v>
          </cell>
          <cell r="F493">
            <v>0</v>
          </cell>
          <cell r="G493">
            <v>0</v>
          </cell>
          <cell r="H493">
            <v>0</v>
          </cell>
          <cell r="J493">
            <v>0</v>
          </cell>
          <cell r="K493">
            <v>0</v>
          </cell>
          <cell r="L493">
            <v>0</v>
          </cell>
          <cell r="N493">
            <v>0</v>
          </cell>
          <cell r="O493">
            <v>0</v>
          </cell>
          <cell r="P493">
            <v>0</v>
          </cell>
          <cell r="R493">
            <v>0</v>
          </cell>
          <cell r="S493">
            <v>0</v>
          </cell>
          <cell r="T493">
            <v>0</v>
          </cell>
          <cell r="V493">
            <v>0</v>
          </cell>
          <cell r="W493">
            <v>0</v>
          </cell>
          <cell r="X493">
            <v>0</v>
          </cell>
        </row>
        <row r="494">
          <cell r="A494">
            <v>0</v>
          </cell>
          <cell r="B494">
            <v>0</v>
          </cell>
          <cell r="C494">
            <v>0</v>
          </cell>
          <cell r="D494">
            <v>0</v>
          </cell>
          <cell r="E494">
            <v>0</v>
          </cell>
          <cell r="F494">
            <v>0</v>
          </cell>
          <cell r="G494">
            <v>0</v>
          </cell>
          <cell r="H494">
            <v>0</v>
          </cell>
          <cell r="J494">
            <v>0</v>
          </cell>
          <cell r="K494">
            <v>0</v>
          </cell>
          <cell r="L494">
            <v>0</v>
          </cell>
          <cell r="N494">
            <v>0</v>
          </cell>
          <cell r="O494">
            <v>0</v>
          </cell>
          <cell r="P494">
            <v>0</v>
          </cell>
          <cell r="R494">
            <v>0</v>
          </cell>
          <cell r="S494">
            <v>0</v>
          </cell>
          <cell r="T494">
            <v>0</v>
          </cell>
          <cell r="V494">
            <v>0</v>
          </cell>
          <cell r="W494">
            <v>0</v>
          </cell>
          <cell r="X494">
            <v>0</v>
          </cell>
        </row>
        <row r="495">
          <cell r="A495">
            <v>0</v>
          </cell>
          <cell r="B495">
            <v>0</v>
          </cell>
          <cell r="C495">
            <v>0</v>
          </cell>
          <cell r="D495">
            <v>0</v>
          </cell>
          <cell r="E495">
            <v>0</v>
          </cell>
          <cell r="F495">
            <v>0</v>
          </cell>
          <cell r="G495">
            <v>0</v>
          </cell>
          <cell r="H495">
            <v>0</v>
          </cell>
          <cell r="J495">
            <v>0</v>
          </cell>
          <cell r="K495">
            <v>0</v>
          </cell>
          <cell r="L495">
            <v>0</v>
          </cell>
          <cell r="N495">
            <v>0</v>
          </cell>
          <cell r="O495">
            <v>0</v>
          </cell>
          <cell r="P495">
            <v>0</v>
          </cell>
          <cell r="R495">
            <v>0</v>
          </cell>
          <cell r="S495">
            <v>0</v>
          </cell>
          <cell r="T495">
            <v>0</v>
          </cell>
          <cell r="V495">
            <v>0</v>
          </cell>
          <cell r="W495">
            <v>0</v>
          </cell>
          <cell r="X495">
            <v>0</v>
          </cell>
        </row>
        <row r="496">
          <cell r="A496">
            <v>0</v>
          </cell>
          <cell r="B496">
            <v>0</v>
          </cell>
          <cell r="C496">
            <v>0</v>
          </cell>
          <cell r="D496">
            <v>0</v>
          </cell>
          <cell r="E496">
            <v>0</v>
          </cell>
          <cell r="F496">
            <v>0</v>
          </cell>
          <cell r="G496">
            <v>0</v>
          </cell>
          <cell r="H496">
            <v>0</v>
          </cell>
          <cell r="J496">
            <v>0</v>
          </cell>
          <cell r="K496">
            <v>0</v>
          </cell>
          <cell r="L496">
            <v>0</v>
          </cell>
          <cell r="N496">
            <v>0</v>
          </cell>
          <cell r="O496">
            <v>0</v>
          </cell>
          <cell r="P496">
            <v>0</v>
          </cell>
          <cell r="R496">
            <v>0</v>
          </cell>
          <cell r="S496">
            <v>0</v>
          </cell>
          <cell r="T496">
            <v>0</v>
          </cell>
          <cell r="V496">
            <v>0</v>
          </cell>
          <cell r="W496">
            <v>0</v>
          </cell>
          <cell r="X496">
            <v>0</v>
          </cell>
        </row>
        <row r="497">
          <cell r="A497">
            <v>0</v>
          </cell>
          <cell r="B497">
            <v>0</v>
          </cell>
          <cell r="C497">
            <v>0</v>
          </cell>
          <cell r="D497">
            <v>0</v>
          </cell>
          <cell r="E497">
            <v>0</v>
          </cell>
          <cell r="F497">
            <v>0</v>
          </cell>
          <cell r="G497">
            <v>0</v>
          </cell>
          <cell r="H497">
            <v>0</v>
          </cell>
          <cell r="J497">
            <v>0</v>
          </cell>
          <cell r="K497">
            <v>0</v>
          </cell>
          <cell r="L497">
            <v>0</v>
          </cell>
          <cell r="N497">
            <v>0</v>
          </cell>
          <cell r="O497">
            <v>0</v>
          </cell>
          <cell r="P497">
            <v>0</v>
          </cell>
          <cell r="R497">
            <v>0</v>
          </cell>
          <cell r="S497">
            <v>0</v>
          </cell>
          <cell r="T497">
            <v>0</v>
          </cell>
          <cell r="V497">
            <v>0</v>
          </cell>
          <cell r="W497">
            <v>0</v>
          </cell>
          <cell r="X497">
            <v>0</v>
          </cell>
        </row>
        <row r="498">
          <cell r="A498">
            <v>0</v>
          </cell>
          <cell r="B498">
            <v>0</v>
          </cell>
          <cell r="C498">
            <v>0</v>
          </cell>
          <cell r="D498">
            <v>0</v>
          </cell>
          <cell r="E498">
            <v>0</v>
          </cell>
          <cell r="F498">
            <v>0</v>
          </cell>
          <cell r="G498">
            <v>0</v>
          </cell>
          <cell r="H498">
            <v>0</v>
          </cell>
          <cell r="J498">
            <v>0</v>
          </cell>
          <cell r="K498">
            <v>0</v>
          </cell>
          <cell r="L498">
            <v>0</v>
          </cell>
          <cell r="N498">
            <v>0</v>
          </cell>
          <cell r="O498">
            <v>0</v>
          </cell>
          <cell r="P498">
            <v>0</v>
          </cell>
          <cell r="R498">
            <v>0</v>
          </cell>
          <cell r="S498">
            <v>0</v>
          </cell>
          <cell r="T498">
            <v>0</v>
          </cell>
          <cell r="V498">
            <v>0</v>
          </cell>
          <cell r="W498">
            <v>0</v>
          </cell>
          <cell r="X498">
            <v>0</v>
          </cell>
        </row>
        <row r="499">
          <cell r="A499">
            <v>0</v>
          </cell>
          <cell r="B499">
            <v>0</v>
          </cell>
          <cell r="C499">
            <v>0</v>
          </cell>
          <cell r="D499">
            <v>0</v>
          </cell>
          <cell r="E499">
            <v>0</v>
          </cell>
          <cell r="F499">
            <v>0</v>
          </cell>
          <cell r="G499">
            <v>0</v>
          </cell>
          <cell r="H499">
            <v>0</v>
          </cell>
          <cell r="J499">
            <v>0</v>
          </cell>
          <cell r="K499">
            <v>0</v>
          </cell>
          <cell r="L499">
            <v>0</v>
          </cell>
          <cell r="N499">
            <v>0</v>
          </cell>
          <cell r="O499">
            <v>0</v>
          </cell>
          <cell r="P499">
            <v>0</v>
          </cell>
          <cell r="R499">
            <v>0</v>
          </cell>
          <cell r="S499">
            <v>0</v>
          </cell>
          <cell r="T499">
            <v>0</v>
          </cell>
          <cell r="V499">
            <v>0</v>
          </cell>
          <cell r="W499">
            <v>0</v>
          </cell>
          <cell r="X499">
            <v>0</v>
          </cell>
        </row>
        <row r="500">
          <cell r="A500">
            <v>0</v>
          </cell>
          <cell r="B500">
            <v>0</v>
          </cell>
          <cell r="C500">
            <v>0</v>
          </cell>
          <cell r="D500">
            <v>0</v>
          </cell>
          <cell r="E500">
            <v>0</v>
          </cell>
          <cell r="F500">
            <v>0</v>
          </cell>
          <cell r="G500">
            <v>0</v>
          </cell>
          <cell r="H500">
            <v>0</v>
          </cell>
          <cell r="J500">
            <v>0</v>
          </cell>
          <cell r="K500">
            <v>0</v>
          </cell>
          <cell r="L500">
            <v>0</v>
          </cell>
          <cell r="N500">
            <v>0</v>
          </cell>
          <cell r="O500">
            <v>0</v>
          </cell>
          <cell r="P500">
            <v>0</v>
          </cell>
          <cell r="R500">
            <v>0</v>
          </cell>
          <cell r="S500">
            <v>0</v>
          </cell>
          <cell r="T500">
            <v>0</v>
          </cell>
          <cell r="V500">
            <v>0</v>
          </cell>
          <cell r="W500">
            <v>0</v>
          </cell>
          <cell r="X500">
            <v>0</v>
          </cell>
        </row>
        <row r="501">
          <cell r="A501">
            <v>0</v>
          </cell>
          <cell r="B501">
            <v>0</v>
          </cell>
          <cell r="C501">
            <v>0</v>
          </cell>
          <cell r="D501">
            <v>0</v>
          </cell>
          <cell r="E501">
            <v>0</v>
          </cell>
          <cell r="F501">
            <v>0</v>
          </cell>
          <cell r="G501">
            <v>0</v>
          </cell>
          <cell r="H501">
            <v>0</v>
          </cell>
          <cell r="J501">
            <v>0</v>
          </cell>
          <cell r="K501">
            <v>0</v>
          </cell>
          <cell r="L501">
            <v>0</v>
          </cell>
          <cell r="N501">
            <v>0</v>
          </cell>
          <cell r="O501">
            <v>0</v>
          </cell>
          <cell r="P501">
            <v>0</v>
          </cell>
          <cell r="R501">
            <v>0</v>
          </cell>
          <cell r="S501">
            <v>0</v>
          </cell>
          <cell r="T501">
            <v>0</v>
          </cell>
          <cell r="V501">
            <v>0</v>
          </cell>
          <cell r="W501">
            <v>0</v>
          </cell>
          <cell r="X501">
            <v>0</v>
          </cell>
        </row>
        <row r="502">
          <cell r="A502">
            <v>0</v>
          </cell>
          <cell r="B502">
            <v>0</v>
          </cell>
          <cell r="C502">
            <v>0</v>
          </cell>
          <cell r="D502">
            <v>0</v>
          </cell>
          <cell r="E502">
            <v>0</v>
          </cell>
          <cell r="F502">
            <v>0</v>
          </cell>
          <cell r="G502">
            <v>0</v>
          </cell>
          <cell r="H502">
            <v>0</v>
          </cell>
          <cell r="J502">
            <v>0</v>
          </cell>
          <cell r="K502">
            <v>0</v>
          </cell>
          <cell r="L502">
            <v>0</v>
          </cell>
          <cell r="N502">
            <v>0</v>
          </cell>
          <cell r="O502">
            <v>0</v>
          </cell>
          <cell r="P502">
            <v>0</v>
          </cell>
          <cell r="R502">
            <v>0</v>
          </cell>
          <cell r="S502">
            <v>0</v>
          </cell>
          <cell r="T502">
            <v>0</v>
          </cell>
          <cell r="V502">
            <v>0</v>
          </cell>
          <cell r="W502">
            <v>0</v>
          </cell>
          <cell r="X502">
            <v>0</v>
          </cell>
        </row>
        <row r="503">
          <cell r="A503">
            <v>0</v>
          </cell>
          <cell r="B503">
            <v>0</v>
          </cell>
          <cell r="C503">
            <v>0</v>
          </cell>
          <cell r="D503">
            <v>0</v>
          </cell>
          <cell r="E503">
            <v>0</v>
          </cell>
          <cell r="F503">
            <v>0</v>
          </cell>
          <cell r="G503">
            <v>0</v>
          </cell>
          <cell r="H503">
            <v>0</v>
          </cell>
          <cell r="J503">
            <v>0</v>
          </cell>
          <cell r="K503">
            <v>0</v>
          </cell>
          <cell r="L503">
            <v>0</v>
          </cell>
          <cell r="N503">
            <v>0</v>
          </cell>
          <cell r="O503">
            <v>0</v>
          </cell>
          <cell r="P503">
            <v>0</v>
          </cell>
          <cell r="R503">
            <v>0</v>
          </cell>
          <cell r="S503">
            <v>0</v>
          </cell>
          <cell r="T503">
            <v>0</v>
          </cell>
          <cell r="V503">
            <v>0</v>
          </cell>
          <cell r="W503">
            <v>0</v>
          </cell>
          <cell r="X503">
            <v>0</v>
          </cell>
        </row>
        <row r="504">
          <cell r="A504">
            <v>0</v>
          </cell>
          <cell r="B504">
            <v>0</v>
          </cell>
          <cell r="C504">
            <v>0</v>
          </cell>
          <cell r="D504">
            <v>0</v>
          </cell>
          <cell r="E504">
            <v>0</v>
          </cell>
          <cell r="F504">
            <v>0</v>
          </cell>
          <cell r="G504">
            <v>0</v>
          </cell>
          <cell r="H504">
            <v>0</v>
          </cell>
          <cell r="J504">
            <v>0</v>
          </cell>
          <cell r="K504">
            <v>0</v>
          </cell>
          <cell r="L504">
            <v>0</v>
          </cell>
          <cell r="N504">
            <v>0</v>
          </cell>
          <cell r="O504">
            <v>0</v>
          </cell>
          <cell r="P504">
            <v>0</v>
          </cell>
          <cell r="R504">
            <v>0</v>
          </cell>
          <cell r="S504">
            <v>0</v>
          </cell>
          <cell r="T504">
            <v>0</v>
          </cell>
          <cell r="V504">
            <v>0</v>
          </cell>
          <cell r="W504">
            <v>0</v>
          </cell>
          <cell r="X504">
            <v>0</v>
          </cell>
        </row>
        <row r="505">
          <cell r="A505">
            <v>0</v>
          </cell>
          <cell r="B505">
            <v>0</v>
          </cell>
          <cell r="C505">
            <v>0</v>
          </cell>
          <cell r="D505">
            <v>0</v>
          </cell>
          <cell r="E505">
            <v>0</v>
          </cell>
          <cell r="F505">
            <v>0</v>
          </cell>
          <cell r="G505">
            <v>0</v>
          </cell>
          <cell r="H505">
            <v>0</v>
          </cell>
          <cell r="J505">
            <v>0</v>
          </cell>
          <cell r="K505">
            <v>0</v>
          </cell>
          <cell r="L505">
            <v>0</v>
          </cell>
          <cell r="N505">
            <v>0</v>
          </cell>
          <cell r="O505">
            <v>0</v>
          </cell>
          <cell r="P505">
            <v>0</v>
          </cell>
          <cell r="R505">
            <v>0</v>
          </cell>
          <cell r="S505">
            <v>0</v>
          </cell>
          <cell r="T505">
            <v>0</v>
          </cell>
          <cell r="V505">
            <v>0</v>
          </cell>
          <cell r="W505">
            <v>0</v>
          </cell>
          <cell r="X505">
            <v>0</v>
          </cell>
        </row>
        <row r="506">
          <cell r="A506">
            <v>0</v>
          </cell>
          <cell r="B506">
            <v>0</v>
          </cell>
          <cell r="C506">
            <v>0</v>
          </cell>
          <cell r="D506">
            <v>0</v>
          </cell>
          <cell r="E506">
            <v>0</v>
          </cell>
          <cell r="F506">
            <v>0</v>
          </cell>
          <cell r="G506">
            <v>0</v>
          </cell>
          <cell r="H506">
            <v>0</v>
          </cell>
          <cell r="J506">
            <v>0</v>
          </cell>
          <cell r="K506">
            <v>0</v>
          </cell>
          <cell r="L506">
            <v>0</v>
          </cell>
          <cell r="N506">
            <v>0</v>
          </cell>
          <cell r="O506">
            <v>0</v>
          </cell>
          <cell r="P506">
            <v>0</v>
          </cell>
          <cell r="R506">
            <v>0</v>
          </cell>
          <cell r="S506">
            <v>0</v>
          </cell>
          <cell r="T506">
            <v>0</v>
          </cell>
          <cell r="V506">
            <v>0</v>
          </cell>
          <cell r="W506">
            <v>0</v>
          </cell>
          <cell r="X506">
            <v>0</v>
          </cell>
        </row>
        <row r="507">
          <cell r="A507">
            <v>0</v>
          </cell>
          <cell r="B507">
            <v>0</v>
          </cell>
          <cell r="C507">
            <v>0</v>
          </cell>
          <cell r="D507">
            <v>0</v>
          </cell>
          <cell r="E507">
            <v>0</v>
          </cell>
          <cell r="F507">
            <v>0</v>
          </cell>
          <cell r="G507">
            <v>0</v>
          </cell>
          <cell r="H507">
            <v>0</v>
          </cell>
          <cell r="J507">
            <v>0</v>
          </cell>
          <cell r="K507">
            <v>0</v>
          </cell>
          <cell r="L507">
            <v>0</v>
          </cell>
          <cell r="N507">
            <v>0</v>
          </cell>
          <cell r="O507">
            <v>0</v>
          </cell>
          <cell r="P507">
            <v>0</v>
          </cell>
          <cell r="R507">
            <v>0</v>
          </cell>
          <cell r="S507">
            <v>0</v>
          </cell>
          <cell r="T507">
            <v>0</v>
          </cell>
          <cell r="V507">
            <v>0</v>
          </cell>
          <cell r="W507">
            <v>0</v>
          </cell>
          <cell r="X507">
            <v>0</v>
          </cell>
        </row>
        <row r="508">
          <cell r="A508">
            <v>0</v>
          </cell>
          <cell r="B508">
            <v>0</v>
          </cell>
          <cell r="C508">
            <v>0</v>
          </cell>
          <cell r="D508">
            <v>0</v>
          </cell>
          <cell r="E508">
            <v>0</v>
          </cell>
          <cell r="F508">
            <v>0</v>
          </cell>
          <cell r="G508">
            <v>0</v>
          </cell>
          <cell r="H508">
            <v>0</v>
          </cell>
          <cell r="J508">
            <v>0</v>
          </cell>
          <cell r="K508">
            <v>0</v>
          </cell>
          <cell r="L508">
            <v>0</v>
          </cell>
          <cell r="N508">
            <v>0</v>
          </cell>
          <cell r="O508">
            <v>0</v>
          </cell>
          <cell r="P508">
            <v>0</v>
          </cell>
          <cell r="R508">
            <v>0</v>
          </cell>
          <cell r="S508">
            <v>0</v>
          </cell>
          <cell r="T508">
            <v>0</v>
          </cell>
          <cell r="V508">
            <v>0</v>
          </cell>
          <cell r="W508">
            <v>0</v>
          </cell>
          <cell r="X508">
            <v>0</v>
          </cell>
        </row>
        <row r="509">
          <cell r="A509">
            <v>0</v>
          </cell>
          <cell r="B509">
            <v>0</v>
          </cell>
          <cell r="C509">
            <v>0</v>
          </cell>
          <cell r="D509">
            <v>0</v>
          </cell>
          <cell r="E509">
            <v>0</v>
          </cell>
          <cell r="F509">
            <v>0</v>
          </cell>
          <cell r="G509">
            <v>0</v>
          </cell>
          <cell r="H509">
            <v>0</v>
          </cell>
          <cell r="J509">
            <v>0</v>
          </cell>
          <cell r="K509">
            <v>0</v>
          </cell>
          <cell r="L509">
            <v>0</v>
          </cell>
          <cell r="N509">
            <v>0</v>
          </cell>
          <cell r="O509">
            <v>0</v>
          </cell>
          <cell r="P509">
            <v>0</v>
          </cell>
          <cell r="R509">
            <v>0</v>
          </cell>
          <cell r="S509">
            <v>0</v>
          </cell>
          <cell r="T509">
            <v>0</v>
          </cell>
          <cell r="V509">
            <v>0</v>
          </cell>
          <cell r="W509">
            <v>0</v>
          </cell>
          <cell r="X509">
            <v>0</v>
          </cell>
        </row>
        <row r="510">
          <cell r="A510">
            <v>0</v>
          </cell>
          <cell r="B510">
            <v>0</v>
          </cell>
          <cell r="C510">
            <v>0</v>
          </cell>
          <cell r="D510">
            <v>0</v>
          </cell>
          <cell r="E510">
            <v>0</v>
          </cell>
          <cell r="F510">
            <v>0</v>
          </cell>
          <cell r="G510">
            <v>0</v>
          </cell>
          <cell r="H510">
            <v>0</v>
          </cell>
          <cell r="J510">
            <v>0</v>
          </cell>
          <cell r="K510">
            <v>0</v>
          </cell>
          <cell r="L510">
            <v>0</v>
          </cell>
          <cell r="N510">
            <v>0</v>
          </cell>
          <cell r="O510">
            <v>0</v>
          </cell>
          <cell r="P510">
            <v>0</v>
          </cell>
          <cell r="R510">
            <v>0</v>
          </cell>
          <cell r="S510">
            <v>0</v>
          </cell>
          <cell r="T510">
            <v>0</v>
          </cell>
          <cell r="V510">
            <v>0</v>
          </cell>
          <cell r="W510">
            <v>0</v>
          </cell>
          <cell r="X510">
            <v>0</v>
          </cell>
        </row>
        <row r="511">
          <cell r="A511">
            <v>0</v>
          </cell>
          <cell r="B511">
            <v>0</v>
          </cell>
          <cell r="C511">
            <v>0</v>
          </cell>
          <cell r="D511">
            <v>0</v>
          </cell>
          <cell r="E511">
            <v>0</v>
          </cell>
          <cell r="F511">
            <v>0</v>
          </cell>
          <cell r="G511">
            <v>0</v>
          </cell>
          <cell r="H511">
            <v>0</v>
          </cell>
          <cell r="J511">
            <v>0</v>
          </cell>
          <cell r="K511">
            <v>0</v>
          </cell>
          <cell r="L511">
            <v>0</v>
          </cell>
          <cell r="N511">
            <v>0</v>
          </cell>
          <cell r="O511">
            <v>0</v>
          </cell>
          <cell r="P511">
            <v>0</v>
          </cell>
          <cell r="R511">
            <v>0</v>
          </cell>
          <cell r="S511">
            <v>0</v>
          </cell>
          <cell r="T511">
            <v>0</v>
          </cell>
          <cell r="V511">
            <v>0</v>
          </cell>
          <cell r="W511">
            <v>0</v>
          </cell>
          <cell r="X511">
            <v>0</v>
          </cell>
        </row>
        <row r="512">
          <cell r="A512">
            <v>0</v>
          </cell>
          <cell r="B512">
            <v>0</v>
          </cell>
          <cell r="C512">
            <v>0</v>
          </cell>
          <cell r="D512">
            <v>0</v>
          </cell>
          <cell r="E512">
            <v>0</v>
          </cell>
          <cell r="F512">
            <v>0</v>
          </cell>
          <cell r="G512">
            <v>0</v>
          </cell>
          <cell r="H512">
            <v>0</v>
          </cell>
          <cell r="J512">
            <v>0</v>
          </cell>
          <cell r="K512">
            <v>0</v>
          </cell>
          <cell r="L512">
            <v>0</v>
          </cell>
          <cell r="N512">
            <v>0</v>
          </cell>
          <cell r="O512">
            <v>0</v>
          </cell>
          <cell r="P512">
            <v>0</v>
          </cell>
          <cell r="R512">
            <v>0</v>
          </cell>
          <cell r="S512">
            <v>0</v>
          </cell>
          <cell r="T512">
            <v>0</v>
          </cell>
          <cell r="V512">
            <v>0</v>
          </cell>
          <cell r="W512">
            <v>0</v>
          </cell>
          <cell r="X512">
            <v>0</v>
          </cell>
        </row>
        <row r="513">
          <cell r="A513">
            <v>0</v>
          </cell>
          <cell r="B513">
            <v>0</v>
          </cell>
          <cell r="C513">
            <v>0</v>
          </cell>
          <cell r="D513">
            <v>0</v>
          </cell>
          <cell r="E513">
            <v>0</v>
          </cell>
          <cell r="F513">
            <v>0</v>
          </cell>
          <cell r="G513">
            <v>0</v>
          </cell>
          <cell r="H513">
            <v>0</v>
          </cell>
          <cell r="J513">
            <v>0</v>
          </cell>
          <cell r="K513">
            <v>0</v>
          </cell>
          <cell r="L513">
            <v>0</v>
          </cell>
          <cell r="N513">
            <v>0</v>
          </cell>
          <cell r="O513">
            <v>0</v>
          </cell>
          <cell r="P513">
            <v>0</v>
          </cell>
          <cell r="R513">
            <v>0</v>
          </cell>
          <cell r="S513">
            <v>0</v>
          </cell>
          <cell r="T513">
            <v>0</v>
          </cell>
          <cell r="V513">
            <v>0</v>
          </cell>
          <cell r="W513">
            <v>0</v>
          </cell>
          <cell r="X513">
            <v>0</v>
          </cell>
        </row>
        <row r="514">
          <cell r="A514">
            <v>0</v>
          </cell>
          <cell r="B514">
            <v>0</v>
          </cell>
          <cell r="C514">
            <v>0</v>
          </cell>
          <cell r="D514">
            <v>0</v>
          </cell>
          <cell r="E514">
            <v>0</v>
          </cell>
          <cell r="F514">
            <v>0</v>
          </cell>
          <cell r="G514">
            <v>0</v>
          </cell>
          <cell r="H514">
            <v>0</v>
          </cell>
          <cell r="J514">
            <v>0</v>
          </cell>
          <cell r="K514">
            <v>0</v>
          </cell>
          <cell r="L514">
            <v>0</v>
          </cell>
          <cell r="N514">
            <v>0</v>
          </cell>
          <cell r="O514">
            <v>0</v>
          </cell>
          <cell r="P514">
            <v>0</v>
          </cell>
          <cell r="R514">
            <v>0</v>
          </cell>
          <cell r="S514">
            <v>0</v>
          </cell>
          <cell r="T514">
            <v>0</v>
          </cell>
          <cell r="V514">
            <v>0</v>
          </cell>
          <cell r="W514">
            <v>0</v>
          </cell>
          <cell r="X514">
            <v>0</v>
          </cell>
        </row>
        <row r="515">
          <cell r="A515">
            <v>0</v>
          </cell>
          <cell r="B515">
            <v>0</v>
          </cell>
          <cell r="C515">
            <v>0</v>
          </cell>
          <cell r="D515">
            <v>0</v>
          </cell>
          <cell r="E515">
            <v>0</v>
          </cell>
          <cell r="F515">
            <v>0</v>
          </cell>
          <cell r="G515">
            <v>0</v>
          </cell>
          <cell r="H515">
            <v>0</v>
          </cell>
          <cell r="J515">
            <v>0</v>
          </cell>
          <cell r="K515">
            <v>0</v>
          </cell>
          <cell r="L515">
            <v>0</v>
          </cell>
          <cell r="N515">
            <v>0</v>
          </cell>
          <cell r="O515">
            <v>0</v>
          </cell>
          <cell r="P515">
            <v>0</v>
          </cell>
          <cell r="R515">
            <v>0</v>
          </cell>
          <cell r="S515">
            <v>0</v>
          </cell>
          <cell r="T515">
            <v>0</v>
          </cell>
          <cell r="V515">
            <v>0</v>
          </cell>
          <cell r="W515">
            <v>0</v>
          </cell>
          <cell r="X515">
            <v>0</v>
          </cell>
        </row>
        <row r="516">
          <cell r="A516">
            <v>0</v>
          </cell>
          <cell r="B516">
            <v>0</v>
          </cell>
          <cell r="C516">
            <v>0</v>
          </cell>
          <cell r="D516">
            <v>0</v>
          </cell>
          <cell r="E516">
            <v>0</v>
          </cell>
          <cell r="F516">
            <v>0</v>
          </cell>
          <cell r="G516">
            <v>0</v>
          </cell>
          <cell r="H516">
            <v>0</v>
          </cell>
          <cell r="J516">
            <v>0</v>
          </cell>
          <cell r="K516">
            <v>0</v>
          </cell>
          <cell r="L516">
            <v>0</v>
          </cell>
          <cell r="N516">
            <v>0</v>
          </cell>
          <cell r="O516">
            <v>0</v>
          </cell>
          <cell r="P516">
            <v>0</v>
          </cell>
          <cell r="R516">
            <v>0</v>
          </cell>
          <cell r="S516">
            <v>0</v>
          </cell>
          <cell r="T516">
            <v>0</v>
          </cell>
          <cell r="V516">
            <v>0</v>
          </cell>
          <cell r="W516">
            <v>0</v>
          </cell>
          <cell r="X516">
            <v>0</v>
          </cell>
        </row>
        <row r="517">
          <cell r="A517">
            <v>0</v>
          </cell>
          <cell r="B517">
            <v>0</v>
          </cell>
          <cell r="C517">
            <v>0</v>
          </cell>
          <cell r="D517">
            <v>0</v>
          </cell>
          <cell r="E517">
            <v>0</v>
          </cell>
          <cell r="F517">
            <v>0</v>
          </cell>
          <cell r="G517">
            <v>0</v>
          </cell>
          <cell r="H517">
            <v>0</v>
          </cell>
          <cell r="J517">
            <v>0</v>
          </cell>
          <cell r="K517">
            <v>0</v>
          </cell>
          <cell r="L517">
            <v>0</v>
          </cell>
          <cell r="N517">
            <v>0</v>
          </cell>
          <cell r="O517">
            <v>0</v>
          </cell>
          <cell r="P517">
            <v>0</v>
          </cell>
          <cell r="R517">
            <v>0</v>
          </cell>
          <cell r="S517">
            <v>0</v>
          </cell>
          <cell r="T517">
            <v>0</v>
          </cell>
          <cell r="V517">
            <v>0</v>
          </cell>
          <cell r="W517">
            <v>0</v>
          </cell>
          <cell r="X517">
            <v>0</v>
          </cell>
        </row>
        <row r="518">
          <cell r="A518">
            <v>0</v>
          </cell>
          <cell r="B518">
            <v>0</v>
          </cell>
          <cell r="C518">
            <v>0</v>
          </cell>
          <cell r="D518">
            <v>0</v>
          </cell>
          <cell r="E518">
            <v>0</v>
          </cell>
          <cell r="F518">
            <v>0</v>
          </cell>
          <cell r="G518">
            <v>0</v>
          </cell>
          <cell r="H518">
            <v>0</v>
          </cell>
          <cell r="J518">
            <v>0</v>
          </cell>
          <cell r="K518">
            <v>0</v>
          </cell>
          <cell r="L518">
            <v>0</v>
          </cell>
          <cell r="N518">
            <v>0</v>
          </cell>
          <cell r="O518">
            <v>0</v>
          </cell>
          <cell r="P518">
            <v>0</v>
          </cell>
          <cell r="R518">
            <v>0</v>
          </cell>
          <cell r="S518">
            <v>0</v>
          </cell>
          <cell r="T518">
            <v>0</v>
          </cell>
          <cell r="V518">
            <v>0</v>
          </cell>
          <cell r="W518">
            <v>0</v>
          </cell>
          <cell r="X518">
            <v>0</v>
          </cell>
        </row>
        <row r="519">
          <cell r="A519">
            <v>0</v>
          </cell>
          <cell r="B519">
            <v>0</v>
          </cell>
          <cell r="C519">
            <v>0</v>
          </cell>
          <cell r="D519">
            <v>0</v>
          </cell>
          <cell r="E519">
            <v>0</v>
          </cell>
          <cell r="F519">
            <v>0</v>
          </cell>
          <cell r="G519">
            <v>0</v>
          </cell>
          <cell r="H519">
            <v>0</v>
          </cell>
          <cell r="J519">
            <v>0</v>
          </cell>
          <cell r="K519">
            <v>0</v>
          </cell>
          <cell r="L519">
            <v>0</v>
          </cell>
          <cell r="N519">
            <v>0</v>
          </cell>
          <cell r="O519">
            <v>0</v>
          </cell>
          <cell r="P519">
            <v>0</v>
          </cell>
          <cell r="R519">
            <v>0</v>
          </cell>
          <cell r="S519">
            <v>0</v>
          </cell>
          <cell r="T519">
            <v>0</v>
          </cell>
          <cell r="V519">
            <v>0</v>
          </cell>
          <cell r="W519">
            <v>0</v>
          </cell>
          <cell r="X519">
            <v>0</v>
          </cell>
        </row>
        <row r="520">
          <cell r="A520">
            <v>0</v>
          </cell>
          <cell r="B520">
            <v>0</v>
          </cell>
          <cell r="C520">
            <v>0</v>
          </cell>
          <cell r="D520">
            <v>0</v>
          </cell>
          <cell r="E520">
            <v>0</v>
          </cell>
          <cell r="F520">
            <v>0</v>
          </cell>
          <cell r="G520">
            <v>0</v>
          </cell>
          <cell r="H520">
            <v>0</v>
          </cell>
          <cell r="J520">
            <v>0</v>
          </cell>
          <cell r="K520">
            <v>0</v>
          </cell>
          <cell r="L520">
            <v>0</v>
          </cell>
          <cell r="N520">
            <v>0</v>
          </cell>
          <cell r="O520">
            <v>0</v>
          </cell>
          <cell r="P520">
            <v>0</v>
          </cell>
          <cell r="R520">
            <v>0</v>
          </cell>
          <cell r="S520">
            <v>0</v>
          </cell>
          <cell r="T520">
            <v>0</v>
          </cell>
          <cell r="V520">
            <v>0</v>
          </cell>
          <cell r="W520">
            <v>0</v>
          </cell>
          <cell r="X520">
            <v>0</v>
          </cell>
        </row>
        <row r="521">
          <cell r="A521">
            <v>0</v>
          </cell>
          <cell r="B521">
            <v>0</v>
          </cell>
          <cell r="C521">
            <v>0</v>
          </cell>
          <cell r="D521">
            <v>0</v>
          </cell>
          <cell r="E521">
            <v>0</v>
          </cell>
          <cell r="F521">
            <v>0</v>
          </cell>
          <cell r="G521">
            <v>0</v>
          </cell>
          <cell r="H521">
            <v>0</v>
          </cell>
          <cell r="J521">
            <v>0</v>
          </cell>
          <cell r="K521">
            <v>0</v>
          </cell>
          <cell r="L521">
            <v>0</v>
          </cell>
          <cell r="N521">
            <v>0</v>
          </cell>
          <cell r="O521">
            <v>0</v>
          </cell>
          <cell r="P521">
            <v>0</v>
          </cell>
          <cell r="R521">
            <v>0</v>
          </cell>
          <cell r="S521">
            <v>0</v>
          </cell>
          <cell r="T521">
            <v>0</v>
          </cell>
          <cell r="V521">
            <v>0</v>
          </cell>
          <cell r="W521">
            <v>0</v>
          </cell>
          <cell r="X521">
            <v>0</v>
          </cell>
        </row>
        <row r="522">
          <cell r="A522">
            <v>0</v>
          </cell>
          <cell r="B522">
            <v>0</v>
          </cell>
          <cell r="C522">
            <v>0</v>
          </cell>
          <cell r="D522">
            <v>0</v>
          </cell>
          <cell r="E522">
            <v>0</v>
          </cell>
          <cell r="F522">
            <v>0</v>
          </cell>
          <cell r="G522">
            <v>0</v>
          </cell>
          <cell r="H522">
            <v>0</v>
          </cell>
          <cell r="J522">
            <v>0</v>
          </cell>
          <cell r="K522">
            <v>0</v>
          </cell>
          <cell r="L522">
            <v>0</v>
          </cell>
          <cell r="N522">
            <v>0</v>
          </cell>
          <cell r="O522">
            <v>0</v>
          </cell>
          <cell r="P522">
            <v>0</v>
          </cell>
          <cell r="R522">
            <v>0</v>
          </cell>
          <cell r="S522">
            <v>0</v>
          </cell>
          <cell r="T522">
            <v>0</v>
          </cell>
          <cell r="V522">
            <v>0</v>
          </cell>
          <cell r="W522">
            <v>0</v>
          </cell>
          <cell r="X522">
            <v>0</v>
          </cell>
        </row>
        <row r="523">
          <cell r="A523">
            <v>0</v>
          </cell>
          <cell r="B523">
            <v>0</v>
          </cell>
          <cell r="C523">
            <v>0</v>
          </cell>
          <cell r="D523">
            <v>0</v>
          </cell>
          <cell r="E523">
            <v>0</v>
          </cell>
          <cell r="F523">
            <v>0</v>
          </cell>
          <cell r="G523">
            <v>0</v>
          </cell>
          <cell r="H523">
            <v>0</v>
          </cell>
          <cell r="J523">
            <v>0</v>
          </cell>
          <cell r="K523">
            <v>0</v>
          </cell>
          <cell r="L523">
            <v>0</v>
          </cell>
          <cell r="N523">
            <v>0</v>
          </cell>
          <cell r="O523">
            <v>0</v>
          </cell>
          <cell r="P523">
            <v>0</v>
          </cell>
          <cell r="R523">
            <v>0</v>
          </cell>
          <cell r="S523">
            <v>0</v>
          </cell>
          <cell r="T523">
            <v>0</v>
          </cell>
          <cell r="V523">
            <v>0</v>
          </cell>
          <cell r="W523">
            <v>0</v>
          </cell>
          <cell r="X523">
            <v>0</v>
          </cell>
        </row>
        <row r="524">
          <cell r="A524">
            <v>0</v>
          </cell>
          <cell r="B524">
            <v>0</v>
          </cell>
          <cell r="C524">
            <v>0</v>
          </cell>
          <cell r="D524">
            <v>0</v>
          </cell>
          <cell r="E524">
            <v>0</v>
          </cell>
          <cell r="F524">
            <v>0</v>
          </cell>
          <cell r="G524">
            <v>0</v>
          </cell>
          <cell r="H524">
            <v>0</v>
          </cell>
          <cell r="J524">
            <v>0</v>
          </cell>
          <cell r="K524">
            <v>0</v>
          </cell>
          <cell r="L524">
            <v>0</v>
          </cell>
          <cell r="N524">
            <v>0</v>
          </cell>
          <cell r="O524">
            <v>0</v>
          </cell>
          <cell r="P524">
            <v>0</v>
          </cell>
          <cell r="R524">
            <v>0</v>
          </cell>
          <cell r="S524">
            <v>0</v>
          </cell>
          <cell r="T524">
            <v>0</v>
          </cell>
          <cell r="V524">
            <v>0</v>
          </cell>
          <cell r="W524">
            <v>0</v>
          </cell>
          <cell r="X524">
            <v>0</v>
          </cell>
        </row>
        <row r="525">
          <cell r="A525">
            <v>0</v>
          </cell>
          <cell r="B525">
            <v>0</v>
          </cell>
          <cell r="C525">
            <v>0</v>
          </cell>
          <cell r="D525">
            <v>0</v>
          </cell>
          <cell r="E525">
            <v>0</v>
          </cell>
          <cell r="F525">
            <v>0</v>
          </cell>
          <cell r="G525">
            <v>0</v>
          </cell>
          <cell r="H525">
            <v>0</v>
          </cell>
          <cell r="J525">
            <v>0</v>
          </cell>
          <cell r="K525">
            <v>0</v>
          </cell>
          <cell r="L525">
            <v>0</v>
          </cell>
          <cell r="N525">
            <v>0</v>
          </cell>
          <cell r="O525">
            <v>0</v>
          </cell>
          <cell r="P525">
            <v>0</v>
          </cell>
          <cell r="R525">
            <v>0</v>
          </cell>
          <cell r="S525">
            <v>0</v>
          </cell>
          <cell r="T525">
            <v>0</v>
          </cell>
          <cell r="V525">
            <v>0</v>
          </cell>
          <cell r="W525">
            <v>0</v>
          </cell>
          <cell r="X525">
            <v>0</v>
          </cell>
        </row>
        <row r="526">
          <cell r="A526">
            <v>0</v>
          </cell>
          <cell r="B526">
            <v>0</v>
          </cell>
          <cell r="C526">
            <v>0</v>
          </cell>
          <cell r="D526">
            <v>0</v>
          </cell>
          <cell r="E526">
            <v>0</v>
          </cell>
          <cell r="F526">
            <v>0</v>
          </cell>
          <cell r="G526">
            <v>0</v>
          </cell>
          <cell r="H526">
            <v>0</v>
          </cell>
          <cell r="J526">
            <v>0</v>
          </cell>
          <cell r="K526">
            <v>0</v>
          </cell>
          <cell r="L526">
            <v>0</v>
          </cell>
          <cell r="N526">
            <v>0</v>
          </cell>
          <cell r="O526">
            <v>0</v>
          </cell>
          <cell r="P526">
            <v>0</v>
          </cell>
          <cell r="R526">
            <v>0</v>
          </cell>
          <cell r="S526">
            <v>0</v>
          </cell>
          <cell r="T526">
            <v>0</v>
          </cell>
          <cell r="V526">
            <v>0</v>
          </cell>
          <cell r="W526">
            <v>0</v>
          </cell>
          <cell r="X526">
            <v>0</v>
          </cell>
        </row>
        <row r="527">
          <cell r="A527">
            <v>0</v>
          </cell>
          <cell r="B527">
            <v>0</v>
          </cell>
          <cell r="C527">
            <v>0</v>
          </cell>
          <cell r="D527">
            <v>0</v>
          </cell>
          <cell r="E527">
            <v>0</v>
          </cell>
          <cell r="F527">
            <v>0</v>
          </cell>
          <cell r="G527">
            <v>0</v>
          </cell>
          <cell r="H527">
            <v>0</v>
          </cell>
          <cell r="J527">
            <v>0</v>
          </cell>
          <cell r="K527">
            <v>0</v>
          </cell>
          <cell r="L527">
            <v>0</v>
          </cell>
          <cell r="N527">
            <v>0</v>
          </cell>
          <cell r="O527">
            <v>0</v>
          </cell>
          <cell r="P527">
            <v>0</v>
          </cell>
          <cell r="R527">
            <v>0</v>
          </cell>
          <cell r="S527">
            <v>0</v>
          </cell>
          <cell r="T527">
            <v>0</v>
          </cell>
          <cell r="V527">
            <v>0</v>
          </cell>
          <cell r="W527">
            <v>0</v>
          </cell>
          <cell r="X527">
            <v>0</v>
          </cell>
        </row>
        <row r="528">
          <cell r="A528">
            <v>0</v>
          </cell>
          <cell r="B528">
            <v>0</v>
          </cell>
          <cell r="C528">
            <v>0</v>
          </cell>
          <cell r="D528">
            <v>0</v>
          </cell>
          <cell r="E528">
            <v>0</v>
          </cell>
          <cell r="F528">
            <v>0</v>
          </cell>
          <cell r="G528">
            <v>0</v>
          </cell>
          <cell r="H528">
            <v>0</v>
          </cell>
          <cell r="J528">
            <v>0</v>
          </cell>
          <cell r="K528">
            <v>0</v>
          </cell>
          <cell r="L528">
            <v>0</v>
          </cell>
          <cell r="N528">
            <v>0</v>
          </cell>
          <cell r="O528">
            <v>0</v>
          </cell>
          <cell r="P528">
            <v>0</v>
          </cell>
          <cell r="R528">
            <v>0</v>
          </cell>
          <cell r="S528">
            <v>0</v>
          </cell>
          <cell r="T528">
            <v>0</v>
          </cell>
          <cell r="V528">
            <v>0</v>
          </cell>
          <cell r="W528">
            <v>0</v>
          </cell>
          <cell r="X528">
            <v>0</v>
          </cell>
        </row>
        <row r="529">
          <cell r="A529">
            <v>0</v>
          </cell>
          <cell r="B529">
            <v>0</v>
          </cell>
          <cell r="C529">
            <v>0</v>
          </cell>
          <cell r="D529">
            <v>0</v>
          </cell>
          <cell r="E529">
            <v>0</v>
          </cell>
          <cell r="F529">
            <v>0</v>
          </cell>
          <cell r="G529">
            <v>0</v>
          </cell>
          <cell r="H529">
            <v>0</v>
          </cell>
          <cell r="J529">
            <v>0</v>
          </cell>
          <cell r="K529">
            <v>0</v>
          </cell>
          <cell r="L529">
            <v>0</v>
          </cell>
          <cell r="N529">
            <v>0</v>
          </cell>
          <cell r="O529">
            <v>0</v>
          </cell>
          <cell r="P529">
            <v>0</v>
          </cell>
          <cell r="R529">
            <v>0</v>
          </cell>
          <cell r="S529">
            <v>0</v>
          </cell>
          <cell r="T529">
            <v>0</v>
          </cell>
          <cell r="V529">
            <v>0</v>
          </cell>
          <cell r="W529">
            <v>0</v>
          </cell>
          <cell r="X529">
            <v>0</v>
          </cell>
        </row>
        <row r="530">
          <cell r="A530">
            <v>0</v>
          </cell>
          <cell r="B530">
            <v>0</v>
          </cell>
          <cell r="C530">
            <v>0</v>
          </cell>
          <cell r="D530">
            <v>0</v>
          </cell>
          <cell r="E530">
            <v>0</v>
          </cell>
          <cell r="F530">
            <v>0</v>
          </cell>
          <cell r="G530">
            <v>0</v>
          </cell>
          <cell r="H530">
            <v>0</v>
          </cell>
          <cell r="J530">
            <v>0</v>
          </cell>
          <cell r="K530">
            <v>0</v>
          </cell>
          <cell r="L530">
            <v>0</v>
          </cell>
          <cell r="N530">
            <v>0</v>
          </cell>
          <cell r="O530">
            <v>0</v>
          </cell>
          <cell r="P530">
            <v>0</v>
          </cell>
          <cell r="R530">
            <v>0</v>
          </cell>
          <cell r="S530">
            <v>0</v>
          </cell>
          <cell r="T530">
            <v>0</v>
          </cell>
          <cell r="V530">
            <v>0</v>
          </cell>
          <cell r="W530">
            <v>0</v>
          </cell>
          <cell r="X530">
            <v>0</v>
          </cell>
        </row>
        <row r="531">
          <cell r="A531">
            <v>0</v>
          </cell>
          <cell r="B531">
            <v>0</v>
          </cell>
          <cell r="C531">
            <v>0</v>
          </cell>
          <cell r="D531">
            <v>0</v>
          </cell>
          <cell r="E531">
            <v>0</v>
          </cell>
          <cell r="F531">
            <v>0</v>
          </cell>
          <cell r="G531">
            <v>0</v>
          </cell>
          <cell r="H531">
            <v>0</v>
          </cell>
          <cell r="J531">
            <v>0</v>
          </cell>
          <cell r="K531">
            <v>0</v>
          </cell>
          <cell r="L531">
            <v>0</v>
          </cell>
          <cell r="N531">
            <v>0</v>
          </cell>
          <cell r="O531">
            <v>0</v>
          </cell>
          <cell r="P531">
            <v>0</v>
          </cell>
          <cell r="R531">
            <v>0</v>
          </cell>
          <cell r="S531">
            <v>0</v>
          </cell>
          <cell r="T531">
            <v>0</v>
          </cell>
          <cell r="V531">
            <v>0</v>
          </cell>
          <cell r="W531">
            <v>0</v>
          </cell>
          <cell r="X531">
            <v>0</v>
          </cell>
        </row>
        <row r="532">
          <cell r="A532">
            <v>0</v>
          </cell>
          <cell r="B532">
            <v>0</v>
          </cell>
          <cell r="C532">
            <v>0</v>
          </cell>
          <cell r="D532">
            <v>0</v>
          </cell>
          <cell r="E532">
            <v>0</v>
          </cell>
          <cell r="F532">
            <v>0</v>
          </cell>
          <cell r="G532">
            <v>0</v>
          </cell>
          <cell r="H532">
            <v>0</v>
          </cell>
          <cell r="J532">
            <v>0</v>
          </cell>
          <cell r="K532">
            <v>0</v>
          </cell>
          <cell r="L532">
            <v>0</v>
          </cell>
          <cell r="N532">
            <v>0</v>
          </cell>
          <cell r="O532">
            <v>0</v>
          </cell>
          <cell r="P532">
            <v>0</v>
          </cell>
          <cell r="R532">
            <v>0</v>
          </cell>
          <cell r="S532">
            <v>0</v>
          </cell>
          <cell r="T532">
            <v>0</v>
          </cell>
          <cell r="V532">
            <v>0</v>
          </cell>
          <cell r="W532">
            <v>0</v>
          </cell>
          <cell r="X532">
            <v>0</v>
          </cell>
        </row>
        <row r="533">
          <cell r="A533">
            <v>0</v>
          </cell>
          <cell r="B533">
            <v>0</v>
          </cell>
          <cell r="C533">
            <v>0</v>
          </cell>
          <cell r="D533">
            <v>0</v>
          </cell>
          <cell r="E533">
            <v>0</v>
          </cell>
          <cell r="F533">
            <v>0</v>
          </cell>
          <cell r="G533">
            <v>0</v>
          </cell>
          <cell r="H533">
            <v>0</v>
          </cell>
          <cell r="J533">
            <v>0</v>
          </cell>
          <cell r="K533">
            <v>0</v>
          </cell>
          <cell r="L533">
            <v>0</v>
          </cell>
          <cell r="N533">
            <v>0</v>
          </cell>
          <cell r="O533">
            <v>0</v>
          </cell>
          <cell r="P533">
            <v>0</v>
          </cell>
          <cell r="R533">
            <v>0</v>
          </cell>
          <cell r="S533">
            <v>0</v>
          </cell>
          <cell r="T533">
            <v>0</v>
          </cell>
          <cell r="V533">
            <v>0</v>
          </cell>
          <cell r="W533">
            <v>0</v>
          </cell>
          <cell r="X533">
            <v>0</v>
          </cell>
        </row>
        <row r="534">
          <cell r="A534">
            <v>0</v>
          </cell>
          <cell r="B534">
            <v>0</v>
          </cell>
          <cell r="C534">
            <v>0</v>
          </cell>
          <cell r="D534">
            <v>0</v>
          </cell>
          <cell r="E534">
            <v>0</v>
          </cell>
          <cell r="F534">
            <v>0</v>
          </cell>
          <cell r="G534">
            <v>0</v>
          </cell>
          <cell r="H534">
            <v>0</v>
          </cell>
          <cell r="J534">
            <v>0</v>
          </cell>
          <cell r="K534">
            <v>0</v>
          </cell>
          <cell r="L534">
            <v>0</v>
          </cell>
          <cell r="N534">
            <v>0</v>
          </cell>
          <cell r="O534">
            <v>0</v>
          </cell>
          <cell r="P534">
            <v>0</v>
          </cell>
          <cell r="R534">
            <v>0</v>
          </cell>
          <cell r="S534">
            <v>0</v>
          </cell>
          <cell r="T534">
            <v>0</v>
          </cell>
          <cell r="V534">
            <v>0</v>
          </cell>
          <cell r="W534">
            <v>0</v>
          </cell>
          <cell r="X534">
            <v>0</v>
          </cell>
        </row>
        <row r="535">
          <cell r="A535">
            <v>0</v>
          </cell>
          <cell r="B535">
            <v>0</v>
          </cell>
          <cell r="C535">
            <v>0</v>
          </cell>
          <cell r="D535">
            <v>0</v>
          </cell>
          <cell r="E535">
            <v>0</v>
          </cell>
          <cell r="F535">
            <v>0</v>
          </cell>
          <cell r="G535">
            <v>0</v>
          </cell>
          <cell r="H535">
            <v>0</v>
          </cell>
          <cell r="J535">
            <v>0</v>
          </cell>
          <cell r="K535">
            <v>0</v>
          </cell>
          <cell r="L535">
            <v>0</v>
          </cell>
          <cell r="N535">
            <v>0</v>
          </cell>
          <cell r="O535">
            <v>0</v>
          </cell>
          <cell r="P535">
            <v>0</v>
          </cell>
          <cell r="R535">
            <v>0</v>
          </cell>
          <cell r="S535">
            <v>0</v>
          </cell>
          <cell r="T535">
            <v>0</v>
          </cell>
          <cell r="V535">
            <v>0</v>
          </cell>
          <cell r="W535">
            <v>0</v>
          </cell>
          <cell r="X535">
            <v>0</v>
          </cell>
        </row>
        <row r="536">
          <cell r="A536">
            <v>0</v>
          </cell>
          <cell r="B536">
            <v>0</v>
          </cell>
          <cell r="C536">
            <v>0</v>
          </cell>
          <cell r="D536">
            <v>0</v>
          </cell>
          <cell r="E536">
            <v>0</v>
          </cell>
          <cell r="F536">
            <v>0</v>
          </cell>
          <cell r="G536">
            <v>0</v>
          </cell>
          <cell r="H536">
            <v>0</v>
          </cell>
          <cell r="J536">
            <v>0</v>
          </cell>
          <cell r="K536">
            <v>0</v>
          </cell>
          <cell r="L536">
            <v>0</v>
          </cell>
          <cell r="N536">
            <v>0</v>
          </cell>
          <cell r="O536">
            <v>0</v>
          </cell>
          <cell r="P536">
            <v>0</v>
          </cell>
          <cell r="R536">
            <v>0</v>
          </cell>
          <cell r="S536">
            <v>0</v>
          </cell>
          <cell r="T536">
            <v>0</v>
          </cell>
          <cell r="V536">
            <v>0</v>
          </cell>
          <cell r="W536">
            <v>0</v>
          </cell>
          <cell r="X536">
            <v>0</v>
          </cell>
        </row>
        <row r="537">
          <cell r="A537">
            <v>0</v>
          </cell>
          <cell r="B537">
            <v>0</v>
          </cell>
          <cell r="C537">
            <v>0</v>
          </cell>
          <cell r="D537">
            <v>0</v>
          </cell>
          <cell r="E537">
            <v>0</v>
          </cell>
          <cell r="F537">
            <v>0</v>
          </cell>
          <cell r="G537">
            <v>0</v>
          </cell>
          <cell r="H537">
            <v>0</v>
          </cell>
          <cell r="J537">
            <v>0</v>
          </cell>
          <cell r="K537">
            <v>0</v>
          </cell>
          <cell r="L537">
            <v>0</v>
          </cell>
          <cell r="N537">
            <v>0</v>
          </cell>
          <cell r="O537">
            <v>0</v>
          </cell>
          <cell r="P537">
            <v>0</v>
          </cell>
          <cell r="R537">
            <v>0</v>
          </cell>
          <cell r="S537">
            <v>0</v>
          </cell>
          <cell r="T537">
            <v>0</v>
          </cell>
          <cell r="V537">
            <v>0</v>
          </cell>
          <cell r="W537">
            <v>0</v>
          </cell>
          <cell r="X537">
            <v>0</v>
          </cell>
        </row>
        <row r="538">
          <cell r="A538">
            <v>0</v>
          </cell>
          <cell r="B538">
            <v>0</v>
          </cell>
          <cell r="C538">
            <v>0</v>
          </cell>
          <cell r="D538">
            <v>0</v>
          </cell>
          <cell r="E538">
            <v>0</v>
          </cell>
          <cell r="F538">
            <v>0</v>
          </cell>
          <cell r="G538">
            <v>0</v>
          </cell>
          <cell r="H538">
            <v>0</v>
          </cell>
          <cell r="J538">
            <v>0</v>
          </cell>
          <cell r="K538">
            <v>0</v>
          </cell>
          <cell r="L538">
            <v>0</v>
          </cell>
          <cell r="N538">
            <v>0</v>
          </cell>
          <cell r="O538">
            <v>0</v>
          </cell>
          <cell r="P538">
            <v>0</v>
          </cell>
          <cell r="R538">
            <v>0</v>
          </cell>
          <cell r="S538">
            <v>0</v>
          </cell>
          <cell r="T538">
            <v>0</v>
          </cell>
          <cell r="V538">
            <v>0</v>
          </cell>
          <cell r="W538">
            <v>0</v>
          </cell>
          <cell r="X538">
            <v>0</v>
          </cell>
        </row>
        <row r="539">
          <cell r="A539">
            <v>0</v>
          </cell>
          <cell r="B539">
            <v>0</v>
          </cell>
          <cell r="C539">
            <v>0</v>
          </cell>
          <cell r="D539">
            <v>0</v>
          </cell>
          <cell r="E539">
            <v>0</v>
          </cell>
          <cell r="F539">
            <v>0</v>
          </cell>
          <cell r="G539">
            <v>0</v>
          </cell>
          <cell r="H539">
            <v>0</v>
          </cell>
          <cell r="J539">
            <v>0</v>
          </cell>
          <cell r="K539">
            <v>0</v>
          </cell>
          <cell r="L539">
            <v>0</v>
          </cell>
          <cell r="N539">
            <v>0</v>
          </cell>
          <cell r="O539">
            <v>0</v>
          </cell>
          <cell r="P539">
            <v>0</v>
          </cell>
          <cell r="R539">
            <v>0</v>
          </cell>
          <cell r="S539">
            <v>0</v>
          </cell>
          <cell r="T539">
            <v>0</v>
          </cell>
          <cell r="V539">
            <v>0</v>
          </cell>
          <cell r="W539">
            <v>0</v>
          </cell>
          <cell r="X539">
            <v>0</v>
          </cell>
        </row>
        <row r="540">
          <cell r="A540">
            <v>0</v>
          </cell>
          <cell r="B540">
            <v>0</v>
          </cell>
          <cell r="C540">
            <v>0</v>
          </cell>
          <cell r="D540">
            <v>0</v>
          </cell>
          <cell r="E540">
            <v>0</v>
          </cell>
          <cell r="F540">
            <v>0</v>
          </cell>
          <cell r="G540">
            <v>0</v>
          </cell>
          <cell r="H540">
            <v>0</v>
          </cell>
          <cell r="J540">
            <v>0</v>
          </cell>
          <cell r="K540">
            <v>0</v>
          </cell>
          <cell r="L540">
            <v>0</v>
          </cell>
          <cell r="N540">
            <v>0</v>
          </cell>
          <cell r="O540">
            <v>0</v>
          </cell>
          <cell r="P540">
            <v>0</v>
          </cell>
          <cell r="R540">
            <v>0</v>
          </cell>
          <cell r="S540">
            <v>0</v>
          </cell>
          <cell r="T540">
            <v>0</v>
          </cell>
          <cell r="V540">
            <v>0</v>
          </cell>
          <cell r="W540">
            <v>0</v>
          </cell>
          <cell r="X540">
            <v>0</v>
          </cell>
        </row>
        <row r="541">
          <cell r="A541">
            <v>0</v>
          </cell>
          <cell r="B541">
            <v>0</v>
          </cell>
          <cell r="C541">
            <v>0</v>
          </cell>
          <cell r="D541">
            <v>0</v>
          </cell>
          <cell r="E541">
            <v>0</v>
          </cell>
          <cell r="F541">
            <v>0</v>
          </cell>
          <cell r="G541">
            <v>0</v>
          </cell>
          <cell r="H541">
            <v>0</v>
          </cell>
          <cell r="J541">
            <v>0</v>
          </cell>
          <cell r="K541">
            <v>0</v>
          </cell>
          <cell r="L541">
            <v>0</v>
          </cell>
          <cell r="N541">
            <v>0</v>
          </cell>
          <cell r="O541">
            <v>0</v>
          </cell>
          <cell r="P541">
            <v>0</v>
          </cell>
          <cell r="R541">
            <v>0</v>
          </cell>
          <cell r="S541">
            <v>0</v>
          </cell>
          <cell r="T541">
            <v>0</v>
          </cell>
          <cell r="V541">
            <v>0</v>
          </cell>
          <cell r="W541">
            <v>0</v>
          </cell>
          <cell r="X541">
            <v>0</v>
          </cell>
        </row>
        <row r="542">
          <cell r="A542">
            <v>0</v>
          </cell>
          <cell r="B542">
            <v>0</v>
          </cell>
          <cell r="C542">
            <v>0</v>
          </cell>
          <cell r="D542">
            <v>0</v>
          </cell>
          <cell r="E542">
            <v>0</v>
          </cell>
          <cell r="F542">
            <v>0</v>
          </cell>
          <cell r="G542">
            <v>0</v>
          </cell>
          <cell r="H542">
            <v>0</v>
          </cell>
          <cell r="J542">
            <v>0</v>
          </cell>
          <cell r="K542">
            <v>0</v>
          </cell>
          <cell r="L542">
            <v>0</v>
          </cell>
          <cell r="N542">
            <v>0</v>
          </cell>
          <cell r="O542">
            <v>0</v>
          </cell>
          <cell r="P542">
            <v>0</v>
          </cell>
          <cell r="R542">
            <v>0</v>
          </cell>
          <cell r="S542">
            <v>0</v>
          </cell>
          <cell r="T542">
            <v>0</v>
          </cell>
          <cell r="V542">
            <v>0</v>
          </cell>
          <cell r="W542">
            <v>0</v>
          </cell>
          <cell r="X542">
            <v>0</v>
          </cell>
        </row>
        <row r="543">
          <cell r="A543">
            <v>0</v>
          </cell>
          <cell r="B543">
            <v>0</v>
          </cell>
          <cell r="C543">
            <v>0</v>
          </cell>
          <cell r="D543">
            <v>0</v>
          </cell>
          <cell r="E543">
            <v>0</v>
          </cell>
          <cell r="F543">
            <v>0</v>
          </cell>
          <cell r="G543">
            <v>0</v>
          </cell>
          <cell r="H543">
            <v>0</v>
          </cell>
          <cell r="J543">
            <v>0</v>
          </cell>
          <cell r="K543">
            <v>0</v>
          </cell>
          <cell r="L543">
            <v>0</v>
          </cell>
          <cell r="N543">
            <v>0</v>
          </cell>
          <cell r="O543">
            <v>0</v>
          </cell>
          <cell r="P543">
            <v>0</v>
          </cell>
          <cell r="R543">
            <v>0</v>
          </cell>
          <cell r="S543">
            <v>0</v>
          </cell>
          <cell r="T543">
            <v>0</v>
          </cell>
          <cell r="V543">
            <v>0</v>
          </cell>
          <cell r="W543">
            <v>0</v>
          </cell>
          <cell r="X543">
            <v>0</v>
          </cell>
        </row>
        <row r="544">
          <cell r="A544">
            <v>0</v>
          </cell>
          <cell r="B544">
            <v>0</v>
          </cell>
          <cell r="C544">
            <v>0</v>
          </cell>
          <cell r="D544">
            <v>0</v>
          </cell>
          <cell r="E544">
            <v>0</v>
          </cell>
          <cell r="F544">
            <v>0</v>
          </cell>
          <cell r="G544">
            <v>0</v>
          </cell>
          <cell r="H544">
            <v>0</v>
          </cell>
          <cell r="J544">
            <v>0</v>
          </cell>
          <cell r="K544">
            <v>0</v>
          </cell>
          <cell r="L544">
            <v>0</v>
          </cell>
          <cell r="N544">
            <v>0</v>
          </cell>
          <cell r="O544">
            <v>0</v>
          </cell>
          <cell r="P544">
            <v>0</v>
          </cell>
          <cell r="R544">
            <v>0</v>
          </cell>
          <cell r="S544">
            <v>0</v>
          </cell>
          <cell r="T544">
            <v>0</v>
          </cell>
          <cell r="V544">
            <v>0</v>
          </cell>
          <cell r="W544">
            <v>0</v>
          </cell>
          <cell r="X544">
            <v>0</v>
          </cell>
        </row>
        <row r="545">
          <cell r="A545">
            <v>0</v>
          </cell>
          <cell r="B545">
            <v>0</v>
          </cell>
          <cell r="C545">
            <v>0</v>
          </cell>
          <cell r="D545">
            <v>0</v>
          </cell>
          <cell r="E545">
            <v>0</v>
          </cell>
          <cell r="F545">
            <v>0</v>
          </cell>
          <cell r="G545">
            <v>0</v>
          </cell>
          <cell r="H545">
            <v>0</v>
          </cell>
          <cell r="J545">
            <v>0</v>
          </cell>
          <cell r="K545">
            <v>0</v>
          </cell>
          <cell r="L545">
            <v>0</v>
          </cell>
          <cell r="N545">
            <v>0</v>
          </cell>
          <cell r="O545">
            <v>0</v>
          </cell>
          <cell r="P545">
            <v>0</v>
          </cell>
          <cell r="R545">
            <v>0</v>
          </cell>
          <cell r="S545">
            <v>0</v>
          </cell>
          <cell r="T545">
            <v>0</v>
          </cell>
          <cell r="V545">
            <v>0</v>
          </cell>
          <cell r="W545">
            <v>0</v>
          </cell>
          <cell r="X545">
            <v>0</v>
          </cell>
        </row>
        <row r="546">
          <cell r="A546">
            <v>0</v>
          </cell>
          <cell r="B546">
            <v>0</v>
          </cell>
          <cell r="C546">
            <v>0</v>
          </cell>
          <cell r="D546">
            <v>0</v>
          </cell>
          <cell r="E546">
            <v>0</v>
          </cell>
          <cell r="F546">
            <v>0</v>
          </cell>
          <cell r="G546">
            <v>0</v>
          </cell>
          <cell r="H546">
            <v>0</v>
          </cell>
          <cell r="J546">
            <v>0</v>
          </cell>
          <cell r="K546">
            <v>0</v>
          </cell>
          <cell r="L546">
            <v>0</v>
          </cell>
          <cell r="N546">
            <v>0</v>
          </cell>
          <cell r="O546">
            <v>0</v>
          </cell>
          <cell r="P546">
            <v>0</v>
          </cell>
          <cell r="R546">
            <v>0</v>
          </cell>
          <cell r="S546">
            <v>0</v>
          </cell>
          <cell r="T546">
            <v>0</v>
          </cell>
          <cell r="V546">
            <v>0</v>
          </cell>
          <cell r="W546">
            <v>0</v>
          </cell>
          <cell r="X546">
            <v>0</v>
          </cell>
        </row>
        <row r="547">
          <cell r="A547">
            <v>0</v>
          </cell>
          <cell r="B547">
            <v>0</v>
          </cell>
          <cell r="C547">
            <v>0</v>
          </cell>
          <cell r="D547">
            <v>0</v>
          </cell>
          <cell r="E547">
            <v>0</v>
          </cell>
          <cell r="F547">
            <v>0</v>
          </cell>
          <cell r="G547">
            <v>0</v>
          </cell>
          <cell r="H547">
            <v>0</v>
          </cell>
          <cell r="J547">
            <v>0</v>
          </cell>
          <cell r="K547">
            <v>0</v>
          </cell>
          <cell r="L547">
            <v>0</v>
          </cell>
          <cell r="N547">
            <v>0</v>
          </cell>
          <cell r="O547">
            <v>0</v>
          </cell>
          <cell r="P547">
            <v>0</v>
          </cell>
          <cell r="R547">
            <v>0</v>
          </cell>
          <cell r="S547">
            <v>0</v>
          </cell>
          <cell r="T547">
            <v>0</v>
          </cell>
          <cell r="V547">
            <v>0</v>
          </cell>
          <cell r="W547">
            <v>0</v>
          </cell>
          <cell r="X547">
            <v>0</v>
          </cell>
        </row>
        <row r="548">
          <cell r="A548">
            <v>0</v>
          </cell>
          <cell r="B548">
            <v>0</v>
          </cell>
          <cell r="C548">
            <v>0</v>
          </cell>
          <cell r="D548">
            <v>0</v>
          </cell>
          <cell r="E548">
            <v>0</v>
          </cell>
          <cell r="F548">
            <v>0</v>
          </cell>
          <cell r="G548">
            <v>0</v>
          </cell>
          <cell r="H548">
            <v>0</v>
          </cell>
          <cell r="J548">
            <v>0</v>
          </cell>
          <cell r="K548">
            <v>0</v>
          </cell>
          <cell r="L548">
            <v>0</v>
          </cell>
          <cell r="N548">
            <v>0</v>
          </cell>
          <cell r="O548">
            <v>0</v>
          </cell>
          <cell r="P548">
            <v>0</v>
          </cell>
          <cell r="R548">
            <v>0</v>
          </cell>
          <cell r="S548">
            <v>0</v>
          </cell>
          <cell r="T548">
            <v>0</v>
          </cell>
          <cell r="V548">
            <v>0</v>
          </cell>
          <cell r="W548">
            <v>0</v>
          </cell>
          <cell r="X548">
            <v>0</v>
          </cell>
        </row>
        <row r="549">
          <cell r="A549">
            <v>0</v>
          </cell>
          <cell r="B549">
            <v>0</v>
          </cell>
          <cell r="C549">
            <v>0</v>
          </cell>
          <cell r="D549">
            <v>0</v>
          </cell>
          <cell r="E549">
            <v>0</v>
          </cell>
          <cell r="F549">
            <v>0</v>
          </cell>
          <cell r="G549">
            <v>0</v>
          </cell>
          <cell r="H549">
            <v>0</v>
          </cell>
          <cell r="J549">
            <v>0</v>
          </cell>
          <cell r="K549">
            <v>0</v>
          </cell>
          <cell r="L549">
            <v>0</v>
          </cell>
          <cell r="N549">
            <v>0</v>
          </cell>
          <cell r="O549">
            <v>0</v>
          </cell>
          <cell r="P549">
            <v>0</v>
          </cell>
          <cell r="R549">
            <v>0</v>
          </cell>
          <cell r="S549">
            <v>0</v>
          </cell>
          <cell r="T549">
            <v>0</v>
          </cell>
          <cell r="V549">
            <v>0</v>
          </cell>
          <cell r="W549">
            <v>0</v>
          </cell>
          <cell r="X549">
            <v>0</v>
          </cell>
        </row>
        <row r="550">
          <cell r="A550">
            <v>0</v>
          </cell>
          <cell r="B550">
            <v>0</v>
          </cell>
          <cell r="C550">
            <v>0</v>
          </cell>
          <cell r="D550">
            <v>0</v>
          </cell>
          <cell r="E550">
            <v>0</v>
          </cell>
          <cell r="F550">
            <v>0</v>
          </cell>
          <cell r="G550">
            <v>0</v>
          </cell>
          <cell r="H550">
            <v>0</v>
          </cell>
          <cell r="J550">
            <v>0</v>
          </cell>
          <cell r="K550">
            <v>0</v>
          </cell>
          <cell r="L550">
            <v>0</v>
          </cell>
          <cell r="N550">
            <v>0</v>
          </cell>
          <cell r="O550">
            <v>0</v>
          </cell>
          <cell r="P550">
            <v>0</v>
          </cell>
          <cell r="R550">
            <v>0</v>
          </cell>
          <cell r="S550">
            <v>0</v>
          </cell>
          <cell r="T550">
            <v>0</v>
          </cell>
          <cell r="V550">
            <v>0</v>
          </cell>
          <cell r="W550">
            <v>0</v>
          </cell>
          <cell r="X550">
            <v>0</v>
          </cell>
        </row>
        <row r="551">
          <cell r="A551">
            <v>0</v>
          </cell>
          <cell r="B551">
            <v>0</v>
          </cell>
          <cell r="C551">
            <v>0</v>
          </cell>
          <cell r="D551">
            <v>0</v>
          </cell>
          <cell r="E551">
            <v>0</v>
          </cell>
          <cell r="F551">
            <v>0</v>
          </cell>
          <cell r="G551">
            <v>0</v>
          </cell>
          <cell r="H551">
            <v>0</v>
          </cell>
          <cell r="J551">
            <v>0</v>
          </cell>
          <cell r="K551">
            <v>0</v>
          </cell>
          <cell r="L551">
            <v>0</v>
          </cell>
          <cell r="N551">
            <v>0</v>
          </cell>
          <cell r="O551">
            <v>0</v>
          </cell>
          <cell r="P551">
            <v>0</v>
          </cell>
          <cell r="R551">
            <v>0</v>
          </cell>
          <cell r="S551">
            <v>0</v>
          </cell>
          <cell r="T551">
            <v>0</v>
          </cell>
          <cell r="V551">
            <v>0</v>
          </cell>
          <cell r="W551">
            <v>0</v>
          </cell>
          <cell r="X551">
            <v>0</v>
          </cell>
        </row>
        <row r="552">
          <cell r="A552">
            <v>0</v>
          </cell>
          <cell r="B552">
            <v>0</v>
          </cell>
          <cell r="C552">
            <v>0</v>
          </cell>
          <cell r="D552">
            <v>0</v>
          </cell>
          <cell r="E552">
            <v>0</v>
          </cell>
          <cell r="F552">
            <v>0</v>
          </cell>
          <cell r="G552">
            <v>0</v>
          </cell>
          <cell r="H552">
            <v>0</v>
          </cell>
          <cell r="J552">
            <v>0</v>
          </cell>
          <cell r="K552">
            <v>0</v>
          </cell>
          <cell r="L552">
            <v>0</v>
          </cell>
          <cell r="N552">
            <v>0</v>
          </cell>
          <cell r="O552">
            <v>0</v>
          </cell>
          <cell r="P552">
            <v>0</v>
          </cell>
          <cell r="R552">
            <v>0</v>
          </cell>
          <cell r="S552">
            <v>0</v>
          </cell>
          <cell r="T552">
            <v>0</v>
          </cell>
          <cell r="V552">
            <v>0</v>
          </cell>
          <cell r="W552">
            <v>0</v>
          </cell>
          <cell r="X552">
            <v>0</v>
          </cell>
        </row>
        <row r="553">
          <cell r="A553">
            <v>0</v>
          </cell>
          <cell r="B553">
            <v>0</v>
          </cell>
          <cell r="C553">
            <v>0</v>
          </cell>
          <cell r="D553">
            <v>0</v>
          </cell>
          <cell r="E553">
            <v>0</v>
          </cell>
          <cell r="F553">
            <v>0</v>
          </cell>
          <cell r="G553">
            <v>0</v>
          </cell>
          <cell r="H553">
            <v>0</v>
          </cell>
          <cell r="J553">
            <v>0</v>
          </cell>
          <cell r="K553">
            <v>0</v>
          </cell>
          <cell r="L553">
            <v>0</v>
          </cell>
          <cell r="N553">
            <v>0</v>
          </cell>
          <cell r="O553">
            <v>0</v>
          </cell>
          <cell r="P553">
            <v>0</v>
          </cell>
          <cell r="R553">
            <v>0</v>
          </cell>
          <cell r="S553">
            <v>0</v>
          </cell>
          <cell r="T553">
            <v>0</v>
          </cell>
          <cell r="V553">
            <v>0</v>
          </cell>
          <cell r="W553">
            <v>0</v>
          </cell>
          <cell r="X553">
            <v>0</v>
          </cell>
        </row>
        <row r="554">
          <cell r="A554">
            <v>0</v>
          </cell>
          <cell r="B554">
            <v>0</v>
          </cell>
          <cell r="C554">
            <v>0</v>
          </cell>
          <cell r="D554">
            <v>0</v>
          </cell>
          <cell r="E554">
            <v>0</v>
          </cell>
          <cell r="F554">
            <v>0</v>
          </cell>
          <cell r="G554">
            <v>0</v>
          </cell>
          <cell r="H554">
            <v>0</v>
          </cell>
          <cell r="J554">
            <v>0</v>
          </cell>
          <cell r="K554">
            <v>0</v>
          </cell>
          <cell r="L554">
            <v>0</v>
          </cell>
          <cell r="N554">
            <v>0</v>
          </cell>
          <cell r="O554">
            <v>0</v>
          </cell>
          <cell r="P554">
            <v>0</v>
          </cell>
          <cell r="R554">
            <v>0</v>
          </cell>
          <cell r="S554">
            <v>0</v>
          </cell>
          <cell r="T554">
            <v>0</v>
          </cell>
          <cell r="V554">
            <v>0</v>
          </cell>
          <cell r="W554">
            <v>0</v>
          </cell>
          <cell r="X554">
            <v>0</v>
          </cell>
        </row>
        <row r="555">
          <cell r="A555">
            <v>0</v>
          </cell>
          <cell r="B555">
            <v>0</v>
          </cell>
          <cell r="C555">
            <v>0</v>
          </cell>
          <cell r="D555">
            <v>0</v>
          </cell>
          <cell r="E555">
            <v>0</v>
          </cell>
          <cell r="F555">
            <v>0</v>
          </cell>
          <cell r="G555">
            <v>0</v>
          </cell>
          <cell r="H555">
            <v>0</v>
          </cell>
          <cell r="J555">
            <v>0</v>
          </cell>
          <cell r="K555">
            <v>0</v>
          </cell>
          <cell r="L555">
            <v>0</v>
          </cell>
          <cell r="N555">
            <v>0</v>
          </cell>
          <cell r="O555">
            <v>0</v>
          </cell>
          <cell r="P555">
            <v>0</v>
          </cell>
          <cell r="R555">
            <v>0</v>
          </cell>
          <cell r="S555">
            <v>0</v>
          </cell>
          <cell r="T555">
            <v>0</v>
          </cell>
          <cell r="V555">
            <v>0</v>
          </cell>
          <cell r="W555">
            <v>0</v>
          </cell>
          <cell r="X555">
            <v>0</v>
          </cell>
        </row>
        <row r="556">
          <cell r="A556">
            <v>0</v>
          </cell>
          <cell r="B556">
            <v>0</v>
          </cell>
          <cell r="C556">
            <v>0</v>
          </cell>
          <cell r="D556">
            <v>0</v>
          </cell>
          <cell r="E556">
            <v>0</v>
          </cell>
          <cell r="F556">
            <v>0</v>
          </cell>
          <cell r="G556">
            <v>0</v>
          </cell>
          <cell r="H556">
            <v>0</v>
          </cell>
          <cell r="J556">
            <v>0</v>
          </cell>
          <cell r="K556">
            <v>0</v>
          </cell>
          <cell r="L556">
            <v>0</v>
          </cell>
          <cell r="N556">
            <v>0</v>
          </cell>
          <cell r="O556">
            <v>0</v>
          </cell>
          <cell r="P556">
            <v>0</v>
          </cell>
          <cell r="R556">
            <v>0</v>
          </cell>
          <cell r="S556">
            <v>0</v>
          </cell>
          <cell r="T556">
            <v>0</v>
          </cell>
          <cell r="V556">
            <v>0</v>
          </cell>
          <cell r="W556">
            <v>0</v>
          </cell>
          <cell r="X556">
            <v>0</v>
          </cell>
        </row>
        <row r="557">
          <cell r="A557">
            <v>0</v>
          </cell>
          <cell r="B557">
            <v>0</v>
          </cell>
          <cell r="C557">
            <v>0</v>
          </cell>
          <cell r="D557">
            <v>0</v>
          </cell>
          <cell r="E557">
            <v>0</v>
          </cell>
          <cell r="F557">
            <v>0</v>
          </cell>
          <cell r="G557">
            <v>0</v>
          </cell>
          <cell r="H557">
            <v>0</v>
          </cell>
          <cell r="J557">
            <v>0</v>
          </cell>
          <cell r="K557">
            <v>0</v>
          </cell>
          <cell r="L557">
            <v>0</v>
          </cell>
          <cell r="N557">
            <v>0</v>
          </cell>
          <cell r="O557">
            <v>0</v>
          </cell>
          <cell r="P557">
            <v>0</v>
          </cell>
          <cell r="R557">
            <v>0</v>
          </cell>
          <cell r="S557">
            <v>0</v>
          </cell>
          <cell r="T557">
            <v>0</v>
          </cell>
          <cell r="V557">
            <v>0</v>
          </cell>
          <cell r="W557">
            <v>0</v>
          </cell>
          <cell r="X557">
            <v>0</v>
          </cell>
        </row>
        <row r="558">
          <cell r="A558">
            <v>0</v>
          </cell>
          <cell r="B558">
            <v>0</v>
          </cell>
          <cell r="C558">
            <v>0</v>
          </cell>
          <cell r="D558">
            <v>0</v>
          </cell>
          <cell r="E558">
            <v>0</v>
          </cell>
          <cell r="F558">
            <v>0</v>
          </cell>
          <cell r="G558">
            <v>0</v>
          </cell>
          <cell r="H558">
            <v>0</v>
          </cell>
          <cell r="J558">
            <v>0</v>
          </cell>
          <cell r="K558">
            <v>0</v>
          </cell>
          <cell r="L558">
            <v>0</v>
          </cell>
          <cell r="N558">
            <v>0</v>
          </cell>
          <cell r="O558">
            <v>0</v>
          </cell>
          <cell r="P558">
            <v>0</v>
          </cell>
          <cell r="R558">
            <v>0</v>
          </cell>
          <cell r="S558">
            <v>0</v>
          </cell>
          <cell r="T558">
            <v>0</v>
          </cell>
          <cell r="V558">
            <v>0</v>
          </cell>
          <cell r="W558">
            <v>0</v>
          </cell>
          <cell r="X558">
            <v>0</v>
          </cell>
        </row>
        <row r="559">
          <cell r="A559">
            <v>0</v>
          </cell>
          <cell r="B559">
            <v>0</v>
          </cell>
          <cell r="C559">
            <v>0</v>
          </cell>
          <cell r="D559">
            <v>0</v>
          </cell>
          <cell r="E559">
            <v>0</v>
          </cell>
          <cell r="F559">
            <v>0</v>
          </cell>
          <cell r="G559">
            <v>0</v>
          </cell>
          <cell r="H559">
            <v>0</v>
          </cell>
          <cell r="J559">
            <v>0</v>
          </cell>
          <cell r="K559">
            <v>0</v>
          </cell>
          <cell r="L559">
            <v>0</v>
          </cell>
          <cell r="N559">
            <v>0</v>
          </cell>
          <cell r="O559">
            <v>0</v>
          </cell>
          <cell r="P559">
            <v>0</v>
          </cell>
          <cell r="R559">
            <v>0</v>
          </cell>
          <cell r="S559">
            <v>0</v>
          </cell>
          <cell r="T559">
            <v>0</v>
          </cell>
          <cell r="V559">
            <v>0</v>
          </cell>
          <cell r="W559">
            <v>0</v>
          </cell>
          <cell r="X559">
            <v>0</v>
          </cell>
        </row>
        <row r="560">
          <cell r="A560">
            <v>0</v>
          </cell>
          <cell r="B560">
            <v>0</v>
          </cell>
          <cell r="C560">
            <v>0</v>
          </cell>
          <cell r="D560">
            <v>0</v>
          </cell>
          <cell r="E560">
            <v>0</v>
          </cell>
          <cell r="F560">
            <v>0</v>
          </cell>
          <cell r="G560">
            <v>0</v>
          </cell>
          <cell r="H560">
            <v>0</v>
          </cell>
          <cell r="J560">
            <v>0</v>
          </cell>
          <cell r="K560">
            <v>0</v>
          </cell>
          <cell r="L560">
            <v>0</v>
          </cell>
          <cell r="N560">
            <v>0</v>
          </cell>
          <cell r="O560">
            <v>0</v>
          </cell>
          <cell r="P560">
            <v>0</v>
          </cell>
          <cell r="R560">
            <v>0</v>
          </cell>
          <cell r="S560">
            <v>0</v>
          </cell>
          <cell r="T560">
            <v>0</v>
          </cell>
          <cell r="V560">
            <v>0</v>
          </cell>
          <cell r="W560">
            <v>0</v>
          </cell>
          <cell r="X560">
            <v>0</v>
          </cell>
        </row>
        <row r="561">
          <cell r="A561">
            <v>0</v>
          </cell>
          <cell r="B561">
            <v>0</v>
          </cell>
          <cell r="C561">
            <v>0</v>
          </cell>
          <cell r="D561">
            <v>0</v>
          </cell>
          <cell r="E561">
            <v>0</v>
          </cell>
          <cell r="F561">
            <v>0</v>
          </cell>
          <cell r="G561">
            <v>0</v>
          </cell>
          <cell r="H561">
            <v>0</v>
          </cell>
          <cell r="J561">
            <v>0</v>
          </cell>
          <cell r="K561">
            <v>0</v>
          </cell>
          <cell r="L561">
            <v>0</v>
          </cell>
          <cell r="N561">
            <v>0</v>
          </cell>
          <cell r="O561">
            <v>0</v>
          </cell>
          <cell r="P561">
            <v>0</v>
          </cell>
          <cell r="R561">
            <v>0</v>
          </cell>
          <cell r="S561">
            <v>0</v>
          </cell>
          <cell r="T561">
            <v>0</v>
          </cell>
          <cell r="V561">
            <v>0</v>
          </cell>
          <cell r="W561">
            <v>0</v>
          </cell>
          <cell r="X561">
            <v>0</v>
          </cell>
        </row>
        <row r="562">
          <cell r="A562">
            <v>0</v>
          </cell>
          <cell r="B562">
            <v>0</v>
          </cell>
          <cell r="C562">
            <v>0</v>
          </cell>
          <cell r="D562">
            <v>0</v>
          </cell>
          <cell r="E562">
            <v>0</v>
          </cell>
          <cell r="F562">
            <v>0</v>
          </cell>
          <cell r="G562">
            <v>0</v>
          </cell>
          <cell r="H562">
            <v>0</v>
          </cell>
          <cell r="J562">
            <v>0</v>
          </cell>
          <cell r="K562">
            <v>0</v>
          </cell>
          <cell r="L562">
            <v>0</v>
          </cell>
          <cell r="N562">
            <v>0</v>
          </cell>
          <cell r="O562">
            <v>0</v>
          </cell>
          <cell r="P562">
            <v>0</v>
          </cell>
          <cell r="R562">
            <v>0</v>
          </cell>
          <cell r="S562">
            <v>0</v>
          </cell>
          <cell r="T562">
            <v>0</v>
          </cell>
          <cell r="V562">
            <v>0</v>
          </cell>
          <cell r="W562">
            <v>0</v>
          </cell>
          <cell r="X562">
            <v>0</v>
          </cell>
        </row>
        <row r="563">
          <cell r="A563">
            <v>0</v>
          </cell>
          <cell r="B563">
            <v>0</v>
          </cell>
          <cell r="C563">
            <v>0</v>
          </cell>
          <cell r="D563">
            <v>0</v>
          </cell>
          <cell r="E563">
            <v>0</v>
          </cell>
          <cell r="F563">
            <v>0</v>
          </cell>
          <cell r="G563">
            <v>0</v>
          </cell>
          <cell r="H563">
            <v>0</v>
          </cell>
          <cell r="J563">
            <v>0</v>
          </cell>
          <cell r="K563">
            <v>0</v>
          </cell>
          <cell r="L563">
            <v>0</v>
          </cell>
          <cell r="N563">
            <v>0</v>
          </cell>
          <cell r="O563">
            <v>0</v>
          </cell>
          <cell r="P563">
            <v>0</v>
          </cell>
          <cell r="R563">
            <v>0</v>
          </cell>
          <cell r="S563">
            <v>0</v>
          </cell>
          <cell r="T563">
            <v>0</v>
          </cell>
          <cell r="V563">
            <v>0</v>
          </cell>
          <cell r="W563">
            <v>0</v>
          </cell>
          <cell r="X563">
            <v>0</v>
          </cell>
        </row>
        <row r="564">
          <cell r="A564">
            <v>0</v>
          </cell>
          <cell r="B564">
            <v>0</v>
          </cell>
          <cell r="C564">
            <v>0</v>
          </cell>
          <cell r="D564">
            <v>0</v>
          </cell>
          <cell r="E564">
            <v>0</v>
          </cell>
          <cell r="F564">
            <v>0</v>
          </cell>
          <cell r="G564">
            <v>0</v>
          </cell>
          <cell r="H564">
            <v>0</v>
          </cell>
          <cell r="J564">
            <v>0</v>
          </cell>
          <cell r="K564">
            <v>0</v>
          </cell>
          <cell r="L564">
            <v>0</v>
          </cell>
          <cell r="N564">
            <v>0</v>
          </cell>
          <cell r="O564">
            <v>0</v>
          </cell>
          <cell r="P564">
            <v>0</v>
          </cell>
          <cell r="R564">
            <v>0</v>
          </cell>
          <cell r="S564">
            <v>0</v>
          </cell>
          <cell r="T564">
            <v>0</v>
          </cell>
          <cell r="V564">
            <v>0</v>
          </cell>
          <cell r="W564">
            <v>0</v>
          </cell>
          <cell r="X564">
            <v>0</v>
          </cell>
        </row>
        <row r="565">
          <cell r="A565">
            <v>0</v>
          </cell>
          <cell r="B565">
            <v>0</v>
          </cell>
          <cell r="C565">
            <v>0</v>
          </cell>
          <cell r="D565">
            <v>0</v>
          </cell>
          <cell r="E565">
            <v>0</v>
          </cell>
          <cell r="F565">
            <v>0</v>
          </cell>
          <cell r="G565">
            <v>0</v>
          </cell>
          <cell r="H565">
            <v>0</v>
          </cell>
          <cell r="J565">
            <v>0</v>
          </cell>
          <cell r="K565">
            <v>0</v>
          </cell>
          <cell r="L565">
            <v>0</v>
          </cell>
          <cell r="N565">
            <v>0</v>
          </cell>
          <cell r="O565">
            <v>0</v>
          </cell>
          <cell r="P565">
            <v>0</v>
          </cell>
          <cell r="R565">
            <v>0</v>
          </cell>
          <cell r="S565">
            <v>0</v>
          </cell>
          <cell r="T565">
            <v>0</v>
          </cell>
          <cell r="V565">
            <v>0</v>
          </cell>
          <cell r="W565">
            <v>0</v>
          </cell>
          <cell r="X565">
            <v>0</v>
          </cell>
        </row>
        <row r="566">
          <cell r="A566">
            <v>0</v>
          </cell>
          <cell r="B566">
            <v>0</v>
          </cell>
          <cell r="C566">
            <v>0</v>
          </cell>
          <cell r="D566">
            <v>0</v>
          </cell>
          <cell r="E566">
            <v>0</v>
          </cell>
          <cell r="F566">
            <v>0</v>
          </cell>
          <cell r="G566">
            <v>0</v>
          </cell>
          <cell r="H566">
            <v>0</v>
          </cell>
          <cell r="J566">
            <v>0</v>
          </cell>
          <cell r="K566">
            <v>0</v>
          </cell>
          <cell r="L566">
            <v>0</v>
          </cell>
          <cell r="N566">
            <v>0</v>
          </cell>
          <cell r="O566">
            <v>0</v>
          </cell>
          <cell r="P566">
            <v>0</v>
          </cell>
          <cell r="R566">
            <v>0</v>
          </cell>
          <cell r="S566">
            <v>0</v>
          </cell>
          <cell r="T566">
            <v>0</v>
          </cell>
          <cell r="V566">
            <v>0</v>
          </cell>
          <cell r="W566">
            <v>0</v>
          </cell>
          <cell r="X566">
            <v>0</v>
          </cell>
        </row>
        <row r="567">
          <cell r="A567">
            <v>0</v>
          </cell>
          <cell r="B567">
            <v>0</v>
          </cell>
          <cell r="C567">
            <v>0</v>
          </cell>
          <cell r="D567">
            <v>0</v>
          </cell>
          <cell r="E567">
            <v>0</v>
          </cell>
          <cell r="F567">
            <v>0</v>
          </cell>
          <cell r="G567">
            <v>0</v>
          </cell>
          <cell r="H567">
            <v>0</v>
          </cell>
          <cell r="J567">
            <v>0</v>
          </cell>
          <cell r="K567">
            <v>0</v>
          </cell>
          <cell r="L567">
            <v>0</v>
          </cell>
          <cell r="N567">
            <v>0</v>
          </cell>
          <cell r="O567">
            <v>0</v>
          </cell>
          <cell r="P567">
            <v>0</v>
          </cell>
          <cell r="R567">
            <v>0</v>
          </cell>
          <cell r="S567">
            <v>0</v>
          </cell>
          <cell r="T567">
            <v>0</v>
          </cell>
          <cell r="V567">
            <v>0</v>
          </cell>
          <cell r="W567">
            <v>0</v>
          </cell>
          <cell r="X567">
            <v>0</v>
          </cell>
        </row>
        <row r="568">
          <cell r="A568">
            <v>0</v>
          </cell>
          <cell r="B568">
            <v>0</v>
          </cell>
          <cell r="C568">
            <v>0</v>
          </cell>
          <cell r="D568">
            <v>0</v>
          </cell>
          <cell r="E568">
            <v>0</v>
          </cell>
          <cell r="F568">
            <v>0</v>
          </cell>
          <cell r="G568">
            <v>0</v>
          </cell>
          <cell r="H568">
            <v>0</v>
          </cell>
          <cell r="J568">
            <v>0</v>
          </cell>
          <cell r="K568">
            <v>0</v>
          </cell>
          <cell r="L568">
            <v>0</v>
          </cell>
          <cell r="N568">
            <v>0</v>
          </cell>
          <cell r="O568">
            <v>0</v>
          </cell>
          <cell r="P568">
            <v>0</v>
          </cell>
          <cell r="R568">
            <v>0</v>
          </cell>
          <cell r="S568">
            <v>0</v>
          </cell>
          <cell r="T568">
            <v>0</v>
          </cell>
          <cell r="V568">
            <v>0</v>
          </cell>
          <cell r="W568">
            <v>0</v>
          </cell>
          <cell r="X568">
            <v>0</v>
          </cell>
        </row>
        <row r="569">
          <cell r="A569">
            <v>0</v>
          </cell>
          <cell r="B569">
            <v>0</v>
          </cell>
          <cell r="C569">
            <v>0</v>
          </cell>
          <cell r="D569">
            <v>0</v>
          </cell>
          <cell r="E569">
            <v>0</v>
          </cell>
          <cell r="F569">
            <v>0</v>
          </cell>
          <cell r="G569">
            <v>0</v>
          </cell>
          <cell r="H569">
            <v>0</v>
          </cell>
          <cell r="J569">
            <v>0</v>
          </cell>
          <cell r="K569">
            <v>0</v>
          </cell>
          <cell r="L569">
            <v>0</v>
          </cell>
          <cell r="N569">
            <v>0</v>
          </cell>
          <cell r="O569">
            <v>0</v>
          </cell>
          <cell r="P569">
            <v>0</v>
          </cell>
          <cell r="R569">
            <v>0</v>
          </cell>
          <cell r="S569">
            <v>0</v>
          </cell>
          <cell r="T569">
            <v>0</v>
          </cell>
          <cell r="V569">
            <v>0</v>
          </cell>
          <cell r="W569">
            <v>0</v>
          </cell>
          <cell r="X569">
            <v>0</v>
          </cell>
        </row>
        <row r="570">
          <cell r="A570">
            <v>0</v>
          </cell>
          <cell r="B570">
            <v>0</v>
          </cell>
          <cell r="C570">
            <v>0</v>
          </cell>
          <cell r="D570">
            <v>0</v>
          </cell>
          <cell r="E570">
            <v>0</v>
          </cell>
          <cell r="F570">
            <v>0</v>
          </cell>
          <cell r="G570">
            <v>0</v>
          </cell>
          <cell r="H570">
            <v>0</v>
          </cell>
          <cell r="J570">
            <v>0</v>
          </cell>
          <cell r="K570">
            <v>0</v>
          </cell>
          <cell r="L570">
            <v>0</v>
          </cell>
          <cell r="N570">
            <v>0</v>
          </cell>
          <cell r="O570">
            <v>0</v>
          </cell>
          <cell r="P570">
            <v>0</v>
          </cell>
          <cell r="R570">
            <v>0</v>
          </cell>
          <cell r="S570">
            <v>0</v>
          </cell>
          <cell r="T570">
            <v>0</v>
          </cell>
          <cell r="V570">
            <v>0</v>
          </cell>
          <cell r="W570">
            <v>0</v>
          </cell>
          <cell r="X570">
            <v>0</v>
          </cell>
        </row>
        <row r="571">
          <cell r="A571">
            <v>0</v>
          </cell>
          <cell r="B571">
            <v>0</v>
          </cell>
          <cell r="C571">
            <v>0</v>
          </cell>
          <cell r="D571">
            <v>0</v>
          </cell>
          <cell r="E571">
            <v>0</v>
          </cell>
          <cell r="F571">
            <v>0</v>
          </cell>
          <cell r="G571">
            <v>0</v>
          </cell>
          <cell r="H571">
            <v>0</v>
          </cell>
          <cell r="J571">
            <v>0</v>
          </cell>
          <cell r="K571">
            <v>0</v>
          </cell>
          <cell r="L571">
            <v>0</v>
          </cell>
          <cell r="N571">
            <v>0</v>
          </cell>
          <cell r="O571">
            <v>0</v>
          </cell>
          <cell r="P571">
            <v>0</v>
          </cell>
          <cell r="R571">
            <v>0</v>
          </cell>
          <cell r="S571">
            <v>0</v>
          </cell>
          <cell r="T571">
            <v>0</v>
          </cell>
          <cell r="V571">
            <v>0</v>
          </cell>
          <cell r="W571">
            <v>0</v>
          </cell>
          <cell r="X571">
            <v>0</v>
          </cell>
        </row>
        <row r="572">
          <cell r="A572">
            <v>0</v>
          </cell>
          <cell r="B572">
            <v>0</v>
          </cell>
          <cell r="C572">
            <v>0</v>
          </cell>
          <cell r="D572">
            <v>0</v>
          </cell>
          <cell r="E572">
            <v>0</v>
          </cell>
          <cell r="F572">
            <v>0</v>
          </cell>
          <cell r="G572">
            <v>0</v>
          </cell>
          <cell r="H572">
            <v>0</v>
          </cell>
          <cell r="J572">
            <v>0</v>
          </cell>
          <cell r="K572">
            <v>0</v>
          </cell>
          <cell r="L572">
            <v>0</v>
          </cell>
          <cell r="N572">
            <v>0</v>
          </cell>
          <cell r="O572">
            <v>0</v>
          </cell>
          <cell r="P572">
            <v>0</v>
          </cell>
          <cell r="R572">
            <v>0</v>
          </cell>
          <cell r="S572">
            <v>0</v>
          </cell>
          <cell r="T572">
            <v>0</v>
          </cell>
          <cell r="V572">
            <v>0</v>
          </cell>
          <cell r="W572">
            <v>0</v>
          </cell>
          <cell r="X572">
            <v>0</v>
          </cell>
        </row>
        <row r="573">
          <cell r="A573">
            <v>0</v>
          </cell>
          <cell r="B573">
            <v>0</v>
          </cell>
          <cell r="C573">
            <v>0</v>
          </cell>
          <cell r="D573">
            <v>0</v>
          </cell>
          <cell r="E573">
            <v>0</v>
          </cell>
          <cell r="F573">
            <v>0</v>
          </cell>
          <cell r="G573">
            <v>0</v>
          </cell>
          <cell r="H573">
            <v>0</v>
          </cell>
          <cell r="J573">
            <v>0</v>
          </cell>
          <cell r="K573">
            <v>0</v>
          </cell>
          <cell r="L573">
            <v>0</v>
          </cell>
          <cell r="N573">
            <v>0</v>
          </cell>
          <cell r="O573">
            <v>0</v>
          </cell>
          <cell r="P573">
            <v>0</v>
          </cell>
          <cell r="R573">
            <v>0</v>
          </cell>
          <cell r="S573">
            <v>0</v>
          </cell>
          <cell r="T573">
            <v>0</v>
          </cell>
          <cell r="V573">
            <v>0</v>
          </cell>
          <cell r="W573">
            <v>0</v>
          </cell>
          <cell r="X573">
            <v>0</v>
          </cell>
        </row>
        <row r="574">
          <cell r="A574">
            <v>0</v>
          </cell>
          <cell r="B574">
            <v>0</v>
          </cell>
          <cell r="C574">
            <v>0</v>
          </cell>
          <cell r="D574">
            <v>0</v>
          </cell>
          <cell r="E574">
            <v>0</v>
          </cell>
          <cell r="F574">
            <v>0</v>
          </cell>
          <cell r="G574">
            <v>0</v>
          </cell>
          <cell r="H574">
            <v>0</v>
          </cell>
          <cell r="J574">
            <v>0</v>
          </cell>
          <cell r="K574">
            <v>0</v>
          </cell>
          <cell r="L574">
            <v>0</v>
          </cell>
          <cell r="N574">
            <v>0</v>
          </cell>
          <cell r="O574">
            <v>0</v>
          </cell>
          <cell r="P574">
            <v>0</v>
          </cell>
          <cell r="R574">
            <v>0</v>
          </cell>
          <cell r="S574">
            <v>0</v>
          </cell>
          <cell r="T574">
            <v>0</v>
          </cell>
          <cell r="V574">
            <v>0</v>
          </cell>
          <cell r="W574">
            <v>0</v>
          </cell>
          <cell r="X574">
            <v>0</v>
          </cell>
        </row>
        <row r="575">
          <cell r="A575">
            <v>0</v>
          </cell>
          <cell r="B575">
            <v>0</v>
          </cell>
          <cell r="C575">
            <v>0</v>
          </cell>
          <cell r="D575">
            <v>0</v>
          </cell>
          <cell r="E575">
            <v>0</v>
          </cell>
          <cell r="F575">
            <v>0</v>
          </cell>
          <cell r="G575">
            <v>0</v>
          </cell>
          <cell r="H575">
            <v>0</v>
          </cell>
          <cell r="J575">
            <v>0</v>
          </cell>
          <cell r="K575">
            <v>0</v>
          </cell>
          <cell r="L575">
            <v>0</v>
          </cell>
          <cell r="N575">
            <v>0</v>
          </cell>
          <cell r="O575">
            <v>0</v>
          </cell>
          <cell r="P575">
            <v>0</v>
          </cell>
          <cell r="R575">
            <v>0</v>
          </cell>
          <cell r="S575">
            <v>0</v>
          </cell>
          <cell r="T575">
            <v>0</v>
          </cell>
          <cell r="V575">
            <v>0</v>
          </cell>
          <cell r="W575">
            <v>0</v>
          </cell>
          <cell r="X575">
            <v>0</v>
          </cell>
        </row>
        <row r="576">
          <cell r="A576">
            <v>0</v>
          </cell>
          <cell r="B576">
            <v>0</v>
          </cell>
          <cell r="C576">
            <v>0</v>
          </cell>
          <cell r="D576">
            <v>0</v>
          </cell>
          <cell r="E576">
            <v>0</v>
          </cell>
          <cell r="F576">
            <v>0</v>
          </cell>
          <cell r="G576">
            <v>0</v>
          </cell>
          <cell r="H576">
            <v>0</v>
          </cell>
          <cell r="J576">
            <v>0</v>
          </cell>
          <cell r="K576">
            <v>0</v>
          </cell>
          <cell r="L576">
            <v>0</v>
          </cell>
          <cell r="N576">
            <v>0</v>
          </cell>
          <cell r="O576">
            <v>0</v>
          </cell>
          <cell r="P576">
            <v>0</v>
          </cell>
          <cell r="R576">
            <v>0</v>
          </cell>
          <cell r="S576">
            <v>0</v>
          </cell>
          <cell r="T576">
            <v>0</v>
          </cell>
          <cell r="V576">
            <v>0</v>
          </cell>
          <cell r="W576">
            <v>0</v>
          </cell>
          <cell r="X576">
            <v>0</v>
          </cell>
        </row>
        <row r="577">
          <cell r="A577">
            <v>0</v>
          </cell>
          <cell r="B577">
            <v>0</v>
          </cell>
          <cell r="C577">
            <v>0</v>
          </cell>
          <cell r="D577">
            <v>0</v>
          </cell>
          <cell r="E577">
            <v>0</v>
          </cell>
          <cell r="F577">
            <v>0</v>
          </cell>
          <cell r="G577">
            <v>0</v>
          </cell>
          <cell r="H577">
            <v>0</v>
          </cell>
          <cell r="J577">
            <v>0</v>
          </cell>
          <cell r="K577">
            <v>0</v>
          </cell>
          <cell r="L577">
            <v>0</v>
          </cell>
          <cell r="N577">
            <v>0</v>
          </cell>
          <cell r="O577">
            <v>0</v>
          </cell>
          <cell r="P577">
            <v>0</v>
          </cell>
          <cell r="R577">
            <v>0</v>
          </cell>
          <cell r="S577">
            <v>0</v>
          </cell>
          <cell r="T577">
            <v>0</v>
          </cell>
          <cell r="V577">
            <v>0</v>
          </cell>
          <cell r="W577">
            <v>0</v>
          </cell>
          <cell r="X577">
            <v>0</v>
          </cell>
        </row>
        <row r="578">
          <cell r="A578">
            <v>0</v>
          </cell>
          <cell r="B578">
            <v>0</v>
          </cell>
          <cell r="C578">
            <v>0</v>
          </cell>
          <cell r="D578">
            <v>0</v>
          </cell>
          <cell r="E578">
            <v>0</v>
          </cell>
          <cell r="F578">
            <v>0</v>
          </cell>
          <cell r="G578">
            <v>0</v>
          </cell>
          <cell r="H578">
            <v>0</v>
          </cell>
          <cell r="J578">
            <v>0</v>
          </cell>
          <cell r="K578">
            <v>0</v>
          </cell>
          <cell r="L578">
            <v>0</v>
          </cell>
          <cell r="N578">
            <v>0</v>
          </cell>
          <cell r="O578">
            <v>0</v>
          </cell>
          <cell r="P578">
            <v>0</v>
          </cell>
          <cell r="R578">
            <v>0</v>
          </cell>
          <cell r="S578">
            <v>0</v>
          </cell>
          <cell r="T578">
            <v>0</v>
          </cell>
          <cell r="V578">
            <v>0</v>
          </cell>
          <cell r="W578">
            <v>0</v>
          </cell>
          <cell r="X578">
            <v>0</v>
          </cell>
        </row>
        <row r="579">
          <cell r="A579">
            <v>0</v>
          </cell>
          <cell r="B579">
            <v>0</v>
          </cell>
          <cell r="C579">
            <v>0</v>
          </cell>
          <cell r="D579">
            <v>0</v>
          </cell>
          <cell r="E579">
            <v>0</v>
          </cell>
          <cell r="F579">
            <v>0</v>
          </cell>
          <cell r="G579">
            <v>0</v>
          </cell>
          <cell r="H579">
            <v>0</v>
          </cell>
          <cell r="J579">
            <v>0</v>
          </cell>
          <cell r="K579">
            <v>0</v>
          </cell>
          <cell r="L579">
            <v>0</v>
          </cell>
          <cell r="N579">
            <v>0</v>
          </cell>
          <cell r="O579">
            <v>0</v>
          </cell>
          <cell r="P579">
            <v>0</v>
          </cell>
          <cell r="R579">
            <v>0</v>
          </cell>
          <cell r="S579">
            <v>0</v>
          </cell>
          <cell r="T579">
            <v>0</v>
          </cell>
          <cell r="V579">
            <v>0</v>
          </cell>
          <cell r="W579">
            <v>0</v>
          </cell>
          <cell r="X579">
            <v>0</v>
          </cell>
        </row>
        <row r="580">
          <cell r="A580">
            <v>0</v>
          </cell>
          <cell r="B580">
            <v>0</v>
          </cell>
          <cell r="C580">
            <v>0</v>
          </cell>
          <cell r="D580">
            <v>0</v>
          </cell>
          <cell r="E580">
            <v>0</v>
          </cell>
          <cell r="F580">
            <v>0</v>
          </cell>
          <cell r="G580">
            <v>0</v>
          </cell>
          <cell r="H580">
            <v>0</v>
          </cell>
          <cell r="J580">
            <v>0</v>
          </cell>
          <cell r="K580">
            <v>0</v>
          </cell>
          <cell r="L580">
            <v>0</v>
          </cell>
          <cell r="N580">
            <v>0</v>
          </cell>
          <cell r="O580">
            <v>0</v>
          </cell>
          <cell r="P580">
            <v>0</v>
          </cell>
          <cell r="R580">
            <v>0</v>
          </cell>
          <cell r="S580">
            <v>0</v>
          </cell>
          <cell r="T580">
            <v>0</v>
          </cell>
          <cell r="V580">
            <v>0</v>
          </cell>
          <cell r="W580">
            <v>0</v>
          </cell>
          <cell r="X580">
            <v>0</v>
          </cell>
        </row>
        <row r="581">
          <cell r="A581">
            <v>0</v>
          </cell>
          <cell r="B581">
            <v>0</v>
          </cell>
          <cell r="C581">
            <v>0</v>
          </cell>
          <cell r="D581">
            <v>0</v>
          </cell>
          <cell r="E581">
            <v>0</v>
          </cell>
          <cell r="F581">
            <v>0</v>
          </cell>
          <cell r="G581">
            <v>0</v>
          </cell>
          <cell r="H581">
            <v>0</v>
          </cell>
          <cell r="J581">
            <v>0</v>
          </cell>
          <cell r="K581">
            <v>0</v>
          </cell>
          <cell r="L581">
            <v>0</v>
          </cell>
          <cell r="N581">
            <v>0</v>
          </cell>
          <cell r="O581">
            <v>0</v>
          </cell>
          <cell r="P581">
            <v>0</v>
          </cell>
          <cell r="R581">
            <v>0</v>
          </cell>
          <cell r="S581">
            <v>0</v>
          </cell>
          <cell r="T581">
            <v>0</v>
          </cell>
          <cell r="V581">
            <v>0</v>
          </cell>
          <cell r="W581">
            <v>0</v>
          </cell>
          <cell r="X581">
            <v>0</v>
          </cell>
        </row>
        <row r="582">
          <cell r="A582">
            <v>0</v>
          </cell>
          <cell r="B582">
            <v>0</v>
          </cell>
          <cell r="C582">
            <v>0</v>
          </cell>
          <cell r="D582">
            <v>0</v>
          </cell>
          <cell r="E582">
            <v>0</v>
          </cell>
          <cell r="F582">
            <v>0</v>
          </cell>
          <cell r="G582">
            <v>0</v>
          </cell>
          <cell r="H582">
            <v>0</v>
          </cell>
          <cell r="J582">
            <v>0</v>
          </cell>
          <cell r="K582">
            <v>0</v>
          </cell>
          <cell r="L582">
            <v>0</v>
          </cell>
          <cell r="N582">
            <v>0</v>
          </cell>
          <cell r="O582">
            <v>0</v>
          </cell>
          <cell r="P582">
            <v>0</v>
          </cell>
          <cell r="R582">
            <v>0</v>
          </cell>
          <cell r="S582">
            <v>0</v>
          </cell>
          <cell r="T582">
            <v>0</v>
          </cell>
          <cell r="V582">
            <v>0</v>
          </cell>
          <cell r="W582">
            <v>0</v>
          </cell>
          <cell r="X582">
            <v>0</v>
          </cell>
        </row>
        <row r="583">
          <cell r="A583">
            <v>0</v>
          </cell>
          <cell r="B583">
            <v>0</v>
          </cell>
          <cell r="C583">
            <v>0</v>
          </cell>
          <cell r="D583">
            <v>0</v>
          </cell>
          <cell r="E583">
            <v>0</v>
          </cell>
          <cell r="F583">
            <v>0</v>
          </cell>
          <cell r="G583">
            <v>0</v>
          </cell>
          <cell r="H583">
            <v>0</v>
          </cell>
          <cell r="J583">
            <v>0</v>
          </cell>
          <cell r="K583">
            <v>0</v>
          </cell>
          <cell r="L583">
            <v>0</v>
          </cell>
          <cell r="N583">
            <v>0</v>
          </cell>
          <cell r="O583">
            <v>0</v>
          </cell>
          <cell r="P583">
            <v>0</v>
          </cell>
          <cell r="R583">
            <v>0</v>
          </cell>
          <cell r="S583">
            <v>0</v>
          </cell>
          <cell r="T583">
            <v>0</v>
          </cell>
          <cell r="V583">
            <v>0</v>
          </cell>
          <cell r="W583">
            <v>0</v>
          </cell>
          <cell r="X583">
            <v>0</v>
          </cell>
        </row>
        <row r="584">
          <cell r="A584">
            <v>0</v>
          </cell>
          <cell r="B584">
            <v>0</v>
          </cell>
          <cell r="C584">
            <v>0</v>
          </cell>
          <cell r="D584">
            <v>0</v>
          </cell>
          <cell r="E584">
            <v>0</v>
          </cell>
          <cell r="F584">
            <v>0</v>
          </cell>
          <cell r="G584">
            <v>0</v>
          </cell>
          <cell r="H584">
            <v>0</v>
          </cell>
          <cell r="J584">
            <v>0</v>
          </cell>
          <cell r="K584">
            <v>0</v>
          </cell>
          <cell r="L584">
            <v>0</v>
          </cell>
          <cell r="N584">
            <v>0</v>
          </cell>
          <cell r="O584">
            <v>0</v>
          </cell>
          <cell r="P584">
            <v>0</v>
          </cell>
          <cell r="R584">
            <v>0</v>
          </cell>
          <cell r="S584">
            <v>0</v>
          </cell>
          <cell r="T584">
            <v>0</v>
          </cell>
          <cell r="V584">
            <v>0</v>
          </cell>
          <cell r="W584">
            <v>0</v>
          </cell>
          <cell r="X584">
            <v>0</v>
          </cell>
        </row>
        <row r="585">
          <cell r="A585">
            <v>0</v>
          </cell>
          <cell r="B585">
            <v>0</v>
          </cell>
          <cell r="C585">
            <v>0</v>
          </cell>
          <cell r="D585">
            <v>0</v>
          </cell>
          <cell r="E585">
            <v>0</v>
          </cell>
          <cell r="F585">
            <v>0</v>
          </cell>
          <cell r="G585">
            <v>0</v>
          </cell>
          <cell r="H585">
            <v>0</v>
          </cell>
          <cell r="J585">
            <v>0</v>
          </cell>
          <cell r="K585">
            <v>0</v>
          </cell>
          <cell r="L585">
            <v>0</v>
          </cell>
          <cell r="N585">
            <v>0</v>
          </cell>
          <cell r="O585">
            <v>0</v>
          </cell>
          <cell r="P585">
            <v>0</v>
          </cell>
          <cell r="R585">
            <v>0</v>
          </cell>
          <cell r="S585">
            <v>0</v>
          </cell>
          <cell r="T585">
            <v>0</v>
          </cell>
          <cell r="V585">
            <v>0</v>
          </cell>
          <cell r="W585">
            <v>0</v>
          </cell>
          <cell r="X585">
            <v>0</v>
          </cell>
        </row>
        <row r="586">
          <cell r="A586">
            <v>0</v>
          </cell>
          <cell r="B586">
            <v>0</v>
          </cell>
          <cell r="C586">
            <v>0</v>
          </cell>
          <cell r="D586">
            <v>0</v>
          </cell>
          <cell r="E586">
            <v>0</v>
          </cell>
          <cell r="F586">
            <v>0</v>
          </cell>
          <cell r="G586">
            <v>0</v>
          </cell>
          <cell r="H586">
            <v>0</v>
          </cell>
          <cell r="J586">
            <v>0</v>
          </cell>
          <cell r="K586">
            <v>0</v>
          </cell>
          <cell r="L586">
            <v>0</v>
          </cell>
          <cell r="N586">
            <v>0</v>
          </cell>
          <cell r="O586">
            <v>0</v>
          </cell>
          <cell r="P586">
            <v>0</v>
          </cell>
          <cell r="R586">
            <v>0</v>
          </cell>
          <cell r="S586">
            <v>0</v>
          </cell>
          <cell r="T586">
            <v>0</v>
          </cell>
          <cell r="V586">
            <v>0</v>
          </cell>
          <cell r="W586">
            <v>0</v>
          </cell>
          <cell r="X586">
            <v>0</v>
          </cell>
        </row>
        <row r="587">
          <cell r="A587">
            <v>0</v>
          </cell>
          <cell r="B587">
            <v>0</v>
          </cell>
          <cell r="C587">
            <v>0</v>
          </cell>
          <cell r="D587">
            <v>0</v>
          </cell>
          <cell r="E587">
            <v>0</v>
          </cell>
          <cell r="F587">
            <v>0</v>
          </cell>
          <cell r="G587">
            <v>0</v>
          </cell>
          <cell r="H587">
            <v>0</v>
          </cell>
          <cell r="J587">
            <v>0</v>
          </cell>
          <cell r="K587">
            <v>0</v>
          </cell>
          <cell r="L587">
            <v>0</v>
          </cell>
          <cell r="N587">
            <v>0</v>
          </cell>
          <cell r="O587">
            <v>0</v>
          </cell>
          <cell r="P587">
            <v>0</v>
          </cell>
          <cell r="R587">
            <v>0</v>
          </cell>
          <cell r="S587">
            <v>0</v>
          </cell>
          <cell r="T587">
            <v>0</v>
          </cell>
          <cell r="V587">
            <v>0</v>
          </cell>
          <cell r="W587">
            <v>0</v>
          </cell>
          <cell r="X587">
            <v>0</v>
          </cell>
        </row>
        <row r="588">
          <cell r="A588">
            <v>0</v>
          </cell>
          <cell r="B588">
            <v>0</v>
          </cell>
          <cell r="C588">
            <v>0</v>
          </cell>
          <cell r="D588">
            <v>0</v>
          </cell>
          <cell r="E588">
            <v>0</v>
          </cell>
          <cell r="F588">
            <v>0</v>
          </cell>
          <cell r="G588">
            <v>0</v>
          </cell>
          <cell r="H588">
            <v>0</v>
          </cell>
          <cell r="J588">
            <v>0</v>
          </cell>
          <cell r="K588">
            <v>0</v>
          </cell>
          <cell r="L588">
            <v>0</v>
          </cell>
          <cell r="N588">
            <v>0</v>
          </cell>
          <cell r="O588">
            <v>0</v>
          </cell>
          <cell r="P588">
            <v>0</v>
          </cell>
          <cell r="R588">
            <v>0</v>
          </cell>
          <cell r="S588">
            <v>0</v>
          </cell>
          <cell r="T588">
            <v>0</v>
          </cell>
          <cell r="V588">
            <v>0</v>
          </cell>
          <cell r="W588">
            <v>0</v>
          </cell>
          <cell r="X588">
            <v>0</v>
          </cell>
        </row>
        <row r="589">
          <cell r="A589">
            <v>0</v>
          </cell>
          <cell r="B589">
            <v>0</v>
          </cell>
          <cell r="C589">
            <v>0</v>
          </cell>
          <cell r="D589">
            <v>0</v>
          </cell>
          <cell r="E589">
            <v>0</v>
          </cell>
          <cell r="F589">
            <v>0</v>
          </cell>
          <cell r="G589">
            <v>0</v>
          </cell>
          <cell r="H589">
            <v>0</v>
          </cell>
          <cell r="J589">
            <v>0</v>
          </cell>
          <cell r="K589">
            <v>0</v>
          </cell>
          <cell r="L589">
            <v>0</v>
          </cell>
          <cell r="N589">
            <v>0</v>
          </cell>
          <cell r="O589">
            <v>0</v>
          </cell>
          <cell r="P589">
            <v>0</v>
          </cell>
          <cell r="R589">
            <v>0</v>
          </cell>
          <cell r="S589">
            <v>0</v>
          </cell>
          <cell r="T589">
            <v>0</v>
          </cell>
          <cell r="V589">
            <v>0</v>
          </cell>
          <cell r="W589">
            <v>0</v>
          </cell>
          <cell r="X589">
            <v>0</v>
          </cell>
        </row>
        <row r="590">
          <cell r="A590">
            <v>0</v>
          </cell>
          <cell r="B590">
            <v>0</v>
          </cell>
          <cell r="C590">
            <v>0</v>
          </cell>
          <cell r="D590">
            <v>0</v>
          </cell>
          <cell r="E590">
            <v>0</v>
          </cell>
          <cell r="F590">
            <v>0</v>
          </cell>
          <cell r="G590">
            <v>0</v>
          </cell>
          <cell r="H590">
            <v>0</v>
          </cell>
          <cell r="J590">
            <v>0</v>
          </cell>
          <cell r="K590">
            <v>0</v>
          </cell>
          <cell r="L590">
            <v>0</v>
          </cell>
          <cell r="N590">
            <v>0</v>
          </cell>
          <cell r="O590">
            <v>0</v>
          </cell>
          <cell r="P590">
            <v>0</v>
          </cell>
          <cell r="R590">
            <v>0</v>
          </cell>
          <cell r="S590">
            <v>0</v>
          </cell>
          <cell r="T590">
            <v>0</v>
          </cell>
          <cell r="V590">
            <v>0</v>
          </cell>
          <cell r="W590">
            <v>0</v>
          </cell>
          <cell r="X590">
            <v>0</v>
          </cell>
        </row>
        <row r="591">
          <cell r="A591">
            <v>0</v>
          </cell>
          <cell r="B591">
            <v>0</v>
          </cell>
          <cell r="C591">
            <v>0</v>
          </cell>
          <cell r="D591">
            <v>0</v>
          </cell>
          <cell r="E591">
            <v>0</v>
          </cell>
          <cell r="F591">
            <v>0</v>
          </cell>
          <cell r="G591">
            <v>0</v>
          </cell>
          <cell r="H591">
            <v>0</v>
          </cell>
          <cell r="J591">
            <v>0</v>
          </cell>
          <cell r="K591">
            <v>0</v>
          </cell>
          <cell r="L591">
            <v>0</v>
          </cell>
          <cell r="N591">
            <v>0</v>
          </cell>
          <cell r="O591">
            <v>0</v>
          </cell>
          <cell r="P591">
            <v>0</v>
          </cell>
          <cell r="R591">
            <v>0</v>
          </cell>
          <cell r="S591">
            <v>0</v>
          </cell>
          <cell r="T591">
            <v>0</v>
          </cell>
          <cell r="V591">
            <v>0</v>
          </cell>
          <cell r="W591">
            <v>0</v>
          </cell>
          <cell r="X591">
            <v>0</v>
          </cell>
        </row>
        <row r="592">
          <cell r="A592">
            <v>0</v>
          </cell>
          <cell r="B592">
            <v>0</v>
          </cell>
          <cell r="C592">
            <v>0</v>
          </cell>
          <cell r="D592">
            <v>0</v>
          </cell>
          <cell r="E592">
            <v>0</v>
          </cell>
          <cell r="F592">
            <v>0</v>
          </cell>
          <cell r="G592">
            <v>0</v>
          </cell>
          <cell r="H592">
            <v>0</v>
          </cell>
          <cell r="J592">
            <v>0</v>
          </cell>
          <cell r="K592">
            <v>0</v>
          </cell>
          <cell r="L592">
            <v>0</v>
          </cell>
          <cell r="N592">
            <v>0</v>
          </cell>
          <cell r="O592">
            <v>0</v>
          </cell>
          <cell r="P592">
            <v>0</v>
          </cell>
          <cell r="R592">
            <v>0</v>
          </cell>
          <cell r="S592">
            <v>0</v>
          </cell>
          <cell r="T592">
            <v>0</v>
          </cell>
          <cell r="V592">
            <v>0</v>
          </cell>
          <cell r="W592">
            <v>0</v>
          </cell>
          <cell r="X592">
            <v>0</v>
          </cell>
        </row>
        <row r="593">
          <cell r="A593">
            <v>0</v>
          </cell>
          <cell r="B593">
            <v>0</v>
          </cell>
          <cell r="C593">
            <v>0</v>
          </cell>
          <cell r="D593">
            <v>0</v>
          </cell>
          <cell r="E593">
            <v>0</v>
          </cell>
          <cell r="F593">
            <v>0</v>
          </cell>
          <cell r="G593">
            <v>0</v>
          </cell>
          <cell r="H593">
            <v>0</v>
          </cell>
          <cell r="J593">
            <v>0</v>
          </cell>
          <cell r="K593">
            <v>0</v>
          </cell>
          <cell r="L593">
            <v>0</v>
          </cell>
          <cell r="N593">
            <v>0</v>
          </cell>
          <cell r="O593">
            <v>0</v>
          </cell>
          <cell r="P593">
            <v>0</v>
          </cell>
          <cell r="R593">
            <v>0</v>
          </cell>
          <cell r="S593">
            <v>0</v>
          </cell>
          <cell r="T593">
            <v>0</v>
          </cell>
          <cell r="V593">
            <v>0</v>
          </cell>
          <cell r="W593">
            <v>0</v>
          </cell>
          <cell r="X593">
            <v>0</v>
          </cell>
        </row>
        <row r="594">
          <cell r="A594">
            <v>0</v>
          </cell>
          <cell r="B594">
            <v>0</v>
          </cell>
          <cell r="C594">
            <v>0</v>
          </cell>
          <cell r="D594">
            <v>0</v>
          </cell>
          <cell r="E594">
            <v>0</v>
          </cell>
          <cell r="F594">
            <v>0</v>
          </cell>
          <cell r="G594">
            <v>0</v>
          </cell>
          <cell r="H594">
            <v>0</v>
          </cell>
          <cell r="J594">
            <v>0</v>
          </cell>
          <cell r="K594">
            <v>0</v>
          </cell>
          <cell r="L594">
            <v>0</v>
          </cell>
          <cell r="N594">
            <v>0</v>
          </cell>
          <cell r="O594">
            <v>0</v>
          </cell>
          <cell r="P594">
            <v>0</v>
          </cell>
          <cell r="R594">
            <v>0</v>
          </cell>
          <cell r="S594">
            <v>0</v>
          </cell>
          <cell r="T594">
            <v>0</v>
          </cell>
          <cell r="V594">
            <v>0</v>
          </cell>
          <cell r="W594">
            <v>0</v>
          </cell>
          <cell r="X594">
            <v>0</v>
          </cell>
        </row>
        <row r="595">
          <cell r="A595">
            <v>0</v>
          </cell>
          <cell r="B595">
            <v>0</v>
          </cell>
          <cell r="C595">
            <v>0</v>
          </cell>
          <cell r="D595">
            <v>0</v>
          </cell>
          <cell r="E595">
            <v>0</v>
          </cell>
          <cell r="F595">
            <v>0</v>
          </cell>
          <cell r="G595">
            <v>0</v>
          </cell>
          <cell r="H595">
            <v>0</v>
          </cell>
          <cell r="J595">
            <v>0</v>
          </cell>
          <cell r="K595">
            <v>0</v>
          </cell>
          <cell r="L595">
            <v>0</v>
          </cell>
          <cell r="N595">
            <v>0</v>
          </cell>
          <cell r="O595">
            <v>0</v>
          </cell>
          <cell r="P595">
            <v>0</v>
          </cell>
          <cell r="R595">
            <v>0</v>
          </cell>
          <cell r="S595">
            <v>0</v>
          </cell>
          <cell r="T595">
            <v>0</v>
          </cell>
          <cell r="V595">
            <v>0</v>
          </cell>
          <cell r="W595">
            <v>0</v>
          </cell>
          <cell r="X595">
            <v>0</v>
          </cell>
        </row>
        <row r="596">
          <cell r="A596">
            <v>0</v>
          </cell>
          <cell r="B596">
            <v>0</v>
          </cell>
          <cell r="C596">
            <v>0</v>
          </cell>
          <cell r="D596">
            <v>0</v>
          </cell>
          <cell r="E596">
            <v>0</v>
          </cell>
          <cell r="F596">
            <v>0</v>
          </cell>
          <cell r="G596">
            <v>0</v>
          </cell>
          <cell r="H596">
            <v>0</v>
          </cell>
          <cell r="J596">
            <v>0</v>
          </cell>
          <cell r="K596">
            <v>0</v>
          </cell>
          <cell r="L596">
            <v>0</v>
          </cell>
          <cell r="N596">
            <v>0</v>
          </cell>
          <cell r="O596">
            <v>0</v>
          </cell>
          <cell r="P596">
            <v>0</v>
          </cell>
          <cell r="R596">
            <v>0</v>
          </cell>
          <cell r="S596">
            <v>0</v>
          </cell>
          <cell r="T596">
            <v>0</v>
          </cell>
          <cell r="V596">
            <v>0</v>
          </cell>
          <cell r="W596">
            <v>0</v>
          </cell>
          <cell r="X596">
            <v>0</v>
          </cell>
        </row>
        <row r="597">
          <cell r="A597">
            <v>0</v>
          </cell>
          <cell r="B597">
            <v>0</v>
          </cell>
          <cell r="C597">
            <v>0</v>
          </cell>
          <cell r="D597">
            <v>0</v>
          </cell>
          <cell r="E597">
            <v>0</v>
          </cell>
          <cell r="F597">
            <v>0</v>
          </cell>
          <cell r="G597">
            <v>0</v>
          </cell>
          <cell r="H597">
            <v>0</v>
          </cell>
          <cell r="J597">
            <v>0</v>
          </cell>
          <cell r="K597">
            <v>0</v>
          </cell>
          <cell r="L597">
            <v>0</v>
          </cell>
          <cell r="N597">
            <v>0</v>
          </cell>
          <cell r="O597">
            <v>0</v>
          </cell>
          <cell r="P597">
            <v>0</v>
          </cell>
          <cell r="R597">
            <v>0</v>
          </cell>
          <cell r="S597">
            <v>0</v>
          </cell>
          <cell r="T597">
            <v>0</v>
          </cell>
          <cell r="V597">
            <v>0</v>
          </cell>
          <cell r="W597">
            <v>0</v>
          </cell>
          <cell r="X597">
            <v>0</v>
          </cell>
        </row>
        <row r="598">
          <cell r="A598">
            <v>0</v>
          </cell>
          <cell r="B598">
            <v>0</v>
          </cell>
          <cell r="C598">
            <v>0</v>
          </cell>
          <cell r="D598">
            <v>0</v>
          </cell>
          <cell r="E598">
            <v>0</v>
          </cell>
          <cell r="F598">
            <v>0</v>
          </cell>
          <cell r="G598">
            <v>0</v>
          </cell>
          <cell r="H598">
            <v>0</v>
          </cell>
          <cell r="J598">
            <v>0</v>
          </cell>
          <cell r="K598">
            <v>0</v>
          </cell>
          <cell r="L598">
            <v>0</v>
          </cell>
          <cell r="N598">
            <v>0</v>
          </cell>
          <cell r="O598">
            <v>0</v>
          </cell>
          <cell r="P598">
            <v>0</v>
          </cell>
          <cell r="R598">
            <v>0</v>
          </cell>
          <cell r="S598">
            <v>0</v>
          </cell>
          <cell r="T598">
            <v>0</v>
          </cell>
          <cell r="V598">
            <v>0</v>
          </cell>
          <cell r="W598">
            <v>0</v>
          </cell>
          <cell r="X598">
            <v>0</v>
          </cell>
        </row>
        <row r="599">
          <cell r="B599" t="str">
            <v>TOTAL</v>
          </cell>
          <cell r="E599">
            <v>1</v>
          </cell>
          <cell r="F599">
            <v>663550</v>
          </cell>
          <cell r="H599">
            <v>201970</v>
          </cell>
          <cell r="J599">
            <v>163430</v>
          </cell>
          <cell r="L599">
            <v>201970</v>
          </cell>
          <cell r="N599">
            <v>144980</v>
          </cell>
          <cell r="P599">
            <v>201970</v>
          </cell>
          <cell r="R599">
            <v>88060</v>
          </cell>
          <cell r="T599">
            <v>57640</v>
          </cell>
          <cell r="V599">
            <v>32876.5</v>
          </cell>
          <cell r="X599">
            <v>429346.5</v>
          </cell>
        </row>
        <row r="601">
          <cell r="B601" t="str">
            <v>PREPARED</v>
          </cell>
          <cell r="X601" t="str">
            <v>SITE INCHARGE</v>
          </cell>
        </row>
      </sheetData>
      <sheetData sheetId="12" refreshError="1">
        <row r="1">
          <cell r="A1" t="str">
            <v>MONTHLY PLANNING</v>
          </cell>
        </row>
        <row r="2">
          <cell r="A2" t="str">
            <v>Doc. No. 402-D-29a(R2)</v>
          </cell>
          <cell r="X2" t="str">
            <v>Department: Construction</v>
          </cell>
        </row>
        <row r="3">
          <cell r="A3" t="str">
            <v>Reference ISO 9002:1994 Section. 4.02</v>
          </cell>
        </row>
        <row r="4">
          <cell r="A4" t="str">
            <v>Approved by Mr.</v>
          </cell>
          <cell r="F4" t="str">
            <v xml:space="preserve">         Date 22-09-96</v>
          </cell>
          <cell r="J4" t="str">
            <v xml:space="preserve">Rev. N0.    </v>
          </cell>
          <cell r="X4" t="str">
            <v xml:space="preserve">                     Page 01 of 01</v>
          </cell>
        </row>
        <row r="5">
          <cell r="A5" t="str">
            <v xml:space="preserve">          JMC Projects (India) Ltd.</v>
          </cell>
        </row>
        <row r="6">
          <cell r="B6" t="str">
            <v>Name of site: Infosys</v>
          </cell>
        </row>
        <row r="7">
          <cell r="B7" t="str">
            <v>Building :   E &amp; R</v>
          </cell>
        </row>
        <row r="8">
          <cell r="B8" t="str">
            <v>Planning for the month:         OCT'99</v>
          </cell>
        </row>
        <row r="9">
          <cell r="A9" t="str">
            <v>Sr.</v>
          </cell>
          <cell r="B9" t="str">
            <v>Activity</v>
          </cell>
          <cell r="C9" t="str">
            <v>Unit</v>
          </cell>
          <cell r="D9" t="str">
            <v>Rate</v>
          </cell>
          <cell r="E9" t="str">
            <v>Month's  target</v>
          </cell>
          <cell r="G9" t="str">
            <v>1 st Week</v>
          </cell>
          <cell r="K9" t="str">
            <v>2 st Week</v>
          </cell>
          <cell r="O9" t="str">
            <v>3 st Week</v>
          </cell>
          <cell r="S9" t="str">
            <v>4 st Week</v>
          </cell>
          <cell r="W9" t="str">
            <v>Total Achieved</v>
          </cell>
          <cell r="Y9" t="str">
            <v>Remark</v>
          </cell>
        </row>
        <row r="10">
          <cell r="A10" t="str">
            <v>No.</v>
          </cell>
          <cell r="G10" t="str">
            <v>Target</v>
          </cell>
          <cell r="I10" t="str">
            <v>Achieved</v>
          </cell>
          <cell r="K10" t="str">
            <v>Target</v>
          </cell>
          <cell r="M10" t="str">
            <v>Achieved</v>
          </cell>
          <cell r="O10" t="str">
            <v>Target</v>
          </cell>
          <cell r="Q10" t="str">
            <v>Achieved</v>
          </cell>
          <cell r="S10" t="str">
            <v>Target</v>
          </cell>
          <cell r="U10" t="str">
            <v xml:space="preserve">       Achieved</v>
          </cell>
        </row>
        <row r="11">
          <cell r="E11" t="str">
            <v>Qnt.</v>
          </cell>
          <cell r="F11" t="str">
            <v>Amt.</v>
          </cell>
          <cell r="G11" t="str">
            <v>Qnt.</v>
          </cell>
          <cell r="H11" t="str">
            <v>Amt.</v>
          </cell>
          <cell r="I11" t="str">
            <v>Qnt.</v>
          </cell>
          <cell r="J11" t="str">
            <v>Amt.</v>
          </cell>
          <cell r="K11" t="str">
            <v>Qnt.</v>
          </cell>
          <cell r="L11" t="str">
            <v>Amt.</v>
          </cell>
          <cell r="M11" t="str">
            <v>Qnt.</v>
          </cell>
          <cell r="N11" t="str">
            <v>Amt.</v>
          </cell>
          <cell r="O11" t="str">
            <v>Qnt.</v>
          </cell>
          <cell r="P11" t="str">
            <v>Amt.</v>
          </cell>
          <cell r="Q11" t="str">
            <v>Qnt.</v>
          </cell>
          <cell r="R11" t="str">
            <v>Amt.</v>
          </cell>
          <cell r="S11" t="str">
            <v>Qnt.</v>
          </cell>
          <cell r="T11" t="str">
            <v>Amt.</v>
          </cell>
          <cell r="U11" t="str">
            <v>Qnt.</v>
          </cell>
          <cell r="V11" t="str">
            <v>Amt.</v>
          </cell>
          <cell r="W11" t="str">
            <v>Qnt.</v>
          </cell>
          <cell r="X11" t="str">
            <v>Amt.</v>
          </cell>
        </row>
        <row r="12">
          <cell r="A12" t="str">
            <v>EW1.1</v>
          </cell>
          <cell r="B12" t="str">
            <v xml:space="preserve">Earth work excavation for levelling and lowering the ground upto 1.5m </v>
          </cell>
          <cell r="C12" t="str">
            <v>Cum</v>
          </cell>
          <cell r="D12">
            <v>68</v>
          </cell>
          <cell r="E12">
            <v>0</v>
          </cell>
          <cell r="F12">
            <v>0</v>
          </cell>
          <cell r="G12">
            <v>0</v>
          </cell>
          <cell r="H12">
            <v>0</v>
          </cell>
          <cell r="J12">
            <v>0</v>
          </cell>
          <cell r="K12">
            <v>0</v>
          </cell>
          <cell r="L12">
            <v>0</v>
          </cell>
          <cell r="N12">
            <v>0</v>
          </cell>
          <cell r="O12">
            <v>0</v>
          </cell>
          <cell r="P12">
            <v>0</v>
          </cell>
          <cell r="R12">
            <v>0</v>
          </cell>
          <cell r="S12">
            <v>0</v>
          </cell>
          <cell r="T12">
            <v>0</v>
          </cell>
          <cell r="V12">
            <v>0</v>
          </cell>
          <cell r="W12">
            <v>0</v>
          </cell>
          <cell r="X12">
            <v>0</v>
          </cell>
        </row>
        <row r="13">
          <cell r="A13" t="str">
            <v>EW1.1a</v>
          </cell>
          <cell r="B13" t="str">
            <v>Earth work excavation for levelling and lowering the ground upto 1.5m to 3.0m for Area grading</v>
          </cell>
          <cell r="C13" t="str">
            <v>Cum</v>
          </cell>
          <cell r="D13">
            <v>75</v>
          </cell>
          <cell r="E13">
            <v>0</v>
          </cell>
          <cell r="F13">
            <v>0</v>
          </cell>
          <cell r="G13">
            <v>0</v>
          </cell>
          <cell r="H13">
            <v>0</v>
          </cell>
          <cell r="J13">
            <v>0</v>
          </cell>
          <cell r="K13">
            <v>0</v>
          </cell>
          <cell r="L13">
            <v>0</v>
          </cell>
          <cell r="N13">
            <v>0</v>
          </cell>
          <cell r="O13">
            <v>0</v>
          </cell>
          <cell r="P13">
            <v>0</v>
          </cell>
          <cell r="R13">
            <v>0</v>
          </cell>
          <cell r="S13">
            <v>0</v>
          </cell>
          <cell r="T13">
            <v>0</v>
          </cell>
          <cell r="V13">
            <v>0</v>
          </cell>
          <cell r="W13">
            <v>0</v>
          </cell>
          <cell r="X13">
            <v>0</v>
          </cell>
        </row>
        <row r="14">
          <cell r="A14" t="str">
            <v>EW1.2a</v>
          </cell>
          <cell r="B14" t="str">
            <v>Excavation 0-1.5 M</v>
          </cell>
          <cell r="C14" t="str">
            <v>Cum</v>
          </cell>
          <cell r="D14">
            <v>85</v>
          </cell>
          <cell r="E14">
            <v>900</v>
          </cell>
          <cell r="F14">
            <v>76500</v>
          </cell>
          <cell r="G14">
            <v>400</v>
          </cell>
          <cell r="H14">
            <v>34000</v>
          </cell>
          <cell r="I14">
            <v>400</v>
          </cell>
          <cell r="J14">
            <v>34000</v>
          </cell>
          <cell r="K14">
            <v>400</v>
          </cell>
          <cell r="L14">
            <v>34000</v>
          </cell>
          <cell r="M14">
            <v>400</v>
          </cell>
          <cell r="N14">
            <v>34000</v>
          </cell>
          <cell r="O14">
            <v>50</v>
          </cell>
          <cell r="P14">
            <v>4250</v>
          </cell>
          <cell r="Q14">
            <v>100</v>
          </cell>
          <cell r="R14">
            <v>8500</v>
          </cell>
          <cell r="S14">
            <v>50</v>
          </cell>
          <cell r="T14">
            <v>4250</v>
          </cell>
          <cell r="U14">
            <v>100</v>
          </cell>
          <cell r="V14">
            <v>8500</v>
          </cell>
          <cell r="W14">
            <v>1000</v>
          </cell>
          <cell r="X14">
            <v>85000</v>
          </cell>
        </row>
        <row r="15">
          <cell r="A15" t="str">
            <v>EW1.2b</v>
          </cell>
          <cell r="B15" t="str">
            <v>Excavation 1.5 M to 3.0 M</v>
          </cell>
          <cell r="C15" t="str">
            <v>Cum</v>
          </cell>
          <cell r="D15">
            <v>98</v>
          </cell>
          <cell r="E15">
            <v>300</v>
          </cell>
          <cell r="F15">
            <v>29400</v>
          </cell>
          <cell r="G15">
            <v>150</v>
          </cell>
          <cell r="H15">
            <v>14700</v>
          </cell>
          <cell r="I15">
            <v>400</v>
          </cell>
          <cell r="J15">
            <v>39200</v>
          </cell>
          <cell r="K15">
            <v>150</v>
          </cell>
          <cell r="L15">
            <v>14700</v>
          </cell>
          <cell r="M15">
            <v>400</v>
          </cell>
          <cell r="N15">
            <v>39200</v>
          </cell>
          <cell r="O15">
            <v>0</v>
          </cell>
          <cell r="P15">
            <v>0</v>
          </cell>
          <cell r="Q15">
            <v>100</v>
          </cell>
          <cell r="R15">
            <v>9800</v>
          </cell>
          <cell r="S15">
            <v>0</v>
          </cell>
          <cell r="T15">
            <v>0</v>
          </cell>
          <cell r="U15">
            <v>100</v>
          </cell>
          <cell r="V15">
            <v>9800</v>
          </cell>
          <cell r="W15">
            <v>1000</v>
          </cell>
          <cell r="X15">
            <v>98000</v>
          </cell>
        </row>
        <row r="16">
          <cell r="A16" t="str">
            <v>EW1.2c</v>
          </cell>
          <cell r="B16" t="str">
            <v>Excavation 3.0 M to 4.5 M</v>
          </cell>
          <cell r="C16" t="str">
            <v>Cum</v>
          </cell>
          <cell r="D16">
            <v>113</v>
          </cell>
          <cell r="E16">
            <v>0</v>
          </cell>
          <cell r="F16">
            <v>0</v>
          </cell>
          <cell r="G16">
            <v>0</v>
          </cell>
          <cell r="H16">
            <v>0</v>
          </cell>
          <cell r="J16">
            <v>0</v>
          </cell>
          <cell r="K16">
            <v>0</v>
          </cell>
          <cell r="L16">
            <v>0</v>
          </cell>
          <cell r="N16">
            <v>0</v>
          </cell>
          <cell r="O16">
            <v>0</v>
          </cell>
          <cell r="P16">
            <v>0</v>
          </cell>
          <cell r="R16">
            <v>0</v>
          </cell>
          <cell r="S16">
            <v>0</v>
          </cell>
          <cell r="T16">
            <v>0</v>
          </cell>
          <cell r="V16">
            <v>0</v>
          </cell>
          <cell r="W16">
            <v>0</v>
          </cell>
          <cell r="X16">
            <v>0</v>
          </cell>
        </row>
        <row r="17">
          <cell r="A17" t="str">
            <v>EW1.3</v>
          </cell>
          <cell r="B17" t="str">
            <v>Excavation in Hard rock</v>
          </cell>
          <cell r="C17" t="str">
            <v>Cum</v>
          </cell>
          <cell r="D17">
            <v>334</v>
          </cell>
          <cell r="E17">
            <v>0</v>
          </cell>
          <cell r="F17">
            <v>0</v>
          </cell>
          <cell r="G17">
            <v>0</v>
          </cell>
          <cell r="H17">
            <v>0</v>
          </cell>
          <cell r="J17">
            <v>0</v>
          </cell>
          <cell r="K17">
            <v>0</v>
          </cell>
          <cell r="L17">
            <v>0</v>
          </cell>
          <cell r="N17">
            <v>0</v>
          </cell>
          <cell r="O17">
            <v>0</v>
          </cell>
          <cell r="P17">
            <v>0</v>
          </cell>
          <cell r="R17">
            <v>0</v>
          </cell>
          <cell r="S17">
            <v>0</v>
          </cell>
          <cell r="T17">
            <v>0</v>
          </cell>
          <cell r="V17">
            <v>0</v>
          </cell>
          <cell r="W17">
            <v>0</v>
          </cell>
          <cell r="X17">
            <v>0</v>
          </cell>
        </row>
        <row r="18">
          <cell r="A18" t="str">
            <v>EW1.4</v>
          </cell>
          <cell r="B18" t="str">
            <v>Excavation in Soft rock</v>
          </cell>
          <cell r="C18" t="str">
            <v>Cum</v>
          </cell>
          <cell r="D18">
            <v>227</v>
          </cell>
          <cell r="E18">
            <v>0</v>
          </cell>
          <cell r="F18">
            <v>0</v>
          </cell>
          <cell r="G18">
            <v>0</v>
          </cell>
          <cell r="H18">
            <v>0</v>
          </cell>
          <cell r="J18">
            <v>0</v>
          </cell>
          <cell r="K18">
            <v>0</v>
          </cell>
          <cell r="L18">
            <v>0</v>
          </cell>
          <cell r="N18">
            <v>0</v>
          </cell>
          <cell r="O18">
            <v>0</v>
          </cell>
          <cell r="P18">
            <v>0</v>
          </cell>
          <cell r="R18">
            <v>0</v>
          </cell>
          <cell r="S18">
            <v>0</v>
          </cell>
          <cell r="T18">
            <v>0</v>
          </cell>
          <cell r="V18">
            <v>0</v>
          </cell>
          <cell r="W18">
            <v>0</v>
          </cell>
          <cell r="X18">
            <v>0</v>
          </cell>
        </row>
        <row r="19">
          <cell r="A19" t="str">
            <v>EW1.5a</v>
          </cell>
          <cell r="B19" t="str">
            <v xml:space="preserve">Earth filling </v>
          </cell>
          <cell r="C19" t="str">
            <v>Cum</v>
          </cell>
          <cell r="D19">
            <v>50</v>
          </cell>
          <cell r="E19">
            <v>0</v>
          </cell>
          <cell r="F19">
            <v>0</v>
          </cell>
          <cell r="G19">
            <v>0</v>
          </cell>
          <cell r="H19">
            <v>0</v>
          </cell>
          <cell r="I19">
            <v>900</v>
          </cell>
          <cell r="J19">
            <v>45000</v>
          </cell>
          <cell r="K19">
            <v>0</v>
          </cell>
          <cell r="L19">
            <v>0</v>
          </cell>
          <cell r="M19">
            <v>900</v>
          </cell>
          <cell r="N19">
            <v>45000</v>
          </cell>
          <cell r="O19">
            <v>0</v>
          </cell>
          <cell r="P19">
            <v>0</v>
          </cell>
          <cell r="Q19">
            <v>900</v>
          </cell>
          <cell r="R19">
            <v>45000</v>
          </cell>
          <cell r="S19">
            <v>0</v>
          </cell>
          <cell r="T19">
            <v>0</v>
          </cell>
          <cell r="U19">
            <v>900</v>
          </cell>
          <cell r="V19">
            <v>45000</v>
          </cell>
          <cell r="W19">
            <v>3600</v>
          </cell>
          <cell r="X19">
            <v>180000</v>
          </cell>
        </row>
        <row r="20">
          <cell r="A20" t="str">
            <v>EW1.6</v>
          </cell>
          <cell r="B20" t="str">
            <v xml:space="preserve">Earth filling  with  earth brought from outside </v>
          </cell>
          <cell r="C20" t="str">
            <v>Cum</v>
          </cell>
          <cell r="D20">
            <v>300</v>
          </cell>
          <cell r="E20">
            <v>2600</v>
          </cell>
          <cell r="F20">
            <v>780000</v>
          </cell>
          <cell r="G20">
            <v>500</v>
          </cell>
          <cell r="H20">
            <v>150000</v>
          </cell>
          <cell r="J20">
            <v>0</v>
          </cell>
          <cell r="K20">
            <v>700</v>
          </cell>
          <cell r="L20">
            <v>210000</v>
          </cell>
          <cell r="N20">
            <v>0</v>
          </cell>
          <cell r="O20">
            <v>700</v>
          </cell>
          <cell r="P20">
            <v>210000</v>
          </cell>
          <cell r="R20">
            <v>0</v>
          </cell>
          <cell r="S20">
            <v>700</v>
          </cell>
          <cell r="T20">
            <v>210000</v>
          </cell>
          <cell r="V20">
            <v>0</v>
          </cell>
          <cell r="W20">
            <v>0</v>
          </cell>
          <cell r="X20">
            <v>0</v>
          </cell>
        </row>
        <row r="21">
          <cell r="A21" t="str">
            <v>EW1.7</v>
          </cell>
          <cell r="B21" t="str">
            <v>Carting away debris &amp; excavated earth outside Infosys premises upto 1 Km.</v>
          </cell>
          <cell r="C21" t="str">
            <v>Cum</v>
          </cell>
          <cell r="D21">
            <v>55</v>
          </cell>
          <cell r="E21">
            <v>0</v>
          </cell>
          <cell r="F21">
            <v>0</v>
          </cell>
          <cell r="G21">
            <v>0</v>
          </cell>
          <cell r="H21">
            <v>0</v>
          </cell>
          <cell r="J21">
            <v>0</v>
          </cell>
          <cell r="K21">
            <v>0</v>
          </cell>
          <cell r="L21">
            <v>0</v>
          </cell>
          <cell r="N21">
            <v>0</v>
          </cell>
          <cell r="O21">
            <v>0</v>
          </cell>
          <cell r="P21">
            <v>0</v>
          </cell>
          <cell r="R21">
            <v>0</v>
          </cell>
          <cell r="S21">
            <v>0</v>
          </cell>
          <cell r="T21">
            <v>0</v>
          </cell>
          <cell r="V21">
            <v>0</v>
          </cell>
          <cell r="W21">
            <v>0</v>
          </cell>
          <cell r="X21">
            <v>0</v>
          </cell>
        </row>
        <row r="22">
          <cell r="A22" t="str">
            <v>PCC2.1</v>
          </cell>
          <cell r="B22" t="str">
            <v>Providing and laying cement concrete 1:3:6 using 20mm  with necessary shuttering etc., complete for drain.</v>
          </cell>
          <cell r="C22" t="str">
            <v>Cum</v>
          </cell>
          <cell r="D22">
            <v>1247</v>
          </cell>
          <cell r="E22">
            <v>0</v>
          </cell>
          <cell r="F22">
            <v>0</v>
          </cell>
          <cell r="G22">
            <v>0</v>
          </cell>
          <cell r="H22">
            <v>0</v>
          </cell>
          <cell r="J22">
            <v>0</v>
          </cell>
          <cell r="K22">
            <v>0</v>
          </cell>
          <cell r="L22">
            <v>0</v>
          </cell>
          <cell r="N22">
            <v>0</v>
          </cell>
          <cell r="O22">
            <v>0</v>
          </cell>
          <cell r="P22">
            <v>0</v>
          </cell>
          <cell r="R22">
            <v>0</v>
          </cell>
          <cell r="S22">
            <v>0</v>
          </cell>
          <cell r="T22">
            <v>0</v>
          </cell>
          <cell r="V22">
            <v>0</v>
          </cell>
          <cell r="W22">
            <v>0</v>
          </cell>
          <cell r="X22">
            <v>0</v>
          </cell>
        </row>
        <row r="23">
          <cell r="A23" t="str">
            <v>PCC2.2</v>
          </cell>
          <cell r="B23" t="str">
            <v>Providing &amp; laying cement concrete 1:4:8 for foundation using 40mm , shuttering etc., complete.</v>
          </cell>
          <cell r="C23" t="str">
            <v>Cum</v>
          </cell>
          <cell r="D23">
            <v>1126</v>
          </cell>
          <cell r="E23">
            <v>60</v>
          </cell>
          <cell r="F23">
            <v>67560</v>
          </cell>
          <cell r="G23">
            <v>30</v>
          </cell>
          <cell r="H23">
            <v>33780</v>
          </cell>
          <cell r="I23">
            <v>30</v>
          </cell>
          <cell r="J23">
            <v>33780</v>
          </cell>
          <cell r="K23">
            <v>30</v>
          </cell>
          <cell r="L23">
            <v>33780</v>
          </cell>
          <cell r="M23">
            <v>30</v>
          </cell>
          <cell r="N23">
            <v>33780</v>
          </cell>
          <cell r="O23">
            <v>0</v>
          </cell>
          <cell r="P23">
            <v>0</v>
          </cell>
          <cell r="R23">
            <v>0</v>
          </cell>
          <cell r="S23">
            <v>0</v>
          </cell>
          <cell r="T23">
            <v>0</v>
          </cell>
          <cell r="V23">
            <v>0</v>
          </cell>
          <cell r="W23">
            <v>60</v>
          </cell>
          <cell r="X23">
            <v>67560</v>
          </cell>
        </row>
        <row r="24">
          <cell r="A24" t="str">
            <v>PCC 2.3</v>
          </cell>
          <cell r="B24" t="str">
            <v xml:space="preserve">Providing and laying cement concrete 1:2:4 for above raft projection </v>
          </cell>
          <cell r="C24" t="str">
            <v>Cum</v>
          </cell>
          <cell r="D24">
            <v>1214</v>
          </cell>
          <cell r="E24">
            <v>0</v>
          </cell>
          <cell r="F24">
            <v>0</v>
          </cell>
          <cell r="G24">
            <v>0</v>
          </cell>
          <cell r="H24">
            <v>0</v>
          </cell>
          <cell r="J24">
            <v>0</v>
          </cell>
          <cell r="K24">
            <v>0</v>
          </cell>
          <cell r="L24">
            <v>0</v>
          </cell>
          <cell r="N24">
            <v>0</v>
          </cell>
          <cell r="O24">
            <v>0</v>
          </cell>
          <cell r="P24">
            <v>0</v>
          </cell>
          <cell r="R24">
            <v>0</v>
          </cell>
          <cell r="S24">
            <v>0</v>
          </cell>
          <cell r="T24">
            <v>0</v>
          </cell>
          <cell r="V24">
            <v>0</v>
          </cell>
          <cell r="W24">
            <v>0</v>
          </cell>
          <cell r="X24">
            <v>0</v>
          </cell>
        </row>
        <row r="25">
          <cell r="A25" t="str">
            <v>PCC 2.4</v>
          </cell>
          <cell r="B25" t="str">
            <v>Providing and laying cement concrete 1:4:8 for flooring using 20mm complete.</v>
          </cell>
          <cell r="C25" t="str">
            <v>Cum</v>
          </cell>
          <cell r="D25">
            <v>1382</v>
          </cell>
          <cell r="E25">
            <v>0</v>
          </cell>
          <cell r="F25">
            <v>0</v>
          </cell>
          <cell r="G25">
            <v>0</v>
          </cell>
          <cell r="H25">
            <v>0</v>
          </cell>
          <cell r="J25">
            <v>0</v>
          </cell>
          <cell r="K25">
            <v>0</v>
          </cell>
          <cell r="L25">
            <v>0</v>
          </cell>
          <cell r="N25">
            <v>0</v>
          </cell>
          <cell r="O25">
            <v>0</v>
          </cell>
          <cell r="P25">
            <v>0</v>
          </cell>
          <cell r="R25">
            <v>0</v>
          </cell>
          <cell r="S25">
            <v>0</v>
          </cell>
          <cell r="T25">
            <v>0</v>
          </cell>
          <cell r="V25">
            <v>0</v>
          </cell>
          <cell r="W25">
            <v>0</v>
          </cell>
          <cell r="X25">
            <v>0</v>
          </cell>
        </row>
        <row r="26">
          <cell r="A26" t="str">
            <v>PCC 2.5</v>
          </cell>
          <cell r="B26" t="str">
            <v>Providing and laying 1:3:6 concrete using for flagging concrete including  shuttering</v>
          </cell>
          <cell r="C26" t="str">
            <v>Cum</v>
          </cell>
          <cell r="D26">
            <v>2523</v>
          </cell>
          <cell r="E26">
            <v>0</v>
          </cell>
          <cell r="F26">
            <v>0</v>
          </cell>
          <cell r="G26">
            <v>0</v>
          </cell>
          <cell r="H26">
            <v>0</v>
          </cell>
          <cell r="J26">
            <v>0</v>
          </cell>
          <cell r="K26">
            <v>0</v>
          </cell>
          <cell r="L26">
            <v>0</v>
          </cell>
          <cell r="N26">
            <v>0</v>
          </cell>
          <cell r="O26">
            <v>0</v>
          </cell>
          <cell r="P26">
            <v>0</v>
          </cell>
          <cell r="R26">
            <v>0</v>
          </cell>
          <cell r="S26">
            <v>0</v>
          </cell>
          <cell r="T26">
            <v>0</v>
          </cell>
          <cell r="V26">
            <v>0</v>
          </cell>
          <cell r="W26">
            <v>0</v>
          </cell>
          <cell r="X26">
            <v>0</v>
          </cell>
        </row>
        <row r="27">
          <cell r="A27" t="str">
            <v>PCC 2.6(1)</v>
          </cell>
          <cell r="B27" t="str">
            <v>Providing and laying 1:2:4 concrete  in toilet  including shuttering Ground Floor</v>
          </cell>
          <cell r="C27" t="str">
            <v>Cum</v>
          </cell>
          <cell r="D27">
            <v>1214</v>
          </cell>
          <cell r="E27">
            <v>0</v>
          </cell>
          <cell r="F27">
            <v>0</v>
          </cell>
          <cell r="G27">
            <v>0</v>
          </cell>
          <cell r="H27">
            <v>0</v>
          </cell>
          <cell r="J27">
            <v>0</v>
          </cell>
          <cell r="K27">
            <v>0</v>
          </cell>
          <cell r="L27">
            <v>0</v>
          </cell>
          <cell r="N27">
            <v>0</v>
          </cell>
          <cell r="O27">
            <v>0</v>
          </cell>
          <cell r="P27">
            <v>0</v>
          </cell>
          <cell r="R27">
            <v>0</v>
          </cell>
          <cell r="S27">
            <v>0</v>
          </cell>
          <cell r="T27">
            <v>0</v>
          </cell>
          <cell r="V27">
            <v>0</v>
          </cell>
          <cell r="W27">
            <v>0</v>
          </cell>
          <cell r="X27">
            <v>0</v>
          </cell>
        </row>
        <row r="28">
          <cell r="A28" t="str">
            <v>PCC 2.6(2)</v>
          </cell>
          <cell r="B28" t="str">
            <v>Providing and laying 1:2:4 concrete  in toilet  including shuttering FirstFloor</v>
          </cell>
          <cell r="C28" t="str">
            <v>Cum</v>
          </cell>
          <cell r="D28">
            <v>1214</v>
          </cell>
          <cell r="E28">
            <v>0</v>
          </cell>
          <cell r="F28">
            <v>0</v>
          </cell>
          <cell r="G28">
            <v>0</v>
          </cell>
          <cell r="H28">
            <v>0</v>
          </cell>
          <cell r="J28">
            <v>0</v>
          </cell>
          <cell r="K28">
            <v>0</v>
          </cell>
          <cell r="L28">
            <v>0</v>
          </cell>
          <cell r="N28">
            <v>0</v>
          </cell>
          <cell r="O28">
            <v>0</v>
          </cell>
          <cell r="P28">
            <v>0</v>
          </cell>
          <cell r="R28">
            <v>0</v>
          </cell>
          <cell r="S28">
            <v>0</v>
          </cell>
          <cell r="T28">
            <v>0</v>
          </cell>
          <cell r="V28">
            <v>0</v>
          </cell>
          <cell r="W28">
            <v>0</v>
          </cell>
          <cell r="X28">
            <v>0</v>
          </cell>
        </row>
        <row r="29">
          <cell r="A29" t="str">
            <v>PCC 2.6(3)</v>
          </cell>
          <cell r="B29" t="str">
            <v>Providing and laying 1:2:4 concrete  in toilet  including shuttering SecondFloor</v>
          </cell>
          <cell r="C29" t="str">
            <v>Cum</v>
          </cell>
          <cell r="D29">
            <v>1214</v>
          </cell>
          <cell r="E29">
            <v>0</v>
          </cell>
          <cell r="F29">
            <v>0</v>
          </cell>
          <cell r="G29">
            <v>0</v>
          </cell>
          <cell r="H29">
            <v>0</v>
          </cell>
          <cell r="J29">
            <v>0</v>
          </cell>
          <cell r="K29">
            <v>0</v>
          </cell>
          <cell r="L29">
            <v>0</v>
          </cell>
          <cell r="N29">
            <v>0</v>
          </cell>
          <cell r="O29">
            <v>0</v>
          </cell>
          <cell r="P29">
            <v>0</v>
          </cell>
          <cell r="R29">
            <v>0</v>
          </cell>
          <cell r="S29">
            <v>0</v>
          </cell>
          <cell r="T29">
            <v>0</v>
          </cell>
          <cell r="V29">
            <v>0</v>
          </cell>
          <cell r="W29">
            <v>0</v>
          </cell>
          <cell r="X29">
            <v>0</v>
          </cell>
        </row>
        <row r="30">
          <cell r="A30" t="str">
            <v>PCC 2.6(4)</v>
          </cell>
          <cell r="B30" t="str">
            <v>Providing and laying 1:2:4 concrete  in toilet  including shuttering TerraceFloor</v>
          </cell>
          <cell r="C30" t="str">
            <v>Cum</v>
          </cell>
          <cell r="D30">
            <v>1214</v>
          </cell>
          <cell r="E30">
            <v>0</v>
          </cell>
          <cell r="F30">
            <v>0</v>
          </cell>
          <cell r="G30">
            <v>0</v>
          </cell>
          <cell r="H30">
            <v>0</v>
          </cell>
          <cell r="J30">
            <v>0</v>
          </cell>
          <cell r="K30">
            <v>0</v>
          </cell>
          <cell r="L30">
            <v>0</v>
          </cell>
          <cell r="N30">
            <v>0</v>
          </cell>
          <cell r="O30">
            <v>0</v>
          </cell>
          <cell r="P30">
            <v>0</v>
          </cell>
          <cell r="R30">
            <v>0</v>
          </cell>
          <cell r="S30">
            <v>0</v>
          </cell>
          <cell r="T30">
            <v>0</v>
          </cell>
          <cell r="V30">
            <v>0</v>
          </cell>
          <cell r="W30">
            <v>0</v>
          </cell>
          <cell r="X30">
            <v>0</v>
          </cell>
        </row>
        <row r="31">
          <cell r="A31" t="str">
            <v>PCC 2.7 (1)</v>
          </cell>
          <cell r="B31" t="str">
            <v>Providing and laying screed concrete 1:2:4 for flooring (50mm thick)  finishing by power floating, curing with necessary shuttering, etc., complete</v>
          </cell>
          <cell r="C31" t="str">
            <v>Sqm</v>
          </cell>
          <cell r="D31">
            <v>131</v>
          </cell>
          <cell r="E31">
            <v>0</v>
          </cell>
          <cell r="F31">
            <v>0</v>
          </cell>
          <cell r="G31">
            <v>0</v>
          </cell>
          <cell r="H31">
            <v>0</v>
          </cell>
          <cell r="J31">
            <v>0</v>
          </cell>
          <cell r="K31">
            <v>0</v>
          </cell>
          <cell r="L31">
            <v>0</v>
          </cell>
          <cell r="N31">
            <v>0</v>
          </cell>
          <cell r="O31">
            <v>0</v>
          </cell>
          <cell r="P31">
            <v>0</v>
          </cell>
          <cell r="R31">
            <v>0</v>
          </cell>
          <cell r="S31">
            <v>0</v>
          </cell>
          <cell r="T31">
            <v>0</v>
          </cell>
          <cell r="V31">
            <v>0</v>
          </cell>
          <cell r="W31">
            <v>0</v>
          </cell>
          <cell r="X31">
            <v>0</v>
          </cell>
        </row>
        <row r="32">
          <cell r="A32" t="str">
            <v>PCC 2.7 (2)</v>
          </cell>
          <cell r="B32" t="str">
            <v>Providing and laying screed concrete 1:2:4 for flooring (50mm thick)  finishing by power floating, with  shutteringfor First Floor</v>
          </cell>
          <cell r="C32" t="str">
            <v>Sqm</v>
          </cell>
          <cell r="D32">
            <v>139</v>
          </cell>
          <cell r="E32">
            <v>0</v>
          </cell>
          <cell r="F32">
            <v>0</v>
          </cell>
          <cell r="G32">
            <v>0</v>
          </cell>
          <cell r="H32">
            <v>0</v>
          </cell>
          <cell r="J32">
            <v>0</v>
          </cell>
          <cell r="K32">
            <v>0</v>
          </cell>
          <cell r="L32">
            <v>0</v>
          </cell>
          <cell r="N32">
            <v>0</v>
          </cell>
          <cell r="O32">
            <v>0</v>
          </cell>
          <cell r="P32">
            <v>0</v>
          </cell>
          <cell r="R32">
            <v>0</v>
          </cell>
          <cell r="S32">
            <v>0</v>
          </cell>
          <cell r="T32">
            <v>0</v>
          </cell>
          <cell r="V32">
            <v>0</v>
          </cell>
          <cell r="W32">
            <v>0</v>
          </cell>
          <cell r="X32">
            <v>0</v>
          </cell>
        </row>
        <row r="33">
          <cell r="A33" t="str">
            <v>PCC 2.7 (3)</v>
          </cell>
          <cell r="B33" t="str">
            <v>Providing and laying screed concrete 1:2:4 for flooring (50mm thick)  finishing by power floating, with  shutteringfor Second Floor</v>
          </cell>
          <cell r="C33" t="str">
            <v>Sqm</v>
          </cell>
          <cell r="D33">
            <v>147</v>
          </cell>
          <cell r="E33">
            <v>0</v>
          </cell>
          <cell r="F33">
            <v>0</v>
          </cell>
          <cell r="G33">
            <v>0</v>
          </cell>
          <cell r="H33">
            <v>0</v>
          </cell>
          <cell r="J33">
            <v>0</v>
          </cell>
          <cell r="K33">
            <v>0</v>
          </cell>
          <cell r="L33">
            <v>0</v>
          </cell>
          <cell r="N33">
            <v>0</v>
          </cell>
          <cell r="O33">
            <v>0</v>
          </cell>
          <cell r="P33">
            <v>0</v>
          </cell>
          <cell r="R33">
            <v>0</v>
          </cell>
          <cell r="S33">
            <v>0</v>
          </cell>
          <cell r="T33">
            <v>0</v>
          </cell>
          <cell r="V33">
            <v>0</v>
          </cell>
          <cell r="W33">
            <v>0</v>
          </cell>
          <cell r="X33">
            <v>0</v>
          </cell>
        </row>
        <row r="34">
          <cell r="A34" t="str">
            <v>RCC 3.1</v>
          </cell>
          <cell r="B34" t="str">
            <v>cement concrete M20 for plinth slab/beam</v>
          </cell>
          <cell r="C34" t="str">
            <v>Cum</v>
          </cell>
          <cell r="D34">
            <v>1460</v>
          </cell>
          <cell r="E34">
            <v>100</v>
          </cell>
          <cell r="F34">
            <v>146000</v>
          </cell>
          <cell r="G34">
            <v>10</v>
          </cell>
          <cell r="H34">
            <v>14600</v>
          </cell>
          <cell r="I34">
            <v>5</v>
          </cell>
          <cell r="J34">
            <v>7300</v>
          </cell>
          <cell r="K34">
            <v>30</v>
          </cell>
          <cell r="L34">
            <v>43800</v>
          </cell>
          <cell r="N34">
            <v>0</v>
          </cell>
          <cell r="O34">
            <v>30</v>
          </cell>
          <cell r="P34">
            <v>43800</v>
          </cell>
          <cell r="Q34">
            <v>5</v>
          </cell>
          <cell r="R34">
            <v>7300</v>
          </cell>
          <cell r="S34">
            <v>30</v>
          </cell>
          <cell r="T34">
            <v>43800</v>
          </cell>
          <cell r="U34">
            <v>5</v>
          </cell>
          <cell r="V34">
            <v>7300</v>
          </cell>
          <cell r="W34">
            <v>15</v>
          </cell>
          <cell r="X34">
            <v>21900</v>
          </cell>
        </row>
        <row r="35">
          <cell r="A35" t="str">
            <v>RCC 3.2</v>
          </cell>
          <cell r="B35" t="str">
            <v xml:space="preserve"> M20 concrete using 20mm  for footing/foundation.</v>
          </cell>
          <cell r="C35" t="str">
            <v>Cum</v>
          </cell>
          <cell r="D35">
            <v>1460</v>
          </cell>
          <cell r="E35">
            <v>300</v>
          </cell>
          <cell r="F35">
            <v>438000</v>
          </cell>
          <cell r="G35">
            <v>150</v>
          </cell>
          <cell r="H35">
            <v>219000</v>
          </cell>
          <cell r="I35">
            <v>20</v>
          </cell>
          <cell r="J35">
            <v>29200</v>
          </cell>
          <cell r="K35">
            <v>150</v>
          </cell>
          <cell r="L35">
            <v>219000</v>
          </cell>
          <cell r="M35">
            <v>20</v>
          </cell>
          <cell r="N35">
            <v>29200</v>
          </cell>
          <cell r="O35">
            <v>0</v>
          </cell>
          <cell r="P35">
            <v>0</v>
          </cell>
          <cell r="Q35">
            <v>20</v>
          </cell>
          <cell r="R35">
            <v>29200</v>
          </cell>
          <cell r="S35">
            <v>0</v>
          </cell>
          <cell r="T35">
            <v>0</v>
          </cell>
          <cell r="U35">
            <v>20</v>
          </cell>
          <cell r="V35">
            <v>29200</v>
          </cell>
          <cell r="W35">
            <v>80</v>
          </cell>
          <cell r="X35">
            <v>116800</v>
          </cell>
        </row>
        <row r="36">
          <cell r="A36" t="str">
            <v>RCC 3.3</v>
          </cell>
          <cell r="B36" t="str">
            <v xml:space="preserve">M20 concrete  for RCC curved slab </v>
          </cell>
          <cell r="C36" t="str">
            <v>Cum</v>
          </cell>
          <cell r="D36">
            <v>1661</v>
          </cell>
          <cell r="E36">
            <v>0</v>
          </cell>
          <cell r="F36">
            <v>0</v>
          </cell>
          <cell r="G36">
            <v>0</v>
          </cell>
          <cell r="H36">
            <v>0</v>
          </cell>
          <cell r="J36">
            <v>0</v>
          </cell>
          <cell r="K36">
            <v>0</v>
          </cell>
          <cell r="L36">
            <v>0</v>
          </cell>
          <cell r="N36">
            <v>0</v>
          </cell>
          <cell r="O36">
            <v>0</v>
          </cell>
          <cell r="P36">
            <v>0</v>
          </cell>
          <cell r="R36">
            <v>0</v>
          </cell>
          <cell r="S36">
            <v>0</v>
          </cell>
          <cell r="T36">
            <v>0</v>
          </cell>
          <cell r="V36">
            <v>0</v>
          </cell>
          <cell r="W36">
            <v>0</v>
          </cell>
          <cell r="X36">
            <v>0</v>
          </cell>
        </row>
        <row r="37">
          <cell r="A37" t="str">
            <v>RCC 3.4 (1)</v>
          </cell>
          <cell r="B37" t="str">
            <v>M20 for cills Ground Floor</v>
          </cell>
          <cell r="C37" t="str">
            <v>Cum</v>
          </cell>
          <cell r="D37">
            <v>1681</v>
          </cell>
          <cell r="E37">
            <v>0</v>
          </cell>
          <cell r="F37">
            <v>0</v>
          </cell>
          <cell r="G37">
            <v>0</v>
          </cell>
          <cell r="H37">
            <v>0</v>
          </cell>
          <cell r="J37">
            <v>0</v>
          </cell>
          <cell r="K37">
            <v>0</v>
          </cell>
          <cell r="L37">
            <v>0</v>
          </cell>
          <cell r="N37">
            <v>0</v>
          </cell>
          <cell r="O37">
            <v>0</v>
          </cell>
          <cell r="P37">
            <v>0</v>
          </cell>
          <cell r="R37">
            <v>0</v>
          </cell>
          <cell r="S37">
            <v>0</v>
          </cell>
          <cell r="T37">
            <v>0</v>
          </cell>
          <cell r="V37">
            <v>0</v>
          </cell>
          <cell r="W37">
            <v>0</v>
          </cell>
          <cell r="X37">
            <v>0</v>
          </cell>
        </row>
        <row r="38">
          <cell r="A38" t="str">
            <v>RCC 3.4 (2)</v>
          </cell>
          <cell r="B38" t="str">
            <v>M20 for cills First Floor</v>
          </cell>
          <cell r="C38" t="str">
            <v>Cum</v>
          </cell>
          <cell r="D38">
            <v>1681</v>
          </cell>
          <cell r="E38">
            <v>0</v>
          </cell>
          <cell r="F38">
            <v>0</v>
          </cell>
          <cell r="G38">
            <v>0</v>
          </cell>
          <cell r="H38">
            <v>0</v>
          </cell>
          <cell r="J38">
            <v>0</v>
          </cell>
          <cell r="K38">
            <v>0</v>
          </cell>
          <cell r="L38">
            <v>0</v>
          </cell>
          <cell r="N38">
            <v>0</v>
          </cell>
          <cell r="O38">
            <v>0</v>
          </cell>
          <cell r="P38">
            <v>0</v>
          </cell>
          <cell r="R38">
            <v>0</v>
          </cell>
          <cell r="S38">
            <v>0</v>
          </cell>
          <cell r="T38">
            <v>0</v>
          </cell>
          <cell r="V38">
            <v>0</v>
          </cell>
          <cell r="W38">
            <v>0</v>
          </cell>
          <cell r="X38">
            <v>0</v>
          </cell>
        </row>
        <row r="39">
          <cell r="A39" t="str">
            <v>RCC 3.4 (3)</v>
          </cell>
          <cell r="B39" t="str">
            <v>M20 for cills Second Floor</v>
          </cell>
          <cell r="C39" t="str">
            <v>Cum</v>
          </cell>
          <cell r="D39">
            <v>1681</v>
          </cell>
          <cell r="E39">
            <v>0</v>
          </cell>
          <cell r="F39">
            <v>0</v>
          </cell>
          <cell r="G39">
            <v>0</v>
          </cell>
          <cell r="H39">
            <v>0</v>
          </cell>
          <cell r="J39">
            <v>0</v>
          </cell>
          <cell r="K39">
            <v>0</v>
          </cell>
          <cell r="L39">
            <v>0</v>
          </cell>
          <cell r="N39">
            <v>0</v>
          </cell>
          <cell r="O39">
            <v>0</v>
          </cell>
          <cell r="P39">
            <v>0</v>
          </cell>
          <cell r="R39">
            <v>0</v>
          </cell>
          <cell r="S39">
            <v>0</v>
          </cell>
          <cell r="T39">
            <v>0</v>
          </cell>
          <cell r="V39">
            <v>0</v>
          </cell>
          <cell r="W39">
            <v>0</v>
          </cell>
          <cell r="X39">
            <v>0</v>
          </cell>
        </row>
        <row r="40">
          <cell r="A40" t="str">
            <v>RCC 3.5 ( 1 )</v>
          </cell>
          <cell r="B40" t="str">
            <v xml:space="preserve"> M20 cocnrete  for RCC walls Ground Floor</v>
          </cell>
          <cell r="C40" t="str">
            <v>Cum</v>
          </cell>
          <cell r="D40">
            <v>1681</v>
          </cell>
          <cell r="E40">
            <v>20</v>
          </cell>
          <cell r="F40">
            <v>33620</v>
          </cell>
          <cell r="G40">
            <v>0</v>
          </cell>
          <cell r="H40">
            <v>0</v>
          </cell>
          <cell r="J40">
            <v>0</v>
          </cell>
          <cell r="K40">
            <v>0</v>
          </cell>
          <cell r="L40">
            <v>0</v>
          </cell>
          <cell r="N40">
            <v>0</v>
          </cell>
          <cell r="O40">
            <v>0</v>
          </cell>
          <cell r="P40">
            <v>0</v>
          </cell>
          <cell r="R40">
            <v>0</v>
          </cell>
          <cell r="S40">
            <v>20</v>
          </cell>
          <cell r="T40">
            <v>33620</v>
          </cell>
          <cell r="V40">
            <v>0</v>
          </cell>
          <cell r="W40">
            <v>0</v>
          </cell>
          <cell r="X40">
            <v>0</v>
          </cell>
        </row>
        <row r="41">
          <cell r="A41" t="str">
            <v>RCC 3.5 ( 2 )</v>
          </cell>
          <cell r="B41" t="str">
            <v xml:space="preserve"> M20 cocnrete  for RCC walls First Floor</v>
          </cell>
          <cell r="C41" t="str">
            <v>Cum</v>
          </cell>
          <cell r="D41">
            <v>1681</v>
          </cell>
          <cell r="E41">
            <v>0</v>
          </cell>
          <cell r="F41">
            <v>0</v>
          </cell>
          <cell r="G41">
            <v>0</v>
          </cell>
          <cell r="H41">
            <v>0</v>
          </cell>
          <cell r="J41">
            <v>0</v>
          </cell>
          <cell r="K41">
            <v>0</v>
          </cell>
          <cell r="L41">
            <v>0</v>
          </cell>
          <cell r="N41">
            <v>0</v>
          </cell>
          <cell r="O41">
            <v>0</v>
          </cell>
          <cell r="P41">
            <v>0</v>
          </cell>
          <cell r="R41">
            <v>0</v>
          </cell>
          <cell r="S41">
            <v>0</v>
          </cell>
          <cell r="T41">
            <v>0</v>
          </cell>
          <cell r="V41">
            <v>0</v>
          </cell>
          <cell r="W41">
            <v>0</v>
          </cell>
          <cell r="X41">
            <v>0</v>
          </cell>
        </row>
        <row r="42">
          <cell r="A42" t="str">
            <v>RCC 3.5 ( 3 )</v>
          </cell>
          <cell r="B42" t="str">
            <v xml:space="preserve"> M20 cocnrete  for RCC walls Second Floor</v>
          </cell>
          <cell r="C42" t="str">
            <v>Cum</v>
          </cell>
          <cell r="D42">
            <v>1681</v>
          </cell>
          <cell r="E42">
            <v>0</v>
          </cell>
          <cell r="F42">
            <v>0</v>
          </cell>
          <cell r="G42">
            <v>0</v>
          </cell>
          <cell r="H42">
            <v>0</v>
          </cell>
          <cell r="J42">
            <v>0</v>
          </cell>
          <cell r="K42">
            <v>0</v>
          </cell>
          <cell r="L42">
            <v>0</v>
          </cell>
          <cell r="N42">
            <v>0</v>
          </cell>
          <cell r="O42">
            <v>0</v>
          </cell>
          <cell r="P42">
            <v>0</v>
          </cell>
          <cell r="R42">
            <v>0</v>
          </cell>
          <cell r="S42">
            <v>0</v>
          </cell>
          <cell r="T42">
            <v>0</v>
          </cell>
          <cell r="V42">
            <v>0</v>
          </cell>
          <cell r="W42">
            <v>0</v>
          </cell>
          <cell r="X42">
            <v>0</v>
          </cell>
        </row>
        <row r="43">
          <cell r="A43" t="str">
            <v>RCC 3.5 ( 4 )</v>
          </cell>
          <cell r="B43" t="str">
            <v xml:space="preserve"> M20 cocnrete  for RCC walls Terrace</v>
          </cell>
          <cell r="C43" t="str">
            <v>Cum</v>
          </cell>
          <cell r="D43">
            <v>1681</v>
          </cell>
          <cell r="E43">
            <v>0</v>
          </cell>
          <cell r="F43">
            <v>0</v>
          </cell>
          <cell r="G43">
            <v>0</v>
          </cell>
          <cell r="H43">
            <v>0</v>
          </cell>
          <cell r="J43">
            <v>0</v>
          </cell>
          <cell r="K43">
            <v>0</v>
          </cell>
          <cell r="L43">
            <v>0</v>
          </cell>
          <cell r="N43">
            <v>0</v>
          </cell>
          <cell r="O43">
            <v>0</v>
          </cell>
          <cell r="P43">
            <v>0</v>
          </cell>
          <cell r="R43">
            <v>0</v>
          </cell>
          <cell r="S43">
            <v>0</v>
          </cell>
          <cell r="T43">
            <v>0</v>
          </cell>
          <cell r="V43">
            <v>0</v>
          </cell>
          <cell r="W43">
            <v>0</v>
          </cell>
          <cell r="X43">
            <v>0</v>
          </cell>
        </row>
        <row r="44">
          <cell r="A44" t="str">
            <v>RCC 3.5 ( 5 )</v>
          </cell>
          <cell r="B44" t="str">
            <v xml:space="preserve"> M20 cocnrete  for RCC walls  For Water tank</v>
          </cell>
          <cell r="C44" t="str">
            <v>Cum</v>
          </cell>
          <cell r="D44">
            <v>1681</v>
          </cell>
          <cell r="E44">
            <v>0</v>
          </cell>
          <cell r="F44">
            <v>0</v>
          </cell>
          <cell r="G44">
            <v>0</v>
          </cell>
          <cell r="H44">
            <v>0</v>
          </cell>
          <cell r="J44">
            <v>0</v>
          </cell>
          <cell r="K44">
            <v>0</v>
          </cell>
          <cell r="L44">
            <v>0</v>
          </cell>
          <cell r="N44">
            <v>0</v>
          </cell>
          <cell r="O44">
            <v>0</v>
          </cell>
          <cell r="P44">
            <v>0</v>
          </cell>
          <cell r="R44">
            <v>0</v>
          </cell>
          <cell r="S44">
            <v>0</v>
          </cell>
          <cell r="T44">
            <v>0</v>
          </cell>
          <cell r="V44">
            <v>0</v>
          </cell>
          <cell r="W44">
            <v>0</v>
          </cell>
          <cell r="X44">
            <v>0</v>
          </cell>
        </row>
        <row r="45">
          <cell r="A45" t="str">
            <v>RCC 3.6 ( 1 )</v>
          </cell>
          <cell r="B45" t="str">
            <v>M20 concrete for Columns/Brackets/Pedestals Ground floor</v>
          </cell>
          <cell r="C45" t="str">
            <v>Cum</v>
          </cell>
          <cell r="D45">
            <v>1681</v>
          </cell>
          <cell r="E45">
            <v>140</v>
          </cell>
          <cell r="F45">
            <v>235340</v>
          </cell>
          <cell r="G45">
            <v>35</v>
          </cell>
          <cell r="H45">
            <v>58835</v>
          </cell>
          <cell r="I45">
            <v>17</v>
          </cell>
          <cell r="J45">
            <v>28577</v>
          </cell>
          <cell r="K45">
            <v>35</v>
          </cell>
          <cell r="L45">
            <v>58835</v>
          </cell>
          <cell r="M45">
            <v>17</v>
          </cell>
          <cell r="N45">
            <v>28577</v>
          </cell>
          <cell r="O45">
            <v>35</v>
          </cell>
          <cell r="P45">
            <v>58835</v>
          </cell>
          <cell r="Q45">
            <v>17</v>
          </cell>
          <cell r="R45">
            <v>28577</v>
          </cell>
          <cell r="S45">
            <v>35</v>
          </cell>
          <cell r="T45">
            <v>58835</v>
          </cell>
          <cell r="U45">
            <v>17</v>
          </cell>
          <cell r="V45">
            <v>28577</v>
          </cell>
          <cell r="W45">
            <v>68</v>
          </cell>
          <cell r="X45">
            <v>114308</v>
          </cell>
        </row>
        <row r="46">
          <cell r="A46" t="str">
            <v>RCC 3.6 ( 2 )</v>
          </cell>
          <cell r="B46" t="str">
            <v>M20 concrete for Columns/Brackets/Pedestals First floor</v>
          </cell>
          <cell r="C46" t="str">
            <v>Cum</v>
          </cell>
          <cell r="D46">
            <v>1681</v>
          </cell>
          <cell r="E46">
            <v>0</v>
          </cell>
          <cell r="F46">
            <v>0</v>
          </cell>
          <cell r="G46">
            <v>0</v>
          </cell>
          <cell r="H46">
            <v>0</v>
          </cell>
          <cell r="J46">
            <v>0</v>
          </cell>
          <cell r="K46">
            <v>0</v>
          </cell>
          <cell r="L46">
            <v>0</v>
          </cell>
          <cell r="N46">
            <v>0</v>
          </cell>
          <cell r="O46">
            <v>0</v>
          </cell>
          <cell r="P46">
            <v>0</v>
          </cell>
          <cell r="R46">
            <v>0</v>
          </cell>
          <cell r="S46">
            <v>0</v>
          </cell>
          <cell r="T46">
            <v>0</v>
          </cell>
          <cell r="V46">
            <v>0</v>
          </cell>
          <cell r="W46">
            <v>0</v>
          </cell>
          <cell r="X46">
            <v>0</v>
          </cell>
        </row>
        <row r="47">
          <cell r="A47" t="str">
            <v>RCC 3.6 ( 3 )</v>
          </cell>
          <cell r="B47" t="str">
            <v>M20 concrete for Columns/Brackets/Pedestals Second floor</v>
          </cell>
          <cell r="C47" t="str">
            <v>Cum</v>
          </cell>
          <cell r="D47">
            <v>1681</v>
          </cell>
          <cell r="E47">
            <v>0</v>
          </cell>
          <cell r="F47">
            <v>0</v>
          </cell>
          <cell r="G47">
            <v>0</v>
          </cell>
          <cell r="H47">
            <v>0</v>
          </cell>
          <cell r="J47">
            <v>0</v>
          </cell>
          <cell r="K47">
            <v>0</v>
          </cell>
          <cell r="L47">
            <v>0</v>
          </cell>
          <cell r="N47">
            <v>0</v>
          </cell>
          <cell r="O47">
            <v>0</v>
          </cell>
          <cell r="P47">
            <v>0</v>
          </cell>
          <cell r="R47">
            <v>0</v>
          </cell>
          <cell r="S47">
            <v>0</v>
          </cell>
          <cell r="T47">
            <v>0</v>
          </cell>
          <cell r="V47">
            <v>0</v>
          </cell>
          <cell r="W47">
            <v>0</v>
          </cell>
          <cell r="X47">
            <v>0</v>
          </cell>
        </row>
        <row r="48">
          <cell r="A48" t="str">
            <v>RCC 3.6 ( 4 )</v>
          </cell>
          <cell r="B48" t="str">
            <v>M20 concrete for Columns/Brackets/Pedestals Terrace floor</v>
          </cell>
          <cell r="C48" t="str">
            <v>Cum</v>
          </cell>
          <cell r="D48">
            <v>1681</v>
          </cell>
          <cell r="E48">
            <v>0</v>
          </cell>
          <cell r="F48">
            <v>0</v>
          </cell>
          <cell r="G48">
            <v>0</v>
          </cell>
          <cell r="H48">
            <v>0</v>
          </cell>
          <cell r="J48">
            <v>0</v>
          </cell>
          <cell r="K48">
            <v>0</v>
          </cell>
          <cell r="L48">
            <v>0</v>
          </cell>
          <cell r="N48">
            <v>0</v>
          </cell>
          <cell r="O48">
            <v>0</v>
          </cell>
          <cell r="P48">
            <v>0</v>
          </cell>
          <cell r="R48">
            <v>0</v>
          </cell>
          <cell r="S48">
            <v>0</v>
          </cell>
          <cell r="T48">
            <v>0</v>
          </cell>
          <cell r="V48">
            <v>0</v>
          </cell>
          <cell r="W48">
            <v>0</v>
          </cell>
          <cell r="X48">
            <v>0</v>
          </cell>
        </row>
        <row r="49">
          <cell r="A49" t="str">
            <v>RCC 3.7(a) (1)</v>
          </cell>
          <cell r="B49" t="str">
            <v>M20 concrete for Beams/Lintels Ground Floor</v>
          </cell>
          <cell r="C49" t="str">
            <v>Cum</v>
          </cell>
          <cell r="D49">
            <v>1681</v>
          </cell>
          <cell r="E49">
            <v>150</v>
          </cell>
          <cell r="F49">
            <v>252150</v>
          </cell>
          <cell r="G49">
            <v>0</v>
          </cell>
          <cell r="H49">
            <v>0</v>
          </cell>
          <cell r="J49">
            <v>0</v>
          </cell>
          <cell r="K49">
            <v>0</v>
          </cell>
          <cell r="L49">
            <v>0</v>
          </cell>
          <cell r="N49">
            <v>0</v>
          </cell>
          <cell r="O49">
            <v>0</v>
          </cell>
          <cell r="P49">
            <v>0</v>
          </cell>
          <cell r="R49">
            <v>0</v>
          </cell>
          <cell r="S49">
            <v>150</v>
          </cell>
          <cell r="T49">
            <v>252150</v>
          </cell>
          <cell r="V49">
            <v>0</v>
          </cell>
          <cell r="W49">
            <v>0</v>
          </cell>
          <cell r="X49">
            <v>0</v>
          </cell>
        </row>
        <row r="50">
          <cell r="A50" t="str">
            <v>RCC 3.7(a) (2)</v>
          </cell>
          <cell r="B50" t="str">
            <v>M20 concrete for Beams/Lintels First Floor</v>
          </cell>
          <cell r="C50" t="str">
            <v>Cum</v>
          </cell>
          <cell r="D50">
            <v>1681</v>
          </cell>
          <cell r="E50">
            <v>0</v>
          </cell>
          <cell r="F50">
            <v>0</v>
          </cell>
          <cell r="G50">
            <v>0</v>
          </cell>
          <cell r="H50">
            <v>0</v>
          </cell>
          <cell r="J50">
            <v>0</v>
          </cell>
          <cell r="K50">
            <v>0</v>
          </cell>
          <cell r="L50">
            <v>0</v>
          </cell>
          <cell r="N50">
            <v>0</v>
          </cell>
          <cell r="O50">
            <v>0</v>
          </cell>
          <cell r="P50">
            <v>0</v>
          </cell>
          <cell r="R50">
            <v>0</v>
          </cell>
          <cell r="S50">
            <v>0</v>
          </cell>
          <cell r="T50">
            <v>0</v>
          </cell>
          <cell r="V50">
            <v>0</v>
          </cell>
          <cell r="W50">
            <v>0</v>
          </cell>
          <cell r="X50">
            <v>0</v>
          </cell>
        </row>
        <row r="51">
          <cell r="A51" t="str">
            <v>RCC 3.7(a) (3)</v>
          </cell>
          <cell r="B51" t="str">
            <v xml:space="preserve"> M20 concrete for Beams/Lintels Second Floor</v>
          </cell>
          <cell r="C51" t="str">
            <v>Cum</v>
          </cell>
          <cell r="D51">
            <v>1681</v>
          </cell>
          <cell r="E51">
            <v>0</v>
          </cell>
          <cell r="F51">
            <v>0</v>
          </cell>
          <cell r="G51">
            <v>0</v>
          </cell>
          <cell r="H51">
            <v>0</v>
          </cell>
          <cell r="J51">
            <v>0</v>
          </cell>
          <cell r="K51">
            <v>0</v>
          </cell>
          <cell r="L51">
            <v>0</v>
          </cell>
          <cell r="N51">
            <v>0</v>
          </cell>
          <cell r="O51">
            <v>0</v>
          </cell>
          <cell r="P51">
            <v>0</v>
          </cell>
          <cell r="R51">
            <v>0</v>
          </cell>
          <cell r="S51">
            <v>0</v>
          </cell>
          <cell r="T51">
            <v>0</v>
          </cell>
          <cell r="V51">
            <v>0</v>
          </cell>
          <cell r="W51">
            <v>0</v>
          </cell>
          <cell r="X51">
            <v>0</v>
          </cell>
        </row>
        <row r="52">
          <cell r="A52" t="str">
            <v>RCC 3.7(a) (4)</v>
          </cell>
          <cell r="B52" t="str">
            <v>M20 concrete  for Beams/Lintels Terrace</v>
          </cell>
          <cell r="C52" t="str">
            <v>Cum</v>
          </cell>
          <cell r="D52">
            <v>1681</v>
          </cell>
          <cell r="E52">
            <v>0</v>
          </cell>
          <cell r="F52">
            <v>0</v>
          </cell>
          <cell r="G52">
            <v>0</v>
          </cell>
          <cell r="H52">
            <v>0</v>
          </cell>
          <cell r="J52">
            <v>0</v>
          </cell>
          <cell r="K52">
            <v>0</v>
          </cell>
          <cell r="L52">
            <v>0</v>
          </cell>
          <cell r="N52">
            <v>0</v>
          </cell>
          <cell r="O52">
            <v>0</v>
          </cell>
          <cell r="P52">
            <v>0</v>
          </cell>
          <cell r="R52">
            <v>0</v>
          </cell>
          <cell r="S52">
            <v>0</v>
          </cell>
          <cell r="T52">
            <v>0</v>
          </cell>
          <cell r="V52">
            <v>0</v>
          </cell>
          <cell r="W52">
            <v>0</v>
          </cell>
          <cell r="X52">
            <v>0</v>
          </cell>
        </row>
        <row r="53">
          <cell r="A53" t="str">
            <v xml:space="preserve">RCC 3.7(b) </v>
          </cell>
          <cell r="B53" t="str">
            <v xml:space="preserve"> ready mix concrete</v>
          </cell>
          <cell r="C53" t="str">
            <v>Cum</v>
          </cell>
          <cell r="D53">
            <v>3200</v>
          </cell>
          <cell r="E53">
            <v>0</v>
          </cell>
          <cell r="F53">
            <v>0</v>
          </cell>
          <cell r="G53">
            <v>0</v>
          </cell>
          <cell r="H53">
            <v>0</v>
          </cell>
          <cell r="J53">
            <v>0</v>
          </cell>
          <cell r="K53">
            <v>0</v>
          </cell>
          <cell r="L53">
            <v>0</v>
          </cell>
          <cell r="N53">
            <v>0</v>
          </cell>
          <cell r="O53">
            <v>0</v>
          </cell>
          <cell r="P53">
            <v>0</v>
          </cell>
          <cell r="R53">
            <v>0</v>
          </cell>
          <cell r="S53">
            <v>0</v>
          </cell>
          <cell r="T53">
            <v>0</v>
          </cell>
          <cell r="V53">
            <v>0</v>
          </cell>
          <cell r="W53">
            <v>0</v>
          </cell>
          <cell r="X53">
            <v>0</v>
          </cell>
        </row>
        <row r="54">
          <cell r="A54" t="str">
            <v>RCC 3.8 (1)</v>
          </cell>
          <cell r="B54" t="str">
            <v xml:space="preserve"> M20 concrete  staircase Ground Floor</v>
          </cell>
          <cell r="C54" t="str">
            <v>Cum</v>
          </cell>
          <cell r="D54">
            <v>1681</v>
          </cell>
          <cell r="E54">
            <v>0</v>
          </cell>
          <cell r="F54">
            <v>0</v>
          </cell>
          <cell r="G54">
            <v>0</v>
          </cell>
          <cell r="H54">
            <v>0</v>
          </cell>
          <cell r="J54">
            <v>0</v>
          </cell>
          <cell r="K54">
            <v>0</v>
          </cell>
          <cell r="L54">
            <v>0</v>
          </cell>
          <cell r="N54">
            <v>0</v>
          </cell>
          <cell r="O54">
            <v>0</v>
          </cell>
          <cell r="P54">
            <v>0</v>
          </cell>
          <cell r="R54">
            <v>0</v>
          </cell>
          <cell r="S54">
            <v>0</v>
          </cell>
          <cell r="T54">
            <v>0</v>
          </cell>
          <cell r="V54">
            <v>0</v>
          </cell>
          <cell r="W54">
            <v>0</v>
          </cell>
          <cell r="X54">
            <v>0</v>
          </cell>
        </row>
        <row r="55">
          <cell r="A55" t="str">
            <v>RCC 3.8 (2)</v>
          </cell>
          <cell r="B55" t="str">
            <v xml:space="preserve"> M20 concrete First Floor</v>
          </cell>
          <cell r="C55" t="str">
            <v>Cum</v>
          </cell>
          <cell r="D55">
            <v>1681</v>
          </cell>
          <cell r="E55">
            <v>0</v>
          </cell>
          <cell r="F55">
            <v>0</v>
          </cell>
          <cell r="G55">
            <v>0</v>
          </cell>
          <cell r="H55">
            <v>0</v>
          </cell>
          <cell r="J55">
            <v>0</v>
          </cell>
          <cell r="K55">
            <v>0</v>
          </cell>
          <cell r="L55">
            <v>0</v>
          </cell>
          <cell r="N55">
            <v>0</v>
          </cell>
          <cell r="O55">
            <v>0</v>
          </cell>
          <cell r="P55">
            <v>0</v>
          </cell>
          <cell r="R55">
            <v>0</v>
          </cell>
          <cell r="S55">
            <v>0</v>
          </cell>
          <cell r="T55">
            <v>0</v>
          </cell>
          <cell r="V55">
            <v>0</v>
          </cell>
          <cell r="W55">
            <v>0</v>
          </cell>
          <cell r="X55">
            <v>0</v>
          </cell>
        </row>
        <row r="56">
          <cell r="A56" t="str">
            <v>RCC 3.8 (3)</v>
          </cell>
          <cell r="B56" t="str">
            <v xml:space="preserve"> M20 concrete staircase Second Floor</v>
          </cell>
          <cell r="C56" t="str">
            <v>Cum</v>
          </cell>
          <cell r="D56">
            <v>1681</v>
          </cell>
          <cell r="E56">
            <v>0</v>
          </cell>
          <cell r="F56">
            <v>0</v>
          </cell>
          <cell r="G56">
            <v>0</v>
          </cell>
          <cell r="H56">
            <v>0</v>
          </cell>
          <cell r="J56">
            <v>0</v>
          </cell>
          <cell r="K56">
            <v>0</v>
          </cell>
          <cell r="L56">
            <v>0</v>
          </cell>
          <cell r="N56">
            <v>0</v>
          </cell>
          <cell r="O56">
            <v>0</v>
          </cell>
          <cell r="P56">
            <v>0</v>
          </cell>
          <cell r="R56">
            <v>0</v>
          </cell>
          <cell r="S56">
            <v>0</v>
          </cell>
          <cell r="T56">
            <v>0</v>
          </cell>
          <cell r="V56">
            <v>0</v>
          </cell>
          <cell r="W56">
            <v>0</v>
          </cell>
          <cell r="X56">
            <v>0</v>
          </cell>
        </row>
        <row r="57">
          <cell r="A57" t="str">
            <v>RCC 3.9</v>
          </cell>
          <cell r="B57" t="str">
            <v xml:space="preserve"> M20 concrete  for platform/lofts (thk 100mm)</v>
          </cell>
          <cell r="C57" t="str">
            <v>Sqm</v>
          </cell>
          <cell r="D57">
            <v>210</v>
          </cell>
          <cell r="E57">
            <v>0</v>
          </cell>
          <cell r="F57">
            <v>0</v>
          </cell>
          <cell r="G57">
            <v>0</v>
          </cell>
          <cell r="H57">
            <v>0</v>
          </cell>
          <cell r="J57">
            <v>0</v>
          </cell>
          <cell r="K57">
            <v>0</v>
          </cell>
          <cell r="L57">
            <v>0</v>
          </cell>
          <cell r="N57">
            <v>0</v>
          </cell>
          <cell r="O57">
            <v>0</v>
          </cell>
          <cell r="P57">
            <v>0</v>
          </cell>
          <cell r="R57">
            <v>0</v>
          </cell>
          <cell r="S57">
            <v>0</v>
          </cell>
          <cell r="T57">
            <v>0</v>
          </cell>
          <cell r="V57">
            <v>0</v>
          </cell>
          <cell r="W57">
            <v>0</v>
          </cell>
          <cell r="X57">
            <v>0</v>
          </cell>
        </row>
        <row r="58">
          <cell r="A58" t="str">
            <v>RCC3.10 (a) (1)</v>
          </cell>
          <cell r="B58" t="str">
            <v xml:space="preserve"> M20 concree  for Roof Slab Ground Floor</v>
          </cell>
          <cell r="C58" t="str">
            <v>Cum</v>
          </cell>
          <cell r="D58">
            <v>1681</v>
          </cell>
          <cell r="E58">
            <v>162.5</v>
          </cell>
          <cell r="F58">
            <v>273162.5</v>
          </cell>
          <cell r="G58">
            <v>0</v>
          </cell>
          <cell r="H58">
            <v>0</v>
          </cell>
          <cell r="J58">
            <v>0</v>
          </cell>
          <cell r="K58">
            <v>0</v>
          </cell>
          <cell r="L58">
            <v>0</v>
          </cell>
          <cell r="N58">
            <v>0</v>
          </cell>
          <cell r="O58">
            <v>0</v>
          </cell>
          <cell r="P58">
            <v>0</v>
          </cell>
          <cell r="R58">
            <v>0</v>
          </cell>
          <cell r="S58">
            <v>162.5</v>
          </cell>
          <cell r="T58">
            <v>273162.5</v>
          </cell>
          <cell r="V58">
            <v>0</v>
          </cell>
          <cell r="W58">
            <v>0</v>
          </cell>
          <cell r="X58">
            <v>0</v>
          </cell>
        </row>
        <row r="59">
          <cell r="A59" t="str">
            <v>RCC3.10 (a) (2)</v>
          </cell>
          <cell r="B59" t="str">
            <v xml:space="preserve"> M20 concree  for Roof Slab First Floor</v>
          </cell>
          <cell r="C59" t="str">
            <v>Cum</v>
          </cell>
          <cell r="D59">
            <v>1681</v>
          </cell>
          <cell r="E59">
            <v>0</v>
          </cell>
          <cell r="F59">
            <v>0</v>
          </cell>
          <cell r="G59">
            <v>0</v>
          </cell>
          <cell r="H59">
            <v>0</v>
          </cell>
          <cell r="J59">
            <v>0</v>
          </cell>
          <cell r="K59">
            <v>0</v>
          </cell>
          <cell r="L59">
            <v>0</v>
          </cell>
          <cell r="N59">
            <v>0</v>
          </cell>
          <cell r="O59">
            <v>0</v>
          </cell>
          <cell r="P59">
            <v>0</v>
          </cell>
          <cell r="R59">
            <v>0</v>
          </cell>
          <cell r="S59">
            <v>0</v>
          </cell>
          <cell r="T59">
            <v>0</v>
          </cell>
          <cell r="V59">
            <v>0</v>
          </cell>
          <cell r="W59">
            <v>0</v>
          </cell>
          <cell r="X59">
            <v>0</v>
          </cell>
        </row>
        <row r="60">
          <cell r="A60" t="str">
            <v>RCC3.10 (a) (3)</v>
          </cell>
          <cell r="B60" t="str">
            <v xml:space="preserve"> M20 concree  for Roof Slab Second Floor</v>
          </cell>
          <cell r="C60" t="str">
            <v>Cum</v>
          </cell>
          <cell r="D60">
            <v>1681</v>
          </cell>
          <cell r="E60">
            <v>0</v>
          </cell>
          <cell r="F60">
            <v>0</v>
          </cell>
          <cell r="G60">
            <v>0</v>
          </cell>
          <cell r="H60">
            <v>0</v>
          </cell>
          <cell r="J60">
            <v>0</v>
          </cell>
          <cell r="K60">
            <v>0</v>
          </cell>
          <cell r="L60">
            <v>0</v>
          </cell>
          <cell r="N60">
            <v>0</v>
          </cell>
          <cell r="O60">
            <v>0</v>
          </cell>
          <cell r="P60">
            <v>0</v>
          </cell>
          <cell r="R60">
            <v>0</v>
          </cell>
          <cell r="S60">
            <v>0</v>
          </cell>
          <cell r="T60">
            <v>0</v>
          </cell>
          <cell r="V60">
            <v>0</v>
          </cell>
          <cell r="W60">
            <v>0</v>
          </cell>
          <cell r="X60">
            <v>0</v>
          </cell>
        </row>
        <row r="61">
          <cell r="A61" t="str">
            <v>RCC3.10 (a) (4)</v>
          </cell>
          <cell r="B61" t="str">
            <v xml:space="preserve"> M20 concree  for Roof Slab Third Floor</v>
          </cell>
          <cell r="C61" t="str">
            <v>Cum</v>
          </cell>
          <cell r="D61">
            <v>1681</v>
          </cell>
          <cell r="E61">
            <v>0</v>
          </cell>
          <cell r="F61">
            <v>0</v>
          </cell>
          <cell r="G61">
            <v>0</v>
          </cell>
          <cell r="H61">
            <v>0</v>
          </cell>
          <cell r="J61">
            <v>0</v>
          </cell>
          <cell r="K61">
            <v>0</v>
          </cell>
          <cell r="L61">
            <v>0</v>
          </cell>
          <cell r="N61">
            <v>0</v>
          </cell>
          <cell r="O61">
            <v>0</v>
          </cell>
          <cell r="P61">
            <v>0</v>
          </cell>
          <cell r="R61">
            <v>0</v>
          </cell>
          <cell r="S61">
            <v>0</v>
          </cell>
          <cell r="T61">
            <v>0</v>
          </cell>
          <cell r="V61">
            <v>0</v>
          </cell>
          <cell r="W61">
            <v>0</v>
          </cell>
          <cell r="X61">
            <v>0</v>
          </cell>
        </row>
        <row r="62">
          <cell r="A62" t="str">
            <v>RCC3.10 (a) (5)</v>
          </cell>
          <cell r="B62" t="str">
            <v xml:space="preserve"> M20 concrete using  for Roof Slab Ground Floor For water tank (top and bottom slab)</v>
          </cell>
          <cell r="C62" t="str">
            <v>Cum</v>
          </cell>
          <cell r="D62">
            <v>1882</v>
          </cell>
          <cell r="E62">
            <v>0</v>
          </cell>
          <cell r="F62">
            <v>0</v>
          </cell>
          <cell r="G62">
            <v>0</v>
          </cell>
          <cell r="H62">
            <v>0</v>
          </cell>
          <cell r="J62">
            <v>0</v>
          </cell>
          <cell r="K62">
            <v>0</v>
          </cell>
          <cell r="L62">
            <v>0</v>
          </cell>
          <cell r="N62">
            <v>0</v>
          </cell>
          <cell r="O62">
            <v>0</v>
          </cell>
          <cell r="P62">
            <v>0</v>
          </cell>
          <cell r="R62">
            <v>0</v>
          </cell>
          <cell r="S62">
            <v>0</v>
          </cell>
          <cell r="T62">
            <v>0</v>
          </cell>
          <cell r="V62">
            <v>0</v>
          </cell>
          <cell r="W62">
            <v>0</v>
          </cell>
          <cell r="X62">
            <v>0</v>
          </cell>
        </row>
        <row r="63">
          <cell r="A63" t="str">
            <v xml:space="preserve">RCC3.10 (b) </v>
          </cell>
          <cell r="B63" t="str">
            <v>ready mix concrete</v>
          </cell>
          <cell r="C63" t="str">
            <v>Cum</v>
          </cell>
          <cell r="D63">
            <v>3200</v>
          </cell>
          <cell r="E63">
            <v>0</v>
          </cell>
          <cell r="F63">
            <v>0</v>
          </cell>
          <cell r="G63">
            <v>0</v>
          </cell>
          <cell r="H63">
            <v>0</v>
          </cell>
          <cell r="J63">
            <v>0</v>
          </cell>
          <cell r="K63">
            <v>0</v>
          </cell>
          <cell r="L63">
            <v>0</v>
          </cell>
          <cell r="N63">
            <v>0</v>
          </cell>
          <cell r="O63">
            <v>0</v>
          </cell>
          <cell r="P63">
            <v>0</v>
          </cell>
          <cell r="R63">
            <v>0</v>
          </cell>
          <cell r="S63">
            <v>0</v>
          </cell>
          <cell r="T63">
            <v>0</v>
          </cell>
          <cell r="V63">
            <v>0</v>
          </cell>
          <cell r="W63">
            <v>0</v>
          </cell>
          <cell r="X63">
            <v>0</v>
          </cell>
        </row>
        <row r="64">
          <cell r="A64" t="str">
            <v>ST 4.1</v>
          </cell>
          <cell r="B64" t="str">
            <v xml:space="preserve">steel  reinforcement </v>
          </cell>
          <cell r="C64" t="str">
            <v>MT</v>
          </cell>
          <cell r="D64">
            <v>3962</v>
          </cell>
          <cell r="E64">
            <v>125</v>
          </cell>
          <cell r="F64">
            <v>495250</v>
          </cell>
          <cell r="G64">
            <v>25</v>
          </cell>
          <cell r="H64">
            <v>99050</v>
          </cell>
          <cell r="I64">
            <v>25</v>
          </cell>
          <cell r="J64">
            <v>99050</v>
          </cell>
          <cell r="K64">
            <v>25</v>
          </cell>
          <cell r="L64">
            <v>99050</v>
          </cell>
          <cell r="M64">
            <v>25</v>
          </cell>
          <cell r="N64">
            <v>99050</v>
          </cell>
          <cell r="O64">
            <v>25</v>
          </cell>
          <cell r="P64">
            <v>99050</v>
          </cell>
          <cell r="Q64">
            <v>25</v>
          </cell>
          <cell r="R64">
            <v>99050</v>
          </cell>
          <cell r="S64">
            <v>50</v>
          </cell>
          <cell r="T64">
            <v>198100</v>
          </cell>
          <cell r="U64">
            <v>25</v>
          </cell>
          <cell r="V64">
            <v>99050</v>
          </cell>
          <cell r="W64">
            <v>100</v>
          </cell>
          <cell r="X64">
            <v>396200</v>
          </cell>
        </row>
        <row r="65">
          <cell r="A65" t="str">
            <v>ST 4.2</v>
          </cell>
          <cell r="B65" t="str">
            <v xml:space="preserve"> structural steel members including ., providing two coats of synthetic enamel paint </v>
          </cell>
          <cell r="C65" t="str">
            <v>MT</v>
          </cell>
          <cell r="D65">
            <v>12854</v>
          </cell>
          <cell r="E65">
            <v>0</v>
          </cell>
          <cell r="F65">
            <v>0</v>
          </cell>
          <cell r="G65">
            <v>0</v>
          </cell>
          <cell r="H65">
            <v>0</v>
          </cell>
          <cell r="J65">
            <v>0</v>
          </cell>
          <cell r="K65">
            <v>0</v>
          </cell>
          <cell r="L65">
            <v>0</v>
          </cell>
          <cell r="N65">
            <v>0</v>
          </cell>
          <cell r="O65">
            <v>0</v>
          </cell>
          <cell r="P65">
            <v>0</v>
          </cell>
          <cell r="R65">
            <v>0</v>
          </cell>
          <cell r="S65">
            <v>0</v>
          </cell>
          <cell r="T65">
            <v>0</v>
          </cell>
          <cell r="V65">
            <v>0</v>
          </cell>
          <cell r="W65">
            <v>0</v>
          </cell>
          <cell r="X65">
            <v>0</v>
          </cell>
        </row>
        <row r="66">
          <cell r="A66" t="str">
            <v>ST 4.3</v>
          </cell>
          <cell r="B66" t="str">
            <v xml:space="preserve"> S.S. handrail to staircase</v>
          </cell>
          <cell r="C66" t="str">
            <v>Sqm</v>
          </cell>
          <cell r="D66">
            <v>3000</v>
          </cell>
          <cell r="E66">
            <v>0</v>
          </cell>
          <cell r="F66">
            <v>0</v>
          </cell>
          <cell r="G66">
            <v>0</v>
          </cell>
          <cell r="H66">
            <v>0</v>
          </cell>
          <cell r="J66">
            <v>0</v>
          </cell>
          <cell r="K66">
            <v>0</v>
          </cell>
          <cell r="L66">
            <v>0</v>
          </cell>
          <cell r="N66">
            <v>0</v>
          </cell>
          <cell r="O66">
            <v>0</v>
          </cell>
          <cell r="P66">
            <v>0</v>
          </cell>
          <cell r="R66">
            <v>0</v>
          </cell>
          <cell r="S66">
            <v>0</v>
          </cell>
          <cell r="T66">
            <v>0</v>
          </cell>
          <cell r="V66">
            <v>0</v>
          </cell>
          <cell r="W66">
            <v>0</v>
          </cell>
          <cell r="X66">
            <v>0</v>
          </cell>
        </row>
        <row r="67">
          <cell r="A67" t="str">
            <v>SH 5.1</v>
          </cell>
          <cell r="B67" t="str">
            <v>Shuttering For Plinth Slab/ Beams</v>
          </cell>
          <cell r="C67" t="str">
            <v>Sqm</v>
          </cell>
          <cell r="D67">
            <v>178</v>
          </cell>
          <cell r="E67">
            <v>480</v>
          </cell>
          <cell r="F67">
            <v>85440</v>
          </cell>
          <cell r="G67">
            <v>30</v>
          </cell>
          <cell r="H67">
            <v>5340</v>
          </cell>
          <cell r="I67">
            <v>50</v>
          </cell>
          <cell r="J67">
            <v>8900</v>
          </cell>
          <cell r="K67">
            <v>150</v>
          </cell>
          <cell r="L67">
            <v>26700</v>
          </cell>
          <cell r="M67">
            <v>50</v>
          </cell>
          <cell r="N67">
            <v>8900</v>
          </cell>
          <cell r="O67">
            <v>150</v>
          </cell>
          <cell r="P67">
            <v>26700</v>
          </cell>
          <cell r="R67">
            <v>0</v>
          </cell>
          <cell r="S67">
            <v>150</v>
          </cell>
          <cell r="T67">
            <v>26700</v>
          </cell>
          <cell r="U67">
            <v>50</v>
          </cell>
          <cell r="V67">
            <v>8900</v>
          </cell>
          <cell r="W67">
            <v>150</v>
          </cell>
          <cell r="X67">
            <v>26700</v>
          </cell>
        </row>
        <row r="68">
          <cell r="A68" t="str">
            <v>SH 5.2</v>
          </cell>
          <cell r="B68" t="str">
            <v>Shuttering For Cill Slab</v>
          </cell>
          <cell r="C68" t="str">
            <v>Sqm</v>
          </cell>
          <cell r="D68">
            <v>261</v>
          </cell>
          <cell r="E68">
            <v>0</v>
          </cell>
          <cell r="F68">
            <v>0</v>
          </cell>
          <cell r="G68">
            <v>0</v>
          </cell>
          <cell r="H68">
            <v>0</v>
          </cell>
          <cell r="J68">
            <v>0</v>
          </cell>
          <cell r="K68">
            <v>0</v>
          </cell>
          <cell r="L68">
            <v>0</v>
          </cell>
          <cell r="N68">
            <v>0</v>
          </cell>
          <cell r="O68">
            <v>0</v>
          </cell>
          <cell r="P68">
            <v>0</v>
          </cell>
          <cell r="R68">
            <v>0</v>
          </cell>
          <cell r="S68">
            <v>0</v>
          </cell>
          <cell r="T68">
            <v>0</v>
          </cell>
          <cell r="V68">
            <v>0</v>
          </cell>
          <cell r="W68">
            <v>0</v>
          </cell>
          <cell r="X68">
            <v>0</v>
          </cell>
        </row>
        <row r="69">
          <cell r="A69" t="str">
            <v>SH 5.3</v>
          </cell>
          <cell r="B69" t="str">
            <v>Shuttering For Column Footing / Foundation</v>
          </cell>
          <cell r="C69" t="str">
            <v>Sqm</v>
          </cell>
          <cell r="D69">
            <v>166</v>
          </cell>
          <cell r="E69">
            <v>400</v>
          </cell>
          <cell r="F69">
            <v>66400</v>
          </cell>
          <cell r="G69">
            <v>200</v>
          </cell>
          <cell r="H69">
            <v>33200</v>
          </cell>
          <cell r="I69">
            <v>40</v>
          </cell>
          <cell r="J69">
            <v>6640</v>
          </cell>
          <cell r="K69">
            <v>200</v>
          </cell>
          <cell r="L69">
            <v>33200</v>
          </cell>
          <cell r="M69">
            <v>40</v>
          </cell>
          <cell r="N69">
            <v>6640</v>
          </cell>
          <cell r="O69">
            <v>0</v>
          </cell>
          <cell r="P69">
            <v>0</v>
          </cell>
          <cell r="R69">
            <v>0</v>
          </cell>
          <cell r="S69">
            <v>0</v>
          </cell>
          <cell r="T69">
            <v>0</v>
          </cell>
          <cell r="V69">
            <v>0</v>
          </cell>
          <cell r="W69">
            <v>80</v>
          </cell>
          <cell r="X69">
            <v>13280</v>
          </cell>
        </row>
        <row r="70">
          <cell r="A70" t="str">
            <v>SH 5.4</v>
          </cell>
          <cell r="B70" t="str">
            <v>Shuttering  For Columns / Pedestals</v>
          </cell>
          <cell r="C70" t="str">
            <v>Sqm</v>
          </cell>
          <cell r="D70">
            <v>189</v>
          </cell>
          <cell r="E70">
            <v>1200</v>
          </cell>
          <cell r="F70">
            <v>226800</v>
          </cell>
          <cell r="G70">
            <v>300</v>
          </cell>
          <cell r="H70">
            <v>56700</v>
          </cell>
          <cell r="I70">
            <v>200</v>
          </cell>
          <cell r="J70">
            <v>37800</v>
          </cell>
          <cell r="K70">
            <v>300</v>
          </cell>
          <cell r="L70">
            <v>56700</v>
          </cell>
          <cell r="M70">
            <v>200</v>
          </cell>
          <cell r="N70">
            <v>37800</v>
          </cell>
          <cell r="O70">
            <v>300</v>
          </cell>
          <cell r="P70">
            <v>56700</v>
          </cell>
          <cell r="Q70">
            <v>200</v>
          </cell>
          <cell r="R70">
            <v>37800</v>
          </cell>
          <cell r="S70">
            <v>300</v>
          </cell>
          <cell r="T70">
            <v>56700</v>
          </cell>
          <cell r="U70">
            <v>200</v>
          </cell>
          <cell r="V70">
            <v>37800</v>
          </cell>
          <cell r="W70">
            <v>800</v>
          </cell>
          <cell r="X70">
            <v>151200</v>
          </cell>
        </row>
        <row r="71">
          <cell r="A71" t="str">
            <v>SH 5.5</v>
          </cell>
          <cell r="B71" t="str">
            <v>Shuttering For Beam / Lintels</v>
          </cell>
          <cell r="C71" t="str">
            <v>Sqm</v>
          </cell>
          <cell r="D71">
            <v>231</v>
          </cell>
          <cell r="E71">
            <v>1000</v>
          </cell>
          <cell r="F71">
            <v>231000</v>
          </cell>
          <cell r="G71">
            <v>0</v>
          </cell>
          <cell r="H71">
            <v>0</v>
          </cell>
          <cell r="J71">
            <v>0</v>
          </cell>
          <cell r="K71">
            <v>0</v>
          </cell>
          <cell r="L71">
            <v>0</v>
          </cell>
          <cell r="N71">
            <v>0</v>
          </cell>
          <cell r="O71">
            <v>0</v>
          </cell>
          <cell r="P71">
            <v>0</v>
          </cell>
          <cell r="R71">
            <v>0</v>
          </cell>
          <cell r="S71">
            <v>1000</v>
          </cell>
          <cell r="T71">
            <v>231000</v>
          </cell>
          <cell r="V71">
            <v>0</v>
          </cell>
          <cell r="W71">
            <v>0</v>
          </cell>
          <cell r="X71">
            <v>0</v>
          </cell>
        </row>
        <row r="72">
          <cell r="A72" t="str">
            <v>SH 5.6</v>
          </cell>
          <cell r="B72" t="str">
            <v>Shuttering For R.C. Wall</v>
          </cell>
          <cell r="C72" t="str">
            <v>Sqm</v>
          </cell>
          <cell r="D72">
            <v>205</v>
          </cell>
          <cell r="E72">
            <v>200</v>
          </cell>
          <cell r="F72">
            <v>41000</v>
          </cell>
          <cell r="G72">
            <v>0</v>
          </cell>
          <cell r="H72">
            <v>0</v>
          </cell>
          <cell r="J72">
            <v>0</v>
          </cell>
          <cell r="K72">
            <v>0</v>
          </cell>
          <cell r="L72">
            <v>0</v>
          </cell>
          <cell r="N72">
            <v>0</v>
          </cell>
          <cell r="O72">
            <v>0</v>
          </cell>
          <cell r="P72">
            <v>0</v>
          </cell>
          <cell r="R72">
            <v>0</v>
          </cell>
          <cell r="S72">
            <v>200</v>
          </cell>
          <cell r="T72">
            <v>41000</v>
          </cell>
          <cell r="V72">
            <v>0</v>
          </cell>
          <cell r="W72">
            <v>0</v>
          </cell>
          <cell r="X72">
            <v>0</v>
          </cell>
        </row>
        <row r="73">
          <cell r="A73" t="str">
            <v>SH 5.7</v>
          </cell>
          <cell r="B73" t="str">
            <v>Shuttering For Staircase</v>
          </cell>
          <cell r="C73" t="str">
            <v>Sqm</v>
          </cell>
          <cell r="D73">
            <v>213</v>
          </cell>
          <cell r="E73">
            <v>0</v>
          </cell>
          <cell r="F73">
            <v>0</v>
          </cell>
          <cell r="G73">
            <v>0</v>
          </cell>
          <cell r="H73">
            <v>0</v>
          </cell>
          <cell r="J73">
            <v>0</v>
          </cell>
          <cell r="K73">
            <v>0</v>
          </cell>
          <cell r="L73">
            <v>0</v>
          </cell>
          <cell r="N73">
            <v>0</v>
          </cell>
          <cell r="O73">
            <v>0</v>
          </cell>
          <cell r="P73">
            <v>0</v>
          </cell>
          <cell r="R73">
            <v>0</v>
          </cell>
          <cell r="S73">
            <v>0</v>
          </cell>
          <cell r="T73">
            <v>0</v>
          </cell>
          <cell r="V73">
            <v>0</v>
          </cell>
          <cell r="W73">
            <v>0</v>
          </cell>
          <cell r="X73">
            <v>0</v>
          </cell>
        </row>
        <row r="74">
          <cell r="A74" t="str">
            <v>SH 5.8</v>
          </cell>
          <cell r="B74" t="str">
            <v>Shuttering For Roof Slab</v>
          </cell>
          <cell r="C74" t="str">
            <v>Sqm</v>
          </cell>
          <cell r="D74">
            <v>183</v>
          </cell>
          <cell r="E74">
            <v>1200</v>
          </cell>
          <cell r="F74">
            <v>219600</v>
          </cell>
          <cell r="G74">
            <v>0</v>
          </cell>
          <cell r="H74">
            <v>0</v>
          </cell>
          <cell r="J74">
            <v>0</v>
          </cell>
          <cell r="K74">
            <v>0</v>
          </cell>
          <cell r="L74">
            <v>0</v>
          </cell>
          <cell r="N74">
            <v>0</v>
          </cell>
          <cell r="O74">
            <v>0</v>
          </cell>
          <cell r="P74">
            <v>0</v>
          </cell>
          <cell r="R74">
            <v>0</v>
          </cell>
          <cell r="S74">
            <v>1200</v>
          </cell>
          <cell r="T74">
            <v>219600</v>
          </cell>
          <cell r="V74">
            <v>0</v>
          </cell>
          <cell r="W74">
            <v>0</v>
          </cell>
          <cell r="X74">
            <v>0</v>
          </cell>
        </row>
        <row r="75">
          <cell r="A75" t="str">
            <v>SH 5.9</v>
          </cell>
          <cell r="B75" t="str">
            <v>Shuttering For Chajja/Platforms</v>
          </cell>
          <cell r="C75" t="str">
            <v>Sqm</v>
          </cell>
          <cell r="D75">
            <v>261</v>
          </cell>
          <cell r="E75">
            <v>0</v>
          </cell>
          <cell r="F75">
            <v>0</v>
          </cell>
          <cell r="G75">
            <v>0</v>
          </cell>
          <cell r="H75">
            <v>0</v>
          </cell>
          <cell r="J75">
            <v>0</v>
          </cell>
          <cell r="K75">
            <v>0</v>
          </cell>
          <cell r="L75">
            <v>0</v>
          </cell>
          <cell r="N75">
            <v>0</v>
          </cell>
          <cell r="O75">
            <v>0</v>
          </cell>
          <cell r="P75">
            <v>0</v>
          </cell>
          <cell r="R75">
            <v>0</v>
          </cell>
          <cell r="S75">
            <v>0</v>
          </cell>
          <cell r="T75">
            <v>0</v>
          </cell>
          <cell r="V75">
            <v>0</v>
          </cell>
          <cell r="W75">
            <v>0</v>
          </cell>
          <cell r="X75">
            <v>0</v>
          </cell>
        </row>
        <row r="76">
          <cell r="A76" t="str">
            <v>SH 5.10</v>
          </cell>
          <cell r="B76" t="str">
            <v>Shuttering For PCC</v>
          </cell>
          <cell r="C76" t="str">
            <v>Sqm</v>
          </cell>
          <cell r="D76">
            <v>166</v>
          </cell>
          <cell r="E76">
            <v>60</v>
          </cell>
          <cell r="F76">
            <v>9960</v>
          </cell>
          <cell r="G76">
            <v>30</v>
          </cell>
          <cell r="H76">
            <v>4980</v>
          </cell>
          <cell r="J76">
            <v>0</v>
          </cell>
          <cell r="K76">
            <v>30</v>
          </cell>
          <cell r="L76">
            <v>4980</v>
          </cell>
          <cell r="N76">
            <v>0</v>
          </cell>
          <cell r="O76">
            <v>0</v>
          </cell>
          <cell r="P76">
            <v>0</v>
          </cell>
          <cell r="R76">
            <v>0</v>
          </cell>
          <cell r="S76">
            <v>0</v>
          </cell>
          <cell r="T76">
            <v>0</v>
          </cell>
          <cell r="V76">
            <v>0</v>
          </cell>
          <cell r="W76">
            <v>0</v>
          </cell>
          <cell r="X76">
            <v>0</v>
          </cell>
        </row>
        <row r="77">
          <cell r="A77" t="str">
            <v>SH 5.11</v>
          </cell>
          <cell r="B77" t="str">
            <v>Shuttering For curved slab</v>
          </cell>
          <cell r="C77" t="str">
            <v>Sqm</v>
          </cell>
          <cell r="D77">
            <v>261</v>
          </cell>
          <cell r="E77">
            <v>0</v>
          </cell>
          <cell r="F77">
            <v>0</v>
          </cell>
          <cell r="G77">
            <v>0</v>
          </cell>
          <cell r="H77">
            <v>0</v>
          </cell>
          <cell r="J77">
            <v>0</v>
          </cell>
          <cell r="K77">
            <v>0</v>
          </cell>
          <cell r="L77">
            <v>0</v>
          </cell>
          <cell r="N77">
            <v>0</v>
          </cell>
          <cell r="O77">
            <v>0</v>
          </cell>
          <cell r="P77">
            <v>0</v>
          </cell>
          <cell r="R77">
            <v>0</v>
          </cell>
          <cell r="S77">
            <v>0</v>
          </cell>
          <cell r="T77">
            <v>0</v>
          </cell>
          <cell r="V77">
            <v>0</v>
          </cell>
          <cell r="W77">
            <v>0</v>
          </cell>
          <cell r="X77">
            <v>0</v>
          </cell>
        </row>
        <row r="78">
          <cell r="A78" t="str">
            <v>MW 6.1</v>
          </cell>
          <cell r="B78" t="str">
            <v xml:space="preserve">SSM stones hammer dressed in CM 1:8 for foundation and plinth in courses </v>
          </cell>
          <cell r="C78" t="str">
            <v>Cum</v>
          </cell>
          <cell r="D78">
            <v>982</v>
          </cell>
          <cell r="E78">
            <v>600</v>
          </cell>
          <cell r="F78">
            <v>589200</v>
          </cell>
          <cell r="G78">
            <v>100</v>
          </cell>
          <cell r="H78">
            <v>98200</v>
          </cell>
          <cell r="I78">
            <v>60</v>
          </cell>
          <cell r="J78">
            <v>58920</v>
          </cell>
          <cell r="K78">
            <v>100</v>
          </cell>
          <cell r="L78">
            <v>98200</v>
          </cell>
          <cell r="M78">
            <v>60</v>
          </cell>
          <cell r="N78">
            <v>58920</v>
          </cell>
          <cell r="O78">
            <v>200</v>
          </cell>
          <cell r="P78">
            <v>196400</v>
          </cell>
          <cell r="Q78">
            <v>60</v>
          </cell>
          <cell r="R78">
            <v>58920</v>
          </cell>
          <cell r="S78">
            <v>200</v>
          </cell>
          <cell r="T78">
            <v>196400</v>
          </cell>
          <cell r="U78">
            <v>60</v>
          </cell>
          <cell r="V78">
            <v>58920</v>
          </cell>
          <cell r="W78">
            <v>240</v>
          </cell>
          <cell r="X78">
            <v>235680</v>
          </cell>
        </row>
        <row r="79">
          <cell r="A79" t="str">
            <v>MW 6.2</v>
          </cell>
          <cell r="B79" t="str">
            <v>SSM in basement/plinth in CM 1:6  , chisel dressed and 2 line dressing</v>
          </cell>
          <cell r="C79" t="str">
            <v>Cum</v>
          </cell>
          <cell r="D79">
            <v>1416</v>
          </cell>
          <cell r="E79">
            <v>0</v>
          </cell>
          <cell r="F79">
            <v>0</v>
          </cell>
          <cell r="G79">
            <v>0</v>
          </cell>
          <cell r="H79">
            <v>0</v>
          </cell>
          <cell r="J79">
            <v>0</v>
          </cell>
          <cell r="K79">
            <v>0</v>
          </cell>
          <cell r="L79">
            <v>0</v>
          </cell>
          <cell r="N79">
            <v>0</v>
          </cell>
          <cell r="O79">
            <v>0</v>
          </cell>
          <cell r="P79">
            <v>0</v>
          </cell>
          <cell r="R79">
            <v>0</v>
          </cell>
          <cell r="S79">
            <v>0</v>
          </cell>
          <cell r="T79">
            <v>0</v>
          </cell>
          <cell r="V79">
            <v>0</v>
          </cell>
          <cell r="W79">
            <v>0</v>
          </cell>
          <cell r="X79">
            <v>0</v>
          </cell>
        </row>
        <row r="80">
          <cell r="A80" t="str">
            <v>MW 6.3 (1)</v>
          </cell>
          <cell r="B80" t="str">
            <v>constructing walls  with blocks of 40x20x15cm  Ground Floor</v>
          </cell>
          <cell r="C80" t="str">
            <v>Sqm</v>
          </cell>
          <cell r="D80">
            <v>338</v>
          </cell>
          <cell r="E80">
            <v>0</v>
          </cell>
          <cell r="F80">
            <v>0</v>
          </cell>
          <cell r="G80">
            <v>0</v>
          </cell>
          <cell r="H80">
            <v>0</v>
          </cell>
          <cell r="J80">
            <v>0</v>
          </cell>
          <cell r="K80">
            <v>0</v>
          </cell>
          <cell r="L80">
            <v>0</v>
          </cell>
          <cell r="N80">
            <v>0</v>
          </cell>
          <cell r="O80">
            <v>0</v>
          </cell>
          <cell r="P80">
            <v>0</v>
          </cell>
          <cell r="R80">
            <v>0</v>
          </cell>
          <cell r="S80">
            <v>0</v>
          </cell>
          <cell r="T80">
            <v>0</v>
          </cell>
          <cell r="V80">
            <v>0</v>
          </cell>
          <cell r="W80">
            <v>0</v>
          </cell>
          <cell r="X80">
            <v>0</v>
          </cell>
        </row>
        <row r="81">
          <cell r="A81" t="str">
            <v>MW 6.3 (2)</v>
          </cell>
          <cell r="B81" t="str">
            <v>constructing walls  with blocks of 40x20x15cm  First Floor</v>
          </cell>
          <cell r="C81" t="str">
            <v>Sqm</v>
          </cell>
          <cell r="D81">
            <v>344</v>
          </cell>
          <cell r="E81">
            <v>0</v>
          </cell>
          <cell r="F81">
            <v>0</v>
          </cell>
          <cell r="G81">
            <v>0</v>
          </cell>
          <cell r="H81">
            <v>0</v>
          </cell>
          <cell r="J81">
            <v>0</v>
          </cell>
          <cell r="K81">
            <v>0</v>
          </cell>
          <cell r="L81">
            <v>0</v>
          </cell>
          <cell r="N81">
            <v>0</v>
          </cell>
          <cell r="O81">
            <v>0</v>
          </cell>
          <cell r="P81">
            <v>0</v>
          </cell>
          <cell r="R81">
            <v>0</v>
          </cell>
          <cell r="S81">
            <v>0</v>
          </cell>
          <cell r="T81">
            <v>0</v>
          </cell>
          <cell r="V81">
            <v>0</v>
          </cell>
          <cell r="W81">
            <v>0</v>
          </cell>
          <cell r="X81">
            <v>0</v>
          </cell>
        </row>
        <row r="82">
          <cell r="A82" t="str">
            <v>MW 6.3 (3)</v>
          </cell>
          <cell r="B82" t="str">
            <v>constructing walls  with blocks of 40x20x15cm  Second Floor</v>
          </cell>
          <cell r="C82" t="str">
            <v>Sqm</v>
          </cell>
          <cell r="D82">
            <v>350</v>
          </cell>
          <cell r="E82">
            <v>0</v>
          </cell>
          <cell r="F82">
            <v>0</v>
          </cell>
          <cell r="G82">
            <v>0</v>
          </cell>
          <cell r="H82">
            <v>0</v>
          </cell>
          <cell r="J82">
            <v>0</v>
          </cell>
          <cell r="K82">
            <v>0</v>
          </cell>
          <cell r="L82">
            <v>0</v>
          </cell>
          <cell r="N82">
            <v>0</v>
          </cell>
          <cell r="O82">
            <v>0</v>
          </cell>
          <cell r="P82">
            <v>0</v>
          </cell>
          <cell r="R82">
            <v>0</v>
          </cell>
          <cell r="S82">
            <v>0</v>
          </cell>
          <cell r="T82">
            <v>0</v>
          </cell>
          <cell r="V82">
            <v>0</v>
          </cell>
          <cell r="W82">
            <v>0</v>
          </cell>
          <cell r="X82">
            <v>0</v>
          </cell>
        </row>
        <row r="83">
          <cell r="A83" t="str">
            <v>MW 6.3 (4)</v>
          </cell>
          <cell r="B83" t="str">
            <v>constructing walls  with blocks of 40x20x15cm  Third Floor</v>
          </cell>
          <cell r="C83" t="str">
            <v>Sqm</v>
          </cell>
          <cell r="D83">
            <v>356</v>
          </cell>
          <cell r="E83">
            <v>0</v>
          </cell>
          <cell r="F83">
            <v>0</v>
          </cell>
          <cell r="G83">
            <v>0</v>
          </cell>
          <cell r="H83">
            <v>0</v>
          </cell>
          <cell r="J83">
            <v>0</v>
          </cell>
          <cell r="K83">
            <v>0</v>
          </cell>
          <cell r="L83">
            <v>0</v>
          </cell>
          <cell r="N83">
            <v>0</v>
          </cell>
          <cell r="O83">
            <v>0</v>
          </cell>
          <cell r="P83">
            <v>0</v>
          </cell>
          <cell r="R83">
            <v>0</v>
          </cell>
          <cell r="S83">
            <v>0</v>
          </cell>
          <cell r="T83">
            <v>0</v>
          </cell>
          <cell r="V83">
            <v>0</v>
          </cell>
          <cell r="W83">
            <v>0</v>
          </cell>
          <cell r="X83">
            <v>0</v>
          </cell>
        </row>
        <row r="84">
          <cell r="A84" t="str">
            <v>MW 6.4 (1)</v>
          </cell>
          <cell r="B84" t="str">
            <v>115mm thick brick partition wall in Ground Floor</v>
          </cell>
          <cell r="C84" t="str">
            <v>Sqm</v>
          </cell>
          <cell r="D84">
            <v>276</v>
          </cell>
          <cell r="E84">
            <v>0</v>
          </cell>
          <cell r="F84">
            <v>0</v>
          </cell>
          <cell r="G84">
            <v>0</v>
          </cell>
          <cell r="H84">
            <v>0</v>
          </cell>
          <cell r="J84">
            <v>0</v>
          </cell>
          <cell r="K84">
            <v>0</v>
          </cell>
          <cell r="L84">
            <v>0</v>
          </cell>
          <cell r="N84">
            <v>0</v>
          </cell>
          <cell r="O84">
            <v>0</v>
          </cell>
          <cell r="P84">
            <v>0</v>
          </cell>
          <cell r="R84">
            <v>0</v>
          </cell>
          <cell r="S84">
            <v>0</v>
          </cell>
          <cell r="T84">
            <v>0</v>
          </cell>
          <cell r="V84">
            <v>0</v>
          </cell>
          <cell r="W84">
            <v>0</v>
          </cell>
          <cell r="X84">
            <v>0</v>
          </cell>
        </row>
        <row r="85">
          <cell r="A85" t="str">
            <v>MW 6.4 (2)</v>
          </cell>
          <cell r="B85" t="str">
            <v>115mm thick brick partition wall in First Floor</v>
          </cell>
          <cell r="C85" t="str">
            <v>Sqm</v>
          </cell>
          <cell r="D85">
            <v>276</v>
          </cell>
          <cell r="E85">
            <v>0</v>
          </cell>
          <cell r="F85">
            <v>0</v>
          </cell>
          <cell r="G85">
            <v>0</v>
          </cell>
          <cell r="H85">
            <v>0</v>
          </cell>
          <cell r="J85">
            <v>0</v>
          </cell>
          <cell r="K85">
            <v>0</v>
          </cell>
          <cell r="L85">
            <v>0</v>
          </cell>
          <cell r="N85">
            <v>0</v>
          </cell>
          <cell r="O85">
            <v>0</v>
          </cell>
          <cell r="P85">
            <v>0</v>
          </cell>
          <cell r="R85">
            <v>0</v>
          </cell>
          <cell r="S85">
            <v>0</v>
          </cell>
          <cell r="T85">
            <v>0</v>
          </cell>
          <cell r="V85">
            <v>0</v>
          </cell>
          <cell r="W85">
            <v>0</v>
          </cell>
          <cell r="X85">
            <v>0</v>
          </cell>
        </row>
        <row r="86">
          <cell r="A86" t="str">
            <v>MW 6.4 (3)</v>
          </cell>
          <cell r="B86" t="str">
            <v>115mm thick brick partition wall in Second Floor</v>
          </cell>
          <cell r="C86" t="str">
            <v>Sqm</v>
          </cell>
          <cell r="D86">
            <v>276</v>
          </cell>
          <cell r="E86">
            <v>0</v>
          </cell>
          <cell r="F86">
            <v>0</v>
          </cell>
          <cell r="G86">
            <v>0</v>
          </cell>
          <cell r="H86">
            <v>0</v>
          </cell>
          <cell r="J86">
            <v>0</v>
          </cell>
          <cell r="K86">
            <v>0</v>
          </cell>
          <cell r="L86">
            <v>0</v>
          </cell>
          <cell r="N86">
            <v>0</v>
          </cell>
          <cell r="O86">
            <v>0</v>
          </cell>
          <cell r="P86">
            <v>0</v>
          </cell>
          <cell r="R86">
            <v>0</v>
          </cell>
          <cell r="S86">
            <v>0</v>
          </cell>
          <cell r="T86">
            <v>0</v>
          </cell>
          <cell r="V86">
            <v>0</v>
          </cell>
          <cell r="W86">
            <v>0</v>
          </cell>
          <cell r="X86">
            <v>0</v>
          </cell>
        </row>
        <row r="87">
          <cell r="A87" t="str">
            <v>MW 6.4 (4)</v>
          </cell>
          <cell r="B87" t="str">
            <v>115mm thick brick partition wall inTerrace Floor</v>
          </cell>
          <cell r="C87" t="str">
            <v>Sqm</v>
          </cell>
          <cell r="D87">
            <v>276</v>
          </cell>
          <cell r="E87">
            <v>0</v>
          </cell>
          <cell r="F87">
            <v>0</v>
          </cell>
          <cell r="G87">
            <v>0</v>
          </cell>
          <cell r="H87">
            <v>0</v>
          </cell>
          <cell r="J87">
            <v>0</v>
          </cell>
          <cell r="K87">
            <v>0</v>
          </cell>
          <cell r="L87">
            <v>0</v>
          </cell>
          <cell r="N87">
            <v>0</v>
          </cell>
          <cell r="O87">
            <v>0</v>
          </cell>
          <cell r="P87">
            <v>0</v>
          </cell>
          <cell r="R87">
            <v>0</v>
          </cell>
          <cell r="S87">
            <v>0</v>
          </cell>
          <cell r="T87">
            <v>0</v>
          </cell>
          <cell r="V87">
            <v>0</v>
          </cell>
          <cell r="W87">
            <v>0</v>
          </cell>
          <cell r="X87">
            <v>0</v>
          </cell>
        </row>
        <row r="88">
          <cell r="A88" t="str">
            <v>MW 6.5 (1)</v>
          </cell>
          <cell r="B88" t="str">
            <v>230mm thk. masonry in CM 1:6 Ground Floor</v>
          </cell>
          <cell r="C88" t="str">
            <v>Cum</v>
          </cell>
          <cell r="D88">
            <v>1789</v>
          </cell>
          <cell r="E88">
            <v>0</v>
          </cell>
          <cell r="F88">
            <v>0</v>
          </cell>
          <cell r="G88">
            <v>0</v>
          </cell>
          <cell r="H88">
            <v>0</v>
          </cell>
          <cell r="J88">
            <v>0</v>
          </cell>
          <cell r="K88">
            <v>0</v>
          </cell>
          <cell r="L88">
            <v>0</v>
          </cell>
          <cell r="N88">
            <v>0</v>
          </cell>
          <cell r="O88">
            <v>0</v>
          </cell>
          <cell r="P88">
            <v>0</v>
          </cell>
          <cell r="R88">
            <v>0</v>
          </cell>
          <cell r="S88">
            <v>0</v>
          </cell>
          <cell r="T88">
            <v>0</v>
          </cell>
          <cell r="V88">
            <v>0</v>
          </cell>
          <cell r="W88">
            <v>0</v>
          </cell>
          <cell r="X88">
            <v>0</v>
          </cell>
        </row>
        <row r="89">
          <cell r="A89" t="str">
            <v>MW 6.5 (2)</v>
          </cell>
          <cell r="B89" t="str">
            <v>230mm thk. masonry in CM 1:6 First Floor</v>
          </cell>
          <cell r="C89" t="str">
            <v>Cum</v>
          </cell>
          <cell r="D89">
            <v>1789</v>
          </cell>
          <cell r="E89">
            <v>0</v>
          </cell>
          <cell r="F89">
            <v>0</v>
          </cell>
          <cell r="G89">
            <v>0</v>
          </cell>
          <cell r="H89">
            <v>0</v>
          </cell>
          <cell r="J89">
            <v>0</v>
          </cell>
          <cell r="K89">
            <v>0</v>
          </cell>
          <cell r="L89">
            <v>0</v>
          </cell>
          <cell r="N89">
            <v>0</v>
          </cell>
          <cell r="O89">
            <v>0</v>
          </cell>
          <cell r="P89">
            <v>0</v>
          </cell>
          <cell r="R89">
            <v>0</v>
          </cell>
          <cell r="S89">
            <v>0</v>
          </cell>
          <cell r="T89">
            <v>0</v>
          </cell>
          <cell r="V89">
            <v>0</v>
          </cell>
          <cell r="W89">
            <v>0</v>
          </cell>
          <cell r="X89">
            <v>0</v>
          </cell>
        </row>
        <row r="90">
          <cell r="A90" t="str">
            <v>MW 6.5 (3)</v>
          </cell>
          <cell r="B90" t="str">
            <v>230mm thk. masonry in CM 1:6 Second Floor</v>
          </cell>
          <cell r="C90" t="str">
            <v>Cum</v>
          </cell>
          <cell r="D90">
            <v>1789</v>
          </cell>
          <cell r="E90">
            <v>0</v>
          </cell>
          <cell r="F90">
            <v>0</v>
          </cell>
          <cell r="G90">
            <v>0</v>
          </cell>
          <cell r="H90">
            <v>0</v>
          </cell>
          <cell r="J90">
            <v>0</v>
          </cell>
          <cell r="K90">
            <v>0</v>
          </cell>
          <cell r="L90">
            <v>0</v>
          </cell>
          <cell r="N90">
            <v>0</v>
          </cell>
          <cell r="O90">
            <v>0</v>
          </cell>
          <cell r="P90">
            <v>0</v>
          </cell>
          <cell r="R90">
            <v>0</v>
          </cell>
          <cell r="S90">
            <v>0</v>
          </cell>
          <cell r="T90">
            <v>0</v>
          </cell>
          <cell r="V90">
            <v>0</v>
          </cell>
          <cell r="W90">
            <v>0</v>
          </cell>
          <cell r="X90">
            <v>0</v>
          </cell>
        </row>
        <row r="91">
          <cell r="A91" t="str">
            <v>MW 6.5 (4)</v>
          </cell>
          <cell r="B91" t="str">
            <v>230mm thk. masonry in CM 1:6 Third Floor</v>
          </cell>
          <cell r="C91" t="str">
            <v>Cum</v>
          </cell>
          <cell r="D91">
            <v>1789</v>
          </cell>
          <cell r="E91">
            <v>0</v>
          </cell>
          <cell r="F91">
            <v>0</v>
          </cell>
          <cell r="G91">
            <v>0</v>
          </cell>
          <cell r="H91">
            <v>0</v>
          </cell>
          <cell r="J91">
            <v>0</v>
          </cell>
          <cell r="K91">
            <v>0</v>
          </cell>
          <cell r="L91">
            <v>0</v>
          </cell>
          <cell r="N91">
            <v>0</v>
          </cell>
          <cell r="O91">
            <v>0</v>
          </cell>
          <cell r="P91">
            <v>0</v>
          </cell>
          <cell r="R91">
            <v>0</v>
          </cell>
          <cell r="S91">
            <v>0</v>
          </cell>
          <cell r="T91">
            <v>0</v>
          </cell>
          <cell r="V91">
            <v>0</v>
          </cell>
          <cell r="W91">
            <v>0</v>
          </cell>
          <cell r="X91">
            <v>0</v>
          </cell>
        </row>
        <row r="92">
          <cell r="A92" t="str">
            <v>MW 6.6</v>
          </cell>
          <cell r="B92" t="str">
            <v xml:space="preserve"> solid block work of 40x20x20cm with CM 1:6 </v>
          </cell>
          <cell r="C92" t="str">
            <v>Sqm</v>
          </cell>
          <cell r="D92">
            <v>378</v>
          </cell>
          <cell r="E92">
            <v>0</v>
          </cell>
          <cell r="F92">
            <v>0</v>
          </cell>
          <cell r="G92">
            <v>0</v>
          </cell>
          <cell r="H92">
            <v>0</v>
          </cell>
          <cell r="J92">
            <v>0</v>
          </cell>
          <cell r="K92">
            <v>0</v>
          </cell>
          <cell r="L92">
            <v>0</v>
          </cell>
          <cell r="N92">
            <v>0</v>
          </cell>
          <cell r="O92">
            <v>0</v>
          </cell>
          <cell r="P92">
            <v>0</v>
          </cell>
          <cell r="R92">
            <v>0</v>
          </cell>
          <cell r="S92">
            <v>0</v>
          </cell>
          <cell r="T92">
            <v>0</v>
          </cell>
          <cell r="V92">
            <v>0</v>
          </cell>
          <cell r="W92">
            <v>0</v>
          </cell>
          <cell r="X92">
            <v>0</v>
          </cell>
        </row>
        <row r="93">
          <cell r="A93" t="str">
            <v>PL 7.1 (1)</v>
          </cell>
          <cell r="B93" t="str">
            <v>Plastering  in CM 1:4, 12mm thk including providing plaster mesh Ground Floor</v>
          </cell>
          <cell r="C93" t="str">
            <v>Sqm</v>
          </cell>
          <cell r="D93">
            <v>106</v>
          </cell>
          <cell r="E93">
            <v>0</v>
          </cell>
          <cell r="F93">
            <v>0</v>
          </cell>
          <cell r="G93">
            <v>0</v>
          </cell>
          <cell r="H93">
            <v>0</v>
          </cell>
          <cell r="J93">
            <v>0</v>
          </cell>
          <cell r="K93">
            <v>0</v>
          </cell>
          <cell r="L93">
            <v>0</v>
          </cell>
          <cell r="N93">
            <v>0</v>
          </cell>
          <cell r="O93">
            <v>0</v>
          </cell>
          <cell r="P93">
            <v>0</v>
          </cell>
          <cell r="R93">
            <v>0</v>
          </cell>
          <cell r="S93">
            <v>0</v>
          </cell>
          <cell r="T93">
            <v>0</v>
          </cell>
          <cell r="V93">
            <v>0</v>
          </cell>
          <cell r="W93">
            <v>0</v>
          </cell>
          <cell r="X93">
            <v>0</v>
          </cell>
        </row>
        <row r="94">
          <cell r="A94" t="str">
            <v>PL 7.1 (2)</v>
          </cell>
          <cell r="B94" t="str">
            <v>plastering  in CM 1:4, 12mm thk including providing plaster mesh First Floor</v>
          </cell>
          <cell r="C94" t="str">
            <v>Sqm</v>
          </cell>
          <cell r="D94">
            <v>106</v>
          </cell>
          <cell r="E94">
            <v>0</v>
          </cell>
          <cell r="F94">
            <v>0</v>
          </cell>
          <cell r="G94">
            <v>0</v>
          </cell>
          <cell r="H94">
            <v>0</v>
          </cell>
          <cell r="J94">
            <v>0</v>
          </cell>
          <cell r="K94">
            <v>0</v>
          </cell>
          <cell r="L94">
            <v>0</v>
          </cell>
          <cell r="N94">
            <v>0</v>
          </cell>
          <cell r="O94">
            <v>0</v>
          </cell>
          <cell r="P94">
            <v>0</v>
          </cell>
          <cell r="R94">
            <v>0</v>
          </cell>
          <cell r="S94">
            <v>0</v>
          </cell>
          <cell r="T94">
            <v>0</v>
          </cell>
          <cell r="V94">
            <v>0</v>
          </cell>
          <cell r="W94">
            <v>0</v>
          </cell>
          <cell r="X94">
            <v>0</v>
          </cell>
        </row>
        <row r="95">
          <cell r="A95" t="str">
            <v>PL 7.1 (3)</v>
          </cell>
          <cell r="B95" t="str">
            <v>plastering  in CM 1:4, 12mm thk including providing plaster mesh  Second Floor</v>
          </cell>
          <cell r="C95" t="str">
            <v>Sqm</v>
          </cell>
          <cell r="D95">
            <v>106</v>
          </cell>
          <cell r="E95">
            <v>0</v>
          </cell>
          <cell r="F95">
            <v>0</v>
          </cell>
          <cell r="G95">
            <v>0</v>
          </cell>
          <cell r="H95">
            <v>0</v>
          </cell>
          <cell r="J95">
            <v>0</v>
          </cell>
          <cell r="K95">
            <v>0</v>
          </cell>
          <cell r="L95">
            <v>0</v>
          </cell>
          <cell r="N95">
            <v>0</v>
          </cell>
          <cell r="O95">
            <v>0</v>
          </cell>
          <cell r="P95">
            <v>0</v>
          </cell>
          <cell r="R95">
            <v>0</v>
          </cell>
          <cell r="S95">
            <v>0</v>
          </cell>
          <cell r="T95">
            <v>0</v>
          </cell>
          <cell r="V95">
            <v>0</v>
          </cell>
          <cell r="W95">
            <v>0</v>
          </cell>
          <cell r="X95">
            <v>0</v>
          </cell>
        </row>
        <row r="96">
          <cell r="A96" t="str">
            <v>PL 7.1 (4)</v>
          </cell>
          <cell r="B96" t="str">
            <v>plastering  in CM 1:4, 12mm thk including providing plaster mesh Terrace Floor</v>
          </cell>
          <cell r="C96" t="str">
            <v>Sqm</v>
          </cell>
          <cell r="D96">
            <v>106</v>
          </cell>
          <cell r="E96">
            <v>0</v>
          </cell>
          <cell r="F96">
            <v>0</v>
          </cell>
          <cell r="G96">
            <v>0</v>
          </cell>
          <cell r="H96">
            <v>0</v>
          </cell>
          <cell r="J96">
            <v>0</v>
          </cell>
          <cell r="K96">
            <v>0</v>
          </cell>
          <cell r="L96">
            <v>0</v>
          </cell>
          <cell r="N96">
            <v>0</v>
          </cell>
          <cell r="O96">
            <v>0</v>
          </cell>
          <cell r="P96">
            <v>0</v>
          </cell>
          <cell r="R96">
            <v>0</v>
          </cell>
          <cell r="S96">
            <v>0</v>
          </cell>
          <cell r="T96">
            <v>0</v>
          </cell>
          <cell r="V96">
            <v>0</v>
          </cell>
          <cell r="W96">
            <v>0</v>
          </cell>
          <cell r="X96">
            <v>0</v>
          </cell>
        </row>
        <row r="97">
          <cell r="A97" t="str">
            <v>PL 7.2 (1)</v>
          </cell>
          <cell r="B97" t="str">
            <v>Internal plastering to masonry in CM 1:6 Ground Floor</v>
          </cell>
          <cell r="C97" t="str">
            <v>Sqm</v>
          </cell>
          <cell r="D97">
            <v>94</v>
          </cell>
          <cell r="E97">
            <v>0</v>
          </cell>
          <cell r="F97">
            <v>0</v>
          </cell>
          <cell r="G97">
            <v>0</v>
          </cell>
          <cell r="H97">
            <v>0</v>
          </cell>
          <cell r="J97">
            <v>0</v>
          </cell>
          <cell r="K97">
            <v>0</v>
          </cell>
          <cell r="L97">
            <v>0</v>
          </cell>
          <cell r="N97">
            <v>0</v>
          </cell>
          <cell r="O97">
            <v>0</v>
          </cell>
          <cell r="P97">
            <v>0</v>
          </cell>
          <cell r="R97">
            <v>0</v>
          </cell>
          <cell r="S97">
            <v>0</v>
          </cell>
          <cell r="T97">
            <v>0</v>
          </cell>
          <cell r="V97">
            <v>0</v>
          </cell>
          <cell r="W97">
            <v>0</v>
          </cell>
          <cell r="X97">
            <v>0</v>
          </cell>
        </row>
        <row r="98">
          <cell r="A98" t="str">
            <v>PL 7.2 (2)</v>
          </cell>
          <cell r="B98" t="str">
            <v>Internal plastering to masonry in CM 1:6 First Floor</v>
          </cell>
          <cell r="C98" t="str">
            <v>Sqm</v>
          </cell>
          <cell r="D98">
            <v>94</v>
          </cell>
          <cell r="E98">
            <v>0</v>
          </cell>
          <cell r="F98">
            <v>0</v>
          </cell>
          <cell r="G98">
            <v>0</v>
          </cell>
          <cell r="H98">
            <v>0</v>
          </cell>
          <cell r="J98">
            <v>0</v>
          </cell>
          <cell r="K98">
            <v>0</v>
          </cell>
          <cell r="L98">
            <v>0</v>
          </cell>
          <cell r="N98">
            <v>0</v>
          </cell>
          <cell r="O98">
            <v>0</v>
          </cell>
          <cell r="P98">
            <v>0</v>
          </cell>
          <cell r="R98">
            <v>0</v>
          </cell>
          <cell r="S98">
            <v>0</v>
          </cell>
          <cell r="T98">
            <v>0</v>
          </cell>
          <cell r="V98">
            <v>0</v>
          </cell>
          <cell r="W98">
            <v>0</v>
          </cell>
          <cell r="X98">
            <v>0</v>
          </cell>
        </row>
        <row r="99">
          <cell r="A99" t="str">
            <v>PL 7.2 (3)</v>
          </cell>
          <cell r="B99" t="str">
            <v>Internal plastering to masonry in CM 1:6 Second Floor</v>
          </cell>
          <cell r="C99" t="str">
            <v>Sqm</v>
          </cell>
          <cell r="D99">
            <v>94</v>
          </cell>
          <cell r="E99">
            <v>0</v>
          </cell>
          <cell r="F99">
            <v>0</v>
          </cell>
          <cell r="G99">
            <v>0</v>
          </cell>
          <cell r="H99">
            <v>0</v>
          </cell>
          <cell r="J99">
            <v>0</v>
          </cell>
          <cell r="K99">
            <v>0</v>
          </cell>
          <cell r="L99">
            <v>0</v>
          </cell>
          <cell r="N99">
            <v>0</v>
          </cell>
          <cell r="O99">
            <v>0</v>
          </cell>
          <cell r="P99">
            <v>0</v>
          </cell>
          <cell r="R99">
            <v>0</v>
          </cell>
          <cell r="S99">
            <v>0</v>
          </cell>
          <cell r="T99">
            <v>0</v>
          </cell>
          <cell r="V99">
            <v>0</v>
          </cell>
          <cell r="W99">
            <v>0</v>
          </cell>
          <cell r="X99">
            <v>0</v>
          </cell>
        </row>
        <row r="100">
          <cell r="A100" t="str">
            <v>PL 7.2 (4)</v>
          </cell>
          <cell r="B100" t="str">
            <v>Internal plastering to masonry in CM 1:6 Terrace Floor</v>
          </cell>
          <cell r="C100" t="str">
            <v>Sqm</v>
          </cell>
          <cell r="D100">
            <v>94</v>
          </cell>
          <cell r="E100">
            <v>0</v>
          </cell>
          <cell r="F100">
            <v>0</v>
          </cell>
          <cell r="G100">
            <v>0</v>
          </cell>
          <cell r="H100">
            <v>0</v>
          </cell>
          <cell r="J100">
            <v>0</v>
          </cell>
          <cell r="K100">
            <v>0</v>
          </cell>
          <cell r="L100">
            <v>0</v>
          </cell>
          <cell r="N100">
            <v>0</v>
          </cell>
          <cell r="O100">
            <v>0</v>
          </cell>
          <cell r="P100">
            <v>0</v>
          </cell>
          <cell r="R100">
            <v>0</v>
          </cell>
          <cell r="S100">
            <v>0</v>
          </cell>
          <cell r="T100">
            <v>0</v>
          </cell>
          <cell r="V100">
            <v>0</v>
          </cell>
          <cell r="W100">
            <v>0</v>
          </cell>
          <cell r="X100">
            <v>0</v>
          </cell>
        </row>
        <row r="101">
          <cell r="A101" t="str">
            <v>PL 7.3</v>
          </cell>
          <cell r="B101" t="str">
            <v>plastering to external surface of masonry 20mm thk as per directions in CM 1:6</v>
          </cell>
          <cell r="C101" t="str">
            <v>Sqm</v>
          </cell>
          <cell r="D101">
            <v>119</v>
          </cell>
          <cell r="E101">
            <v>0</v>
          </cell>
          <cell r="F101">
            <v>0</v>
          </cell>
          <cell r="G101">
            <v>0</v>
          </cell>
          <cell r="H101">
            <v>0</v>
          </cell>
          <cell r="J101">
            <v>0</v>
          </cell>
          <cell r="K101">
            <v>0</v>
          </cell>
          <cell r="L101">
            <v>0</v>
          </cell>
          <cell r="N101">
            <v>0</v>
          </cell>
          <cell r="O101">
            <v>0</v>
          </cell>
          <cell r="P101">
            <v>0</v>
          </cell>
          <cell r="R101">
            <v>0</v>
          </cell>
          <cell r="S101">
            <v>0</v>
          </cell>
          <cell r="T101">
            <v>0</v>
          </cell>
          <cell r="V101">
            <v>0</v>
          </cell>
          <cell r="W101">
            <v>0</v>
          </cell>
          <cell r="X101">
            <v>0</v>
          </cell>
        </row>
        <row r="102">
          <cell r="A102" t="str">
            <v>PL 7.4</v>
          </cell>
          <cell r="B102" t="str">
            <v xml:space="preserve">Providing plastering to plinth surface of masonry 25mm thick as per directions in CM 1:6 </v>
          </cell>
          <cell r="C102" t="str">
            <v>Sqm</v>
          </cell>
          <cell r="D102">
            <v>119</v>
          </cell>
          <cell r="E102">
            <v>0</v>
          </cell>
          <cell r="F102">
            <v>0</v>
          </cell>
          <cell r="G102">
            <v>0</v>
          </cell>
          <cell r="H102">
            <v>0</v>
          </cell>
          <cell r="J102">
            <v>0</v>
          </cell>
          <cell r="K102">
            <v>0</v>
          </cell>
          <cell r="L102">
            <v>0</v>
          </cell>
          <cell r="N102">
            <v>0</v>
          </cell>
          <cell r="O102">
            <v>0</v>
          </cell>
          <cell r="P102">
            <v>0</v>
          </cell>
          <cell r="R102">
            <v>0</v>
          </cell>
          <cell r="S102">
            <v>0</v>
          </cell>
          <cell r="T102">
            <v>0</v>
          </cell>
          <cell r="V102">
            <v>0</v>
          </cell>
          <cell r="W102">
            <v>0</v>
          </cell>
          <cell r="X102">
            <v>0</v>
          </cell>
        </row>
        <row r="103">
          <cell r="A103" t="str">
            <v>PL 7.5</v>
          </cell>
          <cell r="B103" t="str">
            <v xml:space="preserve">Providing pointing to size stone masonry in CM 1:3 </v>
          </cell>
          <cell r="C103" t="str">
            <v>Sqm</v>
          </cell>
          <cell r="D103">
            <v>46</v>
          </cell>
          <cell r="E103">
            <v>0</v>
          </cell>
          <cell r="F103">
            <v>0</v>
          </cell>
          <cell r="G103">
            <v>0</v>
          </cell>
          <cell r="H103">
            <v>0</v>
          </cell>
          <cell r="J103">
            <v>0</v>
          </cell>
          <cell r="K103">
            <v>0</v>
          </cell>
          <cell r="L103">
            <v>0</v>
          </cell>
          <cell r="N103">
            <v>0</v>
          </cell>
          <cell r="O103">
            <v>0</v>
          </cell>
          <cell r="P103">
            <v>0</v>
          </cell>
          <cell r="R103">
            <v>0</v>
          </cell>
          <cell r="S103">
            <v>0</v>
          </cell>
          <cell r="T103">
            <v>0</v>
          </cell>
          <cell r="V103">
            <v>0</v>
          </cell>
          <cell r="W103">
            <v>0</v>
          </cell>
          <cell r="X103">
            <v>0</v>
          </cell>
        </row>
        <row r="104">
          <cell r="A104" t="str">
            <v>PL 7.6</v>
          </cell>
          <cell r="B104" t="str">
            <v xml:space="preserve">Plastering 12mm thick over flagging in CM 1:4 </v>
          </cell>
          <cell r="C104" t="str">
            <v>Sqm</v>
          </cell>
          <cell r="D104">
            <v>94</v>
          </cell>
          <cell r="E104">
            <v>0</v>
          </cell>
          <cell r="F104">
            <v>0</v>
          </cell>
          <cell r="G104">
            <v>0</v>
          </cell>
          <cell r="H104">
            <v>0</v>
          </cell>
          <cell r="J104">
            <v>0</v>
          </cell>
          <cell r="K104">
            <v>0</v>
          </cell>
          <cell r="L104">
            <v>0</v>
          </cell>
          <cell r="N104">
            <v>0</v>
          </cell>
          <cell r="O104">
            <v>0</v>
          </cell>
          <cell r="P104">
            <v>0</v>
          </cell>
          <cell r="R104">
            <v>0</v>
          </cell>
          <cell r="S104">
            <v>0</v>
          </cell>
          <cell r="T104">
            <v>0</v>
          </cell>
          <cell r="V104">
            <v>0</v>
          </cell>
          <cell r="W104">
            <v>0</v>
          </cell>
          <cell r="X104">
            <v>0</v>
          </cell>
        </row>
        <row r="105">
          <cell r="A105" t="str">
            <v>PL 7.7</v>
          </cell>
          <cell r="B105" t="str">
            <v xml:space="preserve">Providing 15mm thk rough plastering in toilet in CM 1:4 </v>
          </cell>
          <cell r="C105" t="str">
            <v>Sqm</v>
          </cell>
          <cell r="D105">
            <v>85</v>
          </cell>
          <cell r="E105">
            <v>0</v>
          </cell>
          <cell r="F105">
            <v>0</v>
          </cell>
          <cell r="G105">
            <v>0</v>
          </cell>
          <cell r="H105">
            <v>0</v>
          </cell>
          <cell r="J105">
            <v>0</v>
          </cell>
          <cell r="K105">
            <v>0</v>
          </cell>
          <cell r="L105">
            <v>0</v>
          </cell>
          <cell r="N105">
            <v>0</v>
          </cell>
          <cell r="O105">
            <v>0</v>
          </cell>
          <cell r="P105">
            <v>0</v>
          </cell>
          <cell r="R105">
            <v>0</v>
          </cell>
          <cell r="S105">
            <v>0</v>
          </cell>
          <cell r="T105">
            <v>0</v>
          </cell>
          <cell r="V105">
            <v>0</v>
          </cell>
          <cell r="W105">
            <v>0</v>
          </cell>
          <cell r="X105">
            <v>0</v>
          </cell>
        </row>
        <row r="106">
          <cell r="A106" t="str">
            <v>PL 7.8</v>
          </cell>
          <cell r="B106" t="str">
            <v>Providing plastering to sunken portion in CM 1:4, 12mm thk with water proof compound at 1 kg per bag</v>
          </cell>
          <cell r="C106" t="str">
            <v>Sqm</v>
          </cell>
          <cell r="D106">
            <v>122</v>
          </cell>
          <cell r="E106">
            <v>0</v>
          </cell>
          <cell r="F106">
            <v>0</v>
          </cell>
          <cell r="G106">
            <v>0</v>
          </cell>
          <cell r="H106">
            <v>0</v>
          </cell>
          <cell r="J106">
            <v>0</v>
          </cell>
          <cell r="K106">
            <v>0</v>
          </cell>
          <cell r="L106">
            <v>0</v>
          </cell>
          <cell r="N106">
            <v>0</v>
          </cell>
          <cell r="O106">
            <v>0</v>
          </cell>
          <cell r="P106">
            <v>0</v>
          </cell>
          <cell r="R106">
            <v>0</v>
          </cell>
          <cell r="S106">
            <v>0</v>
          </cell>
          <cell r="T106">
            <v>0</v>
          </cell>
          <cell r="V106">
            <v>0</v>
          </cell>
          <cell r="W106">
            <v>0</v>
          </cell>
          <cell r="X106">
            <v>0</v>
          </cell>
        </row>
        <row r="107">
          <cell r="A107" t="str">
            <v>PL 7.8 (a)</v>
          </cell>
          <cell r="B107" t="str">
            <v xml:space="preserve"> - Do - Water Tank</v>
          </cell>
          <cell r="C107" t="str">
            <v>Sqm</v>
          </cell>
          <cell r="D107">
            <v>139</v>
          </cell>
          <cell r="E107">
            <v>0</v>
          </cell>
          <cell r="F107">
            <v>0</v>
          </cell>
          <cell r="G107">
            <v>0</v>
          </cell>
          <cell r="H107">
            <v>0</v>
          </cell>
          <cell r="J107">
            <v>0</v>
          </cell>
          <cell r="K107">
            <v>0</v>
          </cell>
          <cell r="L107">
            <v>0</v>
          </cell>
          <cell r="N107">
            <v>0</v>
          </cell>
          <cell r="O107">
            <v>0</v>
          </cell>
          <cell r="P107">
            <v>0</v>
          </cell>
          <cell r="R107">
            <v>0</v>
          </cell>
          <cell r="S107">
            <v>0</v>
          </cell>
          <cell r="T107">
            <v>0</v>
          </cell>
          <cell r="V107">
            <v>0</v>
          </cell>
          <cell r="W107">
            <v>0</v>
          </cell>
          <cell r="X107">
            <v>0</v>
          </cell>
        </row>
        <row r="108">
          <cell r="A108" t="str">
            <v>PL 7.9</v>
          </cell>
          <cell r="B108" t="str">
            <v>Providing 12mm thk plastering grooves of 15-20mm thk. and 10mm deep in CM 1:6</v>
          </cell>
          <cell r="C108" t="str">
            <v>Rmt</v>
          </cell>
          <cell r="D108">
            <v>18</v>
          </cell>
          <cell r="E108">
            <v>0</v>
          </cell>
          <cell r="F108">
            <v>0</v>
          </cell>
          <cell r="G108">
            <v>0</v>
          </cell>
          <cell r="H108">
            <v>0</v>
          </cell>
          <cell r="J108">
            <v>0</v>
          </cell>
          <cell r="K108">
            <v>0</v>
          </cell>
          <cell r="L108">
            <v>0</v>
          </cell>
          <cell r="N108">
            <v>0</v>
          </cell>
          <cell r="O108">
            <v>0</v>
          </cell>
          <cell r="P108">
            <v>0</v>
          </cell>
          <cell r="R108">
            <v>0</v>
          </cell>
          <cell r="S108">
            <v>0</v>
          </cell>
          <cell r="T108">
            <v>0</v>
          </cell>
          <cell r="V108">
            <v>0</v>
          </cell>
          <cell r="W108">
            <v>0</v>
          </cell>
          <cell r="X108">
            <v>0</v>
          </cell>
        </row>
        <row r="109">
          <cell r="A109" t="str">
            <v>PL 7.10</v>
          </cell>
          <cell r="B109" t="str">
            <v xml:space="preserve">Providing Plastering to drain surface of masonry 15mm thk in CM 1:4 </v>
          </cell>
          <cell r="C109" t="str">
            <v>Sqm</v>
          </cell>
          <cell r="D109">
            <v>94</v>
          </cell>
          <cell r="E109">
            <v>0</v>
          </cell>
          <cell r="F109">
            <v>0</v>
          </cell>
          <cell r="G109">
            <v>0</v>
          </cell>
          <cell r="H109">
            <v>0</v>
          </cell>
          <cell r="J109">
            <v>0</v>
          </cell>
          <cell r="K109">
            <v>0</v>
          </cell>
          <cell r="L109">
            <v>0</v>
          </cell>
          <cell r="N109">
            <v>0</v>
          </cell>
          <cell r="O109">
            <v>0</v>
          </cell>
          <cell r="P109">
            <v>0</v>
          </cell>
          <cell r="R109">
            <v>0</v>
          </cell>
          <cell r="S109">
            <v>0</v>
          </cell>
          <cell r="T109">
            <v>0</v>
          </cell>
          <cell r="V109">
            <v>0</v>
          </cell>
          <cell r="W109">
            <v>0</v>
          </cell>
          <cell r="X109">
            <v>0</v>
          </cell>
        </row>
        <row r="110">
          <cell r="A110" t="str">
            <v>PL 7.11</v>
          </cell>
          <cell r="B110" t="str">
            <v>Providing plastering to water tank outer surface of 15mm thk  in CM 1:4</v>
          </cell>
          <cell r="C110" t="str">
            <v>Sqm</v>
          </cell>
          <cell r="D110">
            <v>119</v>
          </cell>
          <cell r="E110">
            <v>0</v>
          </cell>
          <cell r="F110">
            <v>0</v>
          </cell>
          <cell r="G110">
            <v>0</v>
          </cell>
          <cell r="H110">
            <v>0</v>
          </cell>
          <cell r="J110">
            <v>0</v>
          </cell>
          <cell r="K110">
            <v>0</v>
          </cell>
          <cell r="L110">
            <v>0</v>
          </cell>
          <cell r="N110">
            <v>0</v>
          </cell>
          <cell r="O110">
            <v>0</v>
          </cell>
          <cell r="P110">
            <v>0</v>
          </cell>
          <cell r="R110">
            <v>0</v>
          </cell>
          <cell r="S110">
            <v>0</v>
          </cell>
          <cell r="T110">
            <v>0</v>
          </cell>
          <cell r="V110">
            <v>0</v>
          </cell>
          <cell r="W110">
            <v>0</v>
          </cell>
          <cell r="X110">
            <v>0</v>
          </cell>
        </row>
        <row r="111">
          <cell r="A111" t="str">
            <v>FL 8.1</v>
          </cell>
          <cell r="B111" t="str">
            <v>Providing &amp; laying granolithic flooring 40mm thk.</v>
          </cell>
          <cell r="C111" t="str">
            <v>Sqm</v>
          </cell>
          <cell r="D111">
            <v>120</v>
          </cell>
          <cell r="E111">
            <v>0</v>
          </cell>
          <cell r="F111">
            <v>0</v>
          </cell>
          <cell r="G111">
            <v>0</v>
          </cell>
          <cell r="H111">
            <v>0</v>
          </cell>
          <cell r="J111">
            <v>0</v>
          </cell>
          <cell r="K111">
            <v>0</v>
          </cell>
          <cell r="L111">
            <v>0</v>
          </cell>
          <cell r="N111">
            <v>0</v>
          </cell>
          <cell r="O111">
            <v>0</v>
          </cell>
          <cell r="P111">
            <v>0</v>
          </cell>
          <cell r="R111">
            <v>0</v>
          </cell>
          <cell r="S111">
            <v>0</v>
          </cell>
          <cell r="T111">
            <v>0</v>
          </cell>
          <cell r="V111">
            <v>0</v>
          </cell>
          <cell r="W111">
            <v>0</v>
          </cell>
          <cell r="X111">
            <v>0</v>
          </cell>
        </row>
        <row r="112">
          <cell r="A112" t="str">
            <v>FL 8.2</v>
          </cell>
          <cell r="B112" t="str">
            <v xml:space="preserve">Pressed clay tiles laid in CM 1:3 pointed with DICTAMENT-DM </v>
          </cell>
          <cell r="C112" t="str">
            <v>Sqm</v>
          </cell>
          <cell r="D112">
            <v>251</v>
          </cell>
          <cell r="E112">
            <v>0</v>
          </cell>
          <cell r="F112">
            <v>0</v>
          </cell>
          <cell r="G112">
            <v>0</v>
          </cell>
          <cell r="H112">
            <v>0</v>
          </cell>
          <cell r="J112">
            <v>0</v>
          </cell>
          <cell r="K112">
            <v>0</v>
          </cell>
          <cell r="L112">
            <v>0</v>
          </cell>
          <cell r="N112">
            <v>0</v>
          </cell>
          <cell r="O112">
            <v>0</v>
          </cell>
          <cell r="P112">
            <v>0</v>
          </cell>
          <cell r="R112">
            <v>0</v>
          </cell>
          <cell r="S112">
            <v>0</v>
          </cell>
          <cell r="T112">
            <v>0</v>
          </cell>
          <cell r="V112">
            <v>0</v>
          </cell>
          <cell r="W112">
            <v>0</v>
          </cell>
          <cell r="X112">
            <v>0</v>
          </cell>
        </row>
        <row r="113">
          <cell r="A113" t="str">
            <v>DW 9.1</v>
          </cell>
          <cell r="B113" t="str">
            <v>Aluminium door/windows for main door</v>
          </cell>
          <cell r="C113" t="str">
            <v>Sqm</v>
          </cell>
          <cell r="D113">
            <v>5067</v>
          </cell>
          <cell r="E113">
            <v>0</v>
          </cell>
          <cell r="F113">
            <v>0</v>
          </cell>
          <cell r="G113">
            <v>0</v>
          </cell>
          <cell r="H113">
            <v>0</v>
          </cell>
          <cell r="J113">
            <v>0</v>
          </cell>
          <cell r="K113">
            <v>0</v>
          </cell>
          <cell r="L113">
            <v>0</v>
          </cell>
          <cell r="N113">
            <v>0</v>
          </cell>
          <cell r="O113">
            <v>0</v>
          </cell>
          <cell r="P113">
            <v>0</v>
          </cell>
          <cell r="R113">
            <v>0</v>
          </cell>
          <cell r="S113">
            <v>0</v>
          </cell>
          <cell r="T113">
            <v>0</v>
          </cell>
          <cell r="V113">
            <v>0</v>
          </cell>
          <cell r="W113">
            <v>0</v>
          </cell>
          <cell r="X113">
            <v>0</v>
          </cell>
        </row>
        <row r="114">
          <cell r="A114" t="str">
            <v>DW 9.2</v>
          </cell>
          <cell r="B114" t="str">
            <v>Providing &amp; fixing powder coated aluminium doors as per the following specifications at all levels.</v>
          </cell>
          <cell r="C114" t="str">
            <v>Sqm</v>
          </cell>
          <cell r="D114">
            <v>8955</v>
          </cell>
          <cell r="E114">
            <v>0</v>
          </cell>
          <cell r="F114">
            <v>0</v>
          </cell>
          <cell r="G114">
            <v>0</v>
          </cell>
          <cell r="H114">
            <v>0</v>
          </cell>
          <cell r="J114">
            <v>0</v>
          </cell>
          <cell r="K114">
            <v>0</v>
          </cell>
          <cell r="L114">
            <v>0</v>
          </cell>
          <cell r="N114">
            <v>0</v>
          </cell>
          <cell r="O114">
            <v>0</v>
          </cell>
          <cell r="P114">
            <v>0</v>
          </cell>
          <cell r="R114">
            <v>0</v>
          </cell>
          <cell r="S114">
            <v>0</v>
          </cell>
          <cell r="T114">
            <v>0</v>
          </cell>
          <cell r="V114">
            <v>0</v>
          </cell>
          <cell r="W114">
            <v>0</v>
          </cell>
          <cell r="X114">
            <v>0</v>
          </cell>
        </row>
        <row r="115">
          <cell r="A115" t="str">
            <v>DW 9.3</v>
          </cell>
          <cell r="B115" t="str">
            <v>Toile door with teak wood frame phenol bonded plywood</v>
          </cell>
          <cell r="C115" t="str">
            <v>Sqm</v>
          </cell>
          <cell r="D115">
            <v>5220</v>
          </cell>
          <cell r="E115">
            <v>0</v>
          </cell>
          <cell r="F115">
            <v>0</v>
          </cell>
          <cell r="G115">
            <v>0</v>
          </cell>
          <cell r="H115">
            <v>0</v>
          </cell>
          <cell r="J115">
            <v>0</v>
          </cell>
          <cell r="K115">
            <v>0</v>
          </cell>
          <cell r="L115">
            <v>0</v>
          </cell>
          <cell r="N115">
            <v>0</v>
          </cell>
          <cell r="O115">
            <v>0</v>
          </cell>
          <cell r="P115">
            <v>0</v>
          </cell>
          <cell r="R115">
            <v>0</v>
          </cell>
          <cell r="S115">
            <v>0</v>
          </cell>
          <cell r="T115">
            <v>0</v>
          </cell>
          <cell r="V115">
            <v>0</v>
          </cell>
          <cell r="W115">
            <v>0</v>
          </cell>
          <cell r="X115">
            <v>0</v>
          </cell>
        </row>
        <row r="116">
          <cell r="A116" t="str">
            <v>DW 9.4 (a)</v>
          </cell>
          <cell r="B116" t="str">
            <v>Aluminium sliding window fixed at the top openable at the bottom</v>
          </cell>
          <cell r="C116" t="str">
            <v>Sqm</v>
          </cell>
          <cell r="D116">
            <v>4000</v>
          </cell>
          <cell r="E116">
            <v>0</v>
          </cell>
          <cell r="F116">
            <v>0</v>
          </cell>
          <cell r="G116">
            <v>0</v>
          </cell>
          <cell r="H116">
            <v>0</v>
          </cell>
          <cell r="J116">
            <v>0</v>
          </cell>
          <cell r="K116">
            <v>0</v>
          </cell>
          <cell r="L116">
            <v>0</v>
          </cell>
          <cell r="N116">
            <v>0</v>
          </cell>
          <cell r="O116">
            <v>0</v>
          </cell>
          <cell r="P116">
            <v>0</v>
          </cell>
          <cell r="R116">
            <v>0</v>
          </cell>
          <cell r="S116">
            <v>0</v>
          </cell>
          <cell r="T116">
            <v>0</v>
          </cell>
          <cell r="V116">
            <v>0</v>
          </cell>
          <cell r="W116">
            <v>0</v>
          </cell>
          <cell r="X116">
            <v>0</v>
          </cell>
        </row>
        <row r="117">
          <cell r="A117" t="str">
            <v>DW 9.4 (b)</v>
          </cell>
          <cell r="B117" t="str">
            <v>Aluminium sliding window fixed at top and bottom openable at centre</v>
          </cell>
          <cell r="C117" t="str">
            <v>Sqm</v>
          </cell>
          <cell r="D117">
            <v>4200</v>
          </cell>
          <cell r="E117">
            <v>0</v>
          </cell>
          <cell r="F117">
            <v>0</v>
          </cell>
          <cell r="G117">
            <v>0</v>
          </cell>
          <cell r="H117">
            <v>0</v>
          </cell>
          <cell r="J117">
            <v>0</v>
          </cell>
          <cell r="K117">
            <v>0</v>
          </cell>
          <cell r="L117">
            <v>0</v>
          </cell>
          <cell r="N117">
            <v>0</v>
          </cell>
          <cell r="O117">
            <v>0</v>
          </cell>
          <cell r="P117">
            <v>0</v>
          </cell>
          <cell r="R117">
            <v>0</v>
          </cell>
          <cell r="S117">
            <v>0</v>
          </cell>
          <cell r="T117">
            <v>0</v>
          </cell>
          <cell r="V117">
            <v>0</v>
          </cell>
          <cell r="W117">
            <v>0</v>
          </cell>
          <cell r="X117">
            <v>0</v>
          </cell>
        </row>
        <row r="118">
          <cell r="A118" t="str">
            <v>DW 9.5</v>
          </cell>
          <cell r="B118" t="str">
            <v>Thermo vinyl polymer two tracks sliding windows (ELGI or equivalent)</v>
          </cell>
          <cell r="C118" t="str">
            <v>Sqm</v>
          </cell>
          <cell r="D118">
            <v>5220</v>
          </cell>
          <cell r="E118">
            <v>0</v>
          </cell>
          <cell r="F118">
            <v>0</v>
          </cell>
          <cell r="G118">
            <v>0</v>
          </cell>
          <cell r="H118">
            <v>0</v>
          </cell>
          <cell r="J118">
            <v>0</v>
          </cell>
          <cell r="K118">
            <v>0</v>
          </cell>
          <cell r="L118">
            <v>0</v>
          </cell>
          <cell r="N118">
            <v>0</v>
          </cell>
          <cell r="O118">
            <v>0</v>
          </cell>
          <cell r="P118">
            <v>0</v>
          </cell>
          <cell r="R118">
            <v>0</v>
          </cell>
          <cell r="S118">
            <v>0</v>
          </cell>
          <cell r="T118">
            <v>0</v>
          </cell>
          <cell r="V118">
            <v>0</v>
          </cell>
          <cell r="W118">
            <v>0</v>
          </cell>
          <cell r="X118">
            <v>0</v>
          </cell>
        </row>
        <row r="119">
          <cell r="A119" t="str">
            <v>DW 9.6 (1)</v>
          </cell>
          <cell r="B119" t="str">
            <v>Aluminium Sun Breaker Ground Floor</v>
          </cell>
          <cell r="C119" t="str">
            <v>Sqm</v>
          </cell>
          <cell r="D119">
            <v>2121</v>
          </cell>
          <cell r="E119">
            <v>0</v>
          </cell>
          <cell r="F119">
            <v>0</v>
          </cell>
          <cell r="G119">
            <v>0</v>
          </cell>
          <cell r="H119">
            <v>0</v>
          </cell>
          <cell r="J119">
            <v>0</v>
          </cell>
          <cell r="K119">
            <v>0</v>
          </cell>
          <cell r="L119">
            <v>0</v>
          </cell>
          <cell r="N119">
            <v>0</v>
          </cell>
          <cell r="O119">
            <v>0</v>
          </cell>
          <cell r="P119">
            <v>0</v>
          </cell>
          <cell r="R119">
            <v>0</v>
          </cell>
          <cell r="S119">
            <v>0</v>
          </cell>
          <cell r="T119">
            <v>0</v>
          </cell>
          <cell r="V119">
            <v>0</v>
          </cell>
          <cell r="W119">
            <v>0</v>
          </cell>
          <cell r="X119">
            <v>0</v>
          </cell>
        </row>
        <row r="120">
          <cell r="A120" t="str">
            <v>DW 9.6 (2)</v>
          </cell>
          <cell r="B120" t="str">
            <v>Aluminium Sun Breaker First Floor</v>
          </cell>
          <cell r="C120" t="str">
            <v>Sqm</v>
          </cell>
          <cell r="D120">
            <v>2301</v>
          </cell>
          <cell r="E120">
            <v>0</v>
          </cell>
          <cell r="F120">
            <v>0</v>
          </cell>
          <cell r="G120">
            <v>0</v>
          </cell>
          <cell r="H120">
            <v>0</v>
          </cell>
          <cell r="J120">
            <v>0</v>
          </cell>
          <cell r="K120">
            <v>0</v>
          </cell>
          <cell r="L120">
            <v>0</v>
          </cell>
          <cell r="N120">
            <v>0</v>
          </cell>
          <cell r="O120">
            <v>0</v>
          </cell>
          <cell r="P120">
            <v>0</v>
          </cell>
          <cell r="R120">
            <v>0</v>
          </cell>
          <cell r="S120">
            <v>0</v>
          </cell>
          <cell r="T120">
            <v>0</v>
          </cell>
          <cell r="V120">
            <v>0</v>
          </cell>
          <cell r="W120">
            <v>0</v>
          </cell>
          <cell r="X120">
            <v>0</v>
          </cell>
        </row>
        <row r="121">
          <cell r="A121" t="str">
            <v>DW 9.6 (3)</v>
          </cell>
          <cell r="B121" t="str">
            <v>Aluminium Sun Breaker Second Floor</v>
          </cell>
          <cell r="C121" t="str">
            <v>Sqm</v>
          </cell>
          <cell r="D121">
            <v>2481</v>
          </cell>
          <cell r="E121">
            <v>0</v>
          </cell>
          <cell r="F121">
            <v>0</v>
          </cell>
          <cell r="G121">
            <v>0</v>
          </cell>
          <cell r="H121">
            <v>0</v>
          </cell>
          <cell r="J121">
            <v>0</v>
          </cell>
          <cell r="K121">
            <v>0</v>
          </cell>
          <cell r="L121">
            <v>0</v>
          </cell>
          <cell r="N121">
            <v>0</v>
          </cell>
          <cell r="O121">
            <v>0</v>
          </cell>
          <cell r="P121">
            <v>0</v>
          </cell>
          <cell r="R121">
            <v>0</v>
          </cell>
          <cell r="S121">
            <v>0</v>
          </cell>
          <cell r="T121">
            <v>0</v>
          </cell>
          <cell r="V121">
            <v>0</v>
          </cell>
          <cell r="W121">
            <v>0</v>
          </cell>
          <cell r="X121">
            <v>0</v>
          </cell>
        </row>
        <row r="122">
          <cell r="A122" t="str">
            <v>DW 9.7</v>
          </cell>
          <cell r="B122" t="str">
            <v xml:space="preserve">Providing &amp; fixing sliding and folding door using anodised aluminium sections </v>
          </cell>
          <cell r="C122" t="str">
            <v>Sqm</v>
          </cell>
          <cell r="D122">
            <v>4949</v>
          </cell>
          <cell r="E122">
            <v>0</v>
          </cell>
          <cell r="F122">
            <v>0</v>
          </cell>
          <cell r="G122">
            <v>0</v>
          </cell>
          <cell r="H122">
            <v>0</v>
          </cell>
          <cell r="J122">
            <v>0</v>
          </cell>
          <cell r="K122">
            <v>0</v>
          </cell>
          <cell r="L122">
            <v>0</v>
          </cell>
          <cell r="N122">
            <v>0</v>
          </cell>
          <cell r="O122">
            <v>0</v>
          </cell>
          <cell r="P122">
            <v>0</v>
          </cell>
          <cell r="R122">
            <v>0</v>
          </cell>
          <cell r="S122">
            <v>0</v>
          </cell>
          <cell r="T122">
            <v>0</v>
          </cell>
          <cell r="V122">
            <v>0</v>
          </cell>
          <cell r="W122">
            <v>0</v>
          </cell>
          <cell r="X122">
            <v>0</v>
          </cell>
        </row>
        <row r="123">
          <cell r="A123" t="str">
            <v>PF 10.1</v>
          </cell>
          <cell r="B123" t="str">
            <v xml:space="preserve">Two coats of Renova </v>
          </cell>
          <cell r="C123" t="str">
            <v>Sqm</v>
          </cell>
          <cell r="D123">
            <v>304</v>
          </cell>
          <cell r="E123">
            <v>0</v>
          </cell>
          <cell r="F123">
            <v>0</v>
          </cell>
          <cell r="G123">
            <v>0</v>
          </cell>
          <cell r="H123">
            <v>0</v>
          </cell>
          <cell r="J123">
            <v>0</v>
          </cell>
          <cell r="K123">
            <v>0</v>
          </cell>
          <cell r="L123">
            <v>0</v>
          </cell>
          <cell r="N123">
            <v>0</v>
          </cell>
          <cell r="O123">
            <v>0</v>
          </cell>
          <cell r="P123">
            <v>0</v>
          </cell>
          <cell r="R123">
            <v>0</v>
          </cell>
          <cell r="S123">
            <v>0</v>
          </cell>
          <cell r="T123">
            <v>0</v>
          </cell>
          <cell r="V123">
            <v>0</v>
          </cell>
          <cell r="W123">
            <v>0</v>
          </cell>
          <cell r="X123">
            <v>0</v>
          </cell>
        </row>
        <row r="124">
          <cell r="A124" t="str">
            <v>PF 10.2</v>
          </cell>
          <cell r="B124" t="str">
            <v xml:space="preserve">2 coats of platic emulsion paint and make over a coat of primer </v>
          </cell>
          <cell r="C124" t="str">
            <v>Sqm</v>
          </cell>
          <cell r="D124">
            <v>88</v>
          </cell>
          <cell r="E124">
            <v>0</v>
          </cell>
          <cell r="F124">
            <v>0</v>
          </cell>
          <cell r="G124">
            <v>0</v>
          </cell>
          <cell r="H124">
            <v>0</v>
          </cell>
          <cell r="J124">
            <v>0</v>
          </cell>
          <cell r="K124">
            <v>0</v>
          </cell>
          <cell r="L124">
            <v>0</v>
          </cell>
          <cell r="N124">
            <v>0</v>
          </cell>
          <cell r="O124">
            <v>0</v>
          </cell>
          <cell r="P124">
            <v>0</v>
          </cell>
          <cell r="R124">
            <v>0</v>
          </cell>
          <cell r="S124">
            <v>0</v>
          </cell>
          <cell r="T124">
            <v>0</v>
          </cell>
          <cell r="V124">
            <v>0</v>
          </cell>
          <cell r="W124">
            <v>0</v>
          </cell>
          <cell r="X124">
            <v>0</v>
          </cell>
        </row>
        <row r="125">
          <cell r="A125" t="str">
            <v>MS 11.1</v>
          </cell>
          <cell r="B125" t="str">
            <v>MS Door</v>
          </cell>
          <cell r="C125" t="str">
            <v>Sqm</v>
          </cell>
          <cell r="D125">
            <v>3022</v>
          </cell>
          <cell r="E125">
            <v>0</v>
          </cell>
          <cell r="F125">
            <v>0</v>
          </cell>
          <cell r="G125">
            <v>0</v>
          </cell>
          <cell r="H125">
            <v>0</v>
          </cell>
          <cell r="J125">
            <v>0</v>
          </cell>
          <cell r="K125">
            <v>0</v>
          </cell>
          <cell r="L125">
            <v>0</v>
          </cell>
          <cell r="N125">
            <v>0</v>
          </cell>
          <cell r="O125">
            <v>0</v>
          </cell>
          <cell r="P125">
            <v>0</v>
          </cell>
          <cell r="R125">
            <v>0</v>
          </cell>
          <cell r="S125">
            <v>0</v>
          </cell>
          <cell r="T125">
            <v>0</v>
          </cell>
          <cell r="V125">
            <v>0</v>
          </cell>
          <cell r="W125">
            <v>0</v>
          </cell>
          <cell r="X125">
            <v>0</v>
          </cell>
        </row>
        <row r="126">
          <cell r="A126" t="str">
            <v>MS 11.2</v>
          </cell>
          <cell r="B126" t="str">
            <v>Push &amp; Pull type rolling shutter</v>
          </cell>
          <cell r="C126" t="str">
            <v>Sqm</v>
          </cell>
          <cell r="D126">
            <v>1959</v>
          </cell>
          <cell r="E126">
            <v>0</v>
          </cell>
          <cell r="F126">
            <v>0</v>
          </cell>
          <cell r="G126">
            <v>0</v>
          </cell>
          <cell r="H126">
            <v>0</v>
          </cell>
          <cell r="J126">
            <v>0</v>
          </cell>
          <cell r="K126">
            <v>0</v>
          </cell>
          <cell r="L126">
            <v>0</v>
          </cell>
          <cell r="N126">
            <v>0</v>
          </cell>
          <cell r="O126">
            <v>0</v>
          </cell>
          <cell r="P126">
            <v>0</v>
          </cell>
          <cell r="R126">
            <v>0</v>
          </cell>
          <cell r="S126">
            <v>0</v>
          </cell>
          <cell r="T126">
            <v>0</v>
          </cell>
          <cell r="V126">
            <v>0</v>
          </cell>
          <cell r="W126">
            <v>0</v>
          </cell>
          <cell r="X126">
            <v>0</v>
          </cell>
        </row>
        <row r="127">
          <cell r="A127" t="str">
            <v>MS 11.3</v>
          </cell>
          <cell r="B127" t="str">
            <v>MS Hand Railing for staircase</v>
          </cell>
          <cell r="C127" t="str">
            <v>Sqm</v>
          </cell>
          <cell r="D127">
            <v>967</v>
          </cell>
          <cell r="E127">
            <v>0</v>
          </cell>
          <cell r="F127">
            <v>0</v>
          </cell>
          <cell r="G127">
            <v>0</v>
          </cell>
          <cell r="H127">
            <v>0</v>
          </cell>
          <cell r="J127">
            <v>0</v>
          </cell>
          <cell r="K127">
            <v>0</v>
          </cell>
          <cell r="L127">
            <v>0</v>
          </cell>
          <cell r="N127">
            <v>0</v>
          </cell>
          <cell r="O127">
            <v>0</v>
          </cell>
          <cell r="P127">
            <v>0</v>
          </cell>
          <cell r="R127">
            <v>0</v>
          </cell>
          <cell r="S127">
            <v>0</v>
          </cell>
          <cell r="T127">
            <v>0</v>
          </cell>
          <cell r="V127">
            <v>0</v>
          </cell>
          <cell r="W127">
            <v>0</v>
          </cell>
          <cell r="X127">
            <v>0</v>
          </cell>
        </row>
        <row r="128">
          <cell r="A128" t="str">
            <v>WP 12.1</v>
          </cell>
          <cell r="B128" t="str">
            <v>Cell Proof Water Proofing</v>
          </cell>
          <cell r="C128" t="str">
            <v>Sqm</v>
          </cell>
          <cell r="D128">
            <v>362</v>
          </cell>
          <cell r="E128">
            <v>0</v>
          </cell>
          <cell r="F128">
            <v>0</v>
          </cell>
          <cell r="G128">
            <v>0</v>
          </cell>
          <cell r="H128">
            <v>0</v>
          </cell>
          <cell r="J128">
            <v>0</v>
          </cell>
          <cell r="K128">
            <v>0</v>
          </cell>
          <cell r="L128">
            <v>0</v>
          </cell>
          <cell r="N128">
            <v>0</v>
          </cell>
          <cell r="O128">
            <v>0</v>
          </cell>
          <cell r="P128">
            <v>0</v>
          </cell>
          <cell r="R128">
            <v>0</v>
          </cell>
          <cell r="S128">
            <v>0</v>
          </cell>
          <cell r="T128">
            <v>0</v>
          </cell>
          <cell r="V128">
            <v>0</v>
          </cell>
          <cell r="W128">
            <v>0</v>
          </cell>
          <cell r="X128">
            <v>0</v>
          </cell>
        </row>
        <row r="129">
          <cell r="A129" t="str">
            <v>WP 12.2 (a)</v>
          </cell>
          <cell r="B129" t="str">
            <v>Water proof membrene coating using Zentriflex elastic in two coats (thickness approx. 1.5mm )</v>
          </cell>
          <cell r="C129" t="str">
            <v>Sqm</v>
          </cell>
          <cell r="D129">
            <v>309</v>
          </cell>
          <cell r="E129">
            <v>0</v>
          </cell>
          <cell r="F129">
            <v>0</v>
          </cell>
          <cell r="G129">
            <v>0</v>
          </cell>
          <cell r="H129">
            <v>0</v>
          </cell>
          <cell r="J129">
            <v>0</v>
          </cell>
          <cell r="K129">
            <v>0</v>
          </cell>
          <cell r="L129">
            <v>0</v>
          </cell>
          <cell r="N129">
            <v>0</v>
          </cell>
          <cell r="O129">
            <v>0</v>
          </cell>
          <cell r="P129">
            <v>0</v>
          </cell>
          <cell r="R129">
            <v>0</v>
          </cell>
          <cell r="S129">
            <v>0</v>
          </cell>
          <cell r="T129">
            <v>0</v>
          </cell>
          <cell r="V129">
            <v>0</v>
          </cell>
          <cell r="W129">
            <v>0</v>
          </cell>
          <cell r="X129">
            <v>0</v>
          </cell>
        </row>
        <row r="130">
          <cell r="A130" t="str">
            <v>WP 12.2 (b)</v>
          </cell>
          <cell r="B130" t="str">
            <v xml:space="preserve">A bond coat consisting of Nafufill-SBR </v>
          </cell>
          <cell r="C130" t="str">
            <v>Sqm</v>
          </cell>
          <cell r="D130">
            <v>248</v>
          </cell>
          <cell r="E130">
            <v>0</v>
          </cell>
          <cell r="F130">
            <v>0</v>
          </cell>
          <cell r="G130">
            <v>0</v>
          </cell>
          <cell r="H130">
            <v>0</v>
          </cell>
          <cell r="J130">
            <v>0</v>
          </cell>
          <cell r="K130">
            <v>0</v>
          </cell>
          <cell r="L130">
            <v>0</v>
          </cell>
          <cell r="N130">
            <v>0</v>
          </cell>
          <cell r="O130">
            <v>0</v>
          </cell>
          <cell r="P130">
            <v>0</v>
          </cell>
          <cell r="R130">
            <v>0</v>
          </cell>
          <cell r="S130">
            <v>0</v>
          </cell>
          <cell r="T130">
            <v>0</v>
          </cell>
          <cell r="V130">
            <v>0</v>
          </cell>
          <cell r="W130">
            <v>0</v>
          </cell>
          <cell r="X130">
            <v>0</v>
          </cell>
        </row>
        <row r="131">
          <cell r="A131" t="str">
            <v>WP 12.2 (c)</v>
          </cell>
          <cell r="B131" t="str">
            <v>1:2:4 screed to slopes 100mm thk include the cost of integral water proofing compound  DICTAMENT-DM at 0.5% by weight of cement.</v>
          </cell>
          <cell r="C131" t="str">
            <v>Sqm</v>
          </cell>
          <cell r="D131">
            <v>190</v>
          </cell>
          <cell r="E131">
            <v>0</v>
          </cell>
          <cell r="F131">
            <v>0</v>
          </cell>
          <cell r="G131">
            <v>0</v>
          </cell>
          <cell r="H131">
            <v>0</v>
          </cell>
          <cell r="J131">
            <v>0</v>
          </cell>
          <cell r="K131">
            <v>0</v>
          </cell>
          <cell r="L131">
            <v>0</v>
          </cell>
          <cell r="N131">
            <v>0</v>
          </cell>
          <cell r="O131">
            <v>0</v>
          </cell>
          <cell r="P131">
            <v>0</v>
          </cell>
          <cell r="R131">
            <v>0</v>
          </cell>
          <cell r="S131">
            <v>0</v>
          </cell>
          <cell r="T131">
            <v>0</v>
          </cell>
          <cell r="V131">
            <v>0</v>
          </cell>
          <cell r="W131">
            <v>0</v>
          </cell>
          <cell r="X131">
            <v>0</v>
          </cell>
        </row>
        <row r="132">
          <cell r="A132" t="str">
            <v>M 13.1</v>
          </cell>
          <cell r="B132" t="str">
            <v>Antitermite Treatement</v>
          </cell>
          <cell r="C132" t="str">
            <v>Sqm</v>
          </cell>
          <cell r="D132">
            <v>46</v>
          </cell>
          <cell r="E132">
            <v>0</v>
          </cell>
          <cell r="F132">
            <v>0</v>
          </cell>
          <cell r="G132">
            <v>0</v>
          </cell>
          <cell r="H132">
            <v>0</v>
          </cell>
          <cell r="J132">
            <v>0</v>
          </cell>
          <cell r="K132">
            <v>0</v>
          </cell>
          <cell r="L132">
            <v>0</v>
          </cell>
          <cell r="N132">
            <v>0</v>
          </cell>
          <cell r="O132">
            <v>0</v>
          </cell>
          <cell r="P132">
            <v>0</v>
          </cell>
          <cell r="R132">
            <v>0</v>
          </cell>
          <cell r="S132">
            <v>0</v>
          </cell>
          <cell r="T132">
            <v>0</v>
          </cell>
          <cell r="V132">
            <v>0</v>
          </cell>
          <cell r="W132">
            <v>0</v>
          </cell>
          <cell r="X132">
            <v>0</v>
          </cell>
        </row>
        <row r="133">
          <cell r="A133" t="str">
            <v>M 13.2</v>
          </cell>
          <cell r="B133" t="str">
            <v>100mm dia PVC pipe</v>
          </cell>
          <cell r="C133" t="str">
            <v>Rmt</v>
          </cell>
          <cell r="D133">
            <v>330</v>
          </cell>
          <cell r="E133">
            <v>0</v>
          </cell>
          <cell r="F133">
            <v>0</v>
          </cell>
          <cell r="G133">
            <v>0</v>
          </cell>
          <cell r="H133">
            <v>0</v>
          </cell>
          <cell r="J133">
            <v>0</v>
          </cell>
          <cell r="K133">
            <v>0</v>
          </cell>
          <cell r="L133">
            <v>0</v>
          </cell>
          <cell r="N133">
            <v>0</v>
          </cell>
          <cell r="O133">
            <v>0</v>
          </cell>
          <cell r="P133">
            <v>0</v>
          </cell>
          <cell r="R133">
            <v>0</v>
          </cell>
          <cell r="S133">
            <v>0</v>
          </cell>
          <cell r="T133">
            <v>0</v>
          </cell>
          <cell r="V133">
            <v>0</v>
          </cell>
          <cell r="W133">
            <v>0</v>
          </cell>
          <cell r="X133">
            <v>0</v>
          </cell>
        </row>
        <row r="134">
          <cell r="A134" t="str">
            <v>M 13.3</v>
          </cell>
          <cell r="B134" t="str">
            <v xml:space="preserve">Aluminium structural glazing </v>
          </cell>
          <cell r="C134" t="str">
            <v>Sqm</v>
          </cell>
          <cell r="D134">
            <v>7761</v>
          </cell>
          <cell r="E134">
            <v>0</v>
          </cell>
          <cell r="F134">
            <v>0</v>
          </cell>
          <cell r="G134">
            <v>0</v>
          </cell>
          <cell r="H134">
            <v>0</v>
          </cell>
          <cell r="J134">
            <v>0</v>
          </cell>
          <cell r="K134">
            <v>0</v>
          </cell>
          <cell r="L134">
            <v>0</v>
          </cell>
          <cell r="N134">
            <v>0</v>
          </cell>
          <cell r="O134">
            <v>0</v>
          </cell>
          <cell r="P134">
            <v>0</v>
          </cell>
          <cell r="R134">
            <v>0</v>
          </cell>
          <cell r="S134">
            <v>0</v>
          </cell>
          <cell r="T134">
            <v>0</v>
          </cell>
          <cell r="V134">
            <v>0</v>
          </cell>
          <cell r="W134">
            <v>0</v>
          </cell>
          <cell r="X134">
            <v>0</v>
          </cell>
        </row>
        <row r="135">
          <cell r="A135" t="str">
            <v>M 13.4</v>
          </cell>
          <cell r="B135" t="str">
            <v>Anodised aluminium louvered ventilatores of frame size (50x25)mm</v>
          </cell>
          <cell r="C135" t="str">
            <v>Sqm</v>
          </cell>
          <cell r="D135">
            <v>1944</v>
          </cell>
          <cell r="E135">
            <v>0</v>
          </cell>
          <cell r="F135">
            <v>0</v>
          </cell>
          <cell r="G135">
            <v>0</v>
          </cell>
          <cell r="H135">
            <v>0</v>
          </cell>
          <cell r="J135">
            <v>0</v>
          </cell>
          <cell r="K135">
            <v>0</v>
          </cell>
          <cell r="L135">
            <v>0</v>
          </cell>
          <cell r="N135">
            <v>0</v>
          </cell>
          <cell r="O135">
            <v>0</v>
          </cell>
          <cell r="P135">
            <v>0</v>
          </cell>
          <cell r="R135">
            <v>0</v>
          </cell>
          <cell r="S135">
            <v>0</v>
          </cell>
          <cell r="T135">
            <v>0</v>
          </cell>
          <cell r="V135">
            <v>0</v>
          </cell>
          <cell r="W135">
            <v>0</v>
          </cell>
          <cell r="X135">
            <v>0</v>
          </cell>
        </row>
        <row r="136">
          <cell r="A136" t="str">
            <v>M 13.5</v>
          </cell>
          <cell r="B136" t="str">
            <v xml:space="preserve">Fabricating and installing at site anodised aluminium curtain wall </v>
          </cell>
          <cell r="C136" t="str">
            <v>Sqm</v>
          </cell>
          <cell r="D136">
            <v>5420</v>
          </cell>
          <cell r="E136">
            <v>0</v>
          </cell>
          <cell r="F136">
            <v>0</v>
          </cell>
          <cell r="G136">
            <v>0</v>
          </cell>
          <cell r="H136">
            <v>0</v>
          </cell>
          <cell r="J136">
            <v>0</v>
          </cell>
          <cell r="K136">
            <v>0</v>
          </cell>
          <cell r="L136">
            <v>0</v>
          </cell>
          <cell r="N136">
            <v>0</v>
          </cell>
          <cell r="O136">
            <v>0</v>
          </cell>
          <cell r="P136">
            <v>0</v>
          </cell>
          <cell r="R136">
            <v>0</v>
          </cell>
          <cell r="S136">
            <v>0</v>
          </cell>
          <cell r="T136">
            <v>0</v>
          </cell>
          <cell r="V136">
            <v>0</v>
          </cell>
          <cell r="W136">
            <v>0</v>
          </cell>
          <cell r="X136">
            <v>0</v>
          </cell>
        </row>
        <row r="137">
          <cell r="A137" t="str">
            <v>M 13.6</v>
          </cell>
          <cell r="B137" t="str">
            <v xml:space="preserve">Cobble paving tiles </v>
          </cell>
          <cell r="C137">
            <v>0</v>
          </cell>
          <cell r="D137">
            <v>650</v>
          </cell>
          <cell r="E137">
            <v>0</v>
          </cell>
          <cell r="F137">
            <v>0</v>
          </cell>
          <cell r="G137">
            <v>0</v>
          </cell>
          <cell r="H137">
            <v>0</v>
          </cell>
          <cell r="J137">
            <v>0</v>
          </cell>
          <cell r="K137">
            <v>0</v>
          </cell>
          <cell r="L137">
            <v>0</v>
          </cell>
          <cell r="N137">
            <v>0</v>
          </cell>
          <cell r="O137">
            <v>0</v>
          </cell>
          <cell r="P137">
            <v>0</v>
          </cell>
          <cell r="R137">
            <v>0</v>
          </cell>
          <cell r="S137">
            <v>0</v>
          </cell>
          <cell r="T137">
            <v>0</v>
          </cell>
          <cell r="V137">
            <v>0</v>
          </cell>
          <cell r="W137">
            <v>0</v>
          </cell>
          <cell r="X137">
            <v>0</v>
          </cell>
        </row>
        <row r="138">
          <cell r="A138" t="str">
            <v>M 13.7</v>
          </cell>
          <cell r="B138" t="str">
            <v xml:space="preserve">under deck insulation by using 40 mm thk thermocole </v>
          </cell>
          <cell r="C138" t="str">
            <v>Sqm</v>
          </cell>
          <cell r="D138">
            <v>471</v>
          </cell>
          <cell r="E138">
            <v>0</v>
          </cell>
          <cell r="F138">
            <v>0</v>
          </cell>
          <cell r="G138">
            <v>0</v>
          </cell>
          <cell r="H138">
            <v>0</v>
          </cell>
          <cell r="J138">
            <v>0</v>
          </cell>
          <cell r="K138">
            <v>0</v>
          </cell>
          <cell r="L138">
            <v>0</v>
          </cell>
          <cell r="N138">
            <v>0</v>
          </cell>
          <cell r="O138">
            <v>0</v>
          </cell>
          <cell r="P138">
            <v>0</v>
          </cell>
          <cell r="R138">
            <v>0</v>
          </cell>
          <cell r="S138">
            <v>0</v>
          </cell>
          <cell r="T138">
            <v>0</v>
          </cell>
          <cell r="V138">
            <v>0</v>
          </cell>
          <cell r="W138">
            <v>0</v>
          </cell>
          <cell r="X138">
            <v>0</v>
          </cell>
        </row>
        <row r="139">
          <cell r="A139" t="str">
            <v>M 13.8</v>
          </cell>
          <cell r="B139" t="str">
            <v xml:space="preserve">Cinder filling </v>
          </cell>
          <cell r="C139" t="str">
            <v>Cum</v>
          </cell>
          <cell r="D139">
            <v>1779</v>
          </cell>
          <cell r="E139">
            <v>0</v>
          </cell>
          <cell r="F139">
            <v>0</v>
          </cell>
          <cell r="G139">
            <v>0</v>
          </cell>
          <cell r="H139">
            <v>0</v>
          </cell>
          <cell r="J139">
            <v>0</v>
          </cell>
          <cell r="K139">
            <v>0</v>
          </cell>
          <cell r="L139">
            <v>0</v>
          </cell>
          <cell r="N139">
            <v>0</v>
          </cell>
          <cell r="O139">
            <v>0</v>
          </cell>
          <cell r="P139">
            <v>0</v>
          </cell>
          <cell r="R139">
            <v>0</v>
          </cell>
          <cell r="S139">
            <v>0</v>
          </cell>
          <cell r="T139">
            <v>0</v>
          </cell>
          <cell r="V139">
            <v>0</v>
          </cell>
          <cell r="W139">
            <v>0</v>
          </cell>
          <cell r="X139">
            <v>0</v>
          </cell>
        </row>
        <row r="140">
          <cell r="A140" t="str">
            <v>M 13.9</v>
          </cell>
          <cell r="B140" t="str">
            <v xml:space="preserve">Raised platform below cill cabinet using bricks lining </v>
          </cell>
          <cell r="C140" t="str">
            <v>Cum</v>
          </cell>
          <cell r="D140">
            <v>1854</v>
          </cell>
          <cell r="E140">
            <v>0</v>
          </cell>
          <cell r="F140">
            <v>0</v>
          </cell>
          <cell r="G140">
            <v>0</v>
          </cell>
          <cell r="H140">
            <v>0</v>
          </cell>
          <cell r="J140">
            <v>0</v>
          </cell>
          <cell r="K140">
            <v>0</v>
          </cell>
          <cell r="L140">
            <v>0</v>
          </cell>
          <cell r="N140">
            <v>0</v>
          </cell>
          <cell r="O140">
            <v>0</v>
          </cell>
          <cell r="P140">
            <v>0</v>
          </cell>
          <cell r="R140">
            <v>0</v>
          </cell>
          <cell r="S140">
            <v>0</v>
          </cell>
          <cell r="T140">
            <v>0</v>
          </cell>
          <cell r="V140">
            <v>0</v>
          </cell>
          <cell r="W140">
            <v>0</v>
          </cell>
          <cell r="X140">
            <v>0</v>
          </cell>
        </row>
        <row r="141">
          <cell r="A141" t="str">
            <v>M 13.10</v>
          </cell>
          <cell r="B141" t="str">
            <v>75mm thk. perforated pre-cast RCC slab using CC 1:2:4 above</v>
          </cell>
          <cell r="C141" t="str">
            <v>Sqm</v>
          </cell>
          <cell r="D141">
            <v>300</v>
          </cell>
          <cell r="E141">
            <v>0</v>
          </cell>
          <cell r="F141">
            <v>0</v>
          </cell>
          <cell r="G141">
            <v>0</v>
          </cell>
          <cell r="H141">
            <v>0</v>
          </cell>
          <cell r="J141">
            <v>0</v>
          </cell>
          <cell r="K141">
            <v>0</v>
          </cell>
          <cell r="L141">
            <v>0</v>
          </cell>
          <cell r="N141">
            <v>0</v>
          </cell>
          <cell r="O141">
            <v>0</v>
          </cell>
          <cell r="P141">
            <v>0</v>
          </cell>
          <cell r="R141">
            <v>0</v>
          </cell>
          <cell r="S141">
            <v>0</v>
          </cell>
          <cell r="T141">
            <v>0</v>
          </cell>
          <cell r="V141">
            <v>0</v>
          </cell>
          <cell r="W141">
            <v>0</v>
          </cell>
          <cell r="X141">
            <v>0</v>
          </cell>
        </row>
        <row r="142">
          <cell r="A142" t="str">
            <v>M 13.11</v>
          </cell>
          <cell r="B142" t="str">
            <v>100mm dia PVC pipe sleeves in beams of 250mm long (approx.)</v>
          </cell>
          <cell r="C142" t="str">
            <v>Nos</v>
          </cell>
          <cell r="D142">
            <v>78</v>
          </cell>
          <cell r="E142">
            <v>0</v>
          </cell>
          <cell r="F142">
            <v>0</v>
          </cell>
          <cell r="G142">
            <v>0</v>
          </cell>
          <cell r="H142">
            <v>0</v>
          </cell>
          <cell r="J142">
            <v>0</v>
          </cell>
          <cell r="K142">
            <v>0</v>
          </cell>
          <cell r="L142">
            <v>0</v>
          </cell>
          <cell r="N142">
            <v>0</v>
          </cell>
          <cell r="O142">
            <v>0</v>
          </cell>
          <cell r="P142">
            <v>0</v>
          </cell>
          <cell r="R142">
            <v>0</v>
          </cell>
          <cell r="S142">
            <v>0</v>
          </cell>
          <cell r="T142">
            <v>0</v>
          </cell>
          <cell r="V142">
            <v>0</v>
          </cell>
          <cell r="W142">
            <v>0</v>
          </cell>
          <cell r="X142">
            <v>0</v>
          </cell>
        </row>
        <row r="143">
          <cell r="A143" t="str">
            <v>M 13.12</v>
          </cell>
          <cell r="B143" t="str">
            <v xml:space="preserve">Inspection chamber using 200mm thk solid block </v>
          </cell>
          <cell r="C143" t="str">
            <v>Nos</v>
          </cell>
          <cell r="D143">
            <v>2456</v>
          </cell>
          <cell r="E143">
            <v>0</v>
          </cell>
          <cell r="F143">
            <v>0</v>
          </cell>
          <cell r="G143">
            <v>0</v>
          </cell>
          <cell r="H143">
            <v>0</v>
          </cell>
          <cell r="J143">
            <v>0</v>
          </cell>
          <cell r="K143">
            <v>0</v>
          </cell>
          <cell r="L143">
            <v>0</v>
          </cell>
          <cell r="N143">
            <v>0</v>
          </cell>
          <cell r="O143">
            <v>0</v>
          </cell>
          <cell r="P143">
            <v>0</v>
          </cell>
          <cell r="R143">
            <v>0</v>
          </cell>
          <cell r="S143">
            <v>0</v>
          </cell>
          <cell r="T143">
            <v>0</v>
          </cell>
          <cell r="V143">
            <v>0</v>
          </cell>
          <cell r="W143">
            <v>0</v>
          </cell>
          <cell r="X143">
            <v>0</v>
          </cell>
        </row>
        <row r="144">
          <cell r="A144" t="str">
            <v>M 13.13</v>
          </cell>
          <cell r="B144" t="str">
            <v>Sandwiched panel roof (for sky light)</v>
          </cell>
          <cell r="C144" t="str">
            <v>Sqm</v>
          </cell>
          <cell r="D144">
            <v>2575</v>
          </cell>
          <cell r="E144">
            <v>0</v>
          </cell>
          <cell r="F144">
            <v>0</v>
          </cell>
          <cell r="G144">
            <v>0</v>
          </cell>
          <cell r="H144">
            <v>0</v>
          </cell>
          <cell r="J144">
            <v>0</v>
          </cell>
          <cell r="K144">
            <v>0</v>
          </cell>
          <cell r="L144">
            <v>0</v>
          </cell>
          <cell r="N144">
            <v>0</v>
          </cell>
          <cell r="O144">
            <v>0</v>
          </cell>
          <cell r="P144">
            <v>0</v>
          </cell>
          <cell r="R144">
            <v>0</v>
          </cell>
          <cell r="S144">
            <v>0</v>
          </cell>
          <cell r="T144">
            <v>0</v>
          </cell>
          <cell r="V144">
            <v>0</v>
          </cell>
          <cell r="W144">
            <v>0</v>
          </cell>
          <cell r="X144">
            <v>0</v>
          </cell>
        </row>
        <row r="145">
          <cell r="A145" t="str">
            <v>M 13.14</v>
          </cell>
          <cell r="B145" t="str">
            <v>Medium duty M.S. man hole cover  for water tank on terrace.</v>
          </cell>
          <cell r="C145" t="str">
            <v>Nos</v>
          </cell>
          <cell r="D145">
            <v>1992</v>
          </cell>
          <cell r="E145">
            <v>0</v>
          </cell>
          <cell r="F145">
            <v>0</v>
          </cell>
          <cell r="G145">
            <v>0</v>
          </cell>
          <cell r="H145">
            <v>0</v>
          </cell>
          <cell r="J145">
            <v>0</v>
          </cell>
          <cell r="K145">
            <v>0</v>
          </cell>
          <cell r="L145">
            <v>0</v>
          </cell>
          <cell r="N145">
            <v>0</v>
          </cell>
          <cell r="O145">
            <v>0</v>
          </cell>
          <cell r="P145">
            <v>0</v>
          </cell>
          <cell r="R145">
            <v>0</v>
          </cell>
          <cell r="S145">
            <v>0</v>
          </cell>
          <cell r="T145">
            <v>0</v>
          </cell>
          <cell r="V145">
            <v>0</v>
          </cell>
          <cell r="W145">
            <v>0</v>
          </cell>
          <cell r="X145">
            <v>0</v>
          </cell>
        </row>
        <row r="146">
          <cell r="A146" t="str">
            <v>M 13.15a</v>
          </cell>
          <cell r="B146" t="str">
            <v>RCC hume pipe class NP2 150mm</v>
          </cell>
          <cell r="C146" t="str">
            <v>Rmt</v>
          </cell>
          <cell r="D146">
            <v>330</v>
          </cell>
          <cell r="E146">
            <v>0</v>
          </cell>
          <cell r="F146">
            <v>0</v>
          </cell>
          <cell r="G146">
            <v>0</v>
          </cell>
          <cell r="H146">
            <v>0</v>
          </cell>
          <cell r="J146">
            <v>0</v>
          </cell>
          <cell r="K146">
            <v>0</v>
          </cell>
          <cell r="L146">
            <v>0</v>
          </cell>
          <cell r="N146">
            <v>0</v>
          </cell>
          <cell r="O146">
            <v>0</v>
          </cell>
          <cell r="P146">
            <v>0</v>
          </cell>
          <cell r="R146">
            <v>0</v>
          </cell>
          <cell r="S146">
            <v>0</v>
          </cell>
          <cell r="T146">
            <v>0</v>
          </cell>
          <cell r="V146">
            <v>0</v>
          </cell>
          <cell r="W146">
            <v>0</v>
          </cell>
          <cell r="X146">
            <v>0</v>
          </cell>
        </row>
        <row r="147">
          <cell r="A147" t="str">
            <v>M 13.15b</v>
          </cell>
          <cell r="B147" t="str">
            <v>RCC hume pipe class NP3 300mm</v>
          </cell>
          <cell r="C147" t="str">
            <v>Rmt</v>
          </cell>
          <cell r="D147">
            <v>550</v>
          </cell>
          <cell r="E147">
            <v>0</v>
          </cell>
          <cell r="F147">
            <v>0</v>
          </cell>
          <cell r="G147">
            <v>0</v>
          </cell>
          <cell r="H147">
            <v>0</v>
          </cell>
          <cell r="J147">
            <v>0</v>
          </cell>
          <cell r="K147">
            <v>0</v>
          </cell>
          <cell r="L147">
            <v>0</v>
          </cell>
          <cell r="N147">
            <v>0</v>
          </cell>
          <cell r="O147">
            <v>0</v>
          </cell>
          <cell r="P147">
            <v>0</v>
          </cell>
          <cell r="R147">
            <v>0</v>
          </cell>
          <cell r="S147">
            <v>0</v>
          </cell>
          <cell r="T147">
            <v>0</v>
          </cell>
          <cell r="V147">
            <v>0</v>
          </cell>
          <cell r="W147">
            <v>0</v>
          </cell>
          <cell r="X147">
            <v>0</v>
          </cell>
        </row>
        <row r="148">
          <cell r="A148" t="str">
            <v>M 13.15c</v>
          </cell>
          <cell r="B148" t="str">
            <v>RCC hume pipe class NP4 750mm</v>
          </cell>
          <cell r="C148" t="str">
            <v>Rmt</v>
          </cell>
          <cell r="D148">
            <v>1825</v>
          </cell>
          <cell r="E148">
            <v>0</v>
          </cell>
          <cell r="F148">
            <v>0</v>
          </cell>
          <cell r="G148">
            <v>0</v>
          </cell>
          <cell r="H148">
            <v>0</v>
          </cell>
          <cell r="J148">
            <v>0</v>
          </cell>
          <cell r="K148">
            <v>0</v>
          </cell>
          <cell r="L148">
            <v>0</v>
          </cell>
          <cell r="N148">
            <v>0</v>
          </cell>
          <cell r="O148">
            <v>0</v>
          </cell>
          <cell r="P148">
            <v>0</v>
          </cell>
          <cell r="R148">
            <v>0</v>
          </cell>
          <cell r="S148">
            <v>0</v>
          </cell>
          <cell r="T148">
            <v>0</v>
          </cell>
          <cell r="V148">
            <v>0</v>
          </cell>
          <cell r="W148">
            <v>0</v>
          </cell>
          <cell r="X148">
            <v>0</v>
          </cell>
        </row>
        <row r="149">
          <cell r="A149" t="str">
            <v>M 13.16</v>
          </cell>
          <cell r="B149" t="str">
            <v>Rubble Soling</v>
          </cell>
          <cell r="C149" t="str">
            <v>Cum</v>
          </cell>
          <cell r="D149">
            <v>573</v>
          </cell>
          <cell r="E149">
            <v>0</v>
          </cell>
          <cell r="F149">
            <v>0</v>
          </cell>
          <cell r="G149">
            <v>0</v>
          </cell>
          <cell r="H149">
            <v>0</v>
          </cell>
          <cell r="J149">
            <v>0</v>
          </cell>
          <cell r="K149">
            <v>0</v>
          </cell>
          <cell r="L149">
            <v>0</v>
          </cell>
          <cell r="N149">
            <v>0</v>
          </cell>
          <cell r="O149">
            <v>0</v>
          </cell>
          <cell r="P149">
            <v>0</v>
          </cell>
          <cell r="R149">
            <v>0</v>
          </cell>
          <cell r="S149">
            <v>0</v>
          </cell>
          <cell r="T149">
            <v>0</v>
          </cell>
          <cell r="V149">
            <v>0</v>
          </cell>
          <cell r="W149">
            <v>0</v>
          </cell>
          <cell r="X149">
            <v>0</v>
          </cell>
        </row>
        <row r="150">
          <cell r="A150" t="str">
            <v>F 14.1 (1)</v>
          </cell>
          <cell r="B150" t="str">
            <v>Providing and laying granamite tiles  Ground Floor</v>
          </cell>
          <cell r="C150" t="str">
            <v>Sqm</v>
          </cell>
          <cell r="D150">
            <v>302</v>
          </cell>
          <cell r="E150">
            <v>0</v>
          </cell>
          <cell r="F150">
            <v>0</v>
          </cell>
          <cell r="G150">
            <v>0</v>
          </cell>
          <cell r="H150">
            <v>0</v>
          </cell>
          <cell r="J150">
            <v>0</v>
          </cell>
          <cell r="K150">
            <v>0</v>
          </cell>
          <cell r="L150">
            <v>0</v>
          </cell>
          <cell r="N150">
            <v>0</v>
          </cell>
          <cell r="O150">
            <v>0</v>
          </cell>
          <cell r="P150">
            <v>0</v>
          </cell>
          <cell r="R150">
            <v>0</v>
          </cell>
          <cell r="S150">
            <v>0</v>
          </cell>
          <cell r="T150">
            <v>0</v>
          </cell>
          <cell r="V150">
            <v>0</v>
          </cell>
          <cell r="W150">
            <v>0</v>
          </cell>
          <cell r="X150">
            <v>0</v>
          </cell>
        </row>
        <row r="151">
          <cell r="A151" t="str">
            <v>F 14.1 (2)</v>
          </cell>
          <cell r="B151" t="str">
            <v>Providing and laying granamite tiles  First Floor</v>
          </cell>
          <cell r="C151" t="str">
            <v>Sqm</v>
          </cell>
          <cell r="D151">
            <v>314</v>
          </cell>
          <cell r="E151">
            <v>0</v>
          </cell>
          <cell r="F151">
            <v>0</v>
          </cell>
          <cell r="G151">
            <v>0</v>
          </cell>
          <cell r="H151">
            <v>0</v>
          </cell>
          <cell r="J151">
            <v>0</v>
          </cell>
          <cell r="K151">
            <v>0</v>
          </cell>
          <cell r="L151">
            <v>0</v>
          </cell>
          <cell r="N151">
            <v>0</v>
          </cell>
          <cell r="O151">
            <v>0</v>
          </cell>
          <cell r="P151">
            <v>0</v>
          </cell>
          <cell r="R151">
            <v>0</v>
          </cell>
          <cell r="S151">
            <v>0</v>
          </cell>
          <cell r="T151">
            <v>0</v>
          </cell>
          <cell r="V151">
            <v>0</v>
          </cell>
          <cell r="W151">
            <v>0</v>
          </cell>
          <cell r="X151">
            <v>0</v>
          </cell>
        </row>
        <row r="152">
          <cell r="A152" t="str">
            <v>F 14.1 (3)</v>
          </cell>
          <cell r="B152" t="str">
            <v>Providing and laying granamite tiles  Second Floor</v>
          </cell>
          <cell r="C152" t="str">
            <v>Sqm</v>
          </cell>
          <cell r="D152">
            <v>326</v>
          </cell>
          <cell r="E152">
            <v>0</v>
          </cell>
          <cell r="F152">
            <v>0</v>
          </cell>
          <cell r="G152">
            <v>0</v>
          </cell>
          <cell r="H152">
            <v>0</v>
          </cell>
          <cell r="J152">
            <v>0</v>
          </cell>
          <cell r="K152">
            <v>0</v>
          </cell>
          <cell r="L152">
            <v>0</v>
          </cell>
          <cell r="N152">
            <v>0</v>
          </cell>
          <cell r="O152">
            <v>0</v>
          </cell>
          <cell r="P152">
            <v>0</v>
          </cell>
          <cell r="R152">
            <v>0</v>
          </cell>
          <cell r="S152">
            <v>0</v>
          </cell>
          <cell r="T152">
            <v>0</v>
          </cell>
          <cell r="V152">
            <v>0</v>
          </cell>
          <cell r="W152">
            <v>0</v>
          </cell>
          <cell r="X152">
            <v>0</v>
          </cell>
        </row>
        <row r="153">
          <cell r="A153" t="str">
            <v>F 14.2</v>
          </cell>
          <cell r="B153" t="str">
            <v xml:space="preserve">Granite slabs with bull nosing for staircase treads raisers </v>
          </cell>
          <cell r="C153" t="str">
            <v>Sqm</v>
          </cell>
          <cell r="D153">
            <v>0</v>
          </cell>
          <cell r="E153">
            <v>0</v>
          </cell>
          <cell r="F153">
            <v>0</v>
          </cell>
          <cell r="G153">
            <v>0</v>
          </cell>
          <cell r="H153">
            <v>0</v>
          </cell>
          <cell r="J153">
            <v>0</v>
          </cell>
          <cell r="K153">
            <v>0</v>
          </cell>
          <cell r="L153">
            <v>0</v>
          </cell>
          <cell r="N153">
            <v>0</v>
          </cell>
          <cell r="O153">
            <v>0</v>
          </cell>
          <cell r="P153">
            <v>0</v>
          </cell>
          <cell r="R153">
            <v>0</v>
          </cell>
          <cell r="S153">
            <v>0</v>
          </cell>
          <cell r="T153">
            <v>0</v>
          </cell>
          <cell r="V153">
            <v>0</v>
          </cell>
          <cell r="W153">
            <v>0</v>
          </cell>
          <cell r="X153">
            <v>0</v>
          </cell>
        </row>
        <row r="154">
          <cell r="A154" t="str">
            <v>F 14.3 (a)</v>
          </cell>
          <cell r="B154" t="str">
            <v>Granite slabs with bull nosing, 6x6 grooves at 18mm c/c for staircase treads raisers</v>
          </cell>
          <cell r="C154" t="str">
            <v>Sqm</v>
          </cell>
          <cell r="D154">
            <v>0</v>
          </cell>
          <cell r="E154">
            <v>0</v>
          </cell>
          <cell r="F154">
            <v>0</v>
          </cell>
          <cell r="G154">
            <v>0</v>
          </cell>
          <cell r="H154">
            <v>0</v>
          </cell>
          <cell r="J154">
            <v>0</v>
          </cell>
          <cell r="K154">
            <v>0</v>
          </cell>
          <cell r="L154">
            <v>0</v>
          </cell>
          <cell r="N154">
            <v>0</v>
          </cell>
          <cell r="O154">
            <v>0</v>
          </cell>
          <cell r="P154">
            <v>0</v>
          </cell>
          <cell r="R154">
            <v>0</v>
          </cell>
          <cell r="S154">
            <v>0</v>
          </cell>
          <cell r="T154">
            <v>0</v>
          </cell>
          <cell r="V154">
            <v>0</v>
          </cell>
          <cell r="W154">
            <v>0</v>
          </cell>
          <cell r="X154">
            <v>0</v>
          </cell>
        </row>
        <row r="155">
          <cell r="A155" t="str">
            <v>F 14.3 (b)</v>
          </cell>
          <cell r="B155" t="str">
            <v xml:space="preserve"> -do- for skirting</v>
          </cell>
          <cell r="C155" t="str">
            <v>Sqm</v>
          </cell>
          <cell r="D155">
            <v>0</v>
          </cell>
          <cell r="E155">
            <v>0</v>
          </cell>
          <cell r="F155">
            <v>0</v>
          </cell>
          <cell r="G155">
            <v>0</v>
          </cell>
          <cell r="H155">
            <v>0</v>
          </cell>
          <cell r="J155">
            <v>0</v>
          </cell>
          <cell r="K155">
            <v>0</v>
          </cell>
          <cell r="L155">
            <v>0</v>
          </cell>
          <cell r="N155">
            <v>0</v>
          </cell>
          <cell r="O155">
            <v>0</v>
          </cell>
          <cell r="P155">
            <v>0</v>
          </cell>
          <cell r="R155">
            <v>0</v>
          </cell>
          <cell r="S155">
            <v>0</v>
          </cell>
          <cell r="T155">
            <v>0</v>
          </cell>
          <cell r="V155">
            <v>0</v>
          </cell>
          <cell r="W155">
            <v>0</v>
          </cell>
          <cell r="X155">
            <v>0</v>
          </cell>
        </row>
        <row r="156">
          <cell r="A156" t="str">
            <v>F 14.4</v>
          </cell>
          <cell r="B156" t="str">
            <v xml:space="preserve">Granite slab for platform in pantry </v>
          </cell>
          <cell r="C156" t="str">
            <v>Sqm</v>
          </cell>
          <cell r="D156">
            <v>0</v>
          </cell>
          <cell r="E156">
            <v>0</v>
          </cell>
          <cell r="F156">
            <v>0</v>
          </cell>
          <cell r="G156">
            <v>0</v>
          </cell>
          <cell r="H156">
            <v>0</v>
          </cell>
          <cell r="J156">
            <v>0</v>
          </cell>
          <cell r="K156">
            <v>0</v>
          </cell>
          <cell r="L156">
            <v>0</v>
          </cell>
          <cell r="N156">
            <v>0</v>
          </cell>
          <cell r="O156">
            <v>0</v>
          </cell>
          <cell r="P156">
            <v>0</v>
          </cell>
          <cell r="R156">
            <v>0</v>
          </cell>
          <cell r="S156">
            <v>0</v>
          </cell>
          <cell r="T156">
            <v>0</v>
          </cell>
          <cell r="V156">
            <v>0</v>
          </cell>
          <cell r="W156">
            <v>0</v>
          </cell>
          <cell r="X156">
            <v>0</v>
          </cell>
        </row>
        <row r="157">
          <cell r="A157" t="str">
            <v>F 14.5 (1)</v>
          </cell>
          <cell r="B157" t="str">
            <v>Vitrified floor tiles Ground Floor</v>
          </cell>
          <cell r="C157" t="str">
            <v>Rmt</v>
          </cell>
          <cell r="D157">
            <v>96</v>
          </cell>
          <cell r="E157">
            <v>0</v>
          </cell>
          <cell r="F157">
            <v>0</v>
          </cell>
          <cell r="G157">
            <v>0</v>
          </cell>
          <cell r="H157">
            <v>0</v>
          </cell>
          <cell r="J157">
            <v>0</v>
          </cell>
          <cell r="K157">
            <v>0</v>
          </cell>
          <cell r="L157">
            <v>0</v>
          </cell>
          <cell r="N157">
            <v>0</v>
          </cell>
          <cell r="O157">
            <v>0</v>
          </cell>
          <cell r="P157">
            <v>0</v>
          </cell>
          <cell r="R157">
            <v>0</v>
          </cell>
          <cell r="S157">
            <v>0</v>
          </cell>
          <cell r="T157">
            <v>0</v>
          </cell>
          <cell r="V157">
            <v>0</v>
          </cell>
          <cell r="W157">
            <v>0</v>
          </cell>
          <cell r="X157">
            <v>0</v>
          </cell>
        </row>
        <row r="158">
          <cell r="A158" t="str">
            <v>F 14.5 (2)</v>
          </cell>
          <cell r="B158" t="str">
            <v>Vitrified floor tiles First Floor</v>
          </cell>
          <cell r="C158" t="str">
            <v>Rmt</v>
          </cell>
          <cell r="D158">
            <v>108</v>
          </cell>
          <cell r="E158">
            <v>0</v>
          </cell>
          <cell r="F158">
            <v>0</v>
          </cell>
          <cell r="G158">
            <v>0</v>
          </cell>
          <cell r="H158">
            <v>0</v>
          </cell>
          <cell r="J158">
            <v>0</v>
          </cell>
          <cell r="K158">
            <v>0</v>
          </cell>
          <cell r="L158">
            <v>0</v>
          </cell>
          <cell r="N158">
            <v>0</v>
          </cell>
          <cell r="O158">
            <v>0</v>
          </cell>
          <cell r="P158">
            <v>0</v>
          </cell>
          <cell r="R158">
            <v>0</v>
          </cell>
          <cell r="S158">
            <v>0</v>
          </cell>
          <cell r="T158">
            <v>0</v>
          </cell>
          <cell r="V158">
            <v>0</v>
          </cell>
          <cell r="W158">
            <v>0</v>
          </cell>
          <cell r="X158">
            <v>0</v>
          </cell>
        </row>
        <row r="159">
          <cell r="A159" t="str">
            <v>F 14.5 (3)</v>
          </cell>
          <cell r="B159" t="str">
            <v>Vitrified floor tiles Second Floor</v>
          </cell>
          <cell r="C159" t="str">
            <v>Rmt</v>
          </cell>
          <cell r="D159">
            <v>120</v>
          </cell>
          <cell r="E159">
            <v>0</v>
          </cell>
          <cell r="F159">
            <v>0</v>
          </cell>
          <cell r="G159">
            <v>0</v>
          </cell>
          <cell r="H159">
            <v>0</v>
          </cell>
          <cell r="J159">
            <v>0</v>
          </cell>
          <cell r="K159">
            <v>0</v>
          </cell>
          <cell r="L159">
            <v>0</v>
          </cell>
          <cell r="N159">
            <v>0</v>
          </cell>
          <cell r="O159">
            <v>0</v>
          </cell>
          <cell r="P159">
            <v>0</v>
          </cell>
          <cell r="R159">
            <v>0</v>
          </cell>
          <cell r="S159">
            <v>0</v>
          </cell>
          <cell r="T159">
            <v>0</v>
          </cell>
          <cell r="V159">
            <v>0</v>
          </cell>
          <cell r="W159">
            <v>0</v>
          </cell>
          <cell r="X159">
            <v>0</v>
          </cell>
        </row>
        <row r="160">
          <cell r="A160" t="str">
            <v>F 14.6</v>
          </cell>
          <cell r="B160" t="str">
            <v xml:space="preserve">Granite tiles of 10mm thick for dadoing </v>
          </cell>
          <cell r="C160" t="str">
            <v>Sqm</v>
          </cell>
          <cell r="D160">
            <v>0</v>
          </cell>
          <cell r="E160">
            <v>0</v>
          </cell>
          <cell r="F160">
            <v>0</v>
          </cell>
          <cell r="G160">
            <v>0</v>
          </cell>
          <cell r="H160">
            <v>0</v>
          </cell>
          <cell r="J160">
            <v>0</v>
          </cell>
          <cell r="K160">
            <v>0</v>
          </cell>
          <cell r="L160">
            <v>0</v>
          </cell>
          <cell r="N160">
            <v>0</v>
          </cell>
          <cell r="O160">
            <v>0</v>
          </cell>
          <cell r="P160">
            <v>0</v>
          </cell>
          <cell r="R160">
            <v>0</v>
          </cell>
          <cell r="S160">
            <v>0</v>
          </cell>
          <cell r="T160">
            <v>0</v>
          </cell>
          <cell r="V160">
            <v>0</v>
          </cell>
          <cell r="W160">
            <v>0</v>
          </cell>
          <cell r="X160">
            <v>0</v>
          </cell>
        </row>
        <row r="161">
          <cell r="A161" t="str">
            <v>F 14.7</v>
          </cell>
          <cell r="B161" t="str">
            <v xml:space="preserve">Granite tiles of 10mm thick for flooring </v>
          </cell>
          <cell r="C161" t="str">
            <v>Sqm</v>
          </cell>
          <cell r="D161">
            <v>0</v>
          </cell>
          <cell r="E161">
            <v>0</v>
          </cell>
          <cell r="F161">
            <v>0</v>
          </cell>
          <cell r="G161">
            <v>0</v>
          </cell>
          <cell r="H161">
            <v>0</v>
          </cell>
          <cell r="J161">
            <v>0</v>
          </cell>
          <cell r="K161">
            <v>0</v>
          </cell>
          <cell r="L161">
            <v>0</v>
          </cell>
          <cell r="N161">
            <v>0</v>
          </cell>
          <cell r="O161">
            <v>0</v>
          </cell>
          <cell r="P161">
            <v>0</v>
          </cell>
          <cell r="R161">
            <v>0</v>
          </cell>
          <cell r="S161">
            <v>0</v>
          </cell>
          <cell r="T161">
            <v>0</v>
          </cell>
          <cell r="V161">
            <v>0</v>
          </cell>
          <cell r="W161">
            <v>0</v>
          </cell>
          <cell r="X161">
            <v>0</v>
          </cell>
        </row>
        <row r="162">
          <cell r="A162" t="str">
            <v>ROA2</v>
          </cell>
          <cell r="B162" t="str">
            <v>Earth Dressing for Road</v>
          </cell>
          <cell r="C162" t="str">
            <v>Sqm</v>
          </cell>
          <cell r="D162">
            <v>9</v>
          </cell>
          <cell r="E162">
            <v>0</v>
          </cell>
          <cell r="F162">
            <v>0</v>
          </cell>
          <cell r="G162">
            <v>0</v>
          </cell>
          <cell r="H162">
            <v>0</v>
          </cell>
          <cell r="J162">
            <v>0</v>
          </cell>
          <cell r="K162">
            <v>0</v>
          </cell>
          <cell r="L162">
            <v>0</v>
          </cell>
          <cell r="N162">
            <v>0</v>
          </cell>
          <cell r="O162">
            <v>0</v>
          </cell>
          <cell r="P162">
            <v>0</v>
          </cell>
          <cell r="R162">
            <v>0</v>
          </cell>
          <cell r="S162">
            <v>0</v>
          </cell>
          <cell r="T162">
            <v>0</v>
          </cell>
          <cell r="V162">
            <v>0</v>
          </cell>
          <cell r="W162">
            <v>0</v>
          </cell>
          <cell r="X162">
            <v>0</v>
          </cell>
        </row>
        <row r="163">
          <cell r="A163" t="str">
            <v>ROA3</v>
          </cell>
          <cell r="B163" t="str">
            <v>Carting away debris &amp; excavated earth outside Infosys premises upto 500m.</v>
          </cell>
          <cell r="C163" t="str">
            <v>Cum.</v>
          </cell>
          <cell r="D163">
            <v>50</v>
          </cell>
          <cell r="E163">
            <v>0</v>
          </cell>
          <cell r="F163">
            <v>0</v>
          </cell>
          <cell r="G163">
            <v>0</v>
          </cell>
          <cell r="H163">
            <v>0</v>
          </cell>
          <cell r="J163">
            <v>0</v>
          </cell>
          <cell r="K163">
            <v>0</v>
          </cell>
          <cell r="L163">
            <v>0</v>
          </cell>
          <cell r="N163">
            <v>0</v>
          </cell>
          <cell r="O163">
            <v>0</v>
          </cell>
          <cell r="P163">
            <v>0</v>
          </cell>
          <cell r="R163">
            <v>0</v>
          </cell>
          <cell r="S163">
            <v>0</v>
          </cell>
          <cell r="T163">
            <v>0</v>
          </cell>
          <cell r="V163">
            <v>0</v>
          </cell>
          <cell r="W163">
            <v>0</v>
          </cell>
          <cell r="X163">
            <v>0</v>
          </cell>
        </row>
        <row r="164">
          <cell r="A164" t="str">
            <v>ROA4</v>
          </cell>
          <cell r="B164" t="str">
            <v>Rolling formation surface with 8 to 10 MT roller</v>
          </cell>
          <cell r="C164" t="str">
            <v>Sqm</v>
          </cell>
          <cell r="D164">
            <v>8</v>
          </cell>
          <cell r="E164">
            <v>0</v>
          </cell>
          <cell r="F164">
            <v>0</v>
          </cell>
          <cell r="G164">
            <v>0</v>
          </cell>
          <cell r="H164">
            <v>0</v>
          </cell>
          <cell r="J164">
            <v>0</v>
          </cell>
          <cell r="K164">
            <v>0</v>
          </cell>
          <cell r="L164">
            <v>0</v>
          </cell>
          <cell r="N164">
            <v>0</v>
          </cell>
          <cell r="O164">
            <v>0</v>
          </cell>
          <cell r="P164">
            <v>0</v>
          </cell>
          <cell r="R164">
            <v>0</v>
          </cell>
          <cell r="S164">
            <v>0</v>
          </cell>
          <cell r="T164">
            <v>0</v>
          </cell>
          <cell r="V164">
            <v>0</v>
          </cell>
          <cell r="W164">
            <v>0</v>
          </cell>
          <cell r="X164">
            <v>0</v>
          </cell>
        </row>
        <row r="165">
          <cell r="A165" t="str">
            <v>ROA5A</v>
          </cell>
          <cell r="B165" t="str">
            <v>Collecting &amp; stacking 100-63mm Metal</v>
          </cell>
          <cell r="C165" t="str">
            <v>Cum</v>
          </cell>
          <cell r="D165">
            <v>479</v>
          </cell>
          <cell r="E165">
            <v>0</v>
          </cell>
          <cell r="F165">
            <v>0</v>
          </cell>
          <cell r="G165">
            <v>0</v>
          </cell>
          <cell r="H165">
            <v>0</v>
          </cell>
          <cell r="J165">
            <v>0</v>
          </cell>
          <cell r="K165">
            <v>0</v>
          </cell>
          <cell r="L165">
            <v>0</v>
          </cell>
          <cell r="N165">
            <v>0</v>
          </cell>
          <cell r="O165">
            <v>0</v>
          </cell>
          <cell r="P165">
            <v>0</v>
          </cell>
          <cell r="R165">
            <v>0</v>
          </cell>
          <cell r="S165">
            <v>0</v>
          </cell>
          <cell r="T165">
            <v>0</v>
          </cell>
          <cell r="V165">
            <v>0</v>
          </cell>
          <cell r="W165">
            <v>0</v>
          </cell>
          <cell r="X165">
            <v>0</v>
          </cell>
        </row>
        <row r="166">
          <cell r="A166" t="str">
            <v>ROA5B</v>
          </cell>
          <cell r="B166" t="str">
            <v>Collecting &amp; stacking 40-25mm Metal</v>
          </cell>
          <cell r="C166" t="str">
            <v>Cum</v>
          </cell>
          <cell r="D166">
            <v>569</v>
          </cell>
          <cell r="E166">
            <v>0</v>
          </cell>
          <cell r="F166">
            <v>0</v>
          </cell>
          <cell r="G166">
            <v>0</v>
          </cell>
          <cell r="H166">
            <v>0</v>
          </cell>
          <cell r="J166">
            <v>0</v>
          </cell>
          <cell r="K166">
            <v>0</v>
          </cell>
          <cell r="L166">
            <v>0</v>
          </cell>
          <cell r="N166">
            <v>0</v>
          </cell>
          <cell r="O166">
            <v>0</v>
          </cell>
          <cell r="P166">
            <v>0</v>
          </cell>
          <cell r="R166">
            <v>0</v>
          </cell>
          <cell r="S166">
            <v>0</v>
          </cell>
          <cell r="T166">
            <v>0</v>
          </cell>
          <cell r="V166">
            <v>0</v>
          </cell>
          <cell r="W166">
            <v>0</v>
          </cell>
          <cell r="X166">
            <v>0</v>
          </cell>
        </row>
        <row r="167">
          <cell r="A167" t="str">
            <v>ROA6</v>
          </cell>
          <cell r="B167" t="str">
            <v>Collecting &amp; stacking Murram</v>
          </cell>
          <cell r="C167" t="str">
            <v>Cum</v>
          </cell>
          <cell r="D167">
            <v>298</v>
          </cell>
          <cell r="E167">
            <v>0</v>
          </cell>
          <cell r="F167">
            <v>0</v>
          </cell>
          <cell r="G167">
            <v>0</v>
          </cell>
          <cell r="H167">
            <v>0</v>
          </cell>
          <cell r="J167">
            <v>0</v>
          </cell>
          <cell r="K167">
            <v>0</v>
          </cell>
          <cell r="L167">
            <v>0</v>
          </cell>
          <cell r="N167">
            <v>0</v>
          </cell>
          <cell r="O167">
            <v>0</v>
          </cell>
          <cell r="P167">
            <v>0</v>
          </cell>
          <cell r="R167">
            <v>0</v>
          </cell>
          <cell r="S167">
            <v>0</v>
          </cell>
          <cell r="T167">
            <v>0</v>
          </cell>
          <cell r="V167">
            <v>0</v>
          </cell>
          <cell r="W167">
            <v>0</v>
          </cell>
          <cell r="X167">
            <v>0</v>
          </cell>
        </row>
        <row r="168">
          <cell r="A168" t="str">
            <v>ROA7</v>
          </cell>
          <cell r="B168" t="str">
            <v>Collecting &amp; stacking Sand</v>
          </cell>
          <cell r="C168" t="str">
            <v>Cum</v>
          </cell>
          <cell r="D168">
            <v>510</v>
          </cell>
          <cell r="E168">
            <v>0</v>
          </cell>
          <cell r="F168">
            <v>0</v>
          </cell>
          <cell r="G168">
            <v>0</v>
          </cell>
          <cell r="H168">
            <v>0</v>
          </cell>
          <cell r="J168">
            <v>0</v>
          </cell>
          <cell r="K168">
            <v>0</v>
          </cell>
          <cell r="L168">
            <v>0</v>
          </cell>
          <cell r="N168">
            <v>0</v>
          </cell>
          <cell r="O168">
            <v>0</v>
          </cell>
          <cell r="P168">
            <v>0</v>
          </cell>
          <cell r="R168">
            <v>0</v>
          </cell>
          <cell r="S168">
            <v>0</v>
          </cell>
          <cell r="T168">
            <v>0</v>
          </cell>
          <cell r="V168">
            <v>0</v>
          </cell>
          <cell r="W168">
            <v>0</v>
          </cell>
          <cell r="X168">
            <v>0</v>
          </cell>
        </row>
        <row r="169">
          <cell r="A169" t="str">
            <v>ROA8A</v>
          </cell>
          <cell r="B169" t="str">
            <v>Spreading 100-63mm Metal (200mm thk.)</v>
          </cell>
          <cell r="C169" t="str">
            <v>Cum</v>
          </cell>
          <cell r="D169">
            <v>171</v>
          </cell>
          <cell r="E169">
            <v>0</v>
          </cell>
          <cell r="F169">
            <v>0</v>
          </cell>
          <cell r="G169">
            <v>0</v>
          </cell>
          <cell r="H169">
            <v>0</v>
          </cell>
          <cell r="J169">
            <v>0</v>
          </cell>
          <cell r="K169">
            <v>0</v>
          </cell>
          <cell r="L169">
            <v>0</v>
          </cell>
          <cell r="N169">
            <v>0</v>
          </cell>
          <cell r="O169">
            <v>0</v>
          </cell>
          <cell r="P169">
            <v>0</v>
          </cell>
          <cell r="R169">
            <v>0</v>
          </cell>
          <cell r="S169">
            <v>0</v>
          </cell>
          <cell r="T169">
            <v>0</v>
          </cell>
          <cell r="V169">
            <v>0</v>
          </cell>
          <cell r="W169">
            <v>0</v>
          </cell>
          <cell r="X169">
            <v>0</v>
          </cell>
        </row>
        <row r="170">
          <cell r="A170" t="str">
            <v>ROA8B</v>
          </cell>
          <cell r="B170" t="str">
            <v>Spreading 40-25mm Metal (150mm thk.)</v>
          </cell>
          <cell r="C170" t="str">
            <v>Cum</v>
          </cell>
          <cell r="D170">
            <v>137</v>
          </cell>
          <cell r="E170">
            <v>0</v>
          </cell>
          <cell r="F170">
            <v>0</v>
          </cell>
          <cell r="G170">
            <v>0</v>
          </cell>
          <cell r="H170">
            <v>0</v>
          </cell>
          <cell r="J170">
            <v>0</v>
          </cell>
          <cell r="K170">
            <v>0</v>
          </cell>
          <cell r="L170">
            <v>0</v>
          </cell>
          <cell r="N170">
            <v>0</v>
          </cell>
          <cell r="O170">
            <v>0</v>
          </cell>
          <cell r="P170">
            <v>0</v>
          </cell>
          <cell r="R170">
            <v>0</v>
          </cell>
          <cell r="S170">
            <v>0</v>
          </cell>
          <cell r="T170">
            <v>0</v>
          </cell>
          <cell r="V170">
            <v>0</v>
          </cell>
          <cell r="W170">
            <v>0</v>
          </cell>
          <cell r="X170">
            <v>0</v>
          </cell>
        </row>
        <row r="171">
          <cell r="A171" t="str">
            <v>ROA8C</v>
          </cell>
          <cell r="B171" t="str">
            <v>Spreading Murram &amp; Sand</v>
          </cell>
          <cell r="C171" t="str">
            <v>Cum</v>
          </cell>
          <cell r="D171">
            <v>66</v>
          </cell>
          <cell r="E171">
            <v>0</v>
          </cell>
          <cell r="F171">
            <v>0</v>
          </cell>
          <cell r="G171">
            <v>0</v>
          </cell>
          <cell r="H171">
            <v>0</v>
          </cell>
          <cell r="J171">
            <v>0</v>
          </cell>
          <cell r="K171">
            <v>0</v>
          </cell>
          <cell r="L171">
            <v>0</v>
          </cell>
          <cell r="N171">
            <v>0</v>
          </cell>
          <cell r="O171">
            <v>0</v>
          </cell>
          <cell r="P171">
            <v>0</v>
          </cell>
          <cell r="R171">
            <v>0</v>
          </cell>
          <cell r="S171">
            <v>0</v>
          </cell>
          <cell r="T171">
            <v>0</v>
          </cell>
          <cell r="V171">
            <v>0</v>
          </cell>
          <cell r="W171">
            <v>0</v>
          </cell>
          <cell r="X171">
            <v>0</v>
          </cell>
        </row>
        <row r="172">
          <cell r="A172" t="str">
            <v>ROA9A</v>
          </cell>
          <cell r="B172" t="str">
            <v>Consolidation of Soling 200mm thk.</v>
          </cell>
          <cell r="C172" t="str">
            <v>Cum</v>
          </cell>
          <cell r="D172">
            <v>65</v>
          </cell>
          <cell r="E172">
            <v>0</v>
          </cell>
          <cell r="F172">
            <v>0</v>
          </cell>
          <cell r="G172">
            <v>0</v>
          </cell>
          <cell r="H172">
            <v>0</v>
          </cell>
          <cell r="J172">
            <v>0</v>
          </cell>
          <cell r="K172">
            <v>0</v>
          </cell>
          <cell r="L172">
            <v>0</v>
          </cell>
          <cell r="N172">
            <v>0</v>
          </cell>
          <cell r="O172">
            <v>0</v>
          </cell>
          <cell r="P172">
            <v>0</v>
          </cell>
          <cell r="R172">
            <v>0</v>
          </cell>
          <cell r="S172">
            <v>0</v>
          </cell>
          <cell r="T172">
            <v>0</v>
          </cell>
          <cell r="V172">
            <v>0</v>
          </cell>
          <cell r="W172">
            <v>0</v>
          </cell>
          <cell r="X172">
            <v>0</v>
          </cell>
        </row>
        <row r="173">
          <cell r="A173" t="str">
            <v>ROA9B</v>
          </cell>
          <cell r="B173" t="str">
            <v>Consolidation of WBM 150mm thk.</v>
          </cell>
          <cell r="C173" t="str">
            <v>Cum</v>
          </cell>
          <cell r="D173">
            <v>64</v>
          </cell>
          <cell r="E173">
            <v>0</v>
          </cell>
          <cell r="F173">
            <v>0</v>
          </cell>
          <cell r="G173">
            <v>0</v>
          </cell>
          <cell r="H173">
            <v>0</v>
          </cell>
          <cell r="J173">
            <v>0</v>
          </cell>
          <cell r="K173">
            <v>0</v>
          </cell>
          <cell r="L173">
            <v>0</v>
          </cell>
          <cell r="N173">
            <v>0</v>
          </cell>
          <cell r="O173">
            <v>0</v>
          </cell>
          <cell r="P173">
            <v>0</v>
          </cell>
          <cell r="R173">
            <v>0</v>
          </cell>
          <cell r="S173">
            <v>0</v>
          </cell>
          <cell r="T173">
            <v>0</v>
          </cell>
          <cell r="V173">
            <v>0</v>
          </cell>
          <cell r="W173">
            <v>0</v>
          </cell>
          <cell r="X173">
            <v>0</v>
          </cell>
        </row>
        <row r="174">
          <cell r="A174" t="str">
            <v>ROA10A</v>
          </cell>
          <cell r="B174" t="str">
            <v>Watering of Soling 200mm thk.</v>
          </cell>
          <cell r="C174" t="str">
            <v>Cum</v>
          </cell>
          <cell r="D174">
            <v>9</v>
          </cell>
          <cell r="E174">
            <v>0</v>
          </cell>
          <cell r="F174">
            <v>0</v>
          </cell>
          <cell r="G174">
            <v>0</v>
          </cell>
          <cell r="H174">
            <v>0</v>
          </cell>
          <cell r="J174">
            <v>0</v>
          </cell>
          <cell r="K174">
            <v>0</v>
          </cell>
          <cell r="L174">
            <v>0</v>
          </cell>
          <cell r="N174">
            <v>0</v>
          </cell>
          <cell r="O174">
            <v>0</v>
          </cell>
          <cell r="P174">
            <v>0</v>
          </cell>
          <cell r="R174">
            <v>0</v>
          </cell>
          <cell r="S174">
            <v>0</v>
          </cell>
          <cell r="T174">
            <v>0</v>
          </cell>
          <cell r="V174">
            <v>0</v>
          </cell>
          <cell r="W174">
            <v>0</v>
          </cell>
          <cell r="X174">
            <v>0</v>
          </cell>
        </row>
        <row r="175">
          <cell r="A175" t="str">
            <v>ROA10B</v>
          </cell>
          <cell r="B175" t="str">
            <v>Watering of WBM 150mm thk.</v>
          </cell>
          <cell r="C175" t="str">
            <v>Cum</v>
          </cell>
          <cell r="D175">
            <v>20</v>
          </cell>
          <cell r="E175">
            <v>0</v>
          </cell>
          <cell r="F175">
            <v>0</v>
          </cell>
          <cell r="G175">
            <v>0</v>
          </cell>
          <cell r="H175">
            <v>0</v>
          </cell>
          <cell r="J175">
            <v>0</v>
          </cell>
          <cell r="K175">
            <v>0</v>
          </cell>
          <cell r="L175">
            <v>0</v>
          </cell>
          <cell r="N175">
            <v>0</v>
          </cell>
          <cell r="O175">
            <v>0</v>
          </cell>
          <cell r="P175">
            <v>0</v>
          </cell>
          <cell r="R175">
            <v>0</v>
          </cell>
          <cell r="S175">
            <v>0</v>
          </cell>
          <cell r="T175">
            <v>0</v>
          </cell>
          <cell r="V175">
            <v>0</v>
          </cell>
          <cell r="W175">
            <v>0</v>
          </cell>
          <cell r="X175">
            <v>0</v>
          </cell>
        </row>
        <row r="176">
          <cell r="A176" t="str">
            <v>ROA12</v>
          </cell>
          <cell r="B176" t="str">
            <v>M20 for Road</v>
          </cell>
          <cell r="C176" t="str">
            <v>Cum</v>
          </cell>
          <cell r="D176">
            <v>1685</v>
          </cell>
          <cell r="E176">
            <v>0</v>
          </cell>
          <cell r="F176">
            <v>0</v>
          </cell>
          <cell r="G176">
            <v>0</v>
          </cell>
          <cell r="H176">
            <v>0</v>
          </cell>
          <cell r="J176">
            <v>0</v>
          </cell>
          <cell r="K176">
            <v>0</v>
          </cell>
          <cell r="L176">
            <v>0</v>
          </cell>
          <cell r="N176">
            <v>0</v>
          </cell>
          <cell r="O176">
            <v>0</v>
          </cell>
          <cell r="P176">
            <v>0</v>
          </cell>
          <cell r="R176">
            <v>0</v>
          </cell>
          <cell r="S176">
            <v>0</v>
          </cell>
          <cell r="T176">
            <v>0</v>
          </cell>
          <cell r="V176">
            <v>0</v>
          </cell>
          <cell r="W176">
            <v>0</v>
          </cell>
          <cell r="X176">
            <v>0</v>
          </cell>
        </row>
        <row r="177">
          <cell r="A177" t="str">
            <v>ROA14</v>
          </cell>
          <cell r="B177" t="str">
            <v>Shalitex Board 25mm thk. 125 high for exp joint</v>
          </cell>
          <cell r="C177" t="str">
            <v>Rmt</v>
          </cell>
          <cell r="D177">
            <v>142</v>
          </cell>
          <cell r="E177">
            <v>0</v>
          </cell>
          <cell r="F177">
            <v>0</v>
          </cell>
          <cell r="G177">
            <v>0</v>
          </cell>
          <cell r="H177">
            <v>0</v>
          </cell>
          <cell r="J177">
            <v>0</v>
          </cell>
          <cell r="K177">
            <v>0</v>
          </cell>
          <cell r="L177">
            <v>0</v>
          </cell>
          <cell r="N177">
            <v>0</v>
          </cell>
          <cell r="O177">
            <v>0</v>
          </cell>
          <cell r="P177">
            <v>0</v>
          </cell>
          <cell r="R177">
            <v>0</v>
          </cell>
          <cell r="S177">
            <v>0</v>
          </cell>
          <cell r="T177">
            <v>0</v>
          </cell>
          <cell r="V177">
            <v>0</v>
          </cell>
          <cell r="W177">
            <v>0</v>
          </cell>
          <cell r="X177">
            <v>0</v>
          </cell>
        </row>
        <row r="178">
          <cell r="A178" t="str">
            <v>ROA15</v>
          </cell>
          <cell r="B178" t="str">
            <v>Bullnose groove 25x25mm</v>
          </cell>
          <cell r="C178" t="str">
            <v>Rmt</v>
          </cell>
          <cell r="D178">
            <v>148</v>
          </cell>
          <cell r="E178">
            <v>0</v>
          </cell>
          <cell r="F178">
            <v>0</v>
          </cell>
          <cell r="G178">
            <v>0</v>
          </cell>
          <cell r="H178">
            <v>0</v>
          </cell>
          <cell r="J178">
            <v>0</v>
          </cell>
          <cell r="K178">
            <v>0</v>
          </cell>
          <cell r="L178">
            <v>0</v>
          </cell>
          <cell r="N178">
            <v>0</v>
          </cell>
          <cell r="O178">
            <v>0</v>
          </cell>
          <cell r="P178">
            <v>0</v>
          </cell>
          <cell r="R178">
            <v>0</v>
          </cell>
          <cell r="S178">
            <v>0</v>
          </cell>
          <cell r="T178">
            <v>0</v>
          </cell>
          <cell r="V178">
            <v>0</v>
          </cell>
          <cell r="W178">
            <v>0</v>
          </cell>
          <cell r="X178">
            <v>0</v>
          </cell>
        </row>
        <row r="179">
          <cell r="A179" t="str">
            <v>ROA16</v>
          </cell>
          <cell r="B179" t="str">
            <v>Making grooves for construction joint 10x25mm</v>
          </cell>
          <cell r="C179" t="str">
            <v>Rmt</v>
          </cell>
          <cell r="D179">
            <v>58</v>
          </cell>
          <cell r="E179">
            <v>0</v>
          </cell>
          <cell r="F179">
            <v>0</v>
          </cell>
          <cell r="G179">
            <v>0</v>
          </cell>
          <cell r="H179">
            <v>0</v>
          </cell>
          <cell r="J179">
            <v>0</v>
          </cell>
          <cell r="K179">
            <v>0</v>
          </cell>
          <cell r="L179">
            <v>0</v>
          </cell>
          <cell r="N179">
            <v>0</v>
          </cell>
          <cell r="O179">
            <v>0</v>
          </cell>
          <cell r="P179">
            <v>0</v>
          </cell>
          <cell r="R179">
            <v>0</v>
          </cell>
          <cell r="S179">
            <v>0</v>
          </cell>
          <cell r="T179">
            <v>0</v>
          </cell>
          <cell r="V179">
            <v>0</v>
          </cell>
          <cell r="W179">
            <v>0</v>
          </cell>
          <cell r="X179">
            <v>0</v>
          </cell>
        </row>
        <row r="180">
          <cell r="A180" t="str">
            <v>ROA17</v>
          </cell>
          <cell r="B180" t="str">
            <v>Filling shalitex sealing compound 25x25mm</v>
          </cell>
          <cell r="C180" t="str">
            <v>Rmt</v>
          </cell>
          <cell r="D180">
            <v>86</v>
          </cell>
          <cell r="E180">
            <v>0</v>
          </cell>
          <cell r="F180">
            <v>0</v>
          </cell>
          <cell r="G180">
            <v>0</v>
          </cell>
          <cell r="H180">
            <v>0</v>
          </cell>
          <cell r="J180">
            <v>0</v>
          </cell>
          <cell r="K180">
            <v>0</v>
          </cell>
          <cell r="L180">
            <v>0</v>
          </cell>
          <cell r="N180">
            <v>0</v>
          </cell>
          <cell r="O180">
            <v>0</v>
          </cell>
          <cell r="P180">
            <v>0</v>
          </cell>
          <cell r="R180">
            <v>0</v>
          </cell>
          <cell r="S180">
            <v>0</v>
          </cell>
          <cell r="T180">
            <v>0</v>
          </cell>
          <cell r="V180">
            <v>0</v>
          </cell>
          <cell r="W180">
            <v>0</v>
          </cell>
          <cell r="X180">
            <v>0</v>
          </cell>
        </row>
        <row r="181">
          <cell r="A181" t="str">
            <v>ROA18</v>
          </cell>
          <cell r="B181" t="str">
            <v>Filling shalitex sealing compound  10x25mm</v>
          </cell>
          <cell r="C181" t="str">
            <v>Rmt</v>
          </cell>
          <cell r="D181">
            <v>46</v>
          </cell>
          <cell r="E181">
            <v>0</v>
          </cell>
          <cell r="F181">
            <v>0</v>
          </cell>
          <cell r="G181">
            <v>0</v>
          </cell>
          <cell r="H181">
            <v>0</v>
          </cell>
          <cell r="J181">
            <v>0</v>
          </cell>
          <cell r="K181">
            <v>0</v>
          </cell>
          <cell r="L181">
            <v>0</v>
          </cell>
          <cell r="N181">
            <v>0</v>
          </cell>
          <cell r="O181">
            <v>0</v>
          </cell>
          <cell r="P181">
            <v>0</v>
          </cell>
          <cell r="R181">
            <v>0</v>
          </cell>
          <cell r="S181">
            <v>0</v>
          </cell>
          <cell r="T181">
            <v>0</v>
          </cell>
          <cell r="V181">
            <v>0</v>
          </cell>
          <cell r="W181">
            <v>0</v>
          </cell>
          <cell r="X181">
            <v>0</v>
          </cell>
        </row>
        <row r="182">
          <cell r="A182" t="str">
            <v>ROA19</v>
          </cell>
          <cell r="B182" t="str">
            <v>100mm thk. 600mm deep RCC precast Kerb stone including all</v>
          </cell>
          <cell r="C182" t="str">
            <v>Rmt</v>
          </cell>
          <cell r="D182">
            <v>245</v>
          </cell>
          <cell r="E182">
            <v>0</v>
          </cell>
          <cell r="F182">
            <v>0</v>
          </cell>
          <cell r="G182">
            <v>0</v>
          </cell>
          <cell r="H182">
            <v>0</v>
          </cell>
          <cell r="J182">
            <v>0</v>
          </cell>
          <cell r="K182">
            <v>0</v>
          </cell>
          <cell r="L182">
            <v>0</v>
          </cell>
          <cell r="N182">
            <v>0</v>
          </cell>
          <cell r="O182">
            <v>0</v>
          </cell>
          <cell r="P182">
            <v>0</v>
          </cell>
          <cell r="R182">
            <v>0</v>
          </cell>
          <cell r="S182">
            <v>0</v>
          </cell>
          <cell r="T182">
            <v>0</v>
          </cell>
          <cell r="V182">
            <v>0</v>
          </cell>
          <cell r="W182">
            <v>0</v>
          </cell>
          <cell r="X182">
            <v>0</v>
          </cell>
        </row>
        <row r="183">
          <cell r="A183" t="str">
            <v>ROA20</v>
          </cell>
          <cell r="B183" t="str">
            <v>MS Rod 25mm dia 500mm long for expansion joint</v>
          </cell>
          <cell r="C183" t="str">
            <v>MT</v>
          </cell>
          <cell r="D183">
            <v>5065</v>
          </cell>
          <cell r="E183">
            <v>0</v>
          </cell>
          <cell r="F183">
            <v>0</v>
          </cell>
          <cell r="G183">
            <v>0</v>
          </cell>
          <cell r="H183">
            <v>0</v>
          </cell>
          <cell r="J183">
            <v>0</v>
          </cell>
          <cell r="K183">
            <v>0</v>
          </cell>
          <cell r="L183">
            <v>0</v>
          </cell>
          <cell r="N183">
            <v>0</v>
          </cell>
          <cell r="O183">
            <v>0</v>
          </cell>
          <cell r="P183">
            <v>0</v>
          </cell>
          <cell r="R183">
            <v>0</v>
          </cell>
          <cell r="S183">
            <v>0</v>
          </cell>
          <cell r="T183">
            <v>0</v>
          </cell>
          <cell r="V183">
            <v>0</v>
          </cell>
          <cell r="W183">
            <v>0</v>
          </cell>
          <cell r="X183">
            <v>0</v>
          </cell>
        </row>
        <row r="184">
          <cell r="A184" t="str">
            <v>ROB3A</v>
          </cell>
          <cell r="B184" t="str">
            <v xml:space="preserve">M20 for drain including shuttering </v>
          </cell>
          <cell r="C184" t="str">
            <v>Cum</v>
          </cell>
          <cell r="D184">
            <v>5300</v>
          </cell>
          <cell r="E184">
            <v>0</v>
          </cell>
          <cell r="F184">
            <v>0</v>
          </cell>
          <cell r="G184">
            <v>0</v>
          </cell>
          <cell r="H184">
            <v>0</v>
          </cell>
          <cell r="J184">
            <v>0</v>
          </cell>
          <cell r="K184">
            <v>0</v>
          </cell>
          <cell r="L184">
            <v>0</v>
          </cell>
          <cell r="N184">
            <v>0</v>
          </cell>
          <cell r="O184">
            <v>0</v>
          </cell>
          <cell r="P184">
            <v>0</v>
          </cell>
          <cell r="R184">
            <v>0</v>
          </cell>
          <cell r="S184">
            <v>0</v>
          </cell>
          <cell r="T184">
            <v>0</v>
          </cell>
          <cell r="V184">
            <v>0</v>
          </cell>
          <cell r="W184">
            <v>0</v>
          </cell>
          <cell r="X184">
            <v>0</v>
          </cell>
        </row>
        <row r="185">
          <cell r="A185" t="str">
            <v>ROB3B</v>
          </cell>
          <cell r="B185" t="str">
            <v>M20 for Drain cover slab including shuttering</v>
          </cell>
          <cell r="C185" t="str">
            <v>Cum</v>
          </cell>
          <cell r="D185">
            <v>3300</v>
          </cell>
          <cell r="E185">
            <v>0</v>
          </cell>
          <cell r="F185">
            <v>0</v>
          </cell>
          <cell r="G185">
            <v>0</v>
          </cell>
          <cell r="H185">
            <v>0</v>
          </cell>
          <cell r="J185">
            <v>0</v>
          </cell>
          <cell r="K185">
            <v>0</v>
          </cell>
          <cell r="L185">
            <v>0</v>
          </cell>
          <cell r="N185">
            <v>0</v>
          </cell>
          <cell r="O185">
            <v>0</v>
          </cell>
          <cell r="P185">
            <v>0</v>
          </cell>
          <cell r="R185">
            <v>0</v>
          </cell>
          <cell r="S185">
            <v>0</v>
          </cell>
          <cell r="T185">
            <v>0</v>
          </cell>
          <cell r="V185">
            <v>0</v>
          </cell>
          <cell r="W185">
            <v>0</v>
          </cell>
          <cell r="X185">
            <v>0</v>
          </cell>
        </row>
        <row r="186">
          <cell r="A186" t="str">
            <v>ROB5</v>
          </cell>
          <cell r="B186" t="str">
            <v>Precast cover slab for drain</v>
          </cell>
          <cell r="C186" t="str">
            <v>Cum</v>
          </cell>
          <cell r="D186">
            <v>3011</v>
          </cell>
          <cell r="E186">
            <v>0</v>
          </cell>
          <cell r="F186">
            <v>0</v>
          </cell>
          <cell r="G186">
            <v>0</v>
          </cell>
          <cell r="H186">
            <v>0</v>
          </cell>
          <cell r="J186">
            <v>0</v>
          </cell>
          <cell r="K186">
            <v>0</v>
          </cell>
          <cell r="L186">
            <v>0</v>
          </cell>
          <cell r="N186">
            <v>0</v>
          </cell>
          <cell r="O186">
            <v>0</v>
          </cell>
          <cell r="P186">
            <v>0</v>
          </cell>
          <cell r="R186">
            <v>0</v>
          </cell>
          <cell r="S186">
            <v>0</v>
          </cell>
          <cell r="T186">
            <v>0</v>
          </cell>
          <cell r="V186">
            <v>0</v>
          </cell>
          <cell r="W186">
            <v>0</v>
          </cell>
          <cell r="X186">
            <v>0</v>
          </cell>
        </row>
        <row r="187">
          <cell r="A187" t="str">
            <v>ROB6</v>
          </cell>
          <cell r="B187" t="str">
            <v>Fixing MS angles for drain &amp; duct with Epoxy Paint</v>
          </cell>
          <cell r="C187" t="str">
            <v>MT</v>
          </cell>
          <cell r="D187">
            <v>15939</v>
          </cell>
          <cell r="E187">
            <v>0</v>
          </cell>
          <cell r="F187">
            <v>0</v>
          </cell>
          <cell r="G187">
            <v>0</v>
          </cell>
          <cell r="H187">
            <v>0</v>
          </cell>
          <cell r="J187">
            <v>0</v>
          </cell>
          <cell r="K187">
            <v>0</v>
          </cell>
          <cell r="L187">
            <v>0</v>
          </cell>
          <cell r="N187">
            <v>0</v>
          </cell>
          <cell r="O187">
            <v>0</v>
          </cell>
          <cell r="P187">
            <v>0</v>
          </cell>
          <cell r="R187">
            <v>0</v>
          </cell>
          <cell r="S187">
            <v>0</v>
          </cell>
          <cell r="T187">
            <v>0</v>
          </cell>
          <cell r="V187">
            <v>0</v>
          </cell>
          <cell r="W187">
            <v>0</v>
          </cell>
          <cell r="X187">
            <v>0</v>
          </cell>
        </row>
        <row r="188">
          <cell r="A188" t="str">
            <v>ROB10</v>
          </cell>
          <cell r="B188" t="str">
            <v>Murram spreading 15cm thick</v>
          </cell>
          <cell r="C188" t="str">
            <v>Sqm</v>
          </cell>
          <cell r="D188">
            <v>60</v>
          </cell>
          <cell r="E188">
            <v>0</v>
          </cell>
          <cell r="F188">
            <v>0</v>
          </cell>
          <cell r="G188">
            <v>0</v>
          </cell>
          <cell r="H188">
            <v>0</v>
          </cell>
          <cell r="J188">
            <v>0</v>
          </cell>
          <cell r="K188">
            <v>0</v>
          </cell>
          <cell r="L188">
            <v>0</v>
          </cell>
          <cell r="N188">
            <v>0</v>
          </cell>
          <cell r="O188">
            <v>0</v>
          </cell>
          <cell r="P188">
            <v>0</v>
          </cell>
          <cell r="R188">
            <v>0</v>
          </cell>
          <cell r="S188">
            <v>0</v>
          </cell>
          <cell r="T188">
            <v>0</v>
          </cell>
          <cell r="V188">
            <v>0</v>
          </cell>
          <cell r="W188">
            <v>0</v>
          </cell>
          <cell r="X188">
            <v>0</v>
          </cell>
        </row>
        <row r="189">
          <cell r="A189" t="str">
            <v>ROB11</v>
          </cell>
          <cell r="B189" t="str">
            <v>Providing 1:2:4  for 40mm thk. Flooring</v>
          </cell>
          <cell r="C189" t="str">
            <v>Sqm</v>
          </cell>
          <cell r="D189">
            <v>120</v>
          </cell>
          <cell r="E189">
            <v>0</v>
          </cell>
          <cell r="F189">
            <v>0</v>
          </cell>
          <cell r="G189">
            <v>0</v>
          </cell>
          <cell r="H189">
            <v>0</v>
          </cell>
          <cell r="J189">
            <v>0</v>
          </cell>
          <cell r="K189">
            <v>0</v>
          </cell>
          <cell r="L189">
            <v>0</v>
          </cell>
          <cell r="N189">
            <v>0</v>
          </cell>
          <cell r="O189">
            <v>0</v>
          </cell>
          <cell r="P189">
            <v>0</v>
          </cell>
          <cell r="R189">
            <v>0</v>
          </cell>
          <cell r="S189">
            <v>0</v>
          </cell>
          <cell r="T189">
            <v>0</v>
          </cell>
          <cell r="V189">
            <v>0</v>
          </cell>
          <cell r="W189">
            <v>0</v>
          </cell>
          <cell r="X189">
            <v>0</v>
          </cell>
        </row>
        <row r="190">
          <cell r="A190" t="str">
            <v>ROB13</v>
          </cell>
          <cell r="B190" t="str">
            <v>Brick Masonry Chamber of size 50x50x50 including all</v>
          </cell>
          <cell r="C190" t="str">
            <v>No</v>
          </cell>
          <cell r="D190">
            <v>1945</v>
          </cell>
          <cell r="E190">
            <v>0</v>
          </cell>
          <cell r="F190">
            <v>0</v>
          </cell>
          <cell r="G190">
            <v>0</v>
          </cell>
          <cell r="H190">
            <v>0</v>
          </cell>
          <cell r="J190">
            <v>0</v>
          </cell>
          <cell r="K190">
            <v>0</v>
          </cell>
          <cell r="L190">
            <v>0</v>
          </cell>
          <cell r="N190">
            <v>0</v>
          </cell>
          <cell r="O190">
            <v>0</v>
          </cell>
          <cell r="P190">
            <v>0</v>
          </cell>
          <cell r="R190">
            <v>0</v>
          </cell>
          <cell r="S190">
            <v>0</v>
          </cell>
          <cell r="T190">
            <v>0</v>
          </cell>
          <cell r="V190">
            <v>0</v>
          </cell>
          <cell r="W190">
            <v>0</v>
          </cell>
          <cell r="X190">
            <v>0</v>
          </cell>
        </row>
        <row r="191">
          <cell r="A191" t="str">
            <v>ROB14</v>
          </cell>
          <cell r="B191" t="str">
            <v>Rain water sink well 2m dia 3 mt deep</v>
          </cell>
          <cell r="C191" t="str">
            <v>No</v>
          </cell>
          <cell r="D191">
            <v>30190</v>
          </cell>
          <cell r="E191">
            <v>0</v>
          </cell>
          <cell r="F191">
            <v>0</v>
          </cell>
          <cell r="G191">
            <v>0</v>
          </cell>
          <cell r="H191">
            <v>0</v>
          </cell>
          <cell r="J191">
            <v>0</v>
          </cell>
          <cell r="K191">
            <v>0</v>
          </cell>
          <cell r="L191">
            <v>0</v>
          </cell>
          <cell r="N191">
            <v>0</v>
          </cell>
          <cell r="O191">
            <v>0</v>
          </cell>
          <cell r="P191">
            <v>0</v>
          </cell>
          <cell r="R191">
            <v>0</v>
          </cell>
          <cell r="S191">
            <v>0</v>
          </cell>
          <cell r="T191">
            <v>0</v>
          </cell>
          <cell r="V191">
            <v>0</v>
          </cell>
          <cell r="W191">
            <v>0</v>
          </cell>
          <cell r="X191">
            <v>0</v>
          </cell>
        </row>
        <row r="192">
          <cell r="A192" t="str">
            <v>SD3</v>
          </cell>
          <cell r="B192" t="str">
            <v>Carting away debris &amp; excavated earth outside Infosys premises upto 3-4Km.</v>
          </cell>
          <cell r="C192" t="str">
            <v>Cum</v>
          </cell>
          <cell r="D192">
            <v>85</v>
          </cell>
          <cell r="E192">
            <v>0</v>
          </cell>
          <cell r="F192">
            <v>0</v>
          </cell>
          <cell r="G192">
            <v>0</v>
          </cell>
          <cell r="H192">
            <v>0</v>
          </cell>
          <cell r="J192">
            <v>0</v>
          </cell>
          <cell r="K192">
            <v>0</v>
          </cell>
          <cell r="L192">
            <v>0</v>
          </cell>
          <cell r="N192">
            <v>0</v>
          </cell>
          <cell r="O192">
            <v>0</v>
          </cell>
          <cell r="P192">
            <v>0</v>
          </cell>
          <cell r="R192">
            <v>0</v>
          </cell>
          <cell r="S192">
            <v>0</v>
          </cell>
          <cell r="T192">
            <v>0</v>
          </cell>
          <cell r="V192">
            <v>0</v>
          </cell>
          <cell r="W192">
            <v>0</v>
          </cell>
          <cell r="X192">
            <v>0</v>
          </cell>
        </row>
        <row r="193">
          <cell r="A193" t="str">
            <v>SD8</v>
          </cell>
          <cell r="B193" t="str">
            <v>PCC 1:2:4 for coping including shuttering</v>
          </cell>
          <cell r="C193" t="str">
            <v>Cum</v>
          </cell>
          <cell r="D193">
            <v>3038</v>
          </cell>
          <cell r="E193">
            <v>0</v>
          </cell>
          <cell r="F193">
            <v>0</v>
          </cell>
          <cell r="G193">
            <v>0</v>
          </cell>
          <cell r="H193">
            <v>0</v>
          </cell>
          <cell r="J193">
            <v>0</v>
          </cell>
          <cell r="K193">
            <v>0</v>
          </cell>
          <cell r="L193">
            <v>0</v>
          </cell>
          <cell r="N193">
            <v>0</v>
          </cell>
          <cell r="O193">
            <v>0</v>
          </cell>
          <cell r="P193">
            <v>0</v>
          </cell>
          <cell r="R193">
            <v>0</v>
          </cell>
          <cell r="S193">
            <v>0</v>
          </cell>
          <cell r="T193">
            <v>0</v>
          </cell>
          <cell r="V193">
            <v>0</v>
          </cell>
          <cell r="W193">
            <v>0</v>
          </cell>
          <cell r="X193">
            <v>0</v>
          </cell>
        </row>
        <row r="194">
          <cell r="A194" t="str">
            <v>UG12.06</v>
          </cell>
          <cell r="B194" t="str">
            <v xml:space="preserve">230 mm wide PVC water stopper </v>
          </cell>
          <cell r="C194" t="str">
            <v>Rmt</v>
          </cell>
          <cell r="D194">
            <v>450</v>
          </cell>
          <cell r="E194">
            <v>0</v>
          </cell>
          <cell r="F194">
            <v>0</v>
          </cell>
          <cell r="G194">
            <v>0</v>
          </cell>
          <cell r="H194">
            <v>0</v>
          </cell>
          <cell r="J194">
            <v>0</v>
          </cell>
          <cell r="K194">
            <v>0</v>
          </cell>
          <cell r="L194">
            <v>0</v>
          </cell>
          <cell r="N194">
            <v>0</v>
          </cell>
          <cell r="O194">
            <v>0</v>
          </cell>
          <cell r="P194">
            <v>0</v>
          </cell>
          <cell r="R194">
            <v>0</v>
          </cell>
          <cell r="S194">
            <v>0</v>
          </cell>
          <cell r="T194">
            <v>0</v>
          </cell>
          <cell r="V194">
            <v>0</v>
          </cell>
          <cell r="W194">
            <v>0</v>
          </cell>
          <cell r="X194">
            <v>0</v>
          </cell>
        </row>
        <row r="195">
          <cell r="A195">
            <v>0</v>
          </cell>
          <cell r="B195">
            <v>0</v>
          </cell>
          <cell r="C195">
            <v>0</v>
          </cell>
          <cell r="D195">
            <v>0</v>
          </cell>
          <cell r="E195">
            <v>0</v>
          </cell>
          <cell r="F195">
            <v>0</v>
          </cell>
          <cell r="G195">
            <v>0</v>
          </cell>
          <cell r="H195">
            <v>0</v>
          </cell>
          <cell r="J195">
            <v>0</v>
          </cell>
          <cell r="K195">
            <v>0</v>
          </cell>
          <cell r="L195">
            <v>0</v>
          </cell>
          <cell r="N195">
            <v>0</v>
          </cell>
          <cell r="O195">
            <v>0</v>
          </cell>
          <cell r="P195">
            <v>0</v>
          </cell>
          <cell r="R195">
            <v>0</v>
          </cell>
          <cell r="S195">
            <v>0</v>
          </cell>
          <cell r="T195">
            <v>0</v>
          </cell>
          <cell r="V195">
            <v>0</v>
          </cell>
          <cell r="W195">
            <v>0</v>
          </cell>
          <cell r="X195">
            <v>0</v>
          </cell>
        </row>
        <row r="196">
          <cell r="A196">
            <v>0</v>
          </cell>
          <cell r="B196">
            <v>0</v>
          </cell>
          <cell r="C196">
            <v>0</v>
          </cell>
          <cell r="D196">
            <v>0</v>
          </cell>
          <cell r="E196">
            <v>0</v>
          </cell>
          <cell r="F196">
            <v>0</v>
          </cell>
          <cell r="G196">
            <v>0</v>
          </cell>
          <cell r="H196">
            <v>0</v>
          </cell>
          <cell r="J196">
            <v>0</v>
          </cell>
          <cell r="K196">
            <v>0</v>
          </cell>
          <cell r="L196">
            <v>0</v>
          </cell>
          <cell r="N196">
            <v>0</v>
          </cell>
          <cell r="O196">
            <v>0</v>
          </cell>
          <cell r="P196">
            <v>0</v>
          </cell>
          <cell r="R196">
            <v>0</v>
          </cell>
          <cell r="S196">
            <v>0</v>
          </cell>
          <cell r="T196">
            <v>0</v>
          </cell>
          <cell r="V196">
            <v>0</v>
          </cell>
          <cell r="W196">
            <v>0</v>
          </cell>
          <cell r="X196">
            <v>0</v>
          </cell>
        </row>
        <row r="197">
          <cell r="A197">
            <v>0</v>
          </cell>
          <cell r="B197">
            <v>0</v>
          </cell>
          <cell r="C197">
            <v>0</v>
          </cell>
          <cell r="D197">
            <v>0</v>
          </cell>
          <cell r="E197">
            <v>0</v>
          </cell>
          <cell r="F197">
            <v>0</v>
          </cell>
          <cell r="G197">
            <v>0</v>
          </cell>
          <cell r="H197">
            <v>0</v>
          </cell>
          <cell r="J197">
            <v>0</v>
          </cell>
          <cell r="K197">
            <v>0</v>
          </cell>
          <cell r="L197">
            <v>0</v>
          </cell>
          <cell r="N197">
            <v>0</v>
          </cell>
          <cell r="O197">
            <v>0</v>
          </cell>
          <cell r="P197">
            <v>0</v>
          </cell>
          <cell r="R197">
            <v>0</v>
          </cell>
          <cell r="S197">
            <v>0</v>
          </cell>
          <cell r="T197">
            <v>0</v>
          </cell>
          <cell r="V197">
            <v>0</v>
          </cell>
          <cell r="W197">
            <v>0</v>
          </cell>
          <cell r="X197">
            <v>0</v>
          </cell>
        </row>
        <row r="198">
          <cell r="A198">
            <v>0</v>
          </cell>
          <cell r="B198">
            <v>0</v>
          </cell>
          <cell r="C198">
            <v>0</v>
          </cell>
          <cell r="D198">
            <v>0</v>
          </cell>
          <cell r="E198">
            <v>0</v>
          </cell>
          <cell r="F198">
            <v>0</v>
          </cell>
          <cell r="G198">
            <v>0</v>
          </cell>
          <cell r="H198">
            <v>0</v>
          </cell>
          <cell r="J198">
            <v>0</v>
          </cell>
          <cell r="K198">
            <v>0</v>
          </cell>
          <cell r="L198">
            <v>0</v>
          </cell>
          <cell r="N198">
            <v>0</v>
          </cell>
          <cell r="O198">
            <v>0</v>
          </cell>
          <cell r="P198">
            <v>0</v>
          </cell>
          <cell r="R198">
            <v>0</v>
          </cell>
          <cell r="S198">
            <v>0</v>
          </cell>
          <cell r="T198">
            <v>0</v>
          </cell>
          <cell r="V198">
            <v>0</v>
          </cell>
          <cell r="W198">
            <v>0</v>
          </cell>
          <cell r="X198">
            <v>0</v>
          </cell>
        </row>
        <row r="199">
          <cell r="A199">
            <v>0</v>
          </cell>
          <cell r="B199">
            <v>0</v>
          </cell>
          <cell r="C199">
            <v>0</v>
          </cell>
          <cell r="D199">
            <v>0</v>
          </cell>
          <cell r="E199">
            <v>0</v>
          </cell>
          <cell r="F199">
            <v>0</v>
          </cell>
          <cell r="G199">
            <v>0</v>
          </cell>
          <cell r="H199">
            <v>0</v>
          </cell>
          <cell r="J199">
            <v>0</v>
          </cell>
          <cell r="K199">
            <v>0</v>
          </cell>
          <cell r="L199">
            <v>0</v>
          </cell>
          <cell r="N199">
            <v>0</v>
          </cell>
          <cell r="O199">
            <v>0</v>
          </cell>
          <cell r="P199">
            <v>0</v>
          </cell>
          <cell r="R199">
            <v>0</v>
          </cell>
          <cell r="S199">
            <v>0</v>
          </cell>
          <cell r="T199">
            <v>0</v>
          </cell>
          <cell r="V199">
            <v>0</v>
          </cell>
          <cell r="W199">
            <v>0</v>
          </cell>
          <cell r="X199">
            <v>0</v>
          </cell>
        </row>
        <row r="200">
          <cell r="A200">
            <v>0</v>
          </cell>
          <cell r="B200">
            <v>0</v>
          </cell>
          <cell r="C200">
            <v>0</v>
          </cell>
          <cell r="D200">
            <v>0</v>
          </cell>
          <cell r="E200">
            <v>0</v>
          </cell>
          <cell r="F200">
            <v>0</v>
          </cell>
          <cell r="G200">
            <v>0</v>
          </cell>
          <cell r="H200">
            <v>0</v>
          </cell>
          <cell r="J200">
            <v>0</v>
          </cell>
          <cell r="K200">
            <v>0</v>
          </cell>
          <cell r="L200">
            <v>0</v>
          </cell>
          <cell r="N200">
            <v>0</v>
          </cell>
          <cell r="O200">
            <v>0</v>
          </cell>
          <cell r="P200">
            <v>0</v>
          </cell>
          <cell r="R200">
            <v>0</v>
          </cell>
          <cell r="S200">
            <v>0</v>
          </cell>
          <cell r="T200">
            <v>0</v>
          </cell>
          <cell r="V200">
            <v>0</v>
          </cell>
          <cell r="W200">
            <v>0</v>
          </cell>
          <cell r="X200">
            <v>0</v>
          </cell>
        </row>
        <row r="201">
          <cell r="A201">
            <v>0</v>
          </cell>
          <cell r="B201">
            <v>0</v>
          </cell>
          <cell r="C201">
            <v>0</v>
          </cell>
          <cell r="D201">
            <v>0</v>
          </cell>
          <cell r="E201">
            <v>0</v>
          </cell>
          <cell r="F201">
            <v>0</v>
          </cell>
          <cell r="G201">
            <v>0</v>
          </cell>
          <cell r="H201">
            <v>0</v>
          </cell>
          <cell r="J201">
            <v>0</v>
          </cell>
          <cell r="K201">
            <v>0</v>
          </cell>
          <cell r="L201">
            <v>0</v>
          </cell>
          <cell r="N201">
            <v>0</v>
          </cell>
          <cell r="O201">
            <v>0</v>
          </cell>
          <cell r="P201">
            <v>0</v>
          </cell>
          <cell r="R201">
            <v>0</v>
          </cell>
          <cell r="S201">
            <v>0</v>
          </cell>
          <cell r="T201">
            <v>0</v>
          </cell>
          <cell r="V201">
            <v>0</v>
          </cell>
          <cell r="W201">
            <v>0</v>
          </cell>
          <cell r="X201">
            <v>0</v>
          </cell>
        </row>
        <row r="202">
          <cell r="A202">
            <v>0</v>
          </cell>
          <cell r="B202">
            <v>0</v>
          </cell>
          <cell r="C202">
            <v>0</v>
          </cell>
          <cell r="D202">
            <v>0</v>
          </cell>
          <cell r="E202">
            <v>0</v>
          </cell>
          <cell r="F202">
            <v>0</v>
          </cell>
          <cell r="G202">
            <v>0</v>
          </cell>
          <cell r="H202">
            <v>0</v>
          </cell>
          <cell r="J202">
            <v>0</v>
          </cell>
          <cell r="K202">
            <v>0</v>
          </cell>
          <cell r="L202">
            <v>0</v>
          </cell>
          <cell r="N202">
            <v>0</v>
          </cell>
          <cell r="O202">
            <v>0</v>
          </cell>
          <cell r="P202">
            <v>0</v>
          </cell>
          <cell r="R202">
            <v>0</v>
          </cell>
          <cell r="S202">
            <v>0</v>
          </cell>
          <cell r="T202">
            <v>0</v>
          </cell>
          <cell r="V202">
            <v>0</v>
          </cell>
          <cell r="W202">
            <v>0</v>
          </cell>
          <cell r="X202">
            <v>0</v>
          </cell>
        </row>
        <row r="203">
          <cell r="A203">
            <v>0</v>
          </cell>
          <cell r="B203">
            <v>0</v>
          </cell>
          <cell r="C203">
            <v>0</v>
          </cell>
          <cell r="D203">
            <v>0</v>
          </cell>
          <cell r="E203">
            <v>0</v>
          </cell>
          <cell r="F203">
            <v>0</v>
          </cell>
          <cell r="G203">
            <v>0</v>
          </cell>
          <cell r="H203">
            <v>0</v>
          </cell>
          <cell r="J203">
            <v>0</v>
          </cell>
          <cell r="K203">
            <v>0</v>
          </cell>
          <cell r="L203">
            <v>0</v>
          </cell>
          <cell r="N203">
            <v>0</v>
          </cell>
          <cell r="O203">
            <v>0</v>
          </cell>
          <cell r="P203">
            <v>0</v>
          </cell>
          <cell r="R203">
            <v>0</v>
          </cell>
          <cell r="S203">
            <v>0</v>
          </cell>
          <cell r="T203">
            <v>0</v>
          </cell>
          <cell r="V203">
            <v>0</v>
          </cell>
          <cell r="W203">
            <v>0</v>
          </cell>
          <cell r="X203">
            <v>0</v>
          </cell>
        </row>
        <row r="204">
          <cell r="A204">
            <v>0</v>
          </cell>
          <cell r="B204">
            <v>0</v>
          </cell>
          <cell r="C204">
            <v>0</v>
          </cell>
          <cell r="D204">
            <v>0</v>
          </cell>
          <cell r="E204">
            <v>0</v>
          </cell>
          <cell r="F204">
            <v>0</v>
          </cell>
          <cell r="G204">
            <v>0</v>
          </cell>
          <cell r="H204">
            <v>0</v>
          </cell>
          <cell r="J204">
            <v>0</v>
          </cell>
          <cell r="K204">
            <v>0</v>
          </cell>
          <cell r="L204">
            <v>0</v>
          </cell>
          <cell r="N204">
            <v>0</v>
          </cell>
          <cell r="O204">
            <v>0</v>
          </cell>
          <cell r="P204">
            <v>0</v>
          </cell>
          <cell r="R204">
            <v>0</v>
          </cell>
          <cell r="S204">
            <v>0</v>
          </cell>
          <cell r="T204">
            <v>0</v>
          </cell>
          <cell r="V204">
            <v>0</v>
          </cell>
          <cell r="W204">
            <v>0</v>
          </cell>
          <cell r="X204">
            <v>0</v>
          </cell>
        </row>
        <row r="205">
          <cell r="A205">
            <v>0</v>
          </cell>
          <cell r="B205">
            <v>0</v>
          </cell>
          <cell r="C205">
            <v>0</v>
          </cell>
          <cell r="D205">
            <v>0</v>
          </cell>
          <cell r="E205">
            <v>0</v>
          </cell>
          <cell r="F205">
            <v>0</v>
          </cell>
          <cell r="G205">
            <v>0</v>
          </cell>
          <cell r="H205">
            <v>0</v>
          </cell>
          <cell r="J205">
            <v>0</v>
          </cell>
          <cell r="K205">
            <v>0</v>
          </cell>
          <cell r="L205">
            <v>0</v>
          </cell>
          <cell r="N205">
            <v>0</v>
          </cell>
          <cell r="O205">
            <v>0</v>
          </cell>
          <cell r="P205">
            <v>0</v>
          </cell>
          <cell r="R205">
            <v>0</v>
          </cell>
          <cell r="S205">
            <v>0</v>
          </cell>
          <cell r="T205">
            <v>0</v>
          </cell>
          <cell r="V205">
            <v>0</v>
          </cell>
          <cell r="W205">
            <v>0</v>
          </cell>
          <cell r="X205">
            <v>0</v>
          </cell>
        </row>
        <row r="206">
          <cell r="A206">
            <v>0</v>
          </cell>
          <cell r="B206">
            <v>0</v>
          </cell>
          <cell r="C206">
            <v>0</v>
          </cell>
          <cell r="D206">
            <v>0</v>
          </cell>
          <cell r="E206">
            <v>0</v>
          </cell>
          <cell r="F206">
            <v>0</v>
          </cell>
          <cell r="G206">
            <v>0</v>
          </cell>
          <cell r="H206">
            <v>0</v>
          </cell>
          <cell r="J206">
            <v>0</v>
          </cell>
          <cell r="K206">
            <v>0</v>
          </cell>
          <cell r="L206">
            <v>0</v>
          </cell>
          <cell r="N206">
            <v>0</v>
          </cell>
          <cell r="O206">
            <v>0</v>
          </cell>
          <cell r="P206">
            <v>0</v>
          </cell>
          <cell r="R206">
            <v>0</v>
          </cell>
          <cell r="S206">
            <v>0</v>
          </cell>
          <cell r="T206">
            <v>0</v>
          </cell>
          <cell r="V206">
            <v>0</v>
          </cell>
          <cell r="W206">
            <v>0</v>
          </cell>
          <cell r="X206">
            <v>0</v>
          </cell>
        </row>
        <row r="207">
          <cell r="A207">
            <v>0</v>
          </cell>
          <cell r="B207">
            <v>0</v>
          </cell>
          <cell r="C207">
            <v>0</v>
          </cell>
          <cell r="D207">
            <v>0</v>
          </cell>
          <cell r="E207">
            <v>0</v>
          </cell>
          <cell r="F207">
            <v>0</v>
          </cell>
          <cell r="G207">
            <v>0</v>
          </cell>
          <cell r="H207">
            <v>0</v>
          </cell>
          <cell r="J207">
            <v>0</v>
          </cell>
          <cell r="K207">
            <v>0</v>
          </cell>
          <cell r="L207">
            <v>0</v>
          </cell>
          <cell r="N207">
            <v>0</v>
          </cell>
          <cell r="O207">
            <v>0</v>
          </cell>
          <cell r="P207">
            <v>0</v>
          </cell>
          <cell r="R207">
            <v>0</v>
          </cell>
          <cell r="S207">
            <v>0</v>
          </cell>
          <cell r="T207">
            <v>0</v>
          </cell>
          <cell r="V207">
            <v>0</v>
          </cell>
          <cell r="W207">
            <v>0</v>
          </cell>
          <cell r="X207">
            <v>0</v>
          </cell>
        </row>
        <row r="208">
          <cell r="A208">
            <v>0</v>
          </cell>
          <cell r="B208">
            <v>0</v>
          </cell>
          <cell r="C208">
            <v>0</v>
          </cell>
          <cell r="D208">
            <v>0</v>
          </cell>
          <cell r="E208">
            <v>0</v>
          </cell>
          <cell r="F208">
            <v>0</v>
          </cell>
          <cell r="G208">
            <v>0</v>
          </cell>
          <cell r="H208">
            <v>0</v>
          </cell>
          <cell r="J208">
            <v>0</v>
          </cell>
          <cell r="K208">
            <v>0</v>
          </cell>
          <cell r="L208">
            <v>0</v>
          </cell>
          <cell r="N208">
            <v>0</v>
          </cell>
          <cell r="O208">
            <v>0</v>
          </cell>
          <cell r="P208">
            <v>0</v>
          </cell>
          <cell r="R208">
            <v>0</v>
          </cell>
          <cell r="S208">
            <v>0</v>
          </cell>
          <cell r="T208">
            <v>0</v>
          </cell>
          <cell r="V208">
            <v>0</v>
          </cell>
          <cell r="W208">
            <v>0</v>
          </cell>
          <cell r="X208">
            <v>0</v>
          </cell>
        </row>
        <row r="209">
          <cell r="A209">
            <v>0</v>
          </cell>
          <cell r="B209">
            <v>0</v>
          </cell>
          <cell r="C209">
            <v>0</v>
          </cell>
          <cell r="D209">
            <v>0</v>
          </cell>
          <cell r="E209">
            <v>0</v>
          </cell>
          <cell r="F209">
            <v>0</v>
          </cell>
          <cell r="G209">
            <v>0</v>
          </cell>
          <cell r="H209">
            <v>0</v>
          </cell>
          <cell r="J209">
            <v>0</v>
          </cell>
          <cell r="K209">
            <v>0</v>
          </cell>
          <cell r="L209">
            <v>0</v>
          </cell>
          <cell r="N209">
            <v>0</v>
          </cell>
          <cell r="O209">
            <v>0</v>
          </cell>
          <cell r="P209">
            <v>0</v>
          </cell>
          <cell r="R209">
            <v>0</v>
          </cell>
          <cell r="S209">
            <v>0</v>
          </cell>
          <cell r="T209">
            <v>0</v>
          </cell>
          <cell r="V209">
            <v>0</v>
          </cell>
          <cell r="W209">
            <v>0</v>
          </cell>
          <cell r="X209">
            <v>0</v>
          </cell>
        </row>
        <row r="210">
          <cell r="A210">
            <v>0</v>
          </cell>
          <cell r="B210">
            <v>0</v>
          </cell>
          <cell r="C210">
            <v>0</v>
          </cell>
          <cell r="D210">
            <v>0</v>
          </cell>
          <cell r="E210">
            <v>0</v>
          </cell>
          <cell r="F210">
            <v>0</v>
          </cell>
          <cell r="G210">
            <v>0</v>
          </cell>
          <cell r="H210">
            <v>0</v>
          </cell>
          <cell r="J210">
            <v>0</v>
          </cell>
          <cell r="K210">
            <v>0</v>
          </cell>
          <cell r="L210">
            <v>0</v>
          </cell>
          <cell r="N210">
            <v>0</v>
          </cell>
          <cell r="O210">
            <v>0</v>
          </cell>
          <cell r="P210">
            <v>0</v>
          </cell>
          <cell r="R210">
            <v>0</v>
          </cell>
          <cell r="S210">
            <v>0</v>
          </cell>
          <cell r="T210">
            <v>0</v>
          </cell>
          <cell r="V210">
            <v>0</v>
          </cell>
          <cell r="W210">
            <v>0</v>
          </cell>
          <cell r="X210">
            <v>0</v>
          </cell>
        </row>
        <row r="211">
          <cell r="A211">
            <v>0</v>
          </cell>
          <cell r="B211">
            <v>0</v>
          </cell>
          <cell r="C211">
            <v>0</v>
          </cell>
          <cell r="D211">
            <v>0</v>
          </cell>
          <cell r="E211">
            <v>0</v>
          </cell>
          <cell r="F211">
            <v>0</v>
          </cell>
          <cell r="G211">
            <v>0</v>
          </cell>
          <cell r="H211">
            <v>0</v>
          </cell>
          <cell r="J211">
            <v>0</v>
          </cell>
          <cell r="K211">
            <v>0</v>
          </cell>
          <cell r="L211">
            <v>0</v>
          </cell>
          <cell r="N211">
            <v>0</v>
          </cell>
          <cell r="O211">
            <v>0</v>
          </cell>
          <cell r="P211">
            <v>0</v>
          </cell>
          <cell r="R211">
            <v>0</v>
          </cell>
          <cell r="S211">
            <v>0</v>
          </cell>
          <cell r="T211">
            <v>0</v>
          </cell>
          <cell r="V211">
            <v>0</v>
          </cell>
          <cell r="W211">
            <v>0</v>
          </cell>
          <cell r="X211">
            <v>0</v>
          </cell>
        </row>
        <row r="212">
          <cell r="A212">
            <v>0</v>
          </cell>
          <cell r="B212">
            <v>0</v>
          </cell>
          <cell r="C212">
            <v>0</v>
          </cell>
          <cell r="D212">
            <v>0</v>
          </cell>
          <cell r="E212">
            <v>0</v>
          </cell>
          <cell r="F212">
            <v>0</v>
          </cell>
          <cell r="G212">
            <v>0</v>
          </cell>
          <cell r="H212">
            <v>0</v>
          </cell>
          <cell r="J212">
            <v>0</v>
          </cell>
          <cell r="K212">
            <v>0</v>
          </cell>
          <cell r="L212">
            <v>0</v>
          </cell>
          <cell r="N212">
            <v>0</v>
          </cell>
          <cell r="O212">
            <v>0</v>
          </cell>
          <cell r="P212">
            <v>0</v>
          </cell>
          <cell r="R212">
            <v>0</v>
          </cell>
          <cell r="S212">
            <v>0</v>
          </cell>
          <cell r="T212">
            <v>0</v>
          </cell>
          <cell r="V212">
            <v>0</v>
          </cell>
          <cell r="W212">
            <v>0</v>
          </cell>
          <cell r="X212">
            <v>0</v>
          </cell>
        </row>
        <row r="213">
          <cell r="A213">
            <v>0</v>
          </cell>
          <cell r="B213">
            <v>0</v>
          </cell>
          <cell r="C213">
            <v>0</v>
          </cell>
          <cell r="D213">
            <v>0</v>
          </cell>
          <cell r="E213">
            <v>0</v>
          </cell>
          <cell r="F213">
            <v>0</v>
          </cell>
          <cell r="G213">
            <v>0</v>
          </cell>
          <cell r="H213">
            <v>0</v>
          </cell>
          <cell r="J213">
            <v>0</v>
          </cell>
          <cell r="K213">
            <v>0</v>
          </cell>
          <cell r="L213">
            <v>0</v>
          </cell>
          <cell r="N213">
            <v>0</v>
          </cell>
          <cell r="O213">
            <v>0</v>
          </cell>
          <cell r="P213">
            <v>0</v>
          </cell>
          <cell r="R213">
            <v>0</v>
          </cell>
          <cell r="S213">
            <v>0</v>
          </cell>
          <cell r="T213">
            <v>0</v>
          </cell>
          <cell r="V213">
            <v>0</v>
          </cell>
          <cell r="W213">
            <v>0</v>
          </cell>
          <cell r="X213">
            <v>0</v>
          </cell>
        </row>
        <row r="214">
          <cell r="A214">
            <v>0</v>
          </cell>
          <cell r="B214">
            <v>0</v>
          </cell>
          <cell r="C214">
            <v>0</v>
          </cell>
          <cell r="D214">
            <v>0</v>
          </cell>
          <cell r="E214">
            <v>0</v>
          </cell>
          <cell r="F214">
            <v>0</v>
          </cell>
          <cell r="G214">
            <v>0</v>
          </cell>
          <cell r="H214">
            <v>0</v>
          </cell>
          <cell r="J214">
            <v>0</v>
          </cell>
          <cell r="K214">
            <v>0</v>
          </cell>
          <cell r="L214">
            <v>0</v>
          </cell>
          <cell r="N214">
            <v>0</v>
          </cell>
          <cell r="O214">
            <v>0</v>
          </cell>
          <cell r="P214">
            <v>0</v>
          </cell>
          <cell r="R214">
            <v>0</v>
          </cell>
          <cell r="S214">
            <v>0</v>
          </cell>
          <cell r="T214">
            <v>0</v>
          </cell>
          <cell r="V214">
            <v>0</v>
          </cell>
          <cell r="W214">
            <v>0</v>
          </cell>
          <cell r="X214">
            <v>0</v>
          </cell>
        </row>
        <row r="215">
          <cell r="A215">
            <v>0</v>
          </cell>
          <cell r="B215">
            <v>0</v>
          </cell>
          <cell r="C215">
            <v>0</v>
          </cell>
          <cell r="D215">
            <v>0</v>
          </cell>
          <cell r="E215">
            <v>0</v>
          </cell>
          <cell r="F215">
            <v>0</v>
          </cell>
          <cell r="G215">
            <v>0</v>
          </cell>
          <cell r="H215">
            <v>0</v>
          </cell>
          <cell r="J215">
            <v>0</v>
          </cell>
          <cell r="K215">
            <v>0</v>
          </cell>
          <cell r="L215">
            <v>0</v>
          </cell>
          <cell r="N215">
            <v>0</v>
          </cell>
          <cell r="O215">
            <v>0</v>
          </cell>
          <cell r="P215">
            <v>0</v>
          </cell>
          <cell r="R215">
            <v>0</v>
          </cell>
          <cell r="S215">
            <v>0</v>
          </cell>
          <cell r="T215">
            <v>0</v>
          </cell>
          <cell r="V215">
            <v>0</v>
          </cell>
          <cell r="W215">
            <v>0</v>
          </cell>
          <cell r="X215">
            <v>0</v>
          </cell>
        </row>
        <row r="216">
          <cell r="A216">
            <v>0</v>
          </cell>
          <cell r="B216">
            <v>0</v>
          </cell>
          <cell r="C216">
            <v>0</v>
          </cell>
          <cell r="D216">
            <v>0</v>
          </cell>
          <cell r="E216">
            <v>0</v>
          </cell>
          <cell r="F216">
            <v>0</v>
          </cell>
          <cell r="G216">
            <v>0</v>
          </cell>
          <cell r="H216">
            <v>0</v>
          </cell>
          <cell r="J216">
            <v>0</v>
          </cell>
          <cell r="K216">
            <v>0</v>
          </cell>
          <cell r="L216">
            <v>0</v>
          </cell>
          <cell r="N216">
            <v>0</v>
          </cell>
          <cell r="O216">
            <v>0</v>
          </cell>
          <cell r="P216">
            <v>0</v>
          </cell>
          <cell r="R216">
            <v>0</v>
          </cell>
          <cell r="S216">
            <v>0</v>
          </cell>
          <cell r="T216">
            <v>0</v>
          </cell>
          <cell r="V216">
            <v>0</v>
          </cell>
          <cell r="W216">
            <v>0</v>
          </cell>
          <cell r="X216">
            <v>0</v>
          </cell>
        </row>
        <row r="217">
          <cell r="A217">
            <v>0</v>
          </cell>
          <cell r="B217">
            <v>0</v>
          </cell>
          <cell r="C217">
            <v>0</v>
          </cell>
          <cell r="D217">
            <v>0</v>
          </cell>
          <cell r="E217">
            <v>0</v>
          </cell>
          <cell r="F217">
            <v>0</v>
          </cell>
          <cell r="G217">
            <v>0</v>
          </cell>
          <cell r="H217">
            <v>0</v>
          </cell>
          <cell r="J217">
            <v>0</v>
          </cell>
          <cell r="K217">
            <v>0</v>
          </cell>
          <cell r="L217">
            <v>0</v>
          </cell>
          <cell r="N217">
            <v>0</v>
          </cell>
          <cell r="O217">
            <v>0</v>
          </cell>
          <cell r="P217">
            <v>0</v>
          </cell>
          <cell r="R217">
            <v>0</v>
          </cell>
          <cell r="S217">
            <v>0</v>
          </cell>
          <cell r="T217">
            <v>0</v>
          </cell>
          <cell r="V217">
            <v>0</v>
          </cell>
          <cell r="W217">
            <v>0</v>
          </cell>
          <cell r="X217">
            <v>0</v>
          </cell>
        </row>
        <row r="218">
          <cell r="A218">
            <v>0</v>
          </cell>
          <cell r="B218">
            <v>0</v>
          </cell>
          <cell r="C218">
            <v>0</v>
          </cell>
          <cell r="D218">
            <v>0</v>
          </cell>
          <cell r="E218">
            <v>0</v>
          </cell>
          <cell r="F218">
            <v>0</v>
          </cell>
          <cell r="G218">
            <v>0</v>
          </cell>
          <cell r="H218">
            <v>0</v>
          </cell>
          <cell r="J218">
            <v>0</v>
          </cell>
          <cell r="K218">
            <v>0</v>
          </cell>
          <cell r="L218">
            <v>0</v>
          </cell>
          <cell r="N218">
            <v>0</v>
          </cell>
          <cell r="O218">
            <v>0</v>
          </cell>
          <cell r="P218">
            <v>0</v>
          </cell>
          <cell r="R218">
            <v>0</v>
          </cell>
          <cell r="S218">
            <v>0</v>
          </cell>
          <cell r="T218">
            <v>0</v>
          </cell>
          <cell r="V218">
            <v>0</v>
          </cell>
          <cell r="W218">
            <v>0</v>
          </cell>
          <cell r="X218">
            <v>0</v>
          </cell>
        </row>
        <row r="219">
          <cell r="A219">
            <v>0</v>
          </cell>
          <cell r="B219">
            <v>0</v>
          </cell>
          <cell r="C219">
            <v>0</v>
          </cell>
          <cell r="D219">
            <v>0</v>
          </cell>
          <cell r="E219">
            <v>0</v>
          </cell>
          <cell r="F219">
            <v>0</v>
          </cell>
          <cell r="G219">
            <v>0</v>
          </cell>
          <cell r="H219">
            <v>0</v>
          </cell>
          <cell r="J219">
            <v>0</v>
          </cell>
          <cell r="K219">
            <v>0</v>
          </cell>
          <cell r="L219">
            <v>0</v>
          </cell>
          <cell r="N219">
            <v>0</v>
          </cell>
          <cell r="O219">
            <v>0</v>
          </cell>
          <cell r="P219">
            <v>0</v>
          </cell>
          <cell r="R219">
            <v>0</v>
          </cell>
          <cell r="S219">
            <v>0</v>
          </cell>
          <cell r="T219">
            <v>0</v>
          </cell>
          <cell r="V219">
            <v>0</v>
          </cell>
          <cell r="W219">
            <v>0</v>
          </cell>
          <cell r="X219">
            <v>0</v>
          </cell>
        </row>
        <row r="220">
          <cell r="A220">
            <v>0</v>
          </cell>
          <cell r="B220">
            <v>0</v>
          </cell>
          <cell r="C220">
            <v>0</v>
          </cell>
          <cell r="D220">
            <v>0</v>
          </cell>
          <cell r="E220">
            <v>0</v>
          </cell>
          <cell r="F220">
            <v>0</v>
          </cell>
          <cell r="G220">
            <v>0</v>
          </cell>
          <cell r="H220">
            <v>0</v>
          </cell>
          <cell r="J220">
            <v>0</v>
          </cell>
          <cell r="K220">
            <v>0</v>
          </cell>
          <cell r="L220">
            <v>0</v>
          </cell>
          <cell r="N220">
            <v>0</v>
          </cell>
          <cell r="O220">
            <v>0</v>
          </cell>
          <cell r="P220">
            <v>0</v>
          </cell>
          <cell r="R220">
            <v>0</v>
          </cell>
          <cell r="S220">
            <v>0</v>
          </cell>
          <cell r="T220">
            <v>0</v>
          </cell>
          <cell r="V220">
            <v>0</v>
          </cell>
          <cell r="W220">
            <v>0</v>
          </cell>
          <cell r="X220">
            <v>0</v>
          </cell>
        </row>
        <row r="221">
          <cell r="A221">
            <v>0</v>
          </cell>
          <cell r="B221">
            <v>0</v>
          </cell>
          <cell r="C221">
            <v>0</v>
          </cell>
          <cell r="D221">
            <v>0</v>
          </cell>
          <cell r="E221">
            <v>0</v>
          </cell>
          <cell r="F221">
            <v>0</v>
          </cell>
          <cell r="G221">
            <v>0</v>
          </cell>
          <cell r="H221">
            <v>0</v>
          </cell>
          <cell r="J221">
            <v>0</v>
          </cell>
          <cell r="K221">
            <v>0</v>
          </cell>
          <cell r="L221">
            <v>0</v>
          </cell>
          <cell r="N221">
            <v>0</v>
          </cell>
          <cell r="O221">
            <v>0</v>
          </cell>
          <cell r="P221">
            <v>0</v>
          </cell>
          <cell r="R221">
            <v>0</v>
          </cell>
          <cell r="S221">
            <v>0</v>
          </cell>
          <cell r="T221">
            <v>0</v>
          </cell>
          <cell r="V221">
            <v>0</v>
          </cell>
          <cell r="W221">
            <v>0</v>
          </cell>
          <cell r="X221">
            <v>0</v>
          </cell>
        </row>
        <row r="222">
          <cell r="A222">
            <v>0</v>
          </cell>
          <cell r="B222">
            <v>0</v>
          </cell>
          <cell r="C222">
            <v>0</v>
          </cell>
          <cell r="D222">
            <v>0</v>
          </cell>
          <cell r="E222">
            <v>0</v>
          </cell>
          <cell r="F222">
            <v>0</v>
          </cell>
          <cell r="G222">
            <v>0</v>
          </cell>
          <cell r="H222">
            <v>0</v>
          </cell>
          <cell r="J222">
            <v>0</v>
          </cell>
          <cell r="K222">
            <v>0</v>
          </cell>
          <cell r="L222">
            <v>0</v>
          </cell>
          <cell r="N222">
            <v>0</v>
          </cell>
          <cell r="O222">
            <v>0</v>
          </cell>
          <cell r="P222">
            <v>0</v>
          </cell>
          <cell r="R222">
            <v>0</v>
          </cell>
          <cell r="S222">
            <v>0</v>
          </cell>
          <cell r="T222">
            <v>0</v>
          </cell>
          <cell r="V222">
            <v>0</v>
          </cell>
          <cell r="W222">
            <v>0</v>
          </cell>
          <cell r="X222">
            <v>0</v>
          </cell>
        </row>
        <row r="223">
          <cell r="A223">
            <v>0</v>
          </cell>
          <cell r="B223">
            <v>0</v>
          </cell>
          <cell r="C223">
            <v>0</v>
          </cell>
          <cell r="D223">
            <v>0</v>
          </cell>
          <cell r="E223">
            <v>0</v>
          </cell>
          <cell r="F223">
            <v>0</v>
          </cell>
          <cell r="G223">
            <v>0</v>
          </cell>
          <cell r="H223">
            <v>0</v>
          </cell>
          <cell r="J223">
            <v>0</v>
          </cell>
          <cell r="K223">
            <v>0</v>
          </cell>
          <cell r="L223">
            <v>0</v>
          </cell>
          <cell r="N223">
            <v>0</v>
          </cell>
          <cell r="O223">
            <v>0</v>
          </cell>
          <cell r="P223">
            <v>0</v>
          </cell>
          <cell r="R223">
            <v>0</v>
          </cell>
          <cell r="S223">
            <v>0</v>
          </cell>
          <cell r="T223">
            <v>0</v>
          </cell>
          <cell r="V223">
            <v>0</v>
          </cell>
          <cell r="W223">
            <v>0</v>
          </cell>
          <cell r="X223">
            <v>0</v>
          </cell>
        </row>
        <row r="224">
          <cell r="A224">
            <v>0</v>
          </cell>
          <cell r="B224">
            <v>0</v>
          </cell>
          <cell r="C224">
            <v>0</v>
          </cell>
          <cell r="D224">
            <v>0</v>
          </cell>
          <cell r="E224">
            <v>0</v>
          </cell>
          <cell r="F224">
            <v>0</v>
          </cell>
          <cell r="G224">
            <v>0</v>
          </cell>
          <cell r="H224">
            <v>0</v>
          </cell>
          <cell r="J224">
            <v>0</v>
          </cell>
          <cell r="K224">
            <v>0</v>
          </cell>
          <cell r="L224">
            <v>0</v>
          </cell>
          <cell r="N224">
            <v>0</v>
          </cell>
          <cell r="O224">
            <v>0</v>
          </cell>
          <cell r="P224">
            <v>0</v>
          </cell>
          <cell r="R224">
            <v>0</v>
          </cell>
          <cell r="S224">
            <v>0</v>
          </cell>
          <cell r="T224">
            <v>0</v>
          </cell>
          <cell r="V224">
            <v>0</v>
          </cell>
          <cell r="W224">
            <v>0</v>
          </cell>
          <cell r="X224">
            <v>0</v>
          </cell>
        </row>
        <row r="225">
          <cell r="A225">
            <v>0</v>
          </cell>
          <cell r="B225">
            <v>0</v>
          </cell>
          <cell r="C225">
            <v>0</v>
          </cell>
          <cell r="D225">
            <v>0</v>
          </cell>
          <cell r="E225">
            <v>0</v>
          </cell>
          <cell r="F225">
            <v>0</v>
          </cell>
          <cell r="G225">
            <v>0</v>
          </cell>
          <cell r="H225">
            <v>0</v>
          </cell>
          <cell r="J225">
            <v>0</v>
          </cell>
          <cell r="K225">
            <v>0</v>
          </cell>
          <cell r="L225">
            <v>0</v>
          </cell>
          <cell r="N225">
            <v>0</v>
          </cell>
          <cell r="O225">
            <v>0</v>
          </cell>
          <cell r="P225">
            <v>0</v>
          </cell>
          <cell r="R225">
            <v>0</v>
          </cell>
          <cell r="S225">
            <v>0</v>
          </cell>
          <cell r="T225">
            <v>0</v>
          </cell>
          <cell r="V225">
            <v>0</v>
          </cell>
          <cell r="W225">
            <v>0</v>
          </cell>
          <cell r="X225">
            <v>0</v>
          </cell>
        </row>
        <row r="226">
          <cell r="A226">
            <v>0</v>
          </cell>
          <cell r="B226">
            <v>0</v>
          </cell>
          <cell r="C226">
            <v>0</v>
          </cell>
          <cell r="D226">
            <v>0</v>
          </cell>
          <cell r="E226">
            <v>0</v>
          </cell>
          <cell r="F226">
            <v>0</v>
          </cell>
          <cell r="G226">
            <v>0</v>
          </cell>
          <cell r="H226">
            <v>0</v>
          </cell>
          <cell r="J226">
            <v>0</v>
          </cell>
          <cell r="K226">
            <v>0</v>
          </cell>
          <cell r="L226">
            <v>0</v>
          </cell>
          <cell r="N226">
            <v>0</v>
          </cell>
          <cell r="O226">
            <v>0</v>
          </cell>
          <cell r="P226">
            <v>0</v>
          </cell>
          <cell r="R226">
            <v>0</v>
          </cell>
          <cell r="S226">
            <v>0</v>
          </cell>
          <cell r="T226">
            <v>0</v>
          </cell>
          <cell r="V226">
            <v>0</v>
          </cell>
          <cell r="W226">
            <v>0</v>
          </cell>
          <cell r="X226">
            <v>0</v>
          </cell>
        </row>
        <row r="227">
          <cell r="A227">
            <v>0</v>
          </cell>
          <cell r="B227">
            <v>0</v>
          </cell>
          <cell r="C227">
            <v>0</v>
          </cell>
          <cell r="D227">
            <v>0</v>
          </cell>
          <cell r="E227">
            <v>0</v>
          </cell>
          <cell r="F227">
            <v>0</v>
          </cell>
          <cell r="G227">
            <v>0</v>
          </cell>
          <cell r="H227">
            <v>0</v>
          </cell>
          <cell r="J227">
            <v>0</v>
          </cell>
          <cell r="K227">
            <v>0</v>
          </cell>
          <cell r="L227">
            <v>0</v>
          </cell>
          <cell r="N227">
            <v>0</v>
          </cell>
          <cell r="O227">
            <v>0</v>
          </cell>
          <cell r="P227">
            <v>0</v>
          </cell>
          <cell r="R227">
            <v>0</v>
          </cell>
          <cell r="S227">
            <v>0</v>
          </cell>
          <cell r="T227">
            <v>0</v>
          </cell>
          <cell r="V227">
            <v>0</v>
          </cell>
          <cell r="W227">
            <v>0</v>
          </cell>
          <cell r="X227">
            <v>0</v>
          </cell>
        </row>
        <row r="228">
          <cell r="A228">
            <v>0</v>
          </cell>
          <cell r="B228">
            <v>0</v>
          </cell>
          <cell r="C228">
            <v>0</v>
          </cell>
          <cell r="D228">
            <v>0</v>
          </cell>
          <cell r="E228">
            <v>0</v>
          </cell>
          <cell r="F228">
            <v>0</v>
          </cell>
          <cell r="G228">
            <v>0</v>
          </cell>
          <cell r="H228">
            <v>0</v>
          </cell>
          <cell r="J228">
            <v>0</v>
          </cell>
          <cell r="K228">
            <v>0</v>
          </cell>
          <cell r="L228">
            <v>0</v>
          </cell>
          <cell r="N228">
            <v>0</v>
          </cell>
          <cell r="O228">
            <v>0</v>
          </cell>
          <cell r="P228">
            <v>0</v>
          </cell>
          <cell r="R228">
            <v>0</v>
          </cell>
          <cell r="S228">
            <v>0</v>
          </cell>
          <cell r="T228">
            <v>0</v>
          </cell>
          <cell r="V228">
            <v>0</v>
          </cell>
          <cell r="W228">
            <v>0</v>
          </cell>
          <cell r="X228">
            <v>0</v>
          </cell>
        </row>
        <row r="229">
          <cell r="A229">
            <v>0</v>
          </cell>
          <cell r="B229">
            <v>0</v>
          </cell>
          <cell r="C229">
            <v>0</v>
          </cell>
          <cell r="D229">
            <v>0</v>
          </cell>
          <cell r="E229">
            <v>0</v>
          </cell>
          <cell r="F229">
            <v>0</v>
          </cell>
          <cell r="G229">
            <v>0</v>
          </cell>
          <cell r="H229">
            <v>0</v>
          </cell>
          <cell r="J229">
            <v>0</v>
          </cell>
          <cell r="K229">
            <v>0</v>
          </cell>
          <cell r="L229">
            <v>0</v>
          </cell>
          <cell r="N229">
            <v>0</v>
          </cell>
          <cell r="O229">
            <v>0</v>
          </cell>
          <cell r="P229">
            <v>0</v>
          </cell>
          <cell r="R229">
            <v>0</v>
          </cell>
          <cell r="S229">
            <v>0</v>
          </cell>
          <cell r="T229">
            <v>0</v>
          </cell>
          <cell r="V229">
            <v>0</v>
          </cell>
          <cell r="W229">
            <v>0</v>
          </cell>
          <cell r="X229">
            <v>0</v>
          </cell>
        </row>
        <row r="230">
          <cell r="A230">
            <v>0</v>
          </cell>
          <cell r="B230">
            <v>0</v>
          </cell>
          <cell r="C230">
            <v>0</v>
          </cell>
          <cell r="D230">
            <v>0</v>
          </cell>
          <cell r="E230">
            <v>0</v>
          </cell>
          <cell r="F230">
            <v>0</v>
          </cell>
          <cell r="G230">
            <v>0</v>
          </cell>
          <cell r="H230">
            <v>0</v>
          </cell>
          <cell r="J230">
            <v>0</v>
          </cell>
          <cell r="K230">
            <v>0</v>
          </cell>
          <cell r="L230">
            <v>0</v>
          </cell>
          <cell r="N230">
            <v>0</v>
          </cell>
          <cell r="O230">
            <v>0</v>
          </cell>
          <cell r="P230">
            <v>0</v>
          </cell>
          <cell r="R230">
            <v>0</v>
          </cell>
          <cell r="S230">
            <v>0</v>
          </cell>
          <cell r="T230">
            <v>0</v>
          </cell>
          <cell r="V230">
            <v>0</v>
          </cell>
          <cell r="W230">
            <v>0</v>
          </cell>
          <cell r="X230">
            <v>0</v>
          </cell>
        </row>
        <row r="231">
          <cell r="A231">
            <v>0</v>
          </cell>
          <cell r="B231">
            <v>0</v>
          </cell>
          <cell r="C231">
            <v>0</v>
          </cell>
          <cell r="D231">
            <v>0</v>
          </cell>
          <cell r="E231">
            <v>0</v>
          </cell>
          <cell r="F231">
            <v>0</v>
          </cell>
          <cell r="G231">
            <v>0</v>
          </cell>
          <cell r="H231">
            <v>0</v>
          </cell>
          <cell r="J231">
            <v>0</v>
          </cell>
          <cell r="K231">
            <v>0</v>
          </cell>
          <cell r="L231">
            <v>0</v>
          </cell>
          <cell r="N231">
            <v>0</v>
          </cell>
          <cell r="O231">
            <v>0</v>
          </cell>
          <cell r="P231">
            <v>0</v>
          </cell>
          <cell r="R231">
            <v>0</v>
          </cell>
          <cell r="S231">
            <v>0</v>
          </cell>
          <cell r="T231">
            <v>0</v>
          </cell>
          <cell r="V231">
            <v>0</v>
          </cell>
          <cell r="W231">
            <v>0</v>
          </cell>
          <cell r="X231">
            <v>0</v>
          </cell>
        </row>
        <row r="232">
          <cell r="A232">
            <v>0</v>
          </cell>
          <cell r="B232">
            <v>0</v>
          </cell>
          <cell r="C232">
            <v>0</v>
          </cell>
          <cell r="D232">
            <v>0</v>
          </cell>
          <cell r="E232">
            <v>0</v>
          </cell>
          <cell r="F232">
            <v>0</v>
          </cell>
          <cell r="G232">
            <v>0</v>
          </cell>
          <cell r="H232">
            <v>0</v>
          </cell>
          <cell r="J232">
            <v>0</v>
          </cell>
          <cell r="K232">
            <v>0</v>
          </cell>
          <cell r="L232">
            <v>0</v>
          </cell>
          <cell r="N232">
            <v>0</v>
          </cell>
          <cell r="O232">
            <v>0</v>
          </cell>
          <cell r="P232">
            <v>0</v>
          </cell>
          <cell r="R232">
            <v>0</v>
          </cell>
          <cell r="S232">
            <v>0</v>
          </cell>
          <cell r="T232">
            <v>0</v>
          </cell>
          <cell r="V232">
            <v>0</v>
          </cell>
          <cell r="W232">
            <v>0</v>
          </cell>
          <cell r="X232">
            <v>0</v>
          </cell>
        </row>
        <row r="233">
          <cell r="A233">
            <v>0</v>
          </cell>
          <cell r="B233">
            <v>0</v>
          </cell>
          <cell r="C233">
            <v>0</v>
          </cell>
          <cell r="D233">
            <v>0</v>
          </cell>
          <cell r="E233">
            <v>0</v>
          </cell>
          <cell r="F233">
            <v>0</v>
          </cell>
          <cell r="G233">
            <v>0</v>
          </cell>
          <cell r="H233">
            <v>0</v>
          </cell>
          <cell r="J233">
            <v>0</v>
          </cell>
          <cell r="K233">
            <v>0</v>
          </cell>
          <cell r="L233">
            <v>0</v>
          </cell>
          <cell r="N233">
            <v>0</v>
          </cell>
          <cell r="O233">
            <v>0</v>
          </cell>
          <cell r="P233">
            <v>0</v>
          </cell>
          <cell r="R233">
            <v>0</v>
          </cell>
          <cell r="S233">
            <v>0</v>
          </cell>
          <cell r="T233">
            <v>0</v>
          </cell>
          <cell r="V233">
            <v>0</v>
          </cell>
          <cell r="W233">
            <v>0</v>
          </cell>
          <cell r="X233">
            <v>0</v>
          </cell>
        </row>
        <row r="234">
          <cell r="A234">
            <v>0</v>
          </cell>
          <cell r="B234">
            <v>0</v>
          </cell>
          <cell r="C234">
            <v>0</v>
          </cell>
          <cell r="D234">
            <v>0</v>
          </cell>
          <cell r="E234">
            <v>0</v>
          </cell>
          <cell r="F234">
            <v>0</v>
          </cell>
          <cell r="G234">
            <v>0</v>
          </cell>
          <cell r="H234">
            <v>0</v>
          </cell>
          <cell r="J234">
            <v>0</v>
          </cell>
          <cell r="K234">
            <v>0</v>
          </cell>
          <cell r="L234">
            <v>0</v>
          </cell>
          <cell r="N234">
            <v>0</v>
          </cell>
          <cell r="O234">
            <v>0</v>
          </cell>
          <cell r="P234">
            <v>0</v>
          </cell>
          <cell r="R234">
            <v>0</v>
          </cell>
          <cell r="S234">
            <v>0</v>
          </cell>
          <cell r="T234">
            <v>0</v>
          </cell>
          <cell r="V234">
            <v>0</v>
          </cell>
          <cell r="W234">
            <v>0</v>
          </cell>
          <cell r="X234">
            <v>0</v>
          </cell>
        </row>
        <row r="235">
          <cell r="A235">
            <v>0</v>
          </cell>
          <cell r="B235">
            <v>0</v>
          </cell>
          <cell r="C235">
            <v>0</v>
          </cell>
          <cell r="D235">
            <v>0</v>
          </cell>
          <cell r="E235">
            <v>0</v>
          </cell>
          <cell r="F235">
            <v>0</v>
          </cell>
          <cell r="G235">
            <v>0</v>
          </cell>
          <cell r="H235">
            <v>0</v>
          </cell>
          <cell r="J235">
            <v>0</v>
          </cell>
          <cell r="K235">
            <v>0</v>
          </cell>
          <cell r="L235">
            <v>0</v>
          </cell>
          <cell r="N235">
            <v>0</v>
          </cell>
          <cell r="O235">
            <v>0</v>
          </cell>
          <cell r="P235">
            <v>0</v>
          </cell>
          <cell r="R235">
            <v>0</v>
          </cell>
          <cell r="S235">
            <v>0</v>
          </cell>
          <cell r="T235">
            <v>0</v>
          </cell>
          <cell r="V235">
            <v>0</v>
          </cell>
          <cell r="W235">
            <v>0</v>
          </cell>
          <cell r="X235">
            <v>0</v>
          </cell>
        </row>
        <row r="236">
          <cell r="A236">
            <v>0</v>
          </cell>
          <cell r="B236">
            <v>0</v>
          </cell>
          <cell r="C236">
            <v>0</v>
          </cell>
          <cell r="D236">
            <v>0</v>
          </cell>
          <cell r="E236">
            <v>0</v>
          </cell>
          <cell r="F236">
            <v>0</v>
          </cell>
          <cell r="G236">
            <v>0</v>
          </cell>
          <cell r="H236">
            <v>0</v>
          </cell>
          <cell r="J236">
            <v>0</v>
          </cell>
          <cell r="K236">
            <v>0</v>
          </cell>
          <cell r="L236">
            <v>0</v>
          </cell>
          <cell r="N236">
            <v>0</v>
          </cell>
          <cell r="O236">
            <v>0</v>
          </cell>
          <cell r="P236">
            <v>0</v>
          </cell>
          <cell r="R236">
            <v>0</v>
          </cell>
          <cell r="S236">
            <v>0</v>
          </cell>
          <cell r="T236">
            <v>0</v>
          </cell>
          <cell r="V236">
            <v>0</v>
          </cell>
          <cell r="W236">
            <v>0</v>
          </cell>
          <cell r="X236">
            <v>0</v>
          </cell>
        </row>
        <row r="237">
          <cell r="A237">
            <v>0</v>
          </cell>
          <cell r="B237">
            <v>0</v>
          </cell>
          <cell r="C237">
            <v>0</v>
          </cell>
          <cell r="D237">
            <v>0</v>
          </cell>
          <cell r="E237">
            <v>0</v>
          </cell>
          <cell r="F237">
            <v>0</v>
          </cell>
          <cell r="G237">
            <v>0</v>
          </cell>
          <cell r="H237">
            <v>0</v>
          </cell>
          <cell r="J237">
            <v>0</v>
          </cell>
          <cell r="K237">
            <v>0</v>
          </cell>
          <cell r="L237">
            <v>0</v>
          </cell>
          <cell r="N237">
            <v>0</v>
          </cell>
          <cell r="O237">
            <v>0</v>
          </cell>
          <cell r="P237">
            <v>0</v>
          </cell>
          <cell r="R237">
            <v>0</v>
          </cell>
          <cell r="S237">
            <v>0</v>
          </cell>
          <cell r="T237">
            <v>0</v>
          </cell>
          <cell r="V237">
            <v>0</v>
          </cell>
          <cell r="W237">
            <v>0</v>
          </cell>
          <cell r="X237">
            <v>0</v>
          </cell>
        </row>
        <row r="238">
          <cell r="A238">
            <v>0</v>
          </cell>
          <cell r="B238">
            <v>0</v>
          </cell>
          <cell r="C238">
            <v>0</v>
          </cell>
          <cell r="D238">
            <v>0</v>
          </cell>
          <cell r="E238">
            <v>0</v>
          </cell>
          <cell r="F238">
            <v>0</v>
          </cell>
          <cell r="G238">
            <v>0</v>
          </cell>
          <cell r="H238">
            <v>0</v>
          </cell>
          <cell r="J238">
            <v>0</v>
          </cell>
          <cell r="K238">
            <v>0</v>
          </cell>
          <cell r="L238">
            <v>0</v>
          </cell>
          <cell r="N238">
            <v>0</v>
          </cell>
          <cell r="O238">
            <v>0</v>
          </cell>
          <cell r="P238">
            <v>0</v>
          </cell>
          <cell r="R238">
            <v>0</v>
          </cell>
          <cell r="S238">
            <v>0</v>
          </cell>
          <cell r="T238">
            <v>0</v>
          </cell>
          <cell r="V238">
            <v>0</v>
          </cell>
          <cell r="W238">
            <v>0</v>
          </cell>
          <cell r="X238">
            <v>0</v>
          </cell>
        </row>
        <row r="239">
          <cell r="A239">
            <v>0</v>
          </cell>
          <cell r="B239">
            <v>0</v>
          </cell>
          <cell r="C239">
            <v>0</v>
          </cell>
          <cell r="D239">
            <v>0</v>
          </cell>
          <cell r="E239">
            <v>0</v>
          </cell>
          <cell r="F239">
            <v>0</v>
          </cell>
          <cell r="G239">
            <v>0</v>
          </cell>
          <cell r="H239">
            <v>0</v>
          </cell>
          <cell r="J239">
            <v>0</v>
          </cell>
          <cell r="K239">
            <v>0</v>
          </cell>
          <cell r="L239">
            <v>0</v>
          </cell>
          <cell r="N239">
            <v>0</v>
          </cell>
          <cell r="O239">
            <v>0</v>
          </cell>
          <cell r="P239">
            <v>0</v>
          </cell>
          <cell r="R239">
            <v>0</v>
          </cell>
          <cell r="S239">
            <v>0</v>
          </cell>
          <cell r="T239">
            <v>0</v>
          </cell>
          <cell r="V239">
            <v>0</v>
          </cell>
          <cell r="W239">
            <v>0</v>
          </cell>
          <cell r="X239">
            <v>0</v>
          </cell>
        </row>
        <row r="240">
          <cell r="A240">
            <v>0</v>
          </cell>
          <cell r="B240">
            <v>0</v>
          </cell>
          <cell r="C240">
            <v>0</v>
          </cell>
          <cell r="D240">
            <v>0</v>
          </cell>
          <cell r="E240">
            <v>0</v>
          </cell>
          <cell r="F240">
            <v>0</v>
          </cell>
          <cell r="G240">
            <v>0</v>
          </cell>
          <cell r="H240">
            <v>0</v>
          </cell>
          <cell r="J240">
            <v>0</v>
          </cell>
          <cell r="K240">
            <v>0</v>
          </cell>
          <cell r="L240">
            <v>0</v>
          </cell>
          <cell r="N240">
            <v>0</v>
          </cell>
          <cell r="O240">
            <v>0</v>
          </cell>
          <cell r="P240">
            <v>0</v>
          </cell>
          <cell r="R240">
            <v>0</v>
          </cell>
          <cell r="S240">
            <v>0</v>
          </cell>
          <cell r="T240">
            <v>0</v>
          </cell>
          <cell r="V240">
            <v>0</v>
          </cell>
          <cell r="W240">
            <v>0</v>
          </cell>
          <cell r="X240">
            <v>0</v>
          </cell>
        </row>
        <row r="241">
          <cell r="A241">
            <v>0</v>
          </cell>
          <cell r="B241">
            <v>0</v>
          </cell>
          <cell r="C241">
            <v>0</v>
          </cell>
          <cell r="D241">
            <v>0</v>
          </cell>
          <cell r="E241">
            <v>0</v>
          </cell>
          <cell r="F241">
            <v>0</v>
          </cell>
          <cell r="G241">
            <v>0</v>
          </cell>
          <cell r="H241">
            <v>0</v>
          </cell>
          <cell r="J241">
            <v>0</v>
          </cell>
          <cell r="K241">
            <v>0</v>
          </cell>
          <cell r="L241">
            <v>0</v>
          </cell>
          <cell r="N241">
            <v>0</v>
          </cell>
          <cell r="O241">
            <v>0</v>
          </cell>
          <cell r="P241">
            <v>0</v>
          </cell>
          <cell r="R241">
            <v>0</v>
          </cell>
          <cell r="S241">
            <v>0</v>
          </cell>
          <cell r="T241">
            <v>0</v>
          </cell>
          <cell r="V241">
            <v>0</v>
          </cell>
          <cell r="W241">
            <v>0</v>
          </cell>
          <cell r="X241">
            <v>0</v>
          </cell>
        </row>
        <row r="242">
          <cell r="A242">
            <v>0</v>
          </cell>
          <cell r="B242">
            <v>0</v>
          </cell>
          <cell r="C242">
            <v>0</v>
          </cell>
          <cell r="D242">
            <v>0</v>
          </cell>
          <cell r="E242">
            <v>0</v>
          </cell>
          <cell r="F242">
            <v>0</v>
          </cell>
          <cell r="G242">
            <v>0</v>
          </cell>
          <cell r="H242">
            <v>0</v>
          </cell>
          <cell r="J242">
            <v>0</v>
          </cell>
          <cell r="K242">
            <v>0</v>
          </cell>
          <cell r="L242">
            <v>0</v>
          </cell>
          <cell r="N242">
            <v>0</v>
          </cell>
          <cell r="O242">
            <v>0</v>
          </cell>
          <cell r="P242">
            <v>0</v>
          </cell>
          <cell r="R242">
            <v>0</v>
          </cell>
          <cell r="S242">
            <v>0</v>
          </cell>
          <cell r="T242">
            <v>0</v>
          </cell>
          <cell r="V242">
            <v>0</v>
          </cell>
          <cell r="W242">
            <v>0</v>
          </cell>
          <cell r="X242">
            <v>0</v>
          </cell>
        </row>
        <row r="243">
          <cell r="A243">
            <v>0</v>
          </cell>
          <cell r="B243">
            <v>0</v>
          </cell>
          <cell r="C243">
            <v>0</v>
          </cell>
          <cell r="D243">
            <v>0</v>
          </cell>
          <cell r="E243">
            <v>0</v>
          </cell>
          <cell r="F243">
            <v>0</v>
          </cell>
          <cell r="G243">
            <v>0</v>
          </cell>
          <cell r="H243">
            <v>0</v>
          </cell>
          <cell r="J243">
            <v>0</v>
          </cell>
          <cell r="K243">
            <v>0</v>
          </cell>
          <cell r="L243">
            <v>0</v>
          </cell>
          <cell r="N243">
            <v>0</v>
          </cell>
          <cell r="O243">
            <v>0</v>
          </cell>
          <cell r="P243">
            <v>0</v>
          </cell>
          <cell r="R243">
            <v>0</v>
          </cell>
          <cell r="S243">
            <v>0</v>
          </cell>
          <cell r="T243">
            <v>0</v>
          </cell>
          <cell r="V243">
            <v>0</v>
          </cell>
          <cell r="W243">
            <v>0</v>
          </cell>
          <cell r="X243">
            <v>0</v>
          </cell>
        </row>
        <row r="244">
          <cell r="A244">
            <v>0</v>
          </cell>
          <cell r="B244">
            <v>0</v>
          </cell>
          <cell r="C244">
            <v>0</v>
          </cell>
          <cell r="D244">
            <v>0</v>
          </cell>
          <cell r="E244">
            <v>0</v>
          </cell>
          <cell r="F244">
            <v>0</v>
          </cell>
          <cell r="G244">
            <v>0</v>
          </cell>
          <cell r="H244">
            <v>0</v>
          </cell>
          <cell r="J244">
            <v>0</v>
          </cell>
          <cell r="K244">
            <v>0</v>
          </cell>
          <cell r="L244">
            <v>0</v>
          </cell>
          <cell r="N244">
            <v>0</v>
          </cell>
          <cell r="O244">
            <v>0</v>
          </cell>
          <cell r="P244">
            <v>0</v>
          </cell>
          <cell r="R244">
            <v>0</v>
          </cell>
          <cell r="S244">
            <v>0</v>
          </cell>
          <cell r="T244">
            <v>0</v>
          </cell>
          <cell r="V244">
            <v>0</v>
          </cell>
          <cell r="W244">
            <v>0</v>
          </cell>
          <cell r="X244">
            <v>0</v>
          </cell>
        </row>
        <row r="245">
          <cell r="A245">
            <v>0</v>
          </cell>
          <cell r="B245">
            <v>0</v>
          </cell>
          <cell r="C245">
            <v>0</v>
          </cell>
          <cell r="D245">
            <v>0</v>
          </cell>
          <cell r="E245">
            <v>0</v>
          </cell>
          <cell r="F245">
            <v>0</v>
          </cell>
          <cell r="G245">
            <v>0</v>
          </cell>
          <cell r="H245">
            <v>0</v>
          </cell>
          <cell r="J245">
            <v>0</v>
          </cell>
          <cell r="K245">
            <v>0</v>
          </cell>
          <cell r="L245">
            <v>0</v>
          </cell>
          <cell r="N245">
            <v>0</v>
          </cell>
          <cell r="O245">
            <v>0</v>
          </cell>
          <cell r="P245">
            <v>0</v>
          </cell>
          <cell r="R245">
            <v>0</v>
          </cell>
          <cell r="S245">
            <v>0</v>
          </cell>
          <cell r="T245">
            <v>0</v>
          </cell>
          <cell r="V245">
            <v>0</v>
          </cell>
          <cell r="W245">
            <v>0</v>
          </cell>
          <cell r="X245">
            <v>0</v>
          </cell>
        </row>
        <row r="246">
          <cell r="A246">
            <v>0</v>
          </cell>
          <cell r="B246">
            <v>0</v>
          </cell>
          <cell r="C246">
            <v>0</v>
          </cell>
          <cell r="D246">
            <v>0</v>
          </cell>
          <cell r="E246">
            <v>0</v>
          </cell>
          <cell r="F246">
            <v>0</v>
          </cell>
          <cell r="G246">
            <v>0</v>
          </cell>
          <cell r="H246">
            <v>0</v>
          </cell>
          <cell r="J246">
            <v>0</v>
          </cell>
          <cell r="K246">
            <v>0</v>
          </cell>
          <cell r="L246">
            <v>0</v>
          </cell>
          <cell r="N246">
            <v>0</v>
          </cell>
          <cell r="O246">
            <v>0</v>
          </cell>
          <cell r="P246">
            <v>0</v>
          </cell>
          <cell r="R246">
            <v>0</v>
          </cell>
          <cell r="S246">
            <v>0</v>
          </cell>
          <cell r="T246">
            <v>0</v>
          </cell>
          <cell r="V246">
            <v>0</v>
          </cell>
          <cell r="W246">
            <v>0</v>
          </cell>
          <cell r="X246">
            <v>0</v>
          </cell>
        </row>
        <row r="247">
          <cell r="A247">
            <v>0</v>
          </cell>
          <cell r="B247">
            <v>0</v>
          </cell>
          <cell r="C247">
            <v>0</v>
          </cell>
          <cell r="D247">
            <v>0</v>
          </cell>
          <cell r="E247">
            <v>0</v>
          </cell>
          <cell r="F247">
            <v>0</v>
          </cell>
          <cell r="G247">
            <v>0</v>
          </cell>
          <cell r="H247">
            <v>0</v>
          </cell>
          <cell r="J247">
            <v>0</v>
          </cell>
          <cell r="K247">
            <v>0</v>
          </cell>
          <cell r="L247">
            <v>0</v>
          </cell>
          <cell r="N247">
            <v>0</v>
          </cell>
          <cell r="O247">
            <v>0</v>
          </cell>
          <cell r="P247">
            <v>0</v>
          </cell>
          <cell r="R247">
            <v>0</v>
          </cell>
          <cell r="S247">
            <v>0</v>
          </cell>
          <cell r="T247">
            <v>0</v>
          </cell>
          <cell r="V247">
            <v>0</v>
          </cell>
          <cell r="W247">
            <v>0</v>
          </cell>
          <cell r="X247">
            <v>0</v>
          </cell>
        </row>
        <row r="248">
          <cell r="A248">
            <v>0</v>
          </cell>
          <cell r="B248">
            <v>0</v>
          </cell>
          <cell r="C248">
            <v>0</v>
          </cell>
          <cell r="D248">
            <v>0</v>
          </cell>
          <cell r="E248">
            <v>0</v>
          </cell>
          <cell r="F248">
            <v>0</v>
          </cell>
          <cell r="G248">
            <v>0</v>
          </cell>
          <cell r="H248">
            <v>0</v>
          </cell>
          <cell r="J248">
            <v>0</v>
          </cell>
          <cell r="K248">
            <v>0</v>
          </cell>
          <cell r="L248">
            <v>0</v>
          </cell>
          <cell r="N248">
            <v>0</v>
          </cell>
          <cell r="O248">
            <v>0</v>
          </cell>
          <cell r="P248">
            <v>0</v>
          </cell>
          <cell r="R248">
            <v>0</v>
          </cell>
          <cell r="S248">
            <v>0</v>
          </cell>
          <cell r="T248">
            <v>0</v>
          </cell>
          <cell r="V248">
            <v>0</v>
          </cell>
          <cell r="W248">
            <v>0</v>
          </cell>
          <cell r="X248">
            <v>0</v>
          </cell>
        </row>
        <row r="249">
          <cell r="A249">
            <v>0</v>
          </cell>
          <cell r="B249">
            <v>0</v>
          </cell>
          <cell r="C249">
            <v>0</v>
          </cell>
          <cell r="D249">
            <v>0</v>
          </cell>
          <cell r="E249">
            <v>0</v>
          </cell>
          <cell r="F249">
            <v>0</v>
          </cell>
          <cell r="G249">
            <v>0</v>
          </cell>
          <cell r="H249">
            <v>0</v>
          </cell>
          <cell r="J249">
            <v>0</v>
          </cell>
          <cell r="K249">
            <v>0</v>
          </cell>
          <cell r="L249">
            <v>0</v>
          </cell>
          <cell r="N249">
            <v>0</v>
          </cell>
          <cell r="O249">
            <v>0</v>
          </cell>
          <cell r="P249">
            <v>0</v>
          </cell>
          <cell r="R249">
            <v>0</v>
          </cell>
          <cell r="S249">
            <v>0</v>
          </cell>
          <cell r="T249">
            <v>0</v>
          </cell>
          <cell r="V249">
            <v>0</v>
          </cell>
          <cell r="W249">
            <v>0</v>
          </cell>
          <cell r="X249">
            <v>0</v>
          </cell>
        </row>
        <row r="250">
          <cell r="A250">
            <v>0</v>
          </cell>
          <cell r="B250">
            <v>0</v>
          </cell>
          <cell r="C250">
            <v>0</v>
          </cell>
          <cell r="D250">
            <v>0</v>
          </cell>
          <cell r="E250">
            <v>0</v>
          </cell>
          <cell r="F250">
            <v>0</v>
          </cell>
          <cell r="G250">
            <v>0</v>
          </cell>
          <cell r="H250">
            <v>0</v>
          </cell>
          <cell r="J250">
            <v>0</v>
          </cell>
          <cell r="K250">
            <v>0</v>
          </cell>
          <cell r="L250">
            <v>0</v>
          </cell>
          <cell r="N250">
            <v>0</v>
          </cell>
          <cell r="O250">
            <v>0</v>
          </cell>
          <cell r="P250">
            <v>0</v>
          </cell>
          <cell r="R250">
            <v>0</v>
          </cell>
          <cell r="S250">
            <v>0</v>
          </cell>
          <cell r="T250">
            <v>0</v>
          </cell>
          <cell r="V250">
            <v>0</v>
          </cell>
          <cell r="W250">
            <v>0</v>
          </cell>
          <cell r="X250">
            <v>0</v>
          </cell>
        </row>
        <row r="251">
          <cell r="A251">
            <v>0</v>
          </cell>
          <cell r="B251">
            <v>0</v>
          </cell>
          <cell r="C251">
            <v>0</v>
          </cell>
          <cell r="D251">
            <v>0</v>
          </cell>
          <cell r="E251">
            <v>0</v>
          </cell>
          <cell r="F251">
            <v>0</v>
          </cell>
          <cell r="G251">
            <v>0</v>
          </cell>
          <cell r="H251">
            <v>0</v>
          </cell>
          <cell r="J251">
            <v>0</v>
          </cell>
          <cell r="K251">
            <v>0</v>
          </cell>
          <cell r="L251">
            <v>0</v>
          </cell>
          <cell r="N251">
            <v>0</v>
          </cell>
          <cell r="O251">
            <v>0</v>
          </cell>
          <cell r="P251">
            <v>0</v>
          </cell>
          <cell r="R251">
            <v>0</v>
          </cell>
          <cell r="S251">
            <v>0</v>
          </cell>
          <cell r="T251">
            <v>0</v>
          </cell>
          <cell r="V251">
            <v>0</v>
          </cell>
          <cell r="W251">
            <v>0</v>
          </cell>
          <cell r="X251">
            <v>0</v>
          </cell>
        </row>
        <row r="252">
          <cell r="A252">
            <v>0</v>
          </cell>
          <cell r="B252">
            <v>0</v>
          </cell>
          <cell r="C252">
            <v>0</v>
          </cell>
          <cell r="D252">
            <v>0</v>
          </cell>
          <cell r="E252">
            <v>0</v>
          </cell>
          <cell r="F252">
            <v>0</v>
          </cell>
          <cell r="G252">
            <v>0</v>
          </cell>
          <cell r="H252">
            <v>0</v>
          </cell>
          <cell r="J252">
            <v>0</v>
          </cell>
          <cell r="K252">
            <v>0</v>
          </cell>
          <cell r="L252">
            <v>0</v>
          </cell>
          <cell r="N252">
            <v>0</v>
          </cell>
          <cell r="O252">
            <v>0</v>
          </cell>
          <cell r="P252">
            <v>0</v>
          </cell>
          <cell r="R252">
            <v>0</v>
          </cell>
          <cell r="S252">
            <v>0</v>
          </cell>
          <cell r="T252">
            <v>0</v>
          </cell>
          <cell r="V252">
            <v>0</v>
          </cell>
          <cell r="W252">
            <v>0</v>
          </cell>
          <cell r="X252">
            <v>0</v>
          </cell>
        </row>
        <row r="253">
          <cell r="A253">
            <v>0</v>
          </cell>
          <cell r="B253">
            <v>0</v>
          </cell>
          <cell r="C253">
            <v>0</v>
          </cell>
          <cell r="D253">
            <v>0</v>
          </cell>
          <cell r="E253">
            <v>0</v>
          </cell>
          <cell r="F253">
            <v>0</v>
          </cell>
          <cell r="G253">
            <v>0</v>
          </cell>
          <cell r="H253">
            <v>0</v>
          </cell>
          <cell r="J253">
            <v>0</v>
          </cell>
          <cell r="K253">
            <v>0</v>
          </cell>
          <cell r="L253">
            <v>0</v>
          </cell>
          <cell r="N253">
            <v>0</v>
          </cell>
          <cell r="O253">
            <v>0</v>
          </cell>
          <cell r="P253">
            <v>0</v>
          </cell>
          <cell r="R253">
            <v>0</v>
          </cell>
          <cell r="S253">
            <v>0</v>
          </cell>
          <cell r="T253">
            <v>0</v>
          </cell>
          <cell r="V253">
            <v>0</v>
          </cell>
          <cell r="W253">
            <v>0</v>
          </cell>
          <cell r="X253">
            <v>0</v>
          </cell>
        </row>
        <row r="254">
          <cell r="A254">
            <v>0</v>
          </cell>
          <cell r="B254">
            <v>0</v>
          </cell>
          <cell r="C254">
            <v>0</v>
          </cell>
          <cell r="D254">
            <v>0</v>
          </cell>
          <cell r="E254">
            <v>0</v>
          </cell>
          <cell r="F254">
            <v>0</v>
          </cell>
          <cell r="G254">
            <v>0</v>
          </cell>
          <cell r="H254">
            <v>0</v>
          </cell>
          <cell r="J254">
            <v>0</v>
          </cell>
          <cell r="K254">
            <v>0</v>
          </cell>
          <cell r="L254">
            <v>0</v>
          </cell>
          <cell r="N254">
            <v>0</v>
          </cell>
          <cell r="O254">
            <v>0</v>
          </cell>
          <cell r="P254">
            <v>0</v>
          </cell>
          <cell r="R254">
            <v>0</v>
          </cell>
          <cell r="S254">
            <v>0</v>
          </cell>
          <cell r="T254">
            <v>0</v>
          </cell>
          <cell r="V254">
            <v>0</v>
          </cell>
          <cell r="W254">
            <v>0</v>
          </cell>
          <cell r="X254">
            <v>0</v>
          </cell>
        </row>
        <row r="255">
          <cell r="A255">
            <v>0</v>
          </cell>
          <cell r="B255">
            <v>0</v>
          </cell>
          <cell r="C255">
            <v>0</v>
          </cell>
          <cell r="D255">
            <v>0</v>
          </cell>
          <cell r="E255">
            <v>0</v>
          </cell>
          <cell r="F255">
            <v>0</v>
          </cell>
          <cell r="G255">
            <v>0</v>
          </cell>
          <cell r="H255">
            <v>0</v>
          </cell>
          <cell r="J255">
            <v>0</v>
          </cell>
          <cell r="K255">
            <v>0</v>
          </cell>
          <cell r="L255">
            <v>0</v>
          </cell>
          <cell r="N255">
            <v>0</v>
          </cell>
          <cell r="O255">
            <v>0</v>
          </cell>
          <cell r="P255">
            <v>0</v>
          </cell>
          <cell r="R255">
            <v>0</v>
          </cell>
          <cell r="S255">
            <v>0</v>
          </cell>
          <cell r="T255">
            <v>0</v>
          </cell>
          <cell r="V255">
            <v>0</v>
          </cell>
          <cell r="W255">
            <v>0</v>
          </cell>
          <cell r="X255">
            <v>0</v>
          </cell>
        </row>
        <row r="256">
          <cell r="A256">
            <v>0</v>
          </cell>
          <cell r="B256">
            <v>0</v>
          </cell>
          <cell r="C256">
            <v>0</v>
          </cell>
          <cell r="D256">
            <v>0</v>
          </cell>
          <cell r="E256">
            <v>0</v>
          </cell>
          <cell r="F256">
            <v>0</v>
          </cell>
          <cell r="G256">
            <v>0</v>
          </cell>
          <cell r="H256">
            <v>0</v>
          </cell>
          <cell r="J256">
            <v>0</v>
          </cell>
          <cell r="K256">
            <v>0</v>
          </cell>
          <cell r="L256">
            <v>0</v>
          </cell>
          <cell r="N256">
            <v>0</v>
          </cell>
          <cell r="O256">
            <v>0</v>
          </cell>
          <cell r="P256">
            <v>0</v>
          </cell>
          <cell r="R256">
            <v>0</v>
          </cell>
          <cell r="S256">
            <v>0</v>
          </cell>
          <cell r="T256">
            <v>0</v>
          </cell>
          <cell r="V256">
            <v>0</v>
          </cell>
          <cell r="W256">
            <v>0</v>
          </cell>
          <cell r="X256">
            <v>0</v>
          </cell>
        </row>
        <row r="257">
          <cell r="A257">
            <v>0</v>
          </cell>
          <cell r="B257">
            <v>0</v>
          </cell>
          <cell r="C257">
            <v>0</v>
          </cell>
          <cell r="D257">
            <v>0</v>
          </cell>
          <cell r="E257">
            <v>0</v>
          </cell>
          <cell r="F257">
            <v>0</v>
          </cell>
          <cell r="G257">
            <v>0</v>
          </cell>
          <cell r="H257">
            <v>0</v>
          </cell>
          <cell r="J257">
            <v>0</v>
          </cell>
          <cell r="K257">
            <v>0</v>
          </cell>
          <cell r="L257">
            <v>0</v>
          </cell>
          <cell r="N257">
            <v>0</v>
          </cell>
          <cell r="O257">
            <v>0</v>
          </cell>
          <cell r="P257">
            <v>0</v>
          </cell>
          <cell r="R257">
            <v>0</v>
          </cell>
          <cell r="S257">
            <v>0</v>
          </cell>
          <cell r="T257">
            <v>0</v>
          </cell>
          <cell r="V257">
            <v>0</v>
          </cell>
          <cell r="W257">
            <v>0</v>
          </cell>
          <cell r="X257">
            <v>0</v>
          </cell>
        </row>
        <row r="258">
          <cell r="A258">
            <v>0</v>
          </cell>
          <cell r="B258">
            <v>0</v>
          </cell>
          <cell r="C258">
            <v>0</v>
          </cell>
          <cell r="D258">
            <v>0</v>
          </cell>
          <cell r="E258">
            <v>0</v>
          </cell>
          <cell r="F258">
            <v>0</v>
          </cell>
          <cell r="G258">
            <v>0</v>
          </cell>
          <cell r="H258">
            <v>0</v>
          </cell>
          <cell r="J258">
            <v>0</v>
          </cell>
          <cell r="K258">
            <v>0</v>
          </cell>
          <cell r="L258">
            <v>0</v>
          </cell>
          <cell r="N258">
            <v>0</v>
          </cell>
          <cell r="O258">
            <v>0</v>
          </cell>
          <cell r="P258">
            <v>0</v>
          </cell>
          <cell r="R258">
            <v>0</v>
          </cell>
          <cell r="S258">
            <v>0</v>
          </cell>
          <cell r="T258">
            <v>0</v>
          </cell>
          <cell r="V258">
            <v>0</v>
          </cell>
          <cell r="W258">
            <v>0</v>
          </cell>
          <cell r="X258">
            <v>0</v>
          </cell>
        </row>
        <row r="259">
          <cell r="A259">
            <v>0</v>
          </cell>
          <cell r="B259">
            <v>0</v>
          </cell>
          <cell r="C259">
            <v>0</v>
          </cell>
          <cell r="D259">
            <v>0</v>
          </cell>
          <cell r="E259">
            <v>0</v>
          </cell>
          <cell r="F259">
            <v>0</v>
          </cell>
          <cell r="G259">
            <v>0</v>
          </cell>
          <cell r="H259">
            <v>0</v>
          </cell>
          <cell r="J259">
            <v>0</v>
          </cell>
          <cell r="K259">
            <v>0</v>
          </cell>
          <cell r="L259">
            <v>0</v>
          </cell>
          <cell r="N259">
            <v>0</v>
          </cell>
          <cell r="O259">
            <v>0</v>
          </cell>
          <cell r="P259">
            <v>0</v>
          </cell>
          <cell r="R259">
            <v>0</v>
          </cell>
          <cell r="S259">
            <v>0</v>
          </cell>
          <cell r="T259">
            <v>0</v>
          </cell>
          <cell r="V259">
            <v>0</v>
          </cell>
          <cell r="W259">
            <v>0</v>
          </cell>
          <cell r="X259">
            <v>0</v>
          </cell>
        </row>
        <row r="260">
          <cell r="A260">
            <v>0</v>
          </cell>
          <cell r="B260">
            <v>0</v>
          </cell>
          <cell r="C260">
            <v>0</v>
          </cell>
          <cell r="D260">
            <v>0</v>
          </cell>
          <cell r="E260">
            <v>0</v>
          </cell>
          <cell r="F260">
            <v>0</v>
          </cell>
          <cell r="G260">
            <v>0</v>
          </cell>
          <cell r="H260">
            <v>0</v>
          </cell>
          <cell r="J260">
            <v>0</v>
          </cell>
          <cell r="K260">
            <v>0</v>
          </cell>
          <cell r="L260">
            <v>0</v>
          </cell>
          <cell r="N260">
            <v>0</v>
          </cell>
          <cell r="O260">
            <v>0</v>
          </cell>
          <cell r="P260">
            <v>0</v>
          </cell>
          <cell r="R260">
            <v>0</v>
          </cell>
          <cell r="S260">
            <v>0</v>
          </cell>
          <cell r="T260">
            <v>0</v>
          </cell>
          <cell r="V260">
            <v>0</v>
          </cell>
          <cell r="W260">
            <v>0</v>
          </cell>
          <cell r="X260">
            <v>0</v>
          </cell>
        </row>
        <row r="261">
          <cell r="A261">
            <v>0</v>
          </cell>
          <cell r="B261">
            <v>0</v>
          </cell>
          <cell r="C261">
            <v>0</v>
          </cell>
          <cell r="D261">
            <v>0</v>
          </cell>
          <cell r="E261">
            <v>0</v>
          </cell>
          <cell r="F261">
            <v>0</v>
          </cell>
          <cell r="G261">
            <v>0</v>
          </cell>
          <cell r="H261">
            <v>0</v>
          </cell>
          <cell r="J261">
            <v>0</v>
          </cell>
          <cell r="K261">
            <v>0</v>
          </cell>
          <cell r="L261">
            <v>0</v>
          </cell>
          <cell r="N261">
            <v>0</v>
          </cell>
          <cell r="O261">
            <v>0</v>
          </cell>
          <cell r="P261">
            <v>0</v>
          </cell>
          <cell r="R261">
            <v>0</v>
          </cell>
          <cell r="S261">
            <v>0</v>
          </cell>
          <cell r="T261">
            <v>0</v>
          </cell>
          <cell r="V261">
            <v>0</v>
          </cell>
          <cell r="W261">
            <v>0</v>
          </cell>
          <cell r="X261">
            <v>0</v>
          </cell>
        </row>
        <row r="262">
          <cell r="A262">
            <v>0</v>
          </cell>
          <cell r="B262">
            <v>0</v>
          </cell>
          <cell r="C262">
            <v>0</v>
          </cell>
          <cell r="D262">
            <v>0</v>
          </cell>
          <cell r="E262">
            <v>0</v>
          </cell>
          <cell r="F262">
            <v>0</v>
          </cell>
          <cell r="G262">
            <v>0</v>
          </cell>
          <cell r="H262">
            <v>0</v>
          </cell>
          <cell r="J262">
            <v>0</v>
          </cell>
          <cell r="K262">
            <v>0</v>
          </cell>
          <cell r="L262">
            <v>0</v>
          </cell>
          <cell r="N262">
            <v>0</v>
          </cell>
          <cell r="O262">
            <v>0</v>
          </cell>
          <cell r="P262">
            <v>0</v>
          </cell>
          <cell r="R262">
            <v>0</v>
          </cell>
          <cell r="S262">
            <v>0</v>
          </cell>
          <cell r="T262">
            <v>0</v>
          </cell>
          <cell r="V262">
            <v>0</v>
          </cell>
          <cell r="W262">
            <v>0</v>
          </cell>
          <cell r="X262">
            <v>0</v>
          </cell>
        </row>
        <row r="263">
          <cell r="A263">
            <v>0</v>
          </cell>
          <cell r="B263">
            <v>0</v>
          </cell>
          <cell r="C263">
            <v>0</v>
          </cell>
          <cell r="D263">
            <v>0</v>
          </cell>
          <cell r="E263">
            <v>0</v>
          </cell>
          <cell r="F263">
            <v>0</v>
          </cell>
          <cell r="G263">
            <v>0</v>
          </cell>
          <cell r="H263">
            <v>0</v>
          </cell>
          <cell r="J263">
            <v>0</v>
          </cell>
          <cell r="K263">
            <v>0</v>
          </cell>
          <cell r="L263">
            <v>0</v>
          </cell>
          <cell r="N263">
            <v>0</v>
          </cell>
          <cell r="O263">
            <v>0</v>
          </cell>
          <cell r="P263">
            <v>0</v>
          </cell>
          <cell r="R263">
            <v>0</v>
          </cell>
          <cell r="S263">
            <v>0</v>
          </cell>
          <cell r="T263">
            <v>0</v>
          </cell>
          <cell r="V263">
            <v>0</v>
          </cell>
          <cell r="W263">
            <v>0</v>
          </cell>
          <cell r="X263">
            <v>0</v>
          </cell>
        </row>
        <row r="264">
          <cell r="A264">
            <v>0</v>
          </cell>
          <cell r="B264">
            <v>0</v>
          </cell>
          <cell r="C264">
            <v>0</v>
          </cell>
          <cell r="D264">
            <v>0</v>
          </cell>
          <cell r="E264">
            <v>0</v>
          </cell>
          <cell r="F264">
            <v>0</v>
          </cell>
          <cell r="G264">
            <v>0</v>
          </cell>
          <cell r="H264">
            <v>0</v>
          </cell>
          <cell r="J264">
            <v>0</v>
          </cell>
          <cell r="K264">
            <v>0</v>
          </cell>
          <cell r="L264">
            <v>0</v>
          </cell>
          <cell r="N264">
            <v>0</v>
          </cell>
          <cell r="O264">
            <v>0</v>
          </cell>
          <cell r="P264">
            <v>0</v>
          </cell>
          <cell r="R264">
            <v>0</v>
          </cell>
          <cell r="S264">
            <v>0</v>
          </cell>
          <cell r="T264">
            <v>0</v>
          </cell>
          <cell r="V264">
            <v>0</v>
          </cell>
          <cell r="W264">
            <v>0</v>
          </cell>
          <cell r="X264">
            <v>0</v>
          </cell>
        </row>
        <row r="265">
          <cell r="A265">
            <v>0</v>
          </cell>
          <cell r="B265">
            <v>0</v>
          </cell>
          <cell r="C265">
            <v>0</v>
          </cell>
          <cell r="D265">
            <v>0</v>
          </cell>
          <cell r="E265">
            <v>0</v>
          </cell>
          <cell r="F265">
            <v>0</v>
          </cell>
          <cell r="G265">
            <v>0</v>
          </cell>
          <cell r="H265">
            <v>0</v>
          </cell>
          <cell r="J265">
            <v>0</v>
          </cell>
          <cell r="K265">
            <v>0</v>
          </cell>
          <cell r="L265">
            <v>0</v>
          </cell>
          <cell r="N265">
            <v>0</v>
          </cell>
          <cell r="O265">
            <v>0</v>
          </cell>
          <cell r="P265">
            <v>0</v>
          </cell>
          <cell r="R265">
            <v>0</v>
          </cell>
          <cell r="S265">
            <v>0</v>
          </cell>
          <cell r="T265">
            <v>0</v>
          </cell>
          <cell r="V265">
            <v>0</v>
          </cell>
          <cell r="W265">
            <v>0</v>
          </cell>
          <cell r="X265">
            <v>0</v>
          </cell>
        </row>
        <row r="266">
          <cell r="A266">
            <v>0</v>
          </cell>
          <cell r="B266">
            <v>0</v>
          </cell>
          <cell r="C266">
            <v>0</v>
          </cell>
          <cell r="D266">
            <v>0</v>
          </cell>
          <cell r="E266">
            <v>0</v>
          </cell>
          <cell r="F266">
            <v>0</v>
          </cell>
          <cell r="G266">
            <v>0</v>
          </cell>
          <cell r="H266">
            <v>0</v>
          </cell>
          <cell r="J266">
            <v>0</v>
          </cell>
          <cell r="K266">
            <v>0</v>
          </cell>
          <cell r="L266">
            <v>0</v>
          </cell>
          <cell r="N266">
            <v>0</v>
          </cell>
          <cell r="O266">
            <v>0</v>
          </cell>
          <cell r="P266">
            <v>0</v>
          </cell>
          <cell r="R266">
            <v>0</v>
          </cell>
          <cell r="S266">
            <v>0</v>
          </cell>
          <cell r="T266">
            <v>0</v>
          </cell>
          <cell r="V266">
            <v>0</v>
          </cell>
          <cell r="W266">
            <v>0</v>
          </cell>
          <cell r="X266">
            <v>0</v>
          </cell>
        </row>
        <row r="267">
          <cell r="A267">
            <v>0</v>
          </cell>
          <cell r="B267">
            <v>0</v>
          </cell>
          <cell r="C267">
            <v>0</v>
          </cell>
          <cell r="D267">
            <v>0</v>
          </cell>
          <cell r="E267">
            <v>0</v>
          </cell>
          <cell r="F267">
            <v>0</v>
          </cell>
          <cell r="G267">
            <v>0</v>
          </cell>
          <cell r="H267">
            <v>0</v>
          </cell>
          <cell r="J267">
            <v>0</v>
          </cell>
          <cell r="K267">
            <v>0</v>
          </cell>
          <cell r="L267">
            <v>0</v>
          </cell>
          <cell r="N267">
            <v>0</v>
          </cell>
          <cell r="O267">
            <v>0</v>
          </cell>
          <cell r="P267">
            <v>0</v>
          </cell>
          <cell r="R267">
            <v>0</v>
          </cell>
          <cell r="S267">
            <v>0</v>
          </cell>
          <cell r="T267">
            <v>0</v>
          </cell>
          <cell r="V267">
            <v>0</v>
          </cell>
          <cell r="W267">
            <v>0</v>
          </cell>
          <cell r="X267">
            <v>0</v>
          </cell>
        </row>
        <row r="268">
          <cell r="A268">
            <v>0</v>
          </cell>
          <cell r="B268">
            <v>0</v>
          </cell>
          <cell r="C268">
            <v>0</v>
          </cell>
          <cell r="D268">
            <v>0</v>
          </cell>
          <cell r="E268">
            <v>0</v>
          </cell>
          <cell r="F268">
            <v>0</v>
          </cell>
          <cell r="G268">
            <v>0</v>
          </cell>
          <cell r="H268">
            <v>0</v>
          </cell>
          <cell r="J268">
            <v>0</v>
          </cell>
          <cell r="K268">
            <v>0</v>
          </cell>
          <cell r="L268">
            <v>0</v>
          </cell>
          <cell r="N268">
            <v>0</v>
          </cell>
          <cell r="O268">
            <v>0</v>
          </cell>
          <cell r="P268">
            <v>0</v>
          </cell>
          <cell r="R268">
            <v>0</v>
          </cell>
          <cell r="S268">
            <v>0</v>
          </cell>
          <cell r="T268">
            <v>0</v>
          </cell>
          <cell r="V268">
            <v>0</v>
          </cell>
          <cell r="W268">
            <v>0</v>
          </cell>
          <cell r="X268">
            <v>0</v>
          </cell>
        </row>
        <row r="269">
          <cell r="A269">
            <v>0</v>
          </cell>
          <cell r="B269">
            <v>0</v>
          </cell>
          <cell r="C269">
            <v>0</v>
          </cell>
          <cell r="D269">
            <v>0</v>
          </cell>
          <cell r="E269">
            <v>0</v>
          </cell>
          <cell r="F269">
            <v>0</v>
          </cell>
          <cell r="G269">
            <v>0</v>
          </cell>
          <cell r="H269">
            <v>0</v>
          </cell>
          <cell r="J269">
            <v>0</v>
          </cell>
          <cell r="K269">
            <v>0</v>
          </cell>
          <cell r="L269">
            <v>0</v>
          </cell>
          <cell r="N269">
            <v>0</v>
          </cell>
          <cell r="O269">
            <v>0</v>
          </cell>
          <cell r="P269">
            <v>0</v>
          </cell>
          <cell r="R269">
            <v>0</v>
          </cell>
          <cell r="S269">
            <v>0</v>
          </cell>
          <cell r="T269">
            <v>0</v>
          </cell>
          <cell r="V269">
            <v>0</v>
          </cell>
          <cell r="W269">
            <v>0</v>
          </cell>
          <cell r="X269">
            <v>0</v>
          </cell>
        </row>
        <row r="270">
          <cell r="A270">
            <v>0</v>
          </cell>
          <cell r="B270">
            <v>0</v>
          </cell>
          <cell r="C270">
            <v>0</v>
          </cell>
          <cell r="D270">
            <v>0</v>
          </cell>
          <cell r="E270">
            <v>0</v>
          </cell>
          <cell r="F270">
            <v>0</v>
          </cell>
          <cell r="G270">
            <v>0</v>
          </cell>
          <cell r="H270">
            <v>0</v>
          </cell>
          <cell r="J270">
            <v>0</v>
          </cell>
          <cell r="K270">
            <v>0</v>
          </cell>
          <cell r="L270">
            <v>0</v>
          </cell>
          <cell r="N270">
            <v>0</v>
          </cell>
          <cell r="O270">
            <v>0</v>
          </cell>
          <cell r="P270">
            <v>0</v>
          </cell>
          <cell r="R270">
            <v>0</v>
          </cell>
          <cell r="S270">
            <v>0</v>
          </cell>
          <cell r="T270">
            <v>0</v>
          </cell>
          <cell r="V270">
            <v>0</v>
          </cell>
          <cell r="W270">
            <v>0</v>
          </cell>
          <cell r="X270">
            <v>0</v>
          </cell>
        </row>
        <row r="271">
          <cell r="A271">
            <v>0</v>
          </cell>
          <cell r="B271">
            <v>0</v>
          </cell>
          <cell r="C271">
            <v>0</v>
          </cell>
          <cell r="D271">
            <v>0</v>
          </cell>
          <cell r="E271">
            <v>0</v>
          </cell>
          <cell r="F271">
            <v>0</v>
          </cell>
          <cell r="G271">
            <v>0</v>
          </cell>
          <cell r="H271">
            <v>0</v>
          </cell>
          <cell r="J271">
            <v>0</v>
          </cell>
          <cell r="K271">
            <v>0</v>
          </cell>
          <cell r="L271">
            <v>0</v>
          </cell>
          <cell r="N271">
            <v>0</v>
          </cell>
          <cell r="O271">
            <v>0</v>
          </cell>
          <cell r="P271">
            <v>0</v>
          </cell>
          <cell r="R271">
            <v>0</v>
          </cell>
          <cell r="S271">
            <v>0</v>
          </cell>
          <cell r="T271">
            <v>0</v>
          </cell>
          <cell r="V271">
            <v>0</v>
          </cell>
          <cell r="W271">
            <v>0</v>
          </cell>
          <cell r="X271">
            <v>0</v>
          </cell>
        </row>
        <row r="272">
          <cell r="A272">
            <v>0</v>
          </cell>
          <cell r="B272">
            <v>0</v>
          </cell>
          <cell r="C272">
            <v>0</v>
          </cell>
          <cell r="D272">
            <v>0</v>
          </cell>
          <cell r="E272">
            <v>0</v>
          </cell>
          <cell r="F272">
            <v>0</v>
          </cell>
          <cell r="G272">
            <v>0</v>
          </cell>
          <cell r="H272">
            <v>0</v>
          </cell>
          <cell r="J272">
            <v>0</v>
          </cell>
          <cell r="K272">
            <v>0</v>
          </cell>
          <cell r="L272">
            <v>0</v>
          </cell>
          <cell r="N272">
            <v>0</v>
          </cell>
          <cell r="O272">
            <v>0</v>
          </cell>
          <cell r="P272">
            <v>0</v>
          </cell>
          <cell r="R272">
            <v>0</v>
          </cell>
          <cell r="S272">
            <v>0</v>
          </cell>
          <cell r="T272">
            <v>0</v>
          </cell>
          <cell r="V272">
            <v>0</v>
          </cell>
          <cell r="W272">
            <v>0</v>
          </cell>
          <cell r="X272">
            <v>0</v>
          </cell>
        </row>
        <row r="273">
          <cell r="A273">
            <v>0</v>
          </cell>
          <cell r="B273">
            <v>0</v>
          </cell>
          <cell r="C273">
            <v>0</v>
          </cell>
          <cell r="D273">
            <v>0</v>
          </cell>
          <cell r="E273">
            <v>0</v>
          </cell>
          <cell r="F273">
            <v>0</v>
          </cell>
          <cell r="G273">
            <v>0</v>
          </cell>
          <cell r="H273">
            <v>0</v>
          </cell>
          <cell r="J273">
            <v>0</v>
          </cell>
          <cell r="K273">
            <v>0</v>
          </cell>
          <cell r="L273">
            <v>0</v>
          </cell>
          <cell r="N273">
            <v>0</v>
          </cell>
          <cell r="O273">
            <v>0</v>
          </cell>
          <cell r="P273">
            <v>0</v>
          </cell>
          <cell r="R273">
            <v>0</v>
          </cell>
          <cell r="S273">
            <v>0</v>
          </cell>
          <cell r="T273">
            <v>0</v>
          </cell>
          <cell r="V273">
            <v>0</v>
          </cell>
          <cell r="W273">
            <v>0</v>
          </cell>
          <cell r="X273">
            <v>0</v>
          </cell>
        </row>
        <row r="274">
          <cell r="A274">
            <v>0</v>
          </cell>
          <cell r="B274">
            <v>0</v>
          </cell>
          <cell r="C274">
            <v>0</v>
          </cell>
          <cell r="D274">
            <v>0</v>
          </cell>
          <cell r="E274">
            <v>0</v>
          </cell>
          <cell r="F274">
            <v>0</v>
          </cell>
          <cell r="G274">
            <v>0</v>
          </cell>
          <cell r="H274">
            <v>0</v>
          </cell>
          <cell r="J274">
            <v>0</v>
          </cell>
          <cell r="K274">
            <v>0</v>
          </cell>
          <cell r="L274">
            <v>0</v>
          </cell>
          <cell r="N274">
            <v>0</v>
          </cell>
          <cell r="O274">
            <v>0</v>
          </cell>
          <cell r="P274">
            <v>0</v>
          </cell>
          <cell r="R274">
            <v>0</v>
          </cell>
          <cell r="S274">
            <v>0</v>
          </cell>
          <cell r="T274">
            <v>0</v>
          </cell>
          <cell r="V274">
            <v>0</v>
          </cell>
          <cell r="W274">
            <v>0</v>
          </cell>
          <cell r="X274">
            <v>0</v>
          </cell>
        </row>
        <row r="275">
          <cell r="A275">
            <v>0</v>
          </cell>
          <cell r="B275">
            <v>0</v>
          </cell>
          <cell r="C275">
            <v>0</v>
          </cell>
          <cell r="D275">
            <v>0</v>
          </cell>
          <cell r="E275">
            <v>0</v>
          </cell>
          <cell r="F275">
            <v>0</v>
          </cell>
          <cell r="G275">
            <v>0</v>
          </cell>
          <cell r="H275">
            <v>0</v>
          </cell>
          <cell r="J275">
            <v>0</v>
          </cell>
          <cell r="K275">
            <v>0</v>
          </cell>
          <cell r="L275">
            <v>0</v>
          </cell>
          <cell r="N275">
            <v>0</v>
          </cell>
          <cell r="O275">
            <v>0</v>
          </cell>
          <cell r="P275">
            <v>0</v>
          </cell>
          <cell r="R275">
            <v>0</v>
          </cell>
          <cell r="S275">
            <v>0</v>
          </cell>
          <cell r="T275">
            <v>0</v>
          </cell>
          <cell r="V275">
            <v>0</v>
          </cell>
          <cell r="W275">
            <v>0</v>
          </cell>
          <cell r="X275">
            <v>0</v>
          </cell>
        </row>
        <row r="276">
          <cell r="A276">
            <v>0</v>
          </cell>
          <cell r="B276">
            <v>0</v>
          </cell>
          <cell r="C276">
            <v>0</v>
          </cell>
          <cell r="D276">
            <v>0</v>
          </cell>
          <cell r="E276">
            <v>0</v>
          </cell>
          <cell r="F276">
            <v>0</v>
          </cell>
          <cell r="G276">
            <v>0</v>
          </cell>
          <cell r="H276">
            <v>0</v>
          </cell>
          <cell r="J276">
            <v>0</v>
          </cell>
          <cell r="K276">
            <v>0</v>
          </cell>
          <cell r="L276">
            <v>0</v>
          </cell>
          <cell r="N276">
            <v>0</v>
          </cell>
          <cell r="O276">
            <v>0</v>
          </cell>
          <cell r="P276">
            <v>0</v>
          </cell>
          <cell r="R276">
            <v>0</v>
          </cell>
          <cell r="S276">
            <v>0</v>
          </cell>
          <cell r="T276">
            <v>0</v>
          </cell>
          <cell r="V276">
            <v>0</v>
          </cell>
          <cell r="W276">
            <v>0</v>
          </cell>
          <cell r="X276">
            <v>0</v>
          </cell>
        </row>
        <row r="277">
          <cell r="A277">
            <v>0</v>
          </cell>
          <cell r="B277">
            <v>0</v>
          </cell>
          <cell r="C277">
            <v>0</v>
          </cell>
          <cell r="D277">
            <v>0</v>
          </cell>
          <cell r="E277">
            <v>0</v>
          </cell>
          <cell r="F277">
            <v>0</v>
          </cell>
          <cell r="G277">
            <v>0</v>
          </cell>
          <cell r="H277">
            <v>0</v>
          </cell>
          <cell r="J277">
            <v>0</v>
          </cell>
          <cell r="K277">
            <v>0</v>
          </cell>
          <cell r="L277">
            <v>0</v>
          </cell>
          <cell r="N277">
            <v>0</v>
          </cell>
          <cell r="O277">
            <v>0</v>
          </cell>
          <cell r="P277">
            <v>0</v>
          </cell>
          <cell r="R277">
            <v>0</v>
          </cell>
          <cell r="S277">
            <v>0</v>
          </cell>
          <cell r="T277">
            <v>0</v>
          </cell>
          <cell r="V277">
            <v>0</v>
          </cell>
          <cell r="W277">
            <v>0</v>
          </cell>
          <cell r="X277">
            <v>0</v>
          </cell>
        </row>
        <row r="278">
          <cell r="A278">
            <v>0</v>
          </cell>
          <cell r="B278">
            <v>0</v>
          </cell>
          <cell r="C278">
            <v>0</v>
          </cell>
          <cell r="D278">
            <v>0</v>
          </cell>
          <cell r="E278">
            <v>0</v>
          </cell>
          <cell r="F278">
            <v>0</v>
          </cell>
          <cell r="G278">
            <v>0</v>
          </cell>
          <cell r="H278">
            <v>0</v>
          </cell>
          <cell r="J278">
            <v>0</v>
          </cell>
          <cell r="K278">
            <v>0</v>
          </cell>
          <cell r="L278">
            <v>0</v>
          </cell>
          <cell r="N278">
            <v>0</v>
          </cell>
          <cell r="O278">
            <v>0</v>
          </cell>
          <cell r="P278">
            <v>0</v>
          </cell>
          <cell r="R278">
            <v>0</v>
          </cell>
          <cell r="S278">
            <v>0</v>
          </cell>
          <cell r="T278">
            <v>0</v>
          </cell>
          <cell r="V278">
            <v>0</v>
          </cell>
          <cell r="W278">
            <v>0</v>
          </cell>
          <cell r="X278">
            <v>0</v>
          </cell>
        </row>
        <row r="279">
          <cell r="A279">
            <v>0</v>
          </cell>
          <cell r="B279">
            <v>0</v>
          </cell>
          <cell r="C279">
            <v>0</v>
          </cell>
          <cell r="D279">
            <v>0</v>
          </cell>
          <cell r="E279">
            <v>0</v>
          </cell>
          <cell r="F279">
            <v>0</v>
          </cell>
          <cell r="G279">
            <v>0</v>
          </cell>
          <cell r="H279">
            <v>0</v>
          </cell>
          <cell r="J279">
            <v>0</v>
          </cell>
          <cell r="K279">
            <v>0</v>
          </cell>
          <cell r="L279">
            <v>0</v>
          </cell>
          <cell r="N279">
            <v>0</v>
          </cell>
          <cell r="O279">
            <v>0</v>
          </cell>
          <cell r="P279">
            <v>0</v>
          </cell>
          <cell r="R279">
            <v>0</v>
          </cell>
          <cell r="S279">
            <v>0</v>
          </cell>
          <cell r="T279">
            <v>0</v>
          </cell>
          <cell r="V279">
            <v>0</v>
          </cell>
          <cell r="W279">
            <v>0</v>
          </cell>
          <cell r="X279">
            <v>0</v>
          </cell>
        </row>
        <row r="280">
          <cell r="A280">
            <v>0</v>
          </cell>
          <cell r="B280">
            <v>0</v>
          </cell>
          <cell r="C280">
            <v>0</v>
          </cell>
          <cell r="D280">
            <v>0</v>
          </cell>
          <cell r="E280">
            <v>0</v>
          </cell>
          <cell r="F280">
            <v>0</v>
          </cell>
          <cell r="G280">
            <v>0</v>
          </cell>
          <cell r="H280">
            <v>0</v>
          </cell>
          <cell r="J280">
            <v>0</v>
          </cell>
          <cell r="K280">
            <v>0</v>
          </cell>
          <cell r="L280">
            <v>0</v>
          </cell>
          <cell r="N280">
            <v>0</v>
          </cell>
          <cell r="O280">
            <v>0</v>
          </cell>
          <cell r="P280">
            <v>0</v>
          </cell>
          <cell r="R280">
            <v>0</v>
          </cell>
          <cell r="S280">
            <v>0</v>
          </cell>
          <cell r="T280">
            <v>0</v>
          </cell>
          <cell r="V280">
            <v>0</v>
          </cell>
          <cell r="W280">
            <v>0</v>
          </cell>
          <cell r="X280">
            <v>0</v>
          </cell>
        </row>
        <row r="281">
          <cell r="A281">
            <v>0</v>
          </cell>
          <cell r="B281">
            <v>0</v>
          </cell>
          <cell r="C281">
            <v>0</v>
          </cell>
          <cell r="D281">
            <v>0</v>
          </cell>
          <cell r="E281">
            <v>0</v>
          </cell>
          <cell r="F281">
            <v>0</v>
          </cell>
          <cell r="G281">
            <v>0</v>
          </cell>
          <cell r="H281">
            <v>0</v>
          </cell>
          <cell r="J281">
            <v>0</v>
          </cell>
          <cell r="K281">
            <v>0</v>
          </cell>
          <cell r="L281">
            <v>0</v>
          </cell>
          <cell r="N281">
            <v>0</v>
          </cell>
          <cell r="O281">
            <v>0</v>
          </cell>
          <cell r="P281">
            <v>0</v>
          </cell>
          <cell r="R281">
            <v>0</v>
          </cell>
          <cell r="S281">
            <v>0</v>
          </cell>
          <cell r="T281">
            <v>0</v>
          </cell>
          <cell r="V281">
            <v>0</v>
          </cell>
          <cell r="W281">
            <v>0</v>
          </cell>
          <cell r="X281">
            <v>0</v>
          </cell>
        </row>
        <row r="282">
          <cell r="A282">
            <v>0</v>
          </cell>
          <cell r="B282">
            <v>0</v>
          </cell>
          <cell r="C282">
            <v>0</v>
          </cell>
          <cell r="D282">
            <v>0</v>
          </cell>
          <cell r="E282">
            <v>0</v>
          </cell>
          <cell r="F282">
            <v>0</v>
          </cell>
          <cell r="G282">
            <v>0</v>
          </cell>
          <cell r="H282">
            <v>0</v>
          </cell>
          <cell r="J282">
            <v>0</v>
          </cell>
          <cell r="K282">
            <v>0</v>
          </cell>
          <cell r="L282">
            <v>0</v>
          </cell>
          <cell r="N282">
            <v>0</v>
          </cell>
          <cell r="O282">
            <v>0</v>
          </cell>
          <cell r="P282">
            <v>0</v>
          </cell>
          <cell r="R282">
            <v>0</v>
          </cell>
          <cell r="S282">
            <v>0</v>
          </cell>
          <cell r="T282">
            <v>0</v>
          </cell>
          <cell r="V282">
            <v>0</v>
          </cell>
          <cell r="W282">
            <v>0</v>
          </cell>
          <cell r="X282">
            <v>0</v>
          </cell>
        </row>
        <row r="283">
          <cell r="A283">
            <v>0</v>
          </cell>
          <cell r="B283">
            <v>0</v>
          </cell>
          <cell r="C283">
            <v>0</v>
          </cell>
          <cell r="D283">
            <v>0</v>
          </cell>
          <cell r="E283">
            <v>0</v>
          </cell>
          <cell r="F283">
            <v>0</v>
          </cell>
          <cell r="G283">
            <v>0</v>
          </cell>
          <cell r="H283">
            <v>0</v>
          </cell>
          <cell r="J283">
            <v>0</v>
          </cell>
          <cell r="K283">
            <v>0</v>
          </cell>
          <cell r="L283">
            <v>0</v>
          </cell>
          <cell r="N283">
            <v>0</v>
          </cell>
          <cell r="O283">
            <v>0</v>
          </cell>
          <cell r="P283">
            <v>0</v>
          </cell>
          <cell r="R283">
            <v>0</v>
          </cell>
          <cell r="S283">
            <v>0</v>
          </cell>
          <cell r="T283">
            <v>0</v>
          </cell>
          <cell r="V283">
            <v>0</v>
          </cell>
          <cell r="W283">
            <v>0</v>
          </cell>
          <cell r="X283">
            <v>0</v>
          </cell>
        </row>
        <row r="284">
          <cell r="A284">
            <v>0</v>
          </cell>
          <cell r="B284">
            <v>0</v>
          </cell>
          <cell r="C284">
            <v>0</v>
          </cell>
          <cell r="D284">
            <v>0</v>
          </cell>
          <cell r="E284">
            <v>0</v>
          </cell>
          <cell r="F284">
            <v>0</v>
          </cell>
          <cell r="G284">
            <v>0</v>
          </cell>
          <cell r="H284">
            <v>0</v>
          </cell>
          <cell r="J284">
            <v>0</v>
          </cell>
          <cell r="K284">
            <v>0</v>
          </cell>
          <cell r="L284">
            <v>0</v>
          </cell>
          <cell r="N284">
            <v>0</v>
          </cell>
          <cell r="O284">
            <v>0</v>
          </cell>
          <cell r="P284">
            <v>0</v>
          </cell>
          <cell r="R284">
            <v>0</v>
          </cell>
          <cell r="S284">
            <v>0</v>
          </cell>
          <cell r="T284">
            <v>0</v>
          </cell>
          <cell r="V284">
            <v>0</v>
          </cell>
          <cell r="W284">
            <v>0</v>
          </cell>
          <cell r="X284">
            <v>0</v>
          </cell>
        </row>
        <row r="285">
          <cell r="A285">
            <v>0</v>
          </cell>
          <cell r="B285">
            <v>0</v>
          </cell>
          <cell r="C285">
            <v>0</v>
          </cell>
          <cell r="D285">
            <v>0</v>
          </cell>
          <cell r="E285">
            <v>0</v>
          </cell>
          <cell r="F285">
            <v>0</v>
          </cell>
          <cell r="G285">
            <v>0</v>
          </cell>
          <cell r="H285">
            <v>0</v>
          </cell>
          <cell r="J285">
            <v>0</v>
          </cell>
          <cell r="K285">
            <v>0</v>
          </cell>
          <cell r="L285">
            <v>0</v>
          </cell>
          <cell r="N285">
            <v>0</v>
          </cell>
          <cell r="O285">
            <v>0</v>
          </cell>
          <cell r="P285">
            <v>0</v>
          </cell>
          <cell r="R285">
            <v>0</v>
          </cell>
          <cell r="S285">
            <v>0</v>
          </cell>
          <cell r="T285">
            <v>0</v>
          </cell>
          <cell r="V285">
            <v>0</v>
          </cell>
          <cell r="W285">
            <v>0</v>
          </cell>
          <cell r="X285">
            <v>0</v>
          </cell>
        </row>
        <row r="286">
          <cell r="A286">
            <v>0</v>
          </cell>
          <cell r="B286">
            <v>0</v>
          </cell>
          <cell r="C286">
            <v>0</v>
          </cell>
          <cell r="D286">
            <v>0</v>
          </cell>
          <cell r="E286">
            <v>0</v>
          </cell>
          <cell r="F286">
            <v>0</v>
          </cell>
          <cell r="G286">
            <v>0</v>
          </cell>
          <cell r="H286">
            <v>0</v>
          </cell>
          <cell r="J286">
            <v>0</v>
          </cell>
          <cell r="K286">
            <v>0</v>
          </cell>
          <cell r="L286">
            <v>0</v>
          </cell>
          <cell r="N286">
            <v>0</v>
          </cell>
          <cell r="O286">
            <v>0</v>
          </cell>
          <cell r="P286">
            <v>0</v>
          </cell>
          <cell r="R286">
            <v>0</v>
          </cell>
          <cell r="S286">
            <v>0</v>
          </cell>
          <cell r="T286">
            <v>0</v>
          </cell>
          <cell r="V286">
            <v>0</v>
          </cell>
          <cell r="W286">
            <v>0</v>
          </cell>
          <cell r="X286">
            <v>0</v>
          </cell>
        </row>
        <row r="287">
          <cell r="A287">
            <v>0</v>
          </cell>
          <cell r="B287">
            <v>0</v>
          </cell>
          <cell r="C287">
            <v>0</v>
          </cell>
          <cell r="D287">
            <v>0</v>
          </cell>
          <cell r="E287">
            <v>0</v>
          </cell>
          <cell r="F287">
            <v>0</v>
          </cell>
          <cell r="G287">
            <v>0</v>
          </cell>
          <cell r="H287">
            <v>0</v>
          </cell>
          <cell r="J287">
            <v>0</v>
          </cell>
          <cell r="K287">
            <v>0</v>
          </cell>
          <cell r="L287">
            <v>0</v>
          </cell>
          <cell r="N287">
            <v>0</v>
          </cell>
          <cell r="O287">
            <v>0</v>
          </cell>
          <cell r="P287">
            <v>0</v>
          </cell>
          <cell r="R287">
            <v>0</v>
          </cell>
          <cell r="S287">
            <v>0</v>
          </cell>
          <cell r="T287">
            <v>0</v>
          </cell>
          <cell r="V287">
            <v>0</v>
          </cell>
          <cell r="W287">
            <v>0</v>
          </cell>
          <cell r="X287">
            <v>0</v>
          </cell>
        </row>
        <row r="288">
          <cell r="A288">
            <v>0</v>
          </cell>
          <cell r="B288">
            <v>0</v>
          </cell>
          <cell r="C288">
            <v>0</v>
          </cell>
          <cell r="D288">
            <v>0</v>
          </cell>
          <cell r="E288">
            <v>0</v>
          </cell>
          <cell r="F288">
            <v>0</v>
          </cell>
          <cell r="G288">
            <v>0</v>
          </cell>
          <cell r="H288">
            <v>0</v>
          </cell>
          <cell r="J288">
            <v>0</v>
          </cell>
          <cell r="K288">
            <v>0</v>
          </cell>
          <cell r="L288">
            <v>0</v>
          </cell>
          <cell r="N288">
            <v>0</v>
          </cell>
          <cell r="O288">
            <v>0</v>
          </cell>
          <cell r="P288">
            <v>0</v>
          </cell>
          <cell r="R288">
            <v>0</v>
          </cell>
          <cell r="S288">
            <v>0</v>
          </cell>
          <cell r="T288">
            <v>0</v>
          </cell>
          <cell r="V288">
            <v>0</v>
          </cell>
          <cell r="W288">
            <v>0</v>
          </cell>
          <cell r="X288">
            <v>0</v>
          </cell>
        </row>
        <row r="289">
          <cell r="A289">
            <v>0</v>
          </cell>
          <cell r="B289">
            <v>0</v>
          </cell>
          <cell r="C289">
            <v>0</v>
          </cell>
          <cell r="D289">
            <v>0</v>
          </cell>
          <cell r="E289">
            <v>0</v>
          </cell>
          <cell r="F289">
            <v>0</v>
          </cell>
          <cell r="G289">
            <v>0</v>
          </cell>
          <cell r="H289">
            <v>0</v>
          </cell>
          <cell r="J289">
            <v>0</v>
          </cell>
          <cell r="K289">
            <v>0</v>
          </cell>
          <cell r="L289">
            <v>0</v>
          </cell>
          <cell r="N289">
            <v>0</v>
          </cell>
          <cell r="O289">
            <v>0</v>
          </cell>
          <cell r="P289">
            <v>0</v>
          </cell>
          <cell r="R289">
            <v>0</v>
          </cell>
          <cell r="S289">
            <v>0</v>
          </cell>
          <cell r="T289">
            <v>0</v>
          </cell>
          <cell r="V289">
            <v>0</v>
          </cell>
          <cell r="W289">
            <v>0</v>
          </cell>
          <cell r="X289">
            <v>0</v>
          </cell>
        </row>
        <row r="290">
          <cell r="A290">
            <v>0</v>
          </cell>
          <cell r="B290">
            <v>0</v>
          </cell>
          <cell r="C290">
            <v>0</v>
          </cell>
          <cell r="D290">
            <v>0</v>
          </cell>
          <cell r="E290">
            <v>0</v>
          </cell>
          <cell r="F290">
            <v>0</v>
          </cell>
          <cell r="G290">
            <v>0</v>
          </cell>
          <cell r="H290">
            <v>0</v>
          </cell>
          <cell r="J290">
            <v>0</v>
          </cell>
          <cell r="K290">
            <v>0</v>
          </cell>
          <cell r="L290">
            <v>0</v>
          </cell>
          <cell r="N290">
            <v>0</v>
          </cell>
          <cell r="O290">
            <v>0</v>
          </cell>
          <cell r="P290">
            <v>0</v>
          </cell>
          <cell r="R290">
            <v>0</v>
          </cell>
          <cell r="S290">
            <v>0</v>
          </cell>
          <cell r="T290">
            <v>0</v>
          </cell>
          <cell r="V290">
            <v>0</v>
          </cell>
          <cell r="W290">
            <v>0</v>
          </cell>
          <cell r="X290">
            <v>0</v>
          </cell>
        </row>
        <row r="291">
          <cell r="A291">
            <v>0</v>
          </cell>
          <cell r="B291">
            <v>0</v>
          </cell>
          <cell r="C291">
            <v>0</v>
          </cell>
          <cell r="D291">
            <v>0</v>
          </cell>
          <cell r="E291">
            <v>0</v>
          </cell>
          <cell r="F291">
            <v>0</v>
          </cell>
          <cell r="G291">
            <v>0</v>
          </cell>
          <cell r="H291">
            <v>0</v>
          </cell>
          <cell r="J291">
            <v>0</v>
          </cell>
          <cell r="K291">
            <v>0</v>
          </cell>
          <cell r="L291">
            <v>0</v>
          </cell>
          <cell r="N291">
            <v>0</v>
          </cell>
          <cell r="O291">
            <v>0</v>
          </cell>
          <cell r="P291">
            <v>0</v>
          </cell>
          <cell r="R291">
            <v>0</v>
          </cell>
          <cell r="S291">
            <v>0</v>
          </cell>
          <cell r="T291">
            <v>0</v>
          </cell>
          <cell r="V291">
            <v>0</v>
          </cell>
          <cell r="W291">
            <v>0</v>
          </cell>
          <cell r="X291">
            <v>0</v>
          </cell>
        </row>
        <row r="292">
          <cell r="A292">
            <v>0</v>
          </cell>
          <cell r="B292">
            <v>0</v>
          </cell>
          <cell r="C292">
            <v>0</v>
          </cell>
          <cell r="D292">
            <v>0</v>
          </cell>
          <cell r="E292">
            <v>0</v>
          </cell>
          <cell r="F292">
            <v>0</v>
          </cell>
          <cell r="G292">
            <v>0</v>
          </cell>
          <cell r="H292">
            <v>0</v>
          </cell>
          <cell r="J292">
            <v>0</v>
          </cell>
          <cell r="K292">
            <v>0</v>
          </cell>
          <cell r="L292">
            <v>0</v>
          </cell>
          <cell r="N292">
            <v>0</v>
          </cell>
          <cell r="O292">
            <v>0</v>
          </cell>
          <cell r="P292">
            <v>0</v>
          </cell>
          <cell r="R292">
            <v>0</v>
          </cell>
          <cell r="S292">
            <v>0</v>
          </cell>
          <cell r="T292">
            <v>0</v>
          </cell>
          <cell r="V292">
            <v>0</v>
          </cell>
          <cell r="W292">
            <v>0</v>
          </cell>
          <cell r="X292">
            <v>0</v>
          </cell>
        </row>
        <row r="293">
          <cell r="A293">
            <v>0</v>
          </cell>
          <cell r="B293">
            <v>0</v>
          </cell>
          <cell r="C293">
            <v>0</v>
          </cell>
          <cell r="D293">
            <v>0</v>
          </cell>
          <cell r="E293">
            <v>0</v>
          </cell>
          <cell r="F293">
            <v>0</v>
          </cell>
          <cell r="G293">
            <v>0</v>
          </cell>
          <cell r="H293">
            <v>0</v>
          </cell>
          <cell r="J293">
            <v>0</v>
          </cell>
          <cell r="K293">
            <v>0</v>
          </cell>
          <cell r="L293">
            <v>0</v>
          </cell>
          <cell r="N293">
            <v>0</v>
          </cell>
          <cell r="O293">
            <v>0</v>
          </cell>
          <cell r="P293">
            <v>0</v>
          </cell>
          <cell r="R293">
            <v>0</v>
          </cell>
          <cell r="S293">
            <v>0</v>
          </cell>
          <cell r="T293">
            <v>0</v>
          </cell>
          <cell r="V293">
            <v>0</v>
          </cell>
          <cell r="W293">
            <v>0</v>
          </cell>
          <cell r="X293">
            <v>0</v>
          </cell>
        </row>
        <row r="294">
          <cell r="A294">
            <v>0</v>
          </cell>
          <cell r="B294">
            <v>0</v>
          </cell>
          <cell r="C294">
            <v>0</v>
          </cell>
          <cell r="D294">
            <v>0</v>
          </cell>
          <cell r="E294">
            <v>0</v>
          </cell>
          <cell r="F294">
            <v>0</v>
          </cell>
          <cell r="G294">
            <v>0</v>
          </cell>
          <cell r="H294">
            <v>0</v>
          </cell>
          <cell r="J294">
            <v>0</v>
          </cell>
          <cell r="K294">
            <v>0</v>
          </cell>
          <cell r="L294">
            <v>0</v>
          </cell>
          <cell r="N294">
            <v>0</v>
          </cell>
          <cell r="O294">
            <v>0</v>
          </cell>
          <cell r="P294">
            <v>0</v>
          </cell>
          <cell r="R294">
            <v>0</v>
          </cell>
          <cell r="S294">
            <v>0</v>
          </cell>
          <cell r="T294">
            <v>0</v>
          </cell>
          <cell r="V294">
            <v>0</v>
          </cell>
          <cell r="W294">
            <v>0</v>
          </cell>
          <cell r="X294">
            <v>0</v>
          </cell>
        </row>
        <row r="295">
          <cell r="A295">
            <v>0</v>
          </cell>
          <cell r="B295">
            <v>0</v>
          </cell>
          <cell r="C295">
            <v>0</v>
          </cell>
          <cell r="D295">
            <v>0</v>
          </cell>
          <cell r="E295">
            <v>0</v>
          </cell>
          <cell r="F295">
            <v>0</v>
          </cell>
          <cell r="G295">
            <v>0</v>
          </cell>
          <cell r="H295">
            <v>0</v>
          </cell>
          <cell r="J295">
            <v>0</v>
          </cell>
          <cell r="K295">
            <v>0</v>
          </cell>
          <cell r="L295">
            <v>0</v>
          </cell>
          <cell r="N295">
            <v>0</v>
          </cell>
          <cell r="O295">
            <v>0</v>
          </cell>
          <cell r="P295">
            <v>0</v>
          </cell>
          <cell r="R295">
            <v>0</v>
          </cell>
          <cell r="S295">
            <v>0</v>
          </cell>
          <cell r="T295">
            <v>0</v>
          </cell>
          <cell r="V295">
            <v>0</v>
          </cell>
          <cell r="W295">
            <v>0</v>
          </cell>
          <cell r="X295">
            <v>0</v>
          </cell>
        </row>
        <row r="296">
          <cell r="A296">
            <v>0</v>
          </cell>
          <cell r="B296">
            <v>0</v>
          </cell>
          <cell r="C296">
            <v>0</v>
          </cell>
          <cell r="D296">
            <v>0</v>
          </cell>
          <cell r="E296">
            <v>0</v>
          </cell>
          <cell r="F296">
            <v>0</v>
          </cell>
          <cell r="G296">
            <v>0</v>
          </cell>
          <cell r="H296">
            <v>0</v>
          </cell>
          <cell r="J296">
            <v>0</v>
          </cell>
          <cell r="K296">
            <v>0</v>
          </cell>
          <cell r="L296">
            <v>0</v>
          </cell>
          <cell r="N296">
            <v>0</v>
          </cell>
          <cell r="O296">
            <v>0</v>
          </cell>
          <cell r="P296">
            <v>0</v>
          </cell>
          <cell r="R296">
            <v>0</v>
          </cell>
          <cell r="S296">
            <v>0</v>
          </cell>
          <cell r="T296">
            <v>0</v>
          </cell>
          <cell r="V296">
            <v>0</v>
          </cell>
          <cell r="W296">
            <v>0</v>
          </cell>
          <cell r="X296">
            <v>0</v>
          </cell>
        </row>
        <row r="297">
          <cell r="A297">
            <v>0</v>
          </cell>
          <cell r="B297">
            <v>0</v>
          </cell>
          <cell r="C297">
            <v>0</v>
          </cell>
          <cell r="D297">
            <v>0</v>
          </cell>
          <cell r="E297">
            <v>0</v>
          </cell>
          <cell r="F297">
            <v>0</v>
          </cell>
          <cell r="G297">
            <v>0</v>
          </cell>
          <cell r="H297">
            <v>0</v>
          </cell>
          <cell r="J297">
            <v>0</v>
          </cell>
          <cell r="K297">
            <v>0</v>
          </cell>
          <cell r="L297">
            <v>0</v>
          </cell>
          <cell r="N297">
            <v>0</v>
          </cell>
          <cell r="O297">
            <v>0</v>
          </cell>
          <cell r="P297">
            <v>0</v>
          </cell>
          <cell r="R297">
            <v>0</v>
          </cell>
          <cell r="S297">
            <v>0</v>
          </cell>
          <cell r="T297">
            <v>0</v>
          </cell>
          <cell r="V297">
            <v>0</v>
          </cell>
          <cell r="W297">
            <v>0</v>
          </cell>
          <cell r="X297">
            <v>0</v>
          </cell>
        </row>
        <row r="298">
          <cell r="A298">
            <v>0</v>
          </cell>
          <cell r="B298">
            <v>0</v>
          </cell>
          <cell r="C298">
            <v>0</v>
          </cell>
          <cell r="D298">
            <v>0</v>
          </cell>
          <cell r="E298">
            <v>0</v>
          </cell>
          <cell r="F298">
            <v>0</v>
          </cell>
          <cell r="G298">
            <v>0</v>
          </cell>
          <cell r="H298">
            <v>0</v>
          </cell>
          <cell r="J298">
            <v>0</v>
          </cell>
          <cell r="K298">
            <v>0</v>
          </cell>
          <cell r="L298">
            <v>0</v>
          </cell>
          <cell r="N298">
            <v>0</v>
          </cell>
          <cell r="O298">
            <v>0</v>
          </cell>
          <cell r="P298">
            <v>0</v>
          </cell>
          <cell r="R298">
            <v>0</v>
          </cell>
          <cell r="S298">
            <v>0</v>
          </cell>
          <cell r="T298">
            <v>0</v>
          </cell>
          <cell r="V298">
            <v>0</v>
          </cell>
          <cell r="W298">
            <v>0</v>
          </cell>
          <cell r="X298">
            <v>0</v>
          </cell>
        </row>
        <row r="299">
          <cell r="A299">
            <v>0</v>
          </cell>
          <cell r="B299">
            <v>0</v>
          </cell>
          <cell r="C299">
            <v>0</v>
          </cell>
          <cell r="D299">
            <v>0</v>
          </cell>
          <cell r="E299">
            <v>0</v>
          </cell>
          <cell r="F299">
            <v>0</v>
          </cell>
          <cell r="G299">
            <v>0</v>
          </cell>
          <cell r="H299">
            <v>0</v>
          </cell>
          <cell r="J299">
            <v>0</v>
          </cell>
          <cell r="K299">
            <v>0</v>
          </cell>
          <cell r="L299">
            <v>0</v>
          </cell>
          <cell r="N299">
            <v>0</v>
          </cell>
          <cell r="O299">
            <v>0</v>
          </cell>
          <cell r="P299">
            <v>0</v>
          </cell>
          <cell r="R299">
            <v>0</v>
          </cell>
          <cell r="S299">
            <v>0</v>
          </cell>
          <cell r="T299">
            <v>0</v>
          </cell>
          <cell r="V299">
            <v>0</v>
          </cell>
          <cell r="W299">
            <v>0</v>
          </cell>
          <cell r="X299">
            <v>0</v>
          </cell>
        </row>
        <row r="300">
          <cell r="A300">
            <v>0</v>
          </cell>
          <cell r="B300">
            <v>0</v>
          </cell>
          <cell r="C300">
            <v>0</v>
          </cell>
          <cell r="D300">
            <v>0</v>
          </cell>
          <cell r="E300">
            <v>0</v>
          </cell>
          <cell r="F300">
            <v>0</v>
          </cell>
          <cell r="G300">
            <v>0</v>
          </cell>
          <cell r="H300">
            <v>0</v>
          </cell>
          <cell r="J300">
            <v>0</v>
          </cell>
          <cell r="K300">
            <v>0</v>
          </cell>
          <cell r="L300">
            <v>0</v>
          </cell>
          <cell r="N300">
            <v>0</v>
          </cell>
          <cell r="O300">
            <v>0</v>
          </cell>
          <cell r="P300">
            <v>0</v>
          </cell>
          <cell r="R300">
            <v>0</v>
          </cell>
          <cell r="S300">
            <v>0</v>
          </cell>
          <cell r="T300">
            <v>0</v>
          </cell>
          <cell r="V300">
            <v>0</v>
          </cell>
          <cell r="W300">
            <v>0</v>
          </cell>
          <cell r="X300">
            <v>0</v>
          </cell>
        </row>
        <row r="301">
          <cell r="A301" t="str">
            <v>MISC</v>
          </cell>
          <cell r="B301" t="str">
            <v>Misc work</v>
          </cell>
          <cell r="C301" t="str">
            <v>LS</v>
          </cell>
          <cell r="D301">
            <v>1</v>
          </cell>
          <cell r="E301">
            <v>375000</v>
          </cell>
          <cell r="F301">
            <v>375000</v>
          </cell>
          <cell r="G301">
            <v>75000</v>
          </cell>
          <cell r="H301">
            <v>75000</v>
          </cell>
          <cell r="I301">
            <v>25000</v>
          </cell>
          <cell r="J301">
            <v>25000</v>
          </cell>
          <cell r="K301">
            <v>75000</v>
          </cell>
          <cell r="L301">
            <v>75000</v>
          </cell>
          <cell r="M301">
            <v>25000</v>
          </cell>
          <cell r="N301">
            <v>25000</v>
          </cell>
          <cell r="O301">
            <v>75000</v>
          </cell>
          <cell r="P301">
            <v>75000</v>
          </cell>
          <cell r="Q301">
            <v>25000</v>
          </cell>
          <cell r="R301">
            <v>25000</v>
          </cell>
          <cell r="S301">
            <v>150000</v>
          </cell>
          <cell r="T301">
            <v>150000</v>
          </cell>
          <cell r="U301">
            <v>25000</v>
          </cell>
          <cell r="V301">
            <v>25000</v>
          </cell>
          <cell r="W301">
            <v>100000</v>
          </cell>
          <cell r="X301">
            <v>100000</v>
          </cell>
        </row>
        <row r="302">
          <cell r="A302">
            <v>0</v>
          </cell>
          <cell r="B302">
            <v>0</v>
          </cell>
          <cell r="C302">
            <v>0</v>
          </cell>
          <cell r="D302">
            <v>0</v>
          </cell>
          <cell r="E302">
            <v>0</v>
          </cell>
          <cell r="F302">
            <v>0</v>
          </cell>
          <cell r="G302">
            <v>0</v>
          </cell>
          <cell r="H302">
            <v>0</v>
          </cell>
          <cell r="J302">
            <v>0</v>
          </cell>
          <cell r="K302">
            <v>0</v>
          </cell>
          <cell r="L302">
            <v>0</v>
          </cell>
          <cell r="N302">
            <v>0</v>
          </cell>
          <cell r="O302">
            <v>0</v>
          </cell>
          <cell r="P302">
            <v>0</v>
          </cell>
          <cell r="R302">
            <v>0</v>
          </cell>
          <cell r="S302">
            <v>0</v>
          </cell>
          <cell r="T302">
            <v>0</v>
          </cell>
          <cell r="V302">
            <v>0</v>
          </cell>
          <cell r="W302">
            <v>0</v>
          </cell>
          <cell r="X302">
            <v>0</v>
          </cell>
        </row>
        <row r="303">
          <cell r="A303">
            <v>0</v>
          </cell>
          <cell r="B303">
            <v>0</v>
          </cell>
          <cell r="C303">
            <v>0</v>
          </cell>
          <cell r="D303">
            <v>0</v>
          </cell>
          <cell r="E303">
            <v>0</v>
          </cell>
          <cell r="F303">
            <v>0</v>
          </cell>
          <cell r="G303">
            <v>0</v>
          </cell>
          <cell r="H303">
            <v>0</v>
          </cell>
          <cell r="J303">
            <v>0</v>
          </cell>
          <cell r="K303">
            <v>0</v>
          </cell>
          <cell r="L303">
            <v>0</v>
          </cell>
          <cell r="N303">
            <v>0</v>
          </cell>
          <cell r="O303">
            <v>0</v>
          </cell>
          <cell r="P303">
            <v>0</v>
          </cell>
          <cell r="R303">
            <v>0</v>
          </cell>
          <cell r="S303">
            <v>0</v>
          </cell>
          <cell r="T303">
            <v>0</v>
          </cell>
          <cell r="V303">
            <v>0</v>
          </cell>
          <cell r="W303">
            <v>0</v>
          </cell>
          <cell r="X303">
            <v>0</v>
          </cell>
        </row>
        <row r="304">
          <cell r="A304">
            <v>0</v>
          </cell>
          <cell r="B304">
            <v>0</v>
          </cell>
          <cell r="C304">
            <v>0</v>
          </cell>
          <cell r="D304">
            <v>0</v>
          </cell>
          <cell r="E304">
            <v>0</v>
          </cell>
          <cell r="F304">
            <v>0</v>
          </cell>
          <cell r="G304">
            <v>0</v>
          </cell>
          <cell r="H304">
            <v>0</v>
          </cell>
          <cell r="J304">
            <v>0</v>
          </cell>
          <cell r="K304">
            <v>0</v>
          </cell>
          <cell r="L304">
            <v>0</v>
          </cell>
          <cell r="N304">
            <v>0</v>
          </cell>
          <cell r="O304">
            <v>0</v>
          </cell>
          <cell r="P304">
            <v>0</v>
          </cell>
          <cell r="R304">
            <v>0</v>
          </cell>
          <cell r="S304">
            <v>0</v>
          </cell>
          <cell r="T304">
            <v>0</v>
          </cell>
          <cell r="V304">
            <v>0</v>
          </cell>
          <cell r="W304">
            <v>0</v>
          </cell>
          <cell r="X304">
            <v>0</v>
          </cell>
        </row>
        <row r="305">
          <cell r="A305">
            <v>0</v>
          </cell>
          <cell r="B305">
            <v>0</v>
          </cell>
          <cell r="C305">
            <v>0</v>
          </cell>
          <cell r="D305">
            <v>0</v>
          </cell>
          <cell r="E305">
            <v>0</v>
          </cell>
          <cell r="F305">
            <v>0</v>
          </cell>
          <cell r="G305">
            <v>0</v>
          </cell>
          <cell r="H305">
            <v>0</v>
          </cell>
          <cell r="J305">
            <v>0</v>
          </cell>
          <cell r="K305">
            <v>0</v>
          </cell>
          <cell r="L305">
            <v>0</v>
          </cell>
          <cell r="N305">
            <v>0</v>
          </cell>
          <cell r="O305">
            <v>0</v>
          </cell>
          <cell r="P305">
            <v>0</v>
          </cell>
          <cell r="R305">
            <v>0</v>
          </cell>
          <cell r="S305">
            <v>0</v>
          </cell>
          <cell r="T305">
            <v>0</v>
          </cell>
          <cell r="V305">
            <v>0</v>
          </cell>
          <cell r="W305">
            <v>0</v>
          </cell>
          <cell r="X305">
            <v>0</v>
          </cell>
        </row>
        <row r="306">
          <cell r="A306">
            <v>0</v>
          </cell>
          <cell r="B306">
            <v>0</v>
          </cell>
          <cell r="C306">
            <v>0</v>
          </cell>
          <cell r="D306">
            <v>0</v>
          </cell>
          <cell r="E306">
            <v>0</v>
          </cell>
          <cell r="F306">
            <v>0</v>
          </cell>
          <cell r="G306">
            <v>0</v>
          </cell>
          <cell r="H306">
            <v>0</v>
          </cell>
          <cell r="J306">
            <v>0</v>
          </cell>
          <cell r="K306">
            <v>0</v>
          </cell>
          <cell r="L306">
            <v>0</v>
          </cell>
          <cell r="N306">
            <v>0</v>
          </cell>
          <cell r="O306">
            <v>0</v>
          </cell>
          <cell r="P306">
            <v>0</v>
          </cell>
          <cell r="R306">
            <v>0</v>
          </cell>
          <cell r="S306">
            <v>0</v>
          </cell>
          <cell r="T306">
            <v>0</v>
          </cell>
          <cell r="V306">
            <v>0</v>
          </cell>
          <cell r="W306">
            <v>0</v>
          </cell>
          <cell r="X306">
            <v>0</v>
          </cell>
        </row>
        <row r="307">
          <cell r="A307">
            <v>0</v>
          </cell>
          <cell r="B307">
            <v>0</v>
          </cell>
          <cell r="C307">
            <v>0</v>
          </cell>
          <cell r="D307">
            <v>0</v>
          </cell>
          <cell r="E307">
            <v>0</v>
          </cell>
          <cell r="F307">
            <v>0</v>
          </cell>
          <cell r="G307">
            <v>0</v>
          </cell>
          <cell r="H307">
            <v>0</v>
          </cell>
          <cell r="J307">
            <v>0</v>
          </cell>
          <cell r="K307">
            <v>0</v>
          </cell>
          <cell r="L307">
            <v>0</v>
          </cell>
          <cell r="N307">
            <v>0</v>
          </cell>
          <cell r="O307">
            <v>0</v>
          </cell>
          <cell r="P307">
            <v>0</v>
          </cell>
          <cell r="R307">
            <v>0</v>
          </cell>
          <cell r="S307">
            <v>0</v>
          </cell>
          <cell r="T307">
            <v>0</v>
          </cell>
          <cell r="V307">
            <v>0</v>
          </cell>
          <cell r="W307">
            <v>0</v>
          </cell>
          <cell r="X307">
            <v>0</v>
          </cell>
        </row>
        <row r="308">
          <cell r="A308">
            <v>0</v>
          </cell>
          <cell r="B308">
            <v>0</v>
          </cell>
          <cell r="C308">
            <v>0</v>
          </cell>
          <cell r="D308">
            <v>0</v>
          </cell>
          <cell r="E308">
            <v>0</v>
          </cell>
          <cell r="F308">
            <v>0</v>
          </cell>
          <cell r="G308">
            <v>0</v>
          </cell>
          <cell r="H308">
            <v>0</v>
          </cell>
          <cell r="J308">
            <v>0</v>
          </cell>
          <cell r="K308">
            <v>0</v>
          </cell>
          <cell r="L308">
            <v>0</v>
          </cell>
          <cell r="N308">
            <v>0</v>
          </cell>
          <cell r="O308">
            <v>0</v>
          </cell>
          <cell r="P308">
            <v>0</v>
          </cell>
          <cell r="R308">
            <v>0</v>
          </cell>
          <cell r="S308">
            <v>0</v>
          </cell>
          <cell r="T308">
            <v>0</v>
          </cell>
          <cell r="V308">
            <v>0</v>
          </cell>
          <cell r="W308">
            <v>0</v>
          </cell>
          <cell r="X308">
            <v>0</v>
          </cell>
        </row>
        <row r="309">
          <cell r="A309">
            <v>0</v>
          </cell>
          <cell r="B309">
            <v>0</v>
          </cell>
          <cell r="C309">
            <v>0</v>
          </cell>
          <cell r="D309">
            <v>0</v>
          </cell>
          <cell r="E309">
            <v>0</v>
          </cell>
          <cell r="F309">
            <v>0</v>
          </cell>
          <cell r="G309">
            <v>0</v>
          </cell>
          <cell r="H309">
            <v>0</v>
          </cell>
          <cell r="J309">
            <v>0</v>
          </cell>
          <cell r="K309">
            <v>0</v>
          </cell>
          <cell r="L309">
            <v>0</v>
          </cell>
          <cell r="N309">
            <v>0</v>
          </cell>
          <cell r="O309">
            <v>0</v>
          </cell>
          <cell r="P309">
            <v>0</v>
          </cell>
          <cell r="R309">
            <v>0</v>
          </cell>
          <cell r="S309">
            <v>0</v>
          </cell>
          <cell r="T309">
            <v>0</v>
          </cell>
          <cell r="V309">
            <v>0</v>
          </cell>
          <cell r="W309">
            <v>0</v>
          </cell>
          <cell r="X309">
            <v>0</v>
          </cell>
        </row>
        <row r="310">
          <cell r="A310">
            <v>0</v>
          </cell>
          <cell r="B310">
            <v>0</v>
          </cell>
          <cell r="C310">
            <v>0</v>
          </cell>
          <cell r="D310">
            <v>0</v>
          </cell>
          <cell r="E310">
            <v>0</v>
          </cell>
          <cell r="F310">
            <v>0</v>
          </cell>
          <cell r="G310">
            <v>0</v>
          </cell>
          <cell r="H310">
            <v>0</v>
          </cell>
          <cell r="J310">
            <v>0</v>
          </cell>
          <cell r="K310">
            <v>0</v>
          </cell>
          <cell r="L310">
            <v>0</v>
          </cell>
          <cell r="N310">
            <v>0</v>
          </cell>
          <cell r="O310">
            <v>0</v>
          </cell>
          <cell r="P310">
            <v>0</v>
          </cell>
          <cell r="R310">
            <v>0</v>
          </cell>
          <cell r="S310">
            <v>0</v>
          </cell>
          <cell r="T310">
            <v>0</v>
          </cell>
          <cell r="V310">
            <v>0</v>
          </cell>
          <cell r="W310">
            <v>0</v>
          </cell>
          <cell r="X310">
            <v>0</v>
          </cell>
        </row>
        <row r="311">
          <cell r="A311">
            <v>0</v>
          </cell>
          <cell r="B311">
            <v>0</v>
          </cell>
          <cell r="C311">
            <v>0</v>
          </cell>
          <cell r="D311">
            <v>0</v>
          </cell>
          <cell r="E311">
            <v>0</v>
          </cell>
          <cell r="F311">
            <v>0</v>
          </cell>
          <cell r="G311">
            <v>0</v>
          </cell>
          <cell r="H311">
            <v>0</v>
          </cell>
          <cell r="J311">
            <v>0</v>
          </cell>
          <cell r="K311">
            <v>0</v>
          </cell>
          <cell r="L311">
            <v>0</v>
          </cell>
          <cell r="N311">
            <v>0</v>
          </cell>
          <cell r="O311">
            <v>0</v>
          </cell>
          <cell r="P311">
            <v>0</v>
          </cell>
          <cell r="R311">
            <v>0</v>
          </cell>
          <cell r="S311">
            <v>0</v>
          </cell>
          <cell r="T311">
            <v>0</v>
          </cell>
          <cell r="V311">
            <v>0</v>
          </cell>
          <cell r="W311">
            <v>0</v>
          </cell>
          <cell r="X311">
            <v>0</v>
          </cell>
        </row>
        <row r="312">
          <cell r="A312">
            <v>0</v>
          </cell>
          <cell r="B312">
            <v>0</v>
          </cell>
          <cell r="C312">
            <v>0</v>
          </cell>
          <cell r="D312">
            <v>0</v>
          </cell>
          <cell r="E312">
            <v>0</v>
          </cell>
          <cell r="F312">
            <v>0</v>
          </cell>
          <cell r="G312">
            <v>0</v>
          </cell>
          <cell r="H312">
            <v>0</v>
          </cell>
          <cell r="J312">
            <v>0</v>
          </cell>
          <cell r="K312">
            <v>0</v>
          </cell>
          <cell r="L312">
            <v>0</v>
          </cell>
          <cell r="N312">
            <v>0</v>
          </cell>
          <cell r="O312">
            <v>0</v>
          </cell>
          <cell r="P312">
            <v>0</v>
          </cell>
          <cell r="R312">
            <v>0</v>
          </cell>
          <cell r="S312">
            <v>0</v>
          </cell>
          <cell r="T312">
            <v>0</v>
          </cell>
          <cell r="V312">
            <v>0</v>
          </cell>
          <cell r="W312">
            <v>0</v>
          </cell>
          <cell r="X312">
            <v>0</v>
          </cell>
        </row>
        <row r="313">
          <cell r="A313">
            <v>0</v>
          </cell>
          <cell r="B313">
            <v>0</v>
          </cell>
          <cell r="C313">
            <v>0</v>
          </cell>
          <cell r="D313">
            <v>0</v>
          </cell>
          <cell r="E313">
            <v>0</v>
          </cell>
          <cell r="F313">
            <v>0</v>
          </cell>
          <cell r="G313">
            <v>0</v>
          </cell>
          <cell r="H313">
            <v>0</v>
          </cell>
          <cell r="J313">
            <v>0</v>
          </cell>
          <cell r="K313">
            <v>0</v>
          </cell>
          <cell r="L313">
            <v>0</v>
          </cell>
          <cell r="N313">
            <v>0</v>
          </cell>
          <cell r="O313">
            <v>0</v>
          </cell>
          <cell r="P313">
            <v>0</v>
          </cell>
          <cell r="R313">
            <v>0</v>
          </cell>
          <cell r="S313">
            <v>0</v>
          </cell>
          <cell r="T313">
            <v>0</v>
          </cell>
          <cell r="V313">
            <v>0</v>
          </cell>
          <cell r="W313">
            <v>0</v>
          </cell>
          <cell r="X313">
            <v>0</v>
          </cell>
        </row>
        <row r="314">
          <cell r="A314">
            <v>0</v>
          </cell>
          <cell r="B314">
            <v>0</v>
          </cell>
          <cell r="C314">
            <v>0</v>
          </cell>
          <cell r="D314">
            <v>0</v>
          </cell>
          <cell r="E314">
            <v>0</v>
          </cell>
          <cell r="F314">
            <v>0</v>
          </cell>
          <cell r="G314">
            <v>0</v>
          </cell>
          <cell r="H314">
            <v>0</v>
          </cell>
          <cell r="J314">
            <v>0</v>
          </cell>
          <cell r="K314">
            <v>0</v>
          </cell>
          <cell r="L314">
            <v>0</v>
          </cell>
          <cell r="N314">
            <v>0</v>
          </cell>
          <cell r="O314">
            <v>0</v>
          </cell>
          <cell r="P314">
            <v>0</v>
          </cell>
          <cell r="R314">
            <v>0</v>
          </cell>
          <cell r="S314">
            <v>0</v>
          </cell>
          <cell r="T314">
            <v>0</v>
          </cell>
          <cell r="V314">
            <v>0</v>
          </cell>
          <cell r="W314">
            <v>0</v>
          </cell>
          <cell r="X314">
            <v>0</v>
          </cell>
        </row>
        <row r="315">
          <cell r="A315">
            <v>0</v>
          </cell>
          <cell r="B315">
            <v>0</v>
          </cell>
          <cell r="C315">
            <v>0</v>
          </cell>
          <cell r="D315">
            <v>0</v>
          </cell>
          <cell r="E315">
            <v>0</v>
          </cell>
          <cell r="F315">
            <v>0</v>
          </cell>
          <cell r="G315">
            <v>0</v>
          </cell>
          <cell r="H315">
            <v>0</v>
          </cell>
          <cell r="J315">
            <v>0</v>
          </cell>
          <cell r="K315">
            <v>0</v>
          </cell>
          <cell r="L315">
            <v>0</v>
          </cell>
          <cell r="N315">
            <v>0</v>
          </cell>
          <cell r="O315">
            <v>0</v>
          </cell>
          <cell r="P315">
            <v>0</v>
          </cell>
          <cell r="R315">
            <v>0</v>
          </cell>
          <cell r="S315">
            <v>0</v>
          </cell>
          <cell r="T315">
            <v>0</v>
          </cell>
          <cell r="V315">
            <v>0</v>
          </cell>
          <cell r="W315">
            <v>0</v>
          </cell>
          <cell r="X315">
            <v>0</v>
          </cell>
        </row>
        <row r="316">
          <cell r="A316">
            <v>0</v>
          </cell>
          <cell r="B316">
            <v>0</v>
          </cell>
          <cell r="C316">
            <v>0</v>
          </cell>
          <cell r="D316">
            <v>0</v>
          </cell>
          <cell r="E316">
            <v>0</v>
          </cell>
          <cell r="F316">
            <v>0</v>
          </cell>
          <cell r="G316">
            <v>0</v>
          </cell>
          <cell r="H316">
            <v>0</v>
          </cell>
          <cell r="J316">
            <v>0</v>
          </cell>
          <cell r="K316">
            <v>0</v>
          </cell>
          <cell r="L316">
            <v>0</v>
          </cell>
          <cell r="N316">
            <v>0</v>
          </cell>
          <cell r="O316">
            <v>0</v>
          </cell>
          <cell r="P316">
            <v>0</v>
          </cell>
          <cell r="R316">
            <v>0</v>
          </cell>
          <cell r="S316">
            <v>0</v>
          </cell>
          <cell r="T316">
            <v>0</v>
          </cell>
          <cell r="V316">
            <v>0</v>
          </cell>
          <cell r="W316">
            <v>0</v>
          </cell>
          <cell r="X316">
            <v>0</v>
          </cell>
        </row>
        <row r="317">
          <cell r="A317">
            <v>0</v>
          </cell>
          <cell r="B317">
            <v>0</v>
          </cell>
          <cell r="C317">
            <v>0</v>
          </cell>
          <cell r="D317">
            <v>0</v>
          </cell>
          <cell r="E317">
            <v>0</v>
          </cell>
          <cell r="F317">
            <v>0</v>
          </cell>
          <cell r="G317">
            <v>0</v>
          </cell>
          <cell r="H317">
            <v>0</v>
          </cell>
          <cell r="J317">
            <v>0</v>
          </cell>
          <cell r="K317">
            <v>0</v>
          </cell>
          <cell r="L317">
            <v>0</v>
          </cell>
          <cell r="N317">
            <v>0</v>
          </cell>
          <cell r="O317">
            <v>0</v>
          </cell>
          <cell r="P317">
            <v>0</v>
          </cell>
          <cell r="R317">
            <v>0</v>
          </cell>
          <cell r="S317">
            <v>0</v>
          </cell>
          <cell r="T317">
            <v>0</v>
          </cell>
          <cell r="V317">
            <v>0</v>
          </cell>
          <cell r="W317">
            <v>0</v>
          </cell>
          <cell r="X317">
            <v>0</v>
          </cell>
        </row>
        <row r="318">
          <cell r="A318">
            <v>0</v>
          </cell>
          <cell r="B318">
            <v>0</v>
          </cell>
          <cell r="C318">
            <v>0</v>
          </cell>
          <cell r="D318">
            <v>0</v>
          </cell>
          <cell r="E318">
            <v>0</v>
          </cell>
          <cell r="F318">
            <v>0</v>
          </cell>
          <cell r="G318">
            <v>0</v>
          </cell>
          <cell r="H318">
            <v>0</v>
          </cell>
          <cell r="J318">
            <v>0</v>
          </cell>
          <cell r="K318">
            <v>0</v>
          </cell>
          <cell r="L318">
            <v>0</v>
          </cell>
          <cell r="N318">
            <v>0</v>
          </cell>
          <cell r="O318">
            <v>0</v>
          </cell>
          <cell r="P318">
            <v>0</v>
          </cell>
          <cell r="R318">
            <v>0</v>
          </cell>
          <cell r="S318">
            <v>0</v>
          </cell>
          <cell r="T318">
            <v>0</v>
          </cell>
          <cell r="V318">
            <v>0</v>
          </cell>
          <cell r="W318">
            <v>0</v>
          </cell>
          <cell r="X318">
            <v>0</v>
          </cell>
        </row>
        <row r="319">
          <cell r="A319">
            <v>0</v>
          </cell>
          <cell r="B319">
            <v>0</v>
          </cell>
          <cell r="C319">
            <v>0</v>
          </cell>
          <cell r="D319">
            <v>0</v>
          </cell>
          <cell r="E319">
            <v>0</v>
          </cell>
          <cell r="F319">
            <v>0</v>
          </cell>
          <cell r="G319">
            <v>0</v>
          </cell>
          <cell r="H319">
            <v>0</v>
          </cell>
          <cell r="J319">
            <v>0</v>
          </cell>
          <cell r="K319">
            <v>0</v>
          </cell>
          <cell r="L319">
            <v>0</v>
          </cell>
          <cell r="N319">
            <v>0</v>
          </cell>
          <cell r="O319">
            <v>0</v>
          </cell>
          <cell r="P319">
            <v>0</v>
          </cell>
          <cell r="R319">
            <v>0</v>
          </cell>
          <cell r="S319">
            <v>0</v>
          </cell>
          <cell r="T319">
            <v>0</v>
          </cell>
          <cell r="V319">
            <v>0</v>
          </cell>
          <cell r="W319">
            <v>0</v>
          </cell>
          <cell r="X319">
            <v>0</v>
          </cell>
        </row>
        <row r="320">
          <cell r="A320">
            <v>0</v>
          </cell>
          <cell r="B320">
            <v>0</v>
          </cell>
          <cell r="C320">
            <v>0</v>
          </cell>
          <cell r="D320">
            <v>0</v>
          </cell>
          <cell r="E320">
            <v>0</v>
          </cell>
          <cell r="F320">
            <v>0</v>
          </cell>
          <cell r="G320">
            <v>0</v>
          </cell>
          <cell r="H320">
            <v>0</v>
          </cell>
          <cell r="J320">
            <v>0</v>
          </cell>
          <cell r="K320">
            <v>0</v>
          </cell>
          <cell r="L320">
            <v>0</v>
          </cell>
          <cell r="N320">
            <v>0</v>
          </cell>
          <cell r="O320">
            <v>0</v>
          </cell>
          <cell r="P320">
            <v>0</v>
          </cell>
          <cell r="R320">
            <v>0</v>
          </cell>
          <cell r="S320">
            <v>0</v>
          </cell>
          <cell r="T320">
            <v>0</v>
          </cell>
          <cell r="V320">
            <v>0</v>
          </cell>
          <cell r="W320">
            <v>0</v>
          </cell>
          <cell r="X320">
            <v>0</v>
          </cell>
        </row>
        <row r="321">
          <cell r="A321">
            <v>0</v>
          </cell>
          <cell r="B321">
            <v>0</v>
          </cell>
          <cell r="C321">
            <v>0</v>
          </cell>
          <cell r="D321">
            <v>0</v>
          </cell>
          <cell r="E321">
            <v>0</v>
          </cell>
          <cell r="F321">
            <v>0</v>
          </cell>
          <cell r="G321">
            <v>0</v>
          </cell>
          <cell r="H321">
            <v>0</v>
          </cell>
          <cell r="J321">
            <v>0</v>
          </cell>
          <cell r="K321">
            <v>0</v>
          </cell>
          <cell r="L321">
            <v>0</v>
          </cell>
          <cell r="N321">
            <v>0</v>
          </cell>
          <cell r="O321">
            <v>0</v>
          </cell>
          <cell r="P321">
            <v>0</v>
          </cell>
          <cell r="R321">
            <v>0</v>
          </cell>
          <cell r="S321">
            <v>0</v>
          </cell>
          <cell r="T321">
            <v>0</v>
          </cell>
          <cell r="V321">
            <v>0</v>
          </cell>
          <cell r="W321">
            <v>0</v>
          </cell>
          <cell r="X321">
            <v>0</v>
          </cell>
        </row>
        <row r="322">
          <cell r="A322">
            <v>0</v>
          </cell>
          <cell r="B322">
            <v>0</v>
          </cell>
          <cell r="C322">
            <v>0</v>
          </cell>
          <cell r="D322">
            <v>0</v>
          </cell>
          <cell r="E322">
            <v>0</v>
          </cell>
          <cell r="F322">
            <v>0</v>
          </cell>
          <cell r="G322">
            <v>0</v>
          </cell>
          <cell r="H322">
            <v>0</v>
          </cell>
          <cell r="J322">
            <v>0</v>
          </cell>
          <cell r="K322">
            <v>0</v>
          </cell>
          <cell r="L322">
            <v>0</v>
          </cell>
          <cell r="N322">
            <v>0</v>
          </cell>
          <cell r="O322">
            <v>0</v>
          </cell>
          <cell r="P322">
            <v>0</v>
          </cell>
          <cell r="R322">
            <v>0</v>
          </cell>
          <cell r="S322">
            <v>0</v>
          </cell>
          <cell r="T322">
            <v>0</v>
          </cell>
          <cell r="V322">
            <v>0</v>
          </cell>
          <cell r="W322">
            <v>0</v>
          </cell>
          <cell r="X322">
            <v>0</v>
          </cell>
        </row>
        <row r="323">
          <cell r="A323">
            <v>0</v>
          </cell>
          <cell r="B323">
            <v>0</v>
          </cell>
          <cell r="C323">
            <v>0</v>
          </cell>
          <cell r="D323">
            <v>0</v>
          </cell>
          <cell r="E323">
            <v>0</v>
          </cell>
          <cell r="F323">
            <v>0</v>
          </cell>
          <cell r="G323">
            <v>0</v>
          </cell>
          <cell r="H323">
            <v>0</v>
          </cell>
          <cell r="J323">
            <v>0</v>
          </cell>
          <cell r="K323">
            <v>0</v>
          </cell>
          <cell r="L323">
            <v>0</v>
          </cell>
          <cell r="N323">
            <v>0</v>
          </cell>
          <cell r="O323">
            <v>0</v>
          </cell>
          <cell r="P323">
            <v>0</v>
          </cell>
          <cell r="R323">
            <v>0</v>
          </cell>
          <cell r="S323">
            <v>0</v>
          </cell>
          <cell r="T323">
            <v>0</v>
          </cell>
          <cell r="V323">
            <v>0</v>
          </cell>
          <cell r="W323">
            <v>0</v>
          </cell>
          <cell r="X323">
            <v>0</v>
          </cell>
        </row>
        <row r="324">
          <cell r="A324">
            <v>0</v>
          </cell>
          <cell r="B324">
            <v>0</v>
          </cell>
          <cell r="C324">
            <v>0</v>
          </cell>
          <cell r="D324">
            <v>0</v>
          </cell>
          <cell r="E324">
            <v>0</v>
          </cell>
          <cell r="F324">
            <v>0</v>
          </cell>
          <cell r="G324">
            <v>0</v>
          </cell>
          <cell r="H324">
            <v>0</v>
          </cell>
          <cell r="J324">
            <v>0</v>
          </cell>
          <cell r="K324">
            <v>0</v>
          </cell>
          <cell r="L324">
            <v>0</v>
          </cell>
          <cell r="N324">
            <v>0</v>
          </cell>
          <cell r="O324">
            <v>0</v>
          </cell>
          <cell r="P324">
            <v>0</v>
          </cell>
          <cell r="R324">
            <v>0</v>
          </cell>
          <cell r="S324">
            <v>0</v>
          </cell>
          <cell r="T324">
            <v>0</v>
          </cell>
          <cell r="V324">
            <v>0</v>
          </cell>
          <cell r="W324">
            <v>0</v>
          </cell>
          <cell r="X324">
            <v>0</v>
          </cell>
        </row>
        <row r="325">
          <cell r="A325">
            <v>0</v>
          </cell>
          <cell r="B325">
            <v>0</v>
          </cell>
          <cell r="C325">
            <v>0</v>
          </cell>
          <cell r="D325">
            <v>0</v>
          </cell>
          <cell r="E325">
            <v>0</v>
          </cell>
          <cell r="F325">
            <v>0</v>
          </cell>
          <cell r="G325">
            <v>0</v>
          </cell>
          <cell r="H325">
            <v>0</v>
          </cell>
          <cell r="J325">
            <v>0</v>
          </cell>
          <cell r="K325">
            <v>0</v>
          </cell>
          <cell r="L325">
            <v>0</v>
          </cell>
          <cell r="N325">
            <v>0</v>
          </cell>
          <cell r="O325">
            <v>0</v>
          </cell>
          <cell r="P325">
            <v>0</v>
          </cell>
          <cell r="R325">
            <v>0</v>
          </cell>
          <cell r="S325">
            <v>0</v>
          </cell>
          <cell r="T325">
            <v>0</v>
          </cell>
          <cell r="V325">
            <v>0</v>
          </cell>
          <cell r="W325">
            <v>0</v>
          </cell>
          <cell r="X325">
            <v>0</v>
          </cell>
        </row>
        <row r="326">
          <cell r="A326">
            <v>0</v>
          </cell>
          <cell r="B326">
            <v>0</v>
          </cell>
          <cell r="C326">
            <v>0</v>
          </cell>
          <cell r="D326">
            <v>0</v>
          </cell>
          <cell r="E326">
            <v>0</v>
          </cell>
          <cell r="F326">
            <v>0</v>
          </cell>
          <cell r="G326">
            <v>0</v>
          </cell>
          <cell r="H326">
            <v>0</v>
          </cell>
          <cell r="J326">
            <v>0</v>
          </cell>
          <cell r="K326">
            <v>0</v>
          </cell>
          <cell r="L326">
            <v>0</v>
          </cell>
          <cell r="N326">
            <v>0</v>
          </cell>
          <cell r="O326">
            <v>0</v>
          </cell>
          <cell r="P326">
            <v>0</v>
          </cell>
          <cell r="R326">
            <v>0</v>
          </cell>
          <cell r="S326">
            <v>0</v>
          </cell>
          <cell r="T326">
            <v>0</v>
          </cell>
          <cell r="V326">
            <v>0</v>
          </cell>
          <cell r="W326">
            <v>0</v>
          </cell>
          <cell r="X326">
            <v>0</v>
          </cell>
        </row>
        <row r="327">
          <cell r="A327">
            <v>0</v>
          </cell>
          <cell r="B327">
            <v>0</v>
          </cell>
          <cell r="C327">
            <v>0</v>
          </cell>
          <cell r="D327">
            <v>0</v>
          </cell>
          <cell r="E327">
            <v>0</v>
          </cell>
          <cell r="F327">
            <v>0</v>
          </cell>
          <cell r="G327">
            <v>0</v>
          </cell>
          <cell r="H327">
            <v>0</v>
          </cell>
          <cell r="J327">
            <v>0</v>
          </cell>
          <cell r="K327">
            <v>0</v>
          </cell>
          <cell r="L327">
            <v>0</v>
          </cell>
          <cell r="N327">
            <v>0</v>
          </cell>
          <cell r="O327">
            <v>0</v>
          </cell>
          <cell r="P327">
            <v>0</v>
          </cell>
          <cell r="R327">
            <v>0</v>
          </cell>
          <cell r="S327">
            <v>0</v>
          </cell>
          <cell r="T327">
            <v>0</v>
          </cell>
          <cell r="V327">
            <v>0</v>
          </cell>
          <cell r="W327">
            <v>0</v>
          </cell>
          <cell r="X327">
            <v>0</v>
          </cell>
        </row>
        <row r="328">
          <cell r="A328">
            <v>0</v>
          </cell>
          <cell r="B328">
            <v>0</v>
          </cell>
          <cell r="C328">
            <v>0</v>
          </cell>
          <cell r="D328">
            <v>0</v>
          </cell>
          <cell r="E328">
            <v>0</v>
          </cell>
          <cell r="F328">
            <v>0</v>
          </cell>
          <cell r="G328">
            <v>0</v>
          </cell>
          <cell r="H328">
            <v>0</v>
          </cell>
          <cell r="J328">
            <v>0</v>
          </cell>
          <cell r="K328">
            <v>0</v>
          </cell>
          <cell r="L328">
            <v>0</v>
          </cell>
          <cell r="N328">
            <v>0</v>
          </cell>
          <cell r="O328">
            <v>0</v>
          </cell>
          <cell r="P328">
            <v>0</v>
          </cell>
          <cell r="R328">
            <v>0</v>
          </cell>
          <cell r="S328">
            <v>0</v>
          </cell>
          <cell r="T328">
            <v>0</v>
          </cell>
          <cell r="V328">
            <v>0</v>
          </cell>
          <cell r="W328">
            <v>0</v>
          </cell>
          <cell r="X328">
            <v>0</v>
          </cell>
        </row>
        <row r="329">
          <cell r="A329">
            <v>0</v>
          </cell>
          <cell r="B329">
            <v>0</v>
          </cell>
          <cell r="C329">
            <v>0</v>
          </cell>
          <cell r="D329">
            <v>0</v>
          </cell>
          <cell r="E329">
            <v>0</v>
          </cell>
          <cell r="F329">
            <v>0</v>
          </cell>
          <cell r="G329">
            <v>0</v>
          </cell>
          <cell r="H329">
            <v>0</v>
          </cell>
          <cell r="J329">
            <v>0</v>
          </cell>
          <cell r="K329">
            <v>0</v>
          </cell>
          <cell r="L329">
            <v>0</v>
          </cell>
          <cell r="N329">
            <v>0</v>
          </cell>
          <cell r="O329">
            <v>0</v>
          </cell>
          <cell r="P329">
            <v>0</v>
          </cell>
          <cell r="R329">
            <v>0</v>
          </cell>
          <cell r="S329">
            <v>0</v>
          </cell>
          <cell r="T329">
            <v>0</v>
          </cell>
          <cell r="V329">
            <v>0</v>
          </cell>
          <cell r="W329">
            <v>0</v>
          </cell>
          <cell r="X329">
            <v>0</v>
          </cell>
        </row>
        <row r="330">
          <cell r="A330">
            <v>0</v>
          </cell>
          <cell r="B330">
            <v>0</v>
          </cell>
          <cell r="C330">
            <v>0</v>
          </cell>
          <cell r="D330">
            <v>0</v>
          </cell>
          <cell r="E330">
            <v>0</v>
          </cell>
          <cell r="F330">
            <v>0</v>
          </cell>
          <cell r="G330">
            <v>0</v>
          </cell>
          <cell r="H330">
            <v>0</v>
          </cell>
          <cell r="J330">
            <v>0</v>
          </cell>
          <cell r="K330">
            <v>0</v>
          </cell>
          <cell r="L330">
            <v>0</v>
          </cell>
          <cell r="N330">
            <v>0</v>
          </cell>
          <cell r="O330">
            <v>0</v>
          </cell>
          <cell r="P330">
            <v>0</v>
          </cell>
          <cell r="R330">
            <v>0</v>
          </cell>
          <cell r="S330">
            <v>0</v>
          </cell>
          <cell r="T330">
            <v>0</v>
          </cell>
          <cell r="V330">
            <v>0</v>
          </cell>
          <cell r="W330">
            <v>0</v>
          </cell>
          <cell r="X330">
            <v>0</v>
          </cell>
        </row>
        <row r="331">
          <cell r="A331">
            <v>0</v>
          </cell>
          <cell r="B331">
            <v>0</v>
          </cell>
          <cell r="C331">
            <v>0</v>
          </cell>
          <cell r="D331">
            <v>0</v>
          </cell>
          <cell r="E331">
            <v>0</v>
          </cell>
          <cell r="F331">
            <v>0</v>
          </cell>
          <cell r="G331">
            <v>0</v>
          </cell>
          <cell r="H331">
            <v>0</v>
          </cell>
          <cell r="J331">
            <v>0</v>
          </cell>
          <cell r="K331">
            <v>0</v>
          </cell>
          <cell r="L331">
            <v>0</v>
          </cell>
          <cell r="N331">
            <v>0</v>
          </cell>
          <cell r="O331">
            <v>0</v>
          </cell>
          <cell r="P331">
            <v>0</v>
          </cell>
          <cell r="R331">
            <v>0</v>
          </cell>
          <cell r="S331">
            <v>0</v>
          </cell>
          <cell r="T331">
            <v>0</v>
          </cell>
          <cell r="V331">
            <v>0</v>
          </cell>
          <cell r="W331">
            <v>0</v>
          </cell>
          <cell r="X331">
            <v>0</v>
          </cell>
        </row>
        <row r="332">
          <cell r="A332">
            <v>0</v>
          </cell>
          <cell r="B332">
            <v>0</v>
          </cell>
          <cell r="C332">
            <v>0</v>
          </cell>
          <cell r="D332">
            <v>0</v>
          </cell>
          <cell r="E332">
            <v>0</v>
          </cell>
          <cell r="F332">
            <v>0</v>
          </cell>
          <cell r="G332">
            <v>0</v>
          </cell>
          <cell r="H332">
            <v>0</v>
          </cell>
          <cell r="J332">
            <v>0</v>
          </cell>
          <cell r="K332">
            <v>0</v>
          </cell>
          <cell r="L332">
            <v>0</v>
          </cell>
          <cell r="N332">
            <v>0</v>
          </cell>
          <cell r="O332">
            <v>0</v>
          </cell>
          <cell r="P332">
            <v>0</v>
          </cell>
          <cell r="R332">
            <v>0</v>
          </cell>
          <cell r="S332">
            <v>0</v>
          </cell>
          <cell r="T332">
            <v>0</v>
          </cell>
          <cell r="V332">
            <v>0</v>
          </cell>
          <cell r="W332">
            <v>0</v>
          </cell>
          <cell r="X332">
            <v>0</v>
          </cell>
        </row>
        <row r="333">
          <cell r="A333">
            <v>0</v>
          </cell>
          <cell r="B333">
            <v>0</v>
          </cell>
          <cell r="C333">
            <v>0</v>
          </cell>
          <cell r="D333">
            <v>0</v>
          </cell>
          <cell r="E333">
            <v>0</v>
          </cell>
          <cell r="F333">
            <v>0</v>
          </cell>
          <cell r="G333">
            <v>0</v>
          </cell>
          <cell r="H333">
            <v>0</v>
          </cell>
          <cell r="J333">
            <v>0</v>
          </cell>
          <cell r="K333">
            <v>0</v>
          </cell>
          <cell r="L333">
            <v>0</v>
          </cell>
          <cell r="N333">
            <v>0</v>
          </cell>
          <cell r="O333">
            <v>0</v>
          </cell>
          <cell r="P333">
            <v>0</v>
          </cell>
          <cell r="R333">
            <v>0</v>
          </cell>
          <cell r="S333">
            <v>0</v>
          </cell>
          <cell r="T333">
            <v>0</v>
          </cell>
          <cell r="V333">
            <v>0</v>
          </cell>
          <cell r="W333">
            <v>0</v>
          </cell>
          <cell r="X333">
            <v>0</v>
          </cell>
        </row>
        <row r="334">
          <cell r="A334">
            <v>0</v>
          </cell>
          <cell r="B334">
            <v>0</v>
          </cell>
          <cell r="C334">
            <v>0</v>
          </cell>
          <cell r="D334">
            <v>0</v>
          </cell>
          <cell r="E334">
            <v>0</v>
          </cell>
          <cell r="F334">
            <v>0</v>
          </cell>
          <cell r="G334">
            <v>0</v>
          </cell>
          <cell r="H334">
            <v>0</v>
          </cell>
          <cell r="J334">
            <v>0</v>
          </cell>
          <cell r="K334">
            <v>0</v>
          </cell>
          <cell r="L334">
            <v>0</v>
          </cell>
          <cell r="N334">
            <v>0</v>
          </cell>
          <cell r="O334">
            <v>0</v>
          </cell>
          <cell r="P334">
            <v>0</v>
          </cell>
          <cell r="R334">
            <v>0</v>
          </cell>
          <cell r="S334">
            <v>0</v>
          </cell>
          <cell r="T334">
            <v>0</v>
          </cell>
          <cell r="V334">
            <v>0</v>
          </cell>
          <cell r="W334">
            <v>0</v>
          </cell>
          <cell r="X334">
            <v>0</v>
          </cell>
        </row>
        <row r="335">
          <cell r="A335">
            <v>0</v>
          </cell>
          <cell r="B335">
            <v>0</v>
          </cell>
          <cell r="C335">
            <v>0</v>
          </cell>
          <cell r="D335">
            <v>0</v>
          </cell>
          <cell r="E335">
            <v>0</v>
          </cell>
          <cell r="F335">
            <v>0</v>
          </cell>
          <cell r="G335">
            <v>0</v>
          </cell>
          <cell r="H335">
            <v>0</v>
          </cell>
          <cell r="J335">
            <v>0</v>
          </cell>
          <cell r="K335">
            <v>0</v>
          </cell>
          <cell r="L335">
            <v>0</v>
          </cell>
          <cell r="N335">
            <v>0</v>
          </cell>
          <cell r="O335">
            <v>0</v>
          </cell>
          <cell r="P335">
            <v>0</v>
          </cell>
          <cell r="R335">
            <v>0</v>
          </cell>
          <cell r="S335">
            <v>0</v>
          </cell>
          <cell r="T335">
            <v>0</v>
          </cell>
          <cell r="V335">
            <v>0</v>
          </cell>
          <cell r="W335">
            <v>0</v>
          </cell>
          <cell r="X335">
            <v>0</v>
          </cell>
        </row>
        <row r="336">
          <cell r="A336">
            <v>0</v>
          </cell>
          <cell r="B336">
            <v>0</v>
          </cell>
          <cell r="C336">
            <v>0</v>
          </cell>
          <cell r="D336">
            <v>0</v>
          </cell>
          <cell r="E336">
            <v>0</v>
          </cell>
          <cell r="F336">
            <v>0</v>
          </cell>
          <cell r="G336">
            <v>0</v>
          </cell>
          <cell r="H336">
            <v>0</v>
          </cell>
          <cell r="J336">
            <v>0</v>
          </cell>
          <cell r="K336">
            <v>0</v>
          </cell>
          <cell r="L336">
            <v>0</v>
          </cell>
          <cell r="N336">
            <v>0</v>
          </cell>
          <cell r="O336">
            <v>0</v>
          </cell>
          <cell r="P336">
            <v>0</v>
          </cell>
          <cell r="R336">
            <v>0</v>
          </cell>
          <cell r="S336">
            <v>0</v>
          </cell>
          <cell r="T336">
            <v>0</v>
          </cell>
          <cell r="V336">
            <v>0</v>
          </cell>
          <cell r="W336">
            <v>0</v>
          </cell>
          <cell r="X336">
            <v>0</v>
          </cell>
        </row>
        <row r="337">
          <cell r="A337">
            <v>0</v>
          </cell>
          <cell r="B337">
            <v>0</v>
          </cell>
          <cell r="C337">
            <v>0</v>
          </cell>
          <cell r="D337">
            <v>0</v>
          </cell>
          <cell r="E337">
            <v>0</v>
          </cell>
          <cell r="F337">
            <v>0</v>
          </cell>
          <cell r="G337">
            <v>0</v>
          </cell>
          <cell r="H337">
            <v>0</v>
          </cell>
          <cell r="J337">
            <v>0</v>
          </cell>
          <cell r="K337">
            <v>0</v>
          </cell>
          <cell r="L337">
            <v>0</v>
          </cell>
          <cell r="N337">
            <v>0</v>
          </cell>
          <cell r="O337">
            <v>0</v>
          </cell>
          <cell r="P337">
            <v>0</v>
          </cell>
          <cell r="R337">
            <v>0</v>
          </cell>
          <cell r="S337">
            <v>0</v>
          </cell>
          <cell r="T337">
            <v>0</v>
          </cell>
          <cell r="V337">
            <v>0</v>
          </cell>
          <cell r="W337">
            <v>0</v>
          </cell>
          <cell r="X337">
            <v>0</v>
          </cell>
        </row>
        <row r="338">
          <cell r="A338">
            <v>0</v>
          </cell>
          <cell r="B338">
            <v>0</v>
          </cell>
          <cell r="C338">
            <v>0</v>
          </cell>
          <cell r="D338">
            <v>0</v>
          </cell>
          <cell r="E338">
            <v>0</v>
          </cell>
          <cell r="F338">
            <v>0</v>
          </cell>
          <cell r="G338">
            <v>0</v>
          </cell>
          <cell r="H338">
            <v>0</v>
          </cell>
          <cell r="J338">
            <v>0</v>
          </cell>
          <cell r="K338">
            <v>0</v>
          </cell>
          <cell r="L338">
            <v>0</v>
          </cell>
          <cell r="N338">
            <v>0</v>
          </cell>
          <cell r="O338">
            <v>0</v>
          </cell>
          <cell r="P338">
            <v>0</v>
          </cell>
          <cell r="R338">
            <v>0</v>
          </cell>
          <cell r="S338">
            <v>0</v>
          </cell>
          <cell r="T338">
            <v>0</v>
          </cell>
          <cell r="V338">
            <v>0</v>
          </cell>
          <cell r="W338">
            <v>0</v>
          </cell>
          <cell r="X338">
            <v>0</v>
          </cell>
        </row>
        <row r="339">
          <cell r="A339">
            <v>0</v>
          </cell>
          <cell r="B339">
            <v>0</v>
          </cell>
          <cell r="C339">
            <v>0</v>
          </cell>
          <cell r="D339">
            <v>0</v>
          </cell>
          <cell r="E339">
            <v>0</v>
          </cell>
          <cell r="F339">
            <v>0</v>
          </cell>
          <cell r="G339">
            <v>0</v>
          </cell>
          <cell r="H339">
            <v>0</v>
          </cell>
          <cell r="J339">
            <v>0</v>
          </cell>
          <cell r="K339">
            <v>0</v>
          </cell>
          <cell r="L339">
            <v>0</v>
          </cell>
          <cell r="N339">
            <v>0</v>
          </cell>
          <cell r="O339">
            <v>0</v>
          </cell>
          <cell r="P339">
            <v>0</v>
          </cell>
          <cell r="R339">
            <v>0</v>
          </cell>
          <cell r="S339">
            <v>0</v>
          </cell>
          <cell r="T339">
            <v>0</v>
          </cell>
          <cell r="V339">
            <v>0</v>
          </cell>
          <cell r="W339">
            <v>0</v>
          </cell>
          <cell r="X339">
            <v>0</v>
          </cell>
        </row>
        <row r="340">
          <cell r="A340">
            <v>0</v>
          </cell>
          <cell r="B340">
            <v>0</v>
          </cell>
          <cell r="C340">
            <v>0</v>
          </cell>
          <cell r="D340">
            <v>0</v>
          </cell>
          <cell r="E340">
            <v>0</v>
          </cell>
          <cell r="F340">
            <v>0</v>
          </cell>
          <cell r="G340">
            <v>0</v>
          </cell>
          <cell r="H340">
            <v>0</v>
          </cell>
          <cell r="J340">
            <v>0</v>
          </cell>
          <cell r="K340">
            <v>0</v>
          </cell>
          <cell r="L340">
            <v>0</v>
          </cell>
          <cell r="N340">
            <v>0</v>
          </cell>
          <cell r="O340">
            <v>0</v>
          </cell>
          <cell r="P340">
            <v>0</v>
          </cell>
          <cell r="R340">
            <v>0</v>
          </cell>
          <cell r="S340">
            <v>0</v>
          </cell>
          <cell r="T340">
            <v>0</v>
          </cell>
          <cell r="V340">
            <v>0</v>
          </cell>
          <cell r="W340">
            <v>0</v>
          </cell>
          <cell r="X340">
            <v>0</v>
          </cell>
        </row>
        <row r="341">
          <cell r="A341">
            <v>0</v>
          </cell>
          <cell r="B341">
            <v>0</v>
          </cell>
          <cell r="C341">
            <v>0</v>
          </cell>
          <cell r="D341">
            <v>0</v>
          </cell>
          <cell r="E341">
            <v>0</v>
          </cell>
          <cell r="F341">
            <v>0</v>
          </cell>
          <cell r="G341">
            <v>0</v>
          </cell>
          <cell r="H341">
            <v>0</v>
          </cell>
          <cell r="J341">
            <v>0</v>
          </cell>
          <cell r="K341">
            <v>0</v>
          </cell>
          <cell r="L341">
            <v>0</v>
          </cell>
          <cell r="N341">
            <v>0</v>
          </cell>
          <cell r="O341">
            <v>0</v>
          </cell>
          <cell r="P341">
            <v>0</v>
          </cell>
          <cell r="R341">
            <v>0</v>
          </cell>
          <cell r="S341">
            <v>0</v>
          </cell>
          <cell r="T341">
            <v>0</v>
          </cell>
          <cell r="V341">
            <v>0</v>
          </cell>
          <cell r="W341">
            <v>0</v>
          </cell>
          <cell r="X341">
            <v>0</v>
          </cell>
        </row>
        <row r="342">
          <cell r="A342">
            <v>0</v>
          </cell>
          <cell r="B342">
            <v>0</v>
          </cell>
          <cell r="C342">
            <v>0</v>
          </cell>
          <cell r="D342">
            <v>0</v>
          </cell>
          <cell r="E342">
            <v>0</v>
          </cell>
          <cell r="F342">
            <v>0</v>
          </cell>
          <cell r="G342">
            <v>0</v>
          </cell>
          <cell r="H342">
            <v>0</v>
          </cell>
          <cell r="J342">
            <v>0</v>
          </cell>
          <cell r="K342">
            <v>0</v>
          </cell>
          <cell r="L342">
            <v>0</v>
          </cell>
          <cell r="N342">
            <v>0</v>
          </cell>
          <cell r="O342">
            <v>0</v>
          </cell>
          <cell r="P342">
            <v>0</v>
          </cell>
          <cell r="R342">
            <v>0</v>
          </cell>
          <cell r="S342">
            <v>0</v>
          </cell>
          <cell r="T342">
            <v>0</v>
          </cell>
          <cell r="V342">
            <v>0</v>
          </cell>
          <cell r="W342">
            <v>0</v>
          </cell>
          <cell r="X342">
            <v>0</v>
          </cell>
        </row>
        <row r="343">
          <cell r="A343">
            <v>0</v>
          </cell>
          <cell r="B343">
            <v>0</v>
          </cell>
          <cell r="C343">
            <v>0</v>
          </cell>
          <cell r="D343">
            <v>0</v>
          </cell>
          <cell r="E343">
            <v>0</v>
          </cell>
          <cell r="F343">
            <v>0</v>
          </cell>
          <cell r="G343">
            <v>0</v>
          </cell>
          <cell r="H343">
            <v>0</v>
          </cell>
          <cell r="J343">
            <v>0</v>
          </cell>
          <cell r="K343">
            <v>0</v>
          </cell>
          <cell r="L343">
            <v>0</v>
          </cell>
          <cell r="N343">
            <v>0</v>
          </cell>
          <cell r="O343">
            <v>0</v>
          </cell>
          <cell r="P343">
            <v>0</v>
          </cell>
          <cell r="R343">
            <v>0</v>
          </cell>
          <cell r="S343">
            <v>0</v>
          </cell>
          <cell r="T343">
            <v>0</v>
          </cell>
          <cell r="V343">
            <v>0</v>
          </cell>
          <cell r="W343">
            <v>0</v>
          </cell>
          <cell r="X343">
            <v>0</v>
          </cell>
        </row>
        <row r="344">
          <cell r="A344">
            <v>0</v>
          </cell>
          <cell r="B344">
            <v>0</v>
          </cell>
          <cell r="C344">
            <v>0</v>
          </cell>
          <cell r="D344">
            <v>0</v>
          </cell>
          <cell r="E344">
            <v>0</v>
          </cell>
          <cell r="F344">
            <v>0</v>
          </cell>
          <cell r="G344">
            <v>0</v>
          </cell>
          <cell r="H344">
            <v>0</v>
          </cell>
          <cell r="J344">
            <v>0</v>
          </cell>
          <cell r="K344">
            <v>0</v>
          </cell>
          <cell r="L344">
            <v>0</v>
          </cell>
          <cell r="N344">
            <v>0</v>
          </cell>
          <cell r="O344">
            <v>0</v>
          </cell>
          <cell r="P344">
            <v>0</v>
          </cell>
          <cell r="R344">
            <v>0</v>
          </cell>
          <cell r="S344">
            <v>0</v>
          </cell>
          <cell r="T344">
            <v>0</v>
          </cell>
          <cell r="V344">
            <v>0</v>
          </cell>
          <cell r="W344">
            <v>0</v>
          </cell>
          <cell r="X344">
            <v>0</v>
          </cell>
        </row>
        <row r="345">
          <cell r="A345">
            <v>0</v>
          </cell>
          <cell r="B345">
            <v>0</v>
          </cell>
          <cell r="C345">
            <v>0</v>
          </cell>
          <cell r="D345">
            <v>0</v>
          </cell>
          <cell r="E345">
            <v>0</v>
          </cell>
          <cell r="F345">
            <v>0</v>
          </cell>
          <cell r="G345">
            <v>0</v>
          </cell>
          <cell r="H345">
            <v>0</v>
          </cell>
          <cell r="J345">
            <v>0</v>
          </cell>
          <cell r="K345">
            <v>0</v>
          </cell>
          <cell r="L345">
            <v>0</v>
          </cell>
          <cell r="N345">
            <v>0</v>
          </cell>
          <cell r="O345">
            <v>0</v>
          </cell>
          <cell r="P345">
            <v>0</v>
          </cell>
          <cell r="R345">
            <v>0</v>
          </cell>
          <cell r="S345">
            <v>0</v>
          </cell>
          <cell r="T345">
            <v>0</v>
          </cell>
          <cell r="V345">
            <v>0</v>
          </cell>
          <cell r="W345">
            <v>0</v>
          </cell>
          <cell r="X345">
            <v>0</v>
          </cell>
        </row>
        <row r="346">
          <cell r="A346">
            <v>0</v>
          </cell>
          <cell r="B346">
            <v>0</v>
          </cell>
          <cell r="C346">
            <v>0</v>
          </cell>
          <cell r="D346">
            <v>0</v>
          </cell>
          <cell r="E346">
            <v>0</v>
          </cell>
          <cell r="F346">
            <v>0</v>
          </cell>
          <cell r="G346">
            <v>0</v>
          </cell>
          <cell r="H346">
            <v>0</v>
          </cell>
          <cell r="J346">
            <v>0</v>
          </cell>
          <cell r="K346">
            <v>0</v>
          </cell>
          <cell r="L346">
            <v>0</v>
          </cell>
          <cell r="N346">
            <v>0</v>
          </cell>
          <cell r="O346">
            <v>0</v>
          </cell>
          <cell r="P346">
            <v>0</v>
          </cell>
          <cell r="R346">
            <v>0</v>
          </cell>
          <cell r="S346">
            <v>0</v>
          </cell>
          <cell r="T346">
            <v>0</v>
          </cell>
          <cell r="V346">
            <v>0</v>
          </cell>
          <cell r="W346">
            <v>0</v>
          </cell>
          <cell r="X346">
            <v>0</v>
          </cell>
        </row>
        <row r="347">
          <cell r="A347">
            <v>0</v>
          </cell>
          <cell r="B347">
            <v>0</v>
          </cell>
          <cell r="C347">
            <v>0</v>
          </cell>
          <cell r="D347">
            <v>0</v>
          </cell>
          <cell r="E347">
            <v>0</v>
          </cell>
          <cell r="F347">
            <v>0</v>
          </cell>
          <cell r="G347">
            <v>0</v>
          </cell>
          <cell r="H347">
            <v>0</v>
          </cell>
          <cell r="J347">
            <v>0</v>
          </cell>
          <cell r="K347">
            <v>0</v>
          </cell>
          <cell r="L347">
            <v>0</v>
          </cell>
          <cell r="N347">
            <v>0</v>
          </cell>
          <cell r="O347">
            <v>0</v>
          </cell>
          <cell r="P347">
            <v>0</v>
          </cell>
          <cell r="R347">
            <v>0</v>
          </cell>
          <cell r="S347">
            <v>0</v>
          </cell>
          <cell r="T347">
            <v>0</v>
          </cell>
          <cell r="V347">
            <v>0</v>
          </cell>
          <cell r="W347">
            <v>0</v>
          </cell>
          <cell r="X347">
            <v>0</v>
          </cell>
        </row>
        <row r="348">
          <cell r="A348">
            <v>0</v>
          </cell>
          <cell r="B348">
            <v>0</v>
          </cell>
          <cell r="C348">
            <v>0</v>
          </cell>
          <cell r="D348">
            <v>0</v>
          </cell>
          <cell r="E348">
            <v>0</v>
          </cell>
          <cell r="F348">
            <v>0</v>
          </cell>
          <cell r="G348">
            <v>0</v>
          </cell>
          <cell r="H348">
            <v>0</v>
          </cell>
          <cell r="J348">
            <v>0</v>
          </cell>
          <cell r="K348">
            <v>0</v>
          </cell>
          <cell r="L348">
            <v>0</v>
          </cell>
          <cell r="N348">
            <v>0</v>
          </cell>
          <cell r="O348">
            <v>0</v>
          </cell>
          <cell r="P348">
            <v>0</v>
          </cell>
          <cell r="R348">
            <v>0</v>
          </cell>
          <cell r="S348">
            <v>0</v>
          </cell>
          <cell r="T348">
            <v>0</v>
          </cell>
          <cell r="V348">
            <v>0</v>
          </cell>
          <cell r="W348">
            <v>0</v>
          </cell>
          <cell r="X348">
            <v>0</v>
          </cell>
        </row>
        <row r="349">
          <cell r="A349">
            <v>0</v>
          </cell>
          <cell r="B349">
            <v>0</v>
          </cell>
          <cell r="C349">
            <v>0</v>
          </cell>
          <cell r="D349">
            <v>0</v>
          </cell>
          <cell r="E349">
            <v>0</v>
          </cell>
          <cell r="F349">
            <v>0</v>
          </cell>
          <cell r="G349">
            <v>0</v>
          </cell>
          <cell r="H349">
            <v>0</v>
          </cell>
          <cell r="J349">
            <v>0</v>
          </cell>
          <cell r="K349">
            <v>0</v>
          </cell>
          <cell r="L349">
            <v>0</v>
          </cell>
          <cell r="N349">
            <v>0</v>
          </cell>
          <cell r="O349">
            <v>0</v>
          </cell>
          <cell r="P349">
            <v>0</v>
          </cell>
          <cell r="R349">
            <v>0</v>
          </cell>
          <cell r="S349">
            <v>0</v>
          </cell>
          <cell r="T349">
            <v>0</v>
          </cell>
          <cell r="V349">
            <v>0</v>
          </cell>
          <cell r="W349">
            <v>0</v>
          </cell>
          <cell r="X349">
            <v>0</v>
          </cell>
        </row>
        <row r="350">
          <cell r="A350">
            <v>0</v>
          </cell>
          <cell r="B350">
            <v>0</v>
          </cell>
          <cell r="C350">
            <v>0</v>
          </cell>
          <cell r="D350">
            <v>0</v>
          </cell>
          <cell r="E350">
            <v>0</v>
          </cell>
          <cell r="F350">
            <v>0</v>
          </cell>
          <cell r="G350">
            <v>0</v>
          </cell>
          <cell r="H350">
            <v>0</v>
          </cell>
          <cell r="J350">
            <v>0</v>
          </cell>
          <cell r="K350">
            <v>0</v>
          </cell>
          <cell r="L350">
            <v>0</v>
          </cell>
          <cell r="N350">
            <v>0</v>
          </cell>
          <cell r="O350">
            <v>0</v>
          </cell>
          <cell r="P350">
            <v>0</v>
          </cell>
          <cell r="R350">
            <v>0</v>
          </cell>
          <cell r="S350">
            <v>0</v>
          </cell>
          <cell r="T350">
            <v>0</v>
          </cell>
          <cell r="V350">
            <v>0</v>
          </cell>
          <cell r="W350">
            <v>0</v>
          </cell>
          <cell r="X350">
            <v>0</v>
          </cell>
        </row>
        <row r="351">
          <cell r="A351">
            <v>0</v>
          </cell>
          <cell r="B351">
            <v>0</v>
          </cell>
          <cell r="C351">
            <v>0</v>
          </cell>
          <cell r="D351">
            <v>0</v>
          </cell>
          <cell r="E351">
            <v>0</v>
          </cell>
          <cell r="F351">
            <v>0</v>
          </cell>
          <cell r="G351">
            <v>0</v>
          </cell>
          <cell r="H351">
            <v>0</v>
          </cell>
          <cell r="J351">
            <v>0</v>
          </cell>
          <cell r="K351">
            <v>0</v>
          </cell>
          <cell r="L351">
            <v>0</v>
          </cell>
          <cell r="N351">
            <v>0</v>
          </cell>
          <cell r="O351">
            <v>0</v>
          </cell>
          <cell r="P351">
            <v>0</v>
          </cell>
          <cell r="R351">
            <v>0</v>
          </cell>
          <cell r="S351">
            <v>0</v>
          </cell>
          <cell r="T351">
            <v>0</v>
          </cell>
          <cell r="V351">
            <v>0</v>
          </cell>
          <cell r="W351">
            <v>0</v>
          </cell>
          <cell r="X351">
            <v>0</v>
          </cell>
        </row>
        <row r="352">
          <cell r="A352">
            <v>0</v>
          </cell>
          <cell r="B352">
            <v>0</v>
          </cell>
          <cell r="C352">
            <v>0</v>
          </cell>
          <cell r="D352">
            <v>0</v>
          </cell>
          <cell r="E352">
            <v>0</v>
          </cell>
          <cell r="F352">
            <v>0</v>
          </cell>
          <cell r="G352">
            <v>0</v>
          </cell>
          <cell r="H352">
            <v>0</v>
          </cell>
          <cell r="J352">
            <v>0</v>
          </cell>
          <cell r="K352">
            <v>0</v>
          </cell>
          <cell r="L352">
            <v>0</v>
          </cell>
          <cell r="N352">
            <v>0</v>
          </cell>
          <cell r="O352">
            <v>0</v>
          </cell>
          <cell r="P352">
            <v>0</v>
          </cell>
          <cell r="R352">
            <v>0</v>
          </cell>
          <cell r="S352">
            <v>0</v>
          </cell>
          <cell r="T352">
            <v>0</v>
          </cell>
          <cell r="V352">
            <v>0</v>
          </cell>
          <cell r="W352">
            <v>0</v>
          </cell>
          <cell r="X352">
            <v>0</v>
          </cell>
        </row>
        <row r="353">
          <cell r="A353">
            <v>0</v>
          </cell>
          <cell r="B353">
            <v>0</v>
          </cell>
          <cell r="C353">
            <v>0</v>
          </cell>
          <cell r="D353">
            <v>0</v>
          </cell>
          <cell r="E353">
            <v>0</v>
          </cell>
          <cell r="F353">
            <v>0</v>
          </cell>
          <cell r="G353">
            <v>0</v>
          </cell>
          <cell r="H353">
            <v>0</v>
          </cell>
          <cell r="J353">
            <v>0</v>
          </cell>
          <cell r="K353">
            <v>0</v>
          </cell>
          <cell r="L353">
            <v>0</v>
          </cell>
          <cell r="N353">
            <v>0</v>
          </cell>
          <cell r="O353">
            <v>0</v>
          </cell>
          <cell r="P353">
            <v>0</v>
          </cell>
          <cell r="R353">
            <v>0</v>
          </cell>
          <cell r="S353">
            <v>0</v>
          </cell>
          <cell r="T353">
            <v>0</v>
          </cell>
          <cell r="V353">
            <v>0</v>
          </cell>
          <cell r="W353">
            <v>0</v>
          </cell>
          <cell r="X353">
            <v>0</v>
          </cell>
        </row>
        <row r="354">
          <cell r="A354">
            <v>0</v>
          </cell>
          <cell r="B354">
            <v>0</v>
          </cell>
          <cell r="C354">
            <v>0</v>
          </cell>
          <cell r="D354">
            <v>0</v>
          </cell>
          <cell r="E354">
            <v>0</v>
          </cell>
          <cell r="F354">
            <v>0</v>
          </cell>
          <cell r="G354">
            <v>0</v>
          </cell>
          <cell r="H354">
            <v>0</v>
          </cell>
          <cell r="J354">
            <v>0</v>
          </cell>
          <cell r="K354">
            <v>0</v>
          </cell>
          <cell r="L354">
            <v>0</v>
          </cell>
          <cell r="N354">
            <v>0</v>
          </cell>
          <cell r="O354">
            <v>0</v>
          </cell>
          <cell r="P354">
            <v>0</v>
          </cell>
          <cell r="R354">
            <v>0</v>
          </cell>
          <cell r="S354">
            <v>0</v>
          </cell>
          <cell r="T354">
            <v>0</v>
          </cell>
          <cell r="V354">
            <v>0</v>
          </cell>
          <cell r="W354">
            <v>0</v>
          </cell>
          <cell r="X354">
            <v>0</v>
          </cell>
        </row>
        <row r="355">
          <cell r="A355">
            <v>0</v>
          </cell>
          <cell r="B355">
            <v>0</v>
          </cell>
          <cell r="C355">
            <v>0</v>
          </cell>
          <cell r="D355">
            <v>0</v>
          </cell>
          <cell r="E355">
            <v>0</v>
          </cell>
          <cell r="F355">
            <v>0</v>
          </cell>
          <cell r="G355">
            <v>0</v>
          </cell>
          <cell r="H355">
            <v>0</v>
          </cell>
          <cell r="J355">
            <v>0</v>
          </cell>
          <cell r="K355">
            <v>0</v>
          </cell>
          <cell r="L355">
            <v>0</v>
          </cell>
          <cell r="N355">
            <v>0</v>
          </cell>
          <cell r="O355">
            <v>0</v>
          </cell>
          <cell r="P355">
            <v>0</v>
          </cell>
          <cell r="R355">
            <v>0</v>
          </cell>
          <cell r="S355">
            <v>0</v>
          </cell>
          <cell r="T355">
            <v>0</v>
          </cell>
          <cell r="V355">
            <v>0</v>
          </cell>
          <cell r="W355">
            <v>0</v>
          </cell>
          <cell r="X355">
            <v>0</v>
          </cell>
        </row>
        <row r="356">
          <cell r="A356">
            <v>0</v>
          </cell>
          <cell r="B356">
            <v>0</v>
          </cell>
          <cell r="C356">
            <v>0</v>
          </cell>
          <cell r="D356">
            <v>0</v>
          </cell>
          <cell r="E356">
            <v>0</v>
          </cell>
          <cell r="F356">
            <v>0</v>
          </cell>
          <cell r="G356">
            <v>0</v>
          </cell>
          <cell r="H356">
            <v>0</v>
          </cell>
          <cell r="J356">
            <v>0</v>
          </cell>
          <cell r="K356">
            <v>0</v>
          </cell>
          <cell r="L356">
            <v>0</v>
          </cell>
          <cell r="N356">
            <v>0</v>
          </cell>
          <cell r="O356">
            <v>0</v>
          </cell>
          <cell r="P356">
            <v>0</v>
          </cell>
          <cell r="R356">
            <v>0</v>
          </cell>
          <cell r="S356">
            <v>0</v>
          </cell>
          <cell r="T356">
            <v>0</v>
          </cell>
          <cell r="V356">
            <v>0</v>
          </cell>
          <cell r="W356">
            <v>0</v>
          </cell>
          <cell r="X356">
            <v>0</v>
          </cell>
        </row>
        <row r="357">
          <cell r="A357">
            <v>0</v>
          </cell>
          <cell r="B357">
            <v>0</v>
          </cell>
          <cell r="C357">
            <v>0</v>
          </cell>
          <cell r="D357">
            <v>0</v>
          </cell>
          <cell r="E357">
            <v>0</v>
          </cell>
          <cell r="F357">
            <v>0</v>
          </cell>
          <cell r="G357">
            <v>0</v>
          </cell>
          <cell r="H357">
            <v>0</v>
          </cell>
          <cell r="J357">
            <v>0</v>
          </cell>
          <cell r="K357">
            <v>0</v>
          </cell>
          <cell r="L357">
            <v>0</v>
          </cell>
          <cell r="N357">
            <v>0</v>
          </cell>
          <cell r="O357">
            <v>0</v>
          </cell>
          <cell r="P357">
            <v>0</v>
          </cell>
          <cell r="R357">
            <v>0</v>
          </cell>
          <cell r="S357">
            <v>0</v>
          </cell>
          <cell r="T357">
            <v>0</v>
          </cell>
          <cell r="V357">
            <v>0</v>
          </cell>
          <cell r="W357">
            <v>0</v>
          </cell>
          <cell r="X357">
            <v>0</v>
          </cell>
        </row>
        <row r="358">
          <cell r="A358">
            <v>0</v>
          </cell>
          <cell r="B358">
            <v>0</v>
          </cell>
          <cell r="C358">
            <v>0</v>
          </cell>
          <cell r="D358">
            <v>0</v>
          </cell>
          <cell r="E358">
            <v>0</v>
          </cell>
          <cell r="F358">
            <v>0</v>
          </cell>
          <cell r="G358">
            <v>0</v>
          </cell>
          <cell r="H358">
            <v>0</v>
          </cell>
          <cell r="J358">
            <v>0</v>
          </cell>
          <cell r="K358">
            <v>0</v>
          </cell>
          <cell r="L358">
            <v>0</v>
          </cell>
          <cell r="N358">
            <v>0</v>
          </cell>
          <cell r="O358">
            <v>0</v>
          </cell>
          <cell r="P358">
            <v>0</v>
          </cell>
          <cell r="R358">
            <v>0</v>
          </cell>
          <cell r="S358">
            <v>0</v>
          </cell>
          <cell r="T358">
            <v>0</v>
          </cell>
          <cell r="V358">
            <v>0</v>
          </cell>
          <cell r="W358">
            <v>0</v>
          </cell>
          <cell r="X358">
            <v>0</v>
          </cell>
        </row>
        <row r="359">
          <cell r="A359">
            <v>0</v>
          </cell>
          <cell r="B359">
            <v>0</v>
          </cell>
          <cell r="C359">
            <v>0</v>
          </cell>
          <cell r="D359">
            <v>0</v>
          </cell>
          <cell r="E359">
            <v>0</v>
          </cell>
          <cell r="F359">
            <v>0</v>
          </cell>
          <cell r="G359">
            <v>0</v>
          </cell>
          <cell r="H359">
            <v>0</v>
          </cell>
          <cell r="J359">
            <v>0</v>
          </cell>
          <cell r="K359">
            <v>0</v>
          </cell>
          <cell r="L359">
            <v>0</v>
          </cell>
          <cell r="N359">
            <v>0</v>
          </cell>
          <cell r="O359">
            <v>0</v>
          </cell>
          <cell r="P359">
            <v>0</v>
          </cell>
          <cell r="R359">
            <v>0</v>
          </cell>
          <cell r="S359">
            <v>0</v>
          </cell>
          <cell r="T359">
            <v>0</v>
          </cell>
          <cell r="V359">
            <v>0</v>
          </cell>
          <cell r="W359">
            <v>0</v>
          </cell>
          <cell r="X359">
            <v>0</v>
          </cell>
        </row>
        <row r="360">
          <cell r="A360">
            <v>0</v>
          </cell>
          <cell r="B360">
            <v>0</v>
          </cell>
          <cell r="C360">
            <v>0</v>
          </cell>
          <cell r="D360">
            <v>0</v>
          </cell>
          <cell r="E360">
            <v>0</v>
          </cell>
          <cell r="F360">
            <v>0</v>
          </cell>
          <cell r="G360">
            <v>0</v>
          </cell>
          <cell r="H360">
            <v>0</v>
          </cell>
          <cell r="J360">
            <v>0</v>
          </cell>
          <cell r="K360">
            <v>0</v>
          </cell>
          <cell r="L360">
            <v>0</v>
          </cell>
          <cell r="N360">
            <v>0</v>
          </cell>
          <cell r="O360">
            <v>0</v>
          </cell>
          <cell r="P360">
            <v>0</v>
          </cell>
          <cell r="R360">
            <v>0</v>
          </cell>
          <cell r="S360">
            <v>0</v>
          </cell>
          <cell r="T360">
            <v>0</v>
          </cell>
          <cell r="V360">
            <v>0</v>
          </cell>
          <cell r="W360">
            <v>0</v>
          </cell>
          <cell r="X360">
            <v>0</v>
          </cell>
        </row>
        <row r="361">
          <cell r="A361">
            <v>0</v>
          </cell>
          <cell r="B361">
            <v>0</v>
          </cell>
          <cell r="C361">
            <v>0</v>
          </cell>
          <cell r="D361">
            <v>0</v>
          </cell>
          <cell r="E361">
            <v>0</v>
          </cell>
          <cell r="F361">
            <v>0</v>
          </cell>
          <cell r="G361">
            <v>0</v>
          </cell>
          <cell r="H361">
            <v>0</v>
          </cell>
          <cell r="J361">
            <v>0</v>
          </cell>
          <cell r="K361">
            <v>0</v>
          </cell>
          <cell r="L361">
            <v>0</v>
          </cell>
          <cell r="N361">
            <v>0</v>
          </cell>
          <cell r="O361">
            <v>0</v>
          </cell>
          <cell r="P361">
            <v>0</v>
          </cell>
          <cell r="R361">
            <v>0</v>
          </cell>
          <cell r="S361">
            <v>0</v>
          </cell>
          <cell r="T361">
            <v>0</v>
          </cell>
          <cell r="V361">
            <v>0</v>
          </cell>
          <cell r="W361">
            <v>0</v>
          </cell>
          <cell r="X361">
            <v>0</v>
          </cell>
        </row>
        <row r="362">
          <cell r="A362">
            <v>0</v>
          </cell>
          <cell r="B362">
            <v>0</v>
          </cell>
          <cell r="C362">
            <v>0</v>
          </cell>
          <cell r="D362">
            <v>0</v>
          </cell>
          <cell r="E362">
            <v>0</v>
          </cell>
          <cell r="F362">
            <v>0</v>
          </cell>
          <cell r="G362">
            <v>0</v>
          </cell>
          <cell r="H362">
            <v>0</v>
          </cell>
          <cell r="J362">
            <v>0</v>
          </cell>
          <cell r="K362">
            <v>0</v>
          </cell>
          <cell r="L362">
            <v>0</v>
          </cell>
          <cell r="N362">
            <v>0</v>
          </cell>
          <cell r="O362">
            <v>0</v>
          </cell>
          <cell r="P362">
            <v>0</v>
          </cell>
          <cell r="R362">
            <v>0</v>
          </cell>
          <cell r="S362">
            <v>0</v>
          </cell>
          <cell r="T362">
            <v>0</v>
          </cell>
          <cell r="V362">
            <v>0</v>
          </cell>
          <cell r="W362">
            <v>0</v>
          </cell>
          <cell r="X362">
            <v>0</v>
          </cell>
        </row>
        <row r="363">
          <cell r="A363">
            <v>0</v>
          </cell>
          <cell r="B363">
            <v>0</v>
          </cell>
          <cell r="C363">
            <v>0</v>
          </cell>
          <cell r="D363">
            <v>0</v>
          </cell>
          <cell r="E363">
            <v>0</v>
          </cell>
          <cell r="F363">
            <v>0</v>
          </cell>
          <cell r="G363">
            <v>0</v>
          </cell>
          <cell r="H363">
            <v>0</v>
          </cell>
          <cell r="J363">
            <v>0</v>
          </cell>
          <cell r="K363">
            <v>0</v>
          </cell>
          <cell r="L363">
            <v>0</v>
          </cell>
          <cell r="N363">
            <v>0</v>
          </cell>
          <cell r="O363">
            <v>0</v>
          </cell>
          <cell r="P363">
            <v>0</v>
          </cell>
          <cell r="R363">
            <v>0</v>
          </cell>
          <cell r="S363">
            <v>0</v>
          </cell>
          <cell r="T363">
            <v>0</v>
          </cell>
          <cell r="V363">
            <v>0</v>
          </cell>
          <cell r="W363">
            <v>0</v>
          </cell>
          <cell r="X363">
            <v>0</v>
          </cell>
        </row>
        <row r="364">
          <cell r="A364">
            <v>0</v>
          </cell>
          <cell r="B364">
            <v>0</v>
          </cell>
          <cell r="C364">
            <v>0</v>
          </cell>
          <cell r="D364">
            <v>0</v>
          </cell>
          <cell r="E364">
            <v>0</v>
          </cell>
          <cell r="F364">
            <v>0</v>
          </cell>
          <cell r="G364">
            <v>0</v>
          </cell>
          <cell r="H364">
            <v>0</v>
          </cell>
          <cell r="J364">
            <v>0</v>
          </cell>
          <cell r="K364">
            <v>0</v>
          </cell>
          <cell r="L364">
            <v>0</v>
          </cell>
          <cell r="N364">
            <v>0</v>
          </cell>
          <cell r="O364">
            <v>0</v>
          </cell>
          <cell r="P364">
            <v>0</v>
          </cell>
          <cell r="R364">
            <v>0</v>
          </cell>
          <cell r="S364">
            <v>0</v>
          </cell>
          <cell r="T364">
            <v>0</v>
          </cell>
          <cell r="V364">
            <v>0</v>
          </cell>
          <cell r="W364">
            <v>0</v>
          </cell>
          <cell r="X364">
            <v>0</v>
          </cell>
        </row>
        <row r="365">
          <cell r="A365">
            <v>0</v>
          </cell>
          <cell r="B365">
            <v>0</v>
          </cell>
          <cell r="C365">
            <v>0</v>
          </cell>
          <cell r="D365">
            <v>0</v>
          </cell>
          <cell r="E365">
            <v>0</v>
          </cell>
          <cell r="F365">
            <v>0</v>
          </cell>
          <cell r="G365">
            <v>0</v>
          </cell>
          <cell r="H365">
            <v>0</v>
          </cell>
          <cell r="J365">
            <v>0</v>
          </cell>
          <cell r="K365">
            <v>0</v>
          </cell>
          <cell r="L365">
            <v>0</v>
          </cell>
          <cell r="N365">
            <v>0</v>
          </cell>
          <cell r="O365">
            <v>0</v>
          </cell>
          <cell r="P365">
            <v>0</v>
          </cell>
          <cell r="R365">
            <v>0</v>
          </cell>
          <cell r="S365">
            <v>0</v>
          </cell>
          <cell r="T365">
            <v>0</v>
          </cell>
          <cell r="V365">
            <v>0</v>
          </cell>
          <cell r="W365">
            <v>0</v>
          </cell>
          <cell r="X365">
            <v>0</v>
          </cell>
        </row>
        <row r="366">
          <cell r="A366">
            <v>0</v>
          </cell>
          <cell r="B366">
            <v>0</v>
          </cell>
          <cell r="C366">
            <v>0</v>
          </cell>
          <cell r="D366">
            <v>0</v>
          </cell>
          <cell r="E366">
            <v>0</v>
          </cell>
          <cell r="F366">
            <v>0</v>
          </cell>
          <cell r="G366">
            <v>0</v>
          </cell>
          <cell r="H366">
            <v>0</v>
          </cell>
          <cell r="J366">
            <v>0</v>
          </cell>
          <cell r="K366">
            <v>0</v>
          </cell>
          <cell r="L366">
            <v>0</v>
          </cell>
          <cell r="N366">
            <v>0</v>
          </cell>
          <cell r="O366">
            <v>0</v>
          </cell>
          <cell r="P366">
            <v>0</v>
          </cell>
          <cell r="R366">
            <v>0</v>
          </cell>
          <cell r="S366">
            <v>0</v>
          </cell>
          <cell r="T366">
            <v>0</v>
          </cell>
          <cell r="V366">
            <v>0</v>
          </cell>
          <cell r="W366">
            <v>0</v>
          </cell>
          <cell r="X366">
            <v>0</v>
          </cell>
        </row>
        <row r="367">
          <cell r="A367">
            <v>0</v>
          </cell>
          <cell r="B367">
            <v>0</v>
          </cell>
          <cell r="C367">
            <v>0</v>
          </cell>
          <cell r="D367">
            <v>0</v>
          </cell>
          <cell r="E367">
            <v>0</v>
          </cell>
          <cell r="F367">
            <v>0</v>
          </cell>
          <cell r="G367">
            <v>0</v>
          </cell>
          <cell r="H367">
            <v>0</v>
          </cell>
          <cell r="J367">
            <v>0</v>
          </cell>
          <cell r="K367">
            <v>0</v>
          </cell>
          <cell r="L367">
            <v>0</v>
          </cell>
          <cell r="N367">
            <v>0</v>
          </cell>
          <cell r="O367">
            <v>0</v>
          </cell>
          <cell r="P367">
            <v>0</v>
          </cell>
          <cell r="R367">
            <v>0</v>
          </cell>
          <cell r="S367">
            <v>0</v>
          </cell>
          <cell r="T367">
            <v>0</v>
          </cell>
          <cell r="V367">
            <v>0</v>
          </cell>
          <cell r="W367">
            <v>0</v>
          </cell>
          <cell r="X367">
            <v>0</v>
          </cell>
        </row>
        <row r="368">
          <cell r="A368">
            <v>0</v>
          </cell>
          <cell r="B368">
            <v>0</v>
          </cell>
          <cell r="C368">
            <v>0</v>
          </cell>
          <cell r="D368">
            <v>0</v>
          </cell>
          <cell r="E368">
            <v>0</v>
          </cell>
          <cell r="F368">
            <v>0</v>
          </cell>
          <cell r="G368">
            <v>0</v>
          </cell>
          <cell r="H368">
            <v>0</v>
          </cell>
          <cell r="J368">
            <v>0</v>
          </cell>
          <cell r="K368">
            <v>0</v>
          </cell>
          <cell r="L368">
            <v>0</v>
          </cell>
          <cell r="N368">
            <v>0</v>
          </cell>
          <cell r="O368">
            <v>0</v>
          </cell>
          <cell r="P368">
            <v>0</v>
          </cell>
          <cell r="R368">
            <v>0</v>
          </cell>
          <cell r="S368">
            <v>0</v>
          </cell>
          <cell r="T368">
            <v>0</v>
          </cell>
          <cell r="V368">
            <v>0</v>
          </cell>
          <cell r="W368">
            <v>0</v>
          </cell>
          <cell r="X368">
            <v>0</v>
          </cell>
        </row>
        <row r="369">
          <cell r="A369">
            <v>0</v>
          </cell>
          <cell r="B369">
            <v>0</v>
          </cell>
          <cell r="C369">
            <v>0</v>
          </cell>
          <cell r="D369">
            <v>0</v>
          </cell>
          <cell r="E369">
            <v>0</v>
          </cell>
          <cell r="F369">
            <v>0</v>
          </cell>
          <cell r="G369">
            <v>0</v>
          </cell>
          <cell r="H369">
            <v>0</v>
          </cell>
          <cell r="J369">
            <v>0</v>
          </cell>
          <cell r="K369">
            <v>0</v>
          </cell>
          <cell r="L369">
            <v>0</v>
          </cell>
          <cell r="N369">
            <v>0</v>
          </cell>
          <cell r="O369">
            <v>0</v>
          </cell>
          <cell r="P369">
            <v>0</v>
          </cell>
          <cell r="R369">
            <v>0</v>
          </cell>
          <cell r="S369">
            <v>0</v>
          </cell>
          <cell r="T369">
            <v>0</v>
          </cell>
          <cell r="V369">
            <v>0</v>
          </cell>
          <cell r="W369">
            <v>0</v>
          </cell>
          <cell r="X369">
            <v>0</v>
          </cell>
        </row>
        <row r="370">
          <cell r="A370">
            <v>0</v>
          </cell>
          <cell r="B370">
            <v>0</v>
          </cell>
          <cell r="C370">
            <v>0</v>
          </cell>
          <cell r="D370">
            <v>0</v>
          </cell>
          <cell r="E370">
            <v>0</v>
          </cell>
          <cell r="F370">
            <v>0</v>
          </cell>
          <cell r="G370">
            <v>0</v>
          </cell>
          <cell r="H370">
            <v>0</v>
          </cell>
          <cell r="J370">
            <v>0</v>
          </cell>
          <cell r="K370">
            <v>0</v>
          </cell>
          <cell r="L370">
            <v>0</v>
          </cell>
          <cell r="N370">
            <v>0</v>
          </cell>
          <cell r="O370">
            <v>0</v>
          </cell>
          <cell r="P370">
            <v>0</v>
          </cell>
          <cell r="R370">
            <v>0</v>
          </cell>
          <cell r="S370">
            <v>0</v>
          </cell>
          <cell r="T370">
            <v>0</v>
          </cell>
          <cell r="V370">
            <v>0</v>
          </cell>
          <cell r="W370">
            <v>0</v>
          </cell>
          <cell r="X370">
            <v>0</v>
          </cell>
        </row>
        <row r="371">
          <cell r="A371">
            <v>0</v>
          </cell>
          <cell r="B371">
            <v>0</v>
          </cell>
          <cell r="C371">
            <v>0</v>
          </cell>
          <cell r="D371">
            <v>0</v>
          </cell>
          <cell r="E371">
            <v>0</v>
          </cell>
          <cell r="F371">
            <v>0</v>
          </cell>
          <cell r="G371">
            <v>0</v>
          </cell>
          <cell r="H371">
            <v>0</v>
          </cell>
          <cell r="J371">
            <v>0</v>
          </cell>
          <cell r="K371">
            <v>0</v>
          </cell>
          <cell r="L371">
            <v>0</v>
          </cell>
          <cell r="N371">
            <v>0</v>
          </cell>
          <cell r="O371">
            <v>0</v>
          </cell>
          <cell r="P371">
            <v>0</v>
          </cell>
          <cell r="R371">
            <v>0</v>
          </cell>
          <cell r="S371">
            <v>0</v>
          </cell>
          <cell r="T371">
            <v>0</v>
          </cell>
          <cell r="V371">
            <v>0</v>
          </cell>
          <cell r="W371">
            <v>0</v>
          </cell>
          <cell r="X371">
            <v>0</v>
          </cell>
        </row>
        <row r="372">
          <cell r="A372">
            <v>0</v>
          </cell>
          <cell r="B372">
            <v>0</v>
          </cell>
          <cell r="C372">
            <v>0</v>
          </cell>
          <cell r="D372">
            <v>0</v>
          </cell>
          <cell r="E372">
            <v>0</v>
          </cell>
          <cell r="F372">
            <v>0</v>
          </cell>
          <cell r="G372">
            <v>0</v>
          </cell>
          <cell r="H372">
            <v>0</v>
          </cell>
          <cell r="J372">
            <v>0</v>
          </cell>
          <cell r="K372">
            <v>0</v>
          </cell>
          <cell r="L372">
            <v>0</v>
          </cell>
          <cell r="N372">
            <v>0</v>
          </cell>
          <cell r="O372">
            <v>0</v>
          </cell>
          <cell r="P372">
            <v>0</v>
          </cell>
          <cell r="R372">
            <v>0</v>
          </cell>
          <cell r="S372">
            <v>0</v>
          </cell>
          <cell r="T372">
            <v>0</v>
          </cell>
          <cell r="V372">
            <v>0</v>
          </cell>
          <cell r="W372">
            <v>0</v>
          </cell>
          <cell r="X372">
            <v>0</v>
          </cell>
        </row>
        <row r="373">
          <cell r="A373">
            <v>0</v>
          </cell>
          <cell r="B373">
            <v>0</v>
          </cell>
          <cell r="C373">
            <v>0</v>
          </cell>
          <cell r="D373">
            <v>0</v>
          </cell>
          <cell r="E373">
            <v>0</v>
          </cell>
          <cell r="F373">
            <v>0</v>
          </cell>
          <cell r="G373">
            <v>0</v>
          </cell>
          <cell r="H373">
            <v>0</v>
          </cell>
          <cell r="J373">
            <v>0</v>
          </cell>
          <cell r="K373">
            <v>0</v>
          </cell>
          <cell r="L373">
            <v>0</v>
          </cell>
          <cell r="N373">
            <v>0</v>
          </cell>
          <cell r="O373">
            <v>0</v>
          </cell>
          <cell r="P373">
            <v>0</v>
          </cell>
          <cell r="R373">
            <v>0</v>
          </cell>
          <cell r="S373">
            <v>0</v>
          </cell>
          <cell r="T373">
            <v>0</v>
          </cell>
          <cell r="V373">
            <v>0</v>
          </cell>
          <cell r="W373">
            <v>0</v>
          </cell>
          <cell r="X373">
            <v>0</v>
          </cell>
        </row>
        <row r="374">
          <cell r="A374">
            <v>0</v>
          </cell>
          <cell r="B374">
            <v>0</v>
          </cell>
          <cell r="C374">
            <v>0</v>
          </cell>
          <cell r="D374">
            <v>0</v>
          </cell>
          <cell r="E374">
            <v>0</v>
          </cell>
          <cell r="F374">
            <v>0</v>
          </cell>
          <cell r="G374">
            <v>0</v>
          </cell>
          <cell r="H374">
            <v>0</v>
          </cell>
          <cell r="J374">
            <v>0</v>
          </cell>
          <cell r="K374">
            <v>0</v>
          </cell>
          <cell r="L374">
            <v>0</v>
          </cell>
          <cell r="N374">
            <v>0</v>
          </cell>
          <cell r="O374">
            <v>0</v>
          </cell>
          <cell r="P374">
            <v>0</v>
          </cell>
          <cell r="R374">
            <v>0</v>
          </cell>
          <cell r="S374">
            <v>0</v>
          </cell>
          <cell r="T374">
            <v>0</v>
          </cell>
          <cell r="V374">
            <v>0</v>
          </cell>
          <cell r="W374">
            <v>0</v>
          </cell>
          <cell r="X374">
            <v>0</v>
          </cell>
        </row>
        <row r="375">
          <cell r="A375">
            <v>0</v>
          </cell>
          <cell r="B375">
            <v>0</v>
          </cell>
          <cell r="C375">
            <v>0</v>
          </cell>
          <cell r="D375">
            <v>0</v>
          </cell>
          <cell r="E375">
            <v>0</v>
          </cell>
          <cell r="F375">
            <v>0</v>
          </cell>
          <cell r="G375">
            <v>0</v>
          </cell>
          <cell r="H375">
            <v>0</v>
          </cell>
          <cell r="J375">
            <v>0</v>
          </cell>
          <cell r="K375">
            <v>0</v>
          </cell>
          <cell r="L375">
            <v>0</v>
          </cell>
          <cell r="N375">
            <v>0</v>
          </cell>
          <cell r="O375">
            <v>0</v>
          </cell>
          <cell r="P375">
            <v>0</v>
          </cell>
          <cell r="R375">
            <v>0</v>
          </cell>
          <cell r="S375">
            <v>0</v>
          </cell>
          <cell r="T375">
            <v>0</v>
          </cell>
          <cell r="V375">
            <v>0</v>
          </cell>
          <cell r="W375">
            <v>0</v>
          </cell>
          <cell r="X375">
            <v>0</v>
          </cell>
        </row>
        <row r="376">
          <cell r="A376">
            <v>0</v>
          </cell>
          <cell r="B376">
            <v>0</v>
          </cell>
          <cell r="C376">
            <v>0</v>
          </cell>
          <cell r="D376">
            <v>0</v>
          </cell>
          <cell r="E376">
            <v>0</v>
          </cell>
          <cell r="F376">
            <v>0</v>
          </cell>
          <cell r="G376">
            <v>0</v>
          </cell>
          <cell r="H376">
            <v>0</v>
          </cell>
          <cell r="J376">
            <v>0</v>
          </cell>
          <cell r="K376">
            <v>0</v>
          </cell>
          <cell r="L376">
            <v>0</v>
          </cell>
          <cell r="N376">
            <v>0</v>
          </cell>
          <cell r="O376">
            <v>0</v>
          </cell>
          <cell r="P376">
            <v>0</v>
          </cell>
          <cell r="R376">
            <v>0</v>
          </cell>
          <cell r="S376">
            <v>0</v>
          </cell>
          <cell r="T376">
            <v>0</v>
          </cell>
          <cell r="V376">
            <v>0</v>
          </cell>
          <cell r="W376">
            <v>0</v>
          </cell>
          <cell r="X376">
            <v>0</v>
          </cell>
        </row>
        <row r="377">
          <cell r="A377">
            <v>0</v>
          </cell>
          <cell r="B377">
            <v>0</v>
          </cell>
          <cell r="C377">
            <v>0</v>
          </cell>
          <cell r="D377">
            <v>0</v>
          </cell>
          <cell r="E377">
            <v>0</v>
          </cell>
          <cell r="F377">
            <v>0</v>
          </cell>
          <cell r="G377">
            <v>0</v>
          </cell>
          <cell r="H377">
            <v>0</v>
          </cell>
          <cell r="J377">
            <v>0</v>
          </cell>
          <cell r="K377">
            <v>0</v>
          </cell>
          <cell r="L377">
            <v>0</v>
          </cell>
          <cell r="N377">
            <v>0</v>
          </cell>
          <cell r="O377">
            <v>0</v>
          </cell>
          <cell r="P377">
            <v>0</v>
          </cell>
          <cell r="R377">
            <v>0</v>
          </cell>
          <cell r="S377">
            <v>0</v>
          </cell>
          <cell r="T377">
            <v>0</v>
          </cell>
          <cell r="V377">
            <v>0</v>
          </cell>
          <cell r="W377">
            <v>0</v>
          </cell>
          <cell r="X377">
            <v>0</v>
          </cell>
        </row>
        <row r="378">
          <cell r="A378">
            <v>0</v>
          </cell>
          <cell r="B378">
            <v>0</v>
          </cell>
          <cell r="C378">
            <v>0</v>
          </cell>
          <cell r="D378">
            <v>0</v>
          </cell>
          <cell r="E378">
            <v>0</v>
          </cell>
          <cell r="F378">
            <v>0</v>
          </cell>
          <cell r="G378">
            <v>0</v>
          </cell>
          <cell r="H378">
            <v>0</v>
          </cell>
          <cell r="J378">
            <v>0</v>
          </cell>
          <cell r="K378">
            <v>0</v>
          </cell>
          <cell r="L378">
            <v>0</v>
          </cell>
          <cell r="N378">
            <v>0</v>
          </cell>
          <cell r="O378">
            <v>0</v>
          </cell>
          <cell r="P378">
            <v>0</v>
          </cell>
          <cell r="R378">
            <v>0</v>
          </cell>
          <cell r="S378">
            <v>0</v>
          </cell>
          <cell r="T378">
            <v>0</v>
          </cell>
          <cell r="V378">
            <v>0</v>
          </cell>
          <cell r="W378">
            <v>0</v>
          </cell>
          <cell r="X378">
            <v>0</v>
          </cell>
        </row>
        <row r="379">
          <cell r="A379">
            <v>0</v>
          </cell>
          <cell r="B379">
            <v>0</v>
          </cell>
          <cell r="C379">
            <v>0</v>
          </cell>
          <cell r="D379">
            <v>0</v>
          </cell>
          <cell r="E379">
            <v>0</v>
          </cell>
          <cell r="F379">
            <v>0</v>
          </cell>
          <cell r="G379">
            <v>0</v>
          </cell>
          <cell r="H379">
            <v>0</v>
          </cell>
          <cell r="J379">
            <v>0</v>
          </cell>
          <cell r="K379">
            <v>0</v>
          </cell>
          <cell r="L379">
            <v>0</v>
          </cell>
          <cell r="N379">
            <v>0</v>
          </cell>
          <cell r="O379">
            <v>0</v>
          </cell>
          <cell r="P379">
            <v>0</v>
          </cell>
          <cell r="R379">
            <v>0</v>
          </cell>
          <cell r="S379">
            <v>0</v>
          </cell>
          <cell r="T379">
            <v>0</v>
          </cell>
          <cell r="V379">
            <v>0</v>
          </cell>
          <cell r="W379">
            <v>0</v>
          </cell>
          <cell r="X379">
            <v>0</v>
          </cell>
        </row>
        <row r="380">
          <cell r="A380">
            <v>0</v>
          </cell>
          <cell r="B380">
            <v>0</v>
          </cell>
          <cell r="C380">
            <v>0</v>
          </cell>
          <cell r="D380">
            <v>0</v>
          </cell>
          <cell r="E380">
            <v>0</v>
          </cell>
          <cell r="F380">
            <v>0</v>
          </cell>
          <cell r="G380">
            <v>0</v>
          </cell>
          <cell r="H380">
            <v>0</v>
          </cell>
          <cell r="J380">
            <v>0</v>
          </cell>
          <cell r="K380">
            <v>0</v>
          </cell>
          <cell r="L380">
            <v>0</v>
          </cell>
          <cell r="N380">
            <v>0</v>
          </cell>
          <cell r="O380">
            <v>0</v>
          </cell>
          <cell r="P380">
            <v>0</v>
          </cell>
          <cell r="R380">
            <v>0</v>
          </cell>
          <cell r="S380">
            <v>0</v>
          </cell>
          <cell r="T380">
            <v>0</v>
          </cell>
          <cell r="V380">
            <v>0</v>
          </cell>
          <cell r="W380">
            <v>0</v>
          </cell>
          <cell r="X380">
            <v>0</v>
          </cell>
        </row>
        <row r="381">
          <cell r="A381">
            <v>0</v>
          </cell>
          <cell r="B381">
            <v>0</v>
          </cell>
          <cell r="C381">
            <v>0</v>
          </cell>
          <cell r="D381">
            <v>0</v>
          </cell>
          <cell r="E381">
            <v>0</v>
          </cell>
          <cell r="F381">
            <v>0</v>
          </cell>
          <cell r="G381">
            <v>0</v>
          </cell>
          <cell r="H381">
            <v>0</v>
          </cell>
          <cell r="J381">
            <v>0</v>
          </cell>
          <cell r="K381">
            <v>0</v>
          </cell>
          <cell r="L381">
            <v>0</v>
          </cell>
          <cell r="N381">
            <v>0</v>
          </cell>
          <cell r="O381">
            <v>0</v>
          </cell>
          <cell r="P381">
            <v>0</v>
          </cell>
          <cell r="R381">
            <v>0</v>
          </cell>
          <cell r="S381">
            <v>0</v>
          </cell>
          <cell r="T381">
            <v>0</v>
          </cell>
          <cell r="V381">
            <v>0</v>
          </cell>
          <cell r="W381">
            <v>0</v>
          </cell>
          <cell r="X381">
            <v>0</v>
          </cell>
        </row>
        <row r="382">
          <cell r="A382">
            <v>0</v>
          </cell>
          <cell r="B382">
            <v>0</v>
          </cell>
          <cell r="C382">
            <v>0</v>
          </cell>
          <cell r="D382">
            <v>0</v>
          </cell>
          <cell r="E382">
            <v>0</v>
          </cell>
          <cell r="F382">
            <v>0</v>
          </cell>
          <cell r="G382">
            <v>0</v>
          </cell>
          <cell r="H382">
            <v>0</v>
          </cell>
          <cell r="J382">
            <v>0</v>
          </cell>
          <cell r="K382">
            <v>0</v>
          </cell>
          <cell r="L382">
            <v>0</v>
          </cell>
          <cell r="N382">
            <v>0</v>
          </cell>
          <cell r="O382">
            <v>0</v>
          </cell>
          <cell r="P382">
            <v>0</v>
          </cell>
          <cell r="R382">
            <v>0</v>
          </cell>
          <cell r="S382">
            <v>0</v>
          </cell>
          <cell r="T382">
            <v>0</v>
          </cell>
          <cell r="V382">
            <v>0</v>
          </cell>
          <cell r="W382">
            <v>0</v>
          </cell>
          <cell r="X382">
            <v>0</v>
          </cell>
        </row>
        <row r="383">
          <cell r="A383">
            <v>0</v>
          </cell>
          <cell r="B383">
            <v>0</v>
          </cell>
          <cell r="C383">
            <v>0</v>
          </cell>
          <cell r="D383">
            <v>0</v>
          </cell>
          <cell r="E383">
            <v>0</v>
          </cell>
          <cell r="F383">
            <v>0</v>
          </cell>
          <cell r="G383">
            <v>0</v>
          </cell>
          <cell r="H383">
            <v>0</v>
          </cell>
          <cell r="J383">
            <v>0</v>
          </cell>
          <cell r="K383">
            <v>0</v>
          </cell>
          <cell r="L383">
            <v>0</v>
          </cell>
          <cell r="N383">
            <v>0</v>
          </cell>
          <cell r="O383">
            <v>0</v>
          </cell>
          <cell r="P383">
            <v>0</v>
          </cell>
          <cell r="R383">
            <v>0</v>
          </cell>
          <cell r="S383">
            <v>0</v>
          </cell>
          <cell r="T383">
            <v>0</v>
          </cell>
          <cell r="V383">
            <v>0</v>
          </cell>
          <cell r="W383">
            <v>0</v>
          </cell>
          <cell r="X383">
            <v>0</v>
          </cell>
        </row>
        <row r="384">
          <cell r="A384">
            <v>0</v>
          </cell>
          <cell r="B384">
            <v>0</v>
          </cell>
          <cell r="C384">
            <v>0</v>
          </cell>
          <cell r="D384">
            <v>0</v>
          </cell>
          <cell r="E384">
            <v>0</v>
          </cell>
          <cell r="F384">
            <v>0</v>
          </cell>
          <cell r="G384">
            <v>0</v>
          </cell>
          <cell r="H384">
            <v>0</v>
          </cell>
          <cell r="J384">
            <v>0</v>
          </cell>
          <cell r="K384">
            <v>0</v>
          </cell>
          <cell r="L384">
            <v>0</v>
          </cell>
          <cell r="N384">
            <v>0</v>
          </cell>
          <cell r="O384">
            <v>0</v>
          </cell>
          <cell r="P384">
            <v>0</v>
          </cell>
          <cell r="R384">
            <v>0</v>
          </cell>
          <cell r="S384">
            <v>0</v>
          </cell>
          <cell r="T384">
            <v>0</v>
          </cell>
          <cell r="V384">
            <v>0</v>
          </cell>
          <cell r="W384">
            <v>0</v>
          </cell>
          <cell r="X384">
            <v>0</v>
          </cell>
        </row>
        <row r="385">
          <cell r="A385">
            <v>0</v>
          </cell>
          <cell r="B385">
            <v>0</v>
          </cell>
          <cell r="C385">
            <v>0</v>
          </cell>
          <cell r="D385">
            <v>0</v>
          </cell>
          <cell r="E385">
            <v>0</v>
          </cell>
          <cell r="F385">
            <v>0</v>
          </cell>
          <cell r="G385">
            <v>0</v>
          </cell>
          <cell r="H385">
            <v>0</v>
          </cell>
          <cell r="J385">
            <v>0</v>
          </cell>
          <cell r="K385">
            <v>0</v>
          </cell>
          <cell r="L385">
            <v>0</v>
          </cell>
          <cell r="N385">
            <v>0</v>
          </cell>
          <cell r="O385">
            <v>0</v>
          </cell>
          <cell r="P385">
            <v>0</v>
          </cell>
          <cell r="R385">
            <v>0</v>
          </cell>
          <cell r="S385">
            <v>0</v>
          </cell>
          <cell r="T385">
            <v>0</v>
          </cell>
          <cell r="V385">
            <v>0</v>
          </cell>
          <cell r="W385">
            <v>0</v>
          </cell>
          <cell r="X385">
            <v>0</v>
          </cell>
        </row>
        <row r="386">
          <cell r="A386">
            <v>0</v>
          </cell>
          <cell r="B386">
            <v>0</v>
          </cell>
          <cell r="C386">
            <v>0</v>
          </cell>
          <cell r="D386">
            <v>0</v>
          </cell>
          <cell r="E386">
            <v>0</v>
          </cell>
          <cell r="F386">
            <v>0</v>
          </cell>
          <cell r="G386">
            <v>0</v>
          </cell>
          <cell r="H386">
            <v>0</v>
          </cell>
          <cell r="J386">
            <v>0</v>
          </cell>
          <cell r="K386">
            <v>0</v>
          </cell>
          <cell r="L386">
            <v>0</v>
          </cell>
          <cell r="N386">
            <v>0</v>
          </cell>
          <cell r="O386">
            <v>0</v>
          </cell>
          <cell r="P386">
            <v>0</v>
          </cell>
          <cell r="R386">
            <v>0</v>
          </cell>
          <cell r="S386">
            <v>0</v>
          </cell>
          <cell r="T386">
            <v>0</v>
          </cell>
          <cell r="V386">
            <v>0</v>
          </cell>
          <cell r="W386">
            <v>0</v>
          </cell>
          <cell r="X386">
            <v>0</v>
          </cell>
        </row>
        <row r="387">
          <cell r="A387">
            <v>0</v>
          </cell>
          <cell r="B387">
            <v>0</v>
          </cell>
          <cell r="C387">
            <v>0</v>
          </cell>
          <cell r="D387">
            <v>0</v>
          </cell>
          <cell r="E387">
            <v>0</v>
          </cell>
          <cell r="F387">
            <v>0</v>
          </cell>
          <cell r="G387">
            <v>0</v>
          </cell>
          <cell r="H387">
            <v>0</v>
          </cell>
          <cell r="J387">
            <v>0</v>
          </cell>
          <cell r="K387">
            <v>0</v>
          </cell>
          <cell r="L387">
            <v>0</v>
          </cell>
          <cell r="N387">
            <v>0</v>
          </cell>
          <cell r="O387">
            <v>0</v>
          </cell>
          <cell r="P387">
            <v>0</v>
          </cell>
          <cell r="R387">
            <v>0</v>
          </cell>
          <cell r="S387">
            <v>0</v>
          </cell>
          <cell r="T387">
            <v>0</v>
          </cell>
          <cell r="V387">
            <v>0</v>
          </cell>
          <cell r="W387">
            <v>0</v>
          </cell>
          <cell r="X387">
            <v>0</v>
          </cell>
        </row>
        <row r="388">
          <cell r="A388">
            <v>0</v>
          </cell>
          <cell r="B388">
            <v>0</v>
          </cell>
          <cell r="C388">
            <v>0</v>
          </cell>
          <cell r="D388">
            <v>0</v>
          </cell>
          <cell r="E388">
            <v>0</v>
          </cell>
          <cell r="F388">
            <v>0</v>
          </cell>
          <cell r="G388">
            <v>0</v>
          </cell>
          <cell r="H388">
            <v>0</v>
          </cell>
          <cell r="J388">
            <v>0</v>
          </cell>
          <cell r="K388">
            <v>0</v>
          </cell>
          <cell r="L388">
            <v>0</v>
          </cell>
          <cell r="N388">
            <v>0</v>
          </cell>
          <cell r="O388">
            <v>0</v>
          </cell>
          <cell r="P388">
            <v>0</v>
          </cell>
          <cell r="R388">
            <v>0</v>
          </cell>
          <cell r="S388">
            <v>0</v>
          </cell>
          <cell r="T388">
            <v>0</v>
          </cell>
          <cell r="V388">
            <v>0</v>
          </cell>
          <cell r="W388">
            <v>0</v>
          </cell>
          <cell r="X388">
            <v>0</v>
          </cell>
        </row>
        <row r="389">
          <cell r="A389">
            <v>0</v>
          </cell>
          <cell r="B389">
            <v>0</v>
          </cell>
          <cell r="C389">
            <v>0</v>
          </cell>
          <cell r="D389">
            <v>0</v>
          </cell>
          <cell r="E389">
            <v>0</v>
          </cell>
          <cell r="F389">
            <v>0</v>
          </cell>
          <cell r="G389">
            <v>0</v>
          </cell>
          <cell r="H389">
            <v>0</v>
          </cell>
          <cell r="J389">
            <v>0</v>
          </cell>
          <cell r="K389">
            <v>0</v>
          </cell>
          <cell r="L389">
            <v>0</v>
          </cell>
          <cell r="N389">
            <v>0</v>
          </cell>
          <cell r="O389">
            <v>0</v>
          </cell>
          <cell r="P389">
            <v>0</v>
          </cell>
          <cell r="R389">
            <v>0</v>
          </cell>
          <cell r="S389">
            <v>0</v>
          </cell>
          <cell r="T389">
            <v>0</v>
          </cell>
          <cell r="V389">
            <v>0</v>
          </cell>
          <cell r="W389">
            <v>0</v>
          </cell>
          <cell r="X389">
            <v>0</v>
          </cell>
        </row>
        <row r="390">
          <cell r="A390">
            <v>0</v>
          </cell>
          <cell r="B390">
            <v>0</v>
          </cell>
          <cell r="C390">
            <v>0</v>
          </cell>
          <cell r="D390">
            <v>0</v>
          </cell>
          <cell r="E390">
            <v>0</v>
          </cell>
          <cell r="F390">
            <v>0</v>
          </cell>
          <cell r="G390">
            <v>0</v>
          </cell>
          <cell r="H390">
            <v>0</v>
          </cell>
          <cell r="J390">
            <v>0</v>
          </cell>
          <cell r="K390">
            <v>0</v>
          </cell>
          <cell r="L390">
            <v>0</v>
          </cell>
          <cell r="N390">
            <v>0</v>
          </cell>
          <cell r="O390">
            <v>0</v>
          </cell>
          <cell r="P390">
            <v>0</v>
          </cell>
          <cell r="R390">
            <v>0</v>
          </cell>
          <cell r="S390">
            <v>0</v>
          </cell>
          <cell r="T390">
            <v>0</v>
          </cell>
          <cell r="V390">
            <v>0</v>
          </cell>
          <cell r="W390">
            <v>0</v>
          </cell>
          <cell r="X390">
            <v>0</v>
          </cell>
        </row>
        <row r="391">
          <cell r="A391">
            <v>0</v>
          </cell>
          <cell r="B391">
            <v>0</v>
          </cell>
          <cell r="C391">
            <v>0</v>
          </cell>
          <cell r="D391">
            <v>0</v>
          </cell>
          <cell r="E391">
            <v>0</v>
          </cell>
          <cell r="F391">
            <v>0</v>
          </cell>
          <cell r="G391">
            <v>0</v>
          </cell>
          <cell r="H391">
            <v>0</v>
          </cell>
          <cell r="J391">
            <v>0</v>
          </cell>
          <cell r="K391">
            <v>0</v>
          </cell>
          <cell r="L391">
            <v>0</v>
          </cell>
          <cell r="N391">
            <v>0</v>
          </cell>
          <cell r="O391">
            <v>0</v>
          </cell>
          <cell r="P391">
            <v>0</v>
          </cell>
          <cell r="R391">
            <v>0</v>
          </cell>
          <cell r="S391">
            <v>0</v>
          </cell>
          <cell r="T391">
            <v>0</v>
          </cell>
          <cell r="V391">
            <v>0</v>
          </cell>
          <cell r="W391">
            <v>0</v>
          </cell>
          <cell r="X391">
            <v>0</v>
          </cell>
        </row>
        <row r="392">
          <cell r="A392">
            <v>0</v>
          </cell>
          <cell r="B392">
            <v>0</v>
          </cell>
          <cell r="C392">
            <v>0</v>
          </cell>
          <cell r="D392">
            <v>0</v>
          </cell>
          <cell r="E392">
            <v>0</v>
          </cell>
          <cell r="F392">
            <v>0</v>
          </cell>
          <cell r="G392">
            <v>0</v>
          </cell>
          <cell r="H392">
            <v>0</v>
          </cell>
          <cell r="J392">
            <v>0</v>
          </cell>
          <cell r="K392">
            <v>0</v>
          </cell>
          <cell r="L392">
            <v>0</v>
          </cell>
          <cell r="N392">
            <v>0</v>
          </cell>
          <cell r="O392">
            <v>0</v>
          </cell>
          <cell r="P392">
            <v>0</v>
          </cell>
          <cell r="R392">
            <v>0</v>
          </cell>
          <cell r="S392">
            <v>0</v>
          </cell>
          <cell r="T392">
            <v>0</v>
          </cell>
          <cell r="V392">
            <v>0</v>
          </cell>
          <cell r="W392">
            <v>0</v>
          </cell>
          <cell r="X392">
            <v>0</v>
          </cell>
        </row>
        <row r="393">
          <cell r="A393">
            <v>0</v>
          </cell>
          <cell r="B393">
            <v>0</v>
          </cell>
          <cell r="C393">
            <v>0</v>
          </cell>
          <cell r="D393">
            <v>0</v>
          </cell>
          <cell r="E393">
            <v>0</v>
          </cell>
          <cell r="F393">
            <v>0</v>
          </cell>
          <cell r="G393">
            <v>0</v>
          </cell>
          <cell r="H393">
            <v>0</v>
          </cell>
          <cell r="J393">
            <v>0</v>
          </cell>
          <cell r="K393">
            <v>0</v>
          </cell>
          <cell r="L393">
            <v>0</v>
          </cell>
          <cell r="N393">
            <v>0</v>
          </cell>
          <cell r="O393">
            <v>0</v>
          </cell>
          <cell r="P393">
            <v>0</v>
          </cell>
          <cell r="R393">
            <v>0</v>
          </cell>
          <cell r="S393">
            <v>0</v>
          </cell>
          <cell r="T393">
            <v>0</v>
          </cell>
          <cell r="V393">
            <v>0</v>
          </cell>
          <cell r="W393">
            <v>0</v>
          </cell>
          <cell r="X393">
            <v>0</v>
          </cell>
        </row>
        <row r="394">
          <cell r="A394">
            <v>0</v>
          </cell>
          <cell r="B394">
            <v>0</v>
          </cell>
          <cell r="C394">
            <v>0</v>
          </cell>
          <cell r="D394">
            <v>0</v>
          </cell>
          <cell r="E394">
            <v>0</v>
          </cell>
          <cell r="F394">
            <v>0</v>
          </cell>
          <cell r="G394">
            <v>0</v>
          </cell>
          <cell r="H394">
            <v>0</v>
          </cell>
          <cell r="J394">
            <v>0</v>
          </cell>
          <cell r="K394">
            <v>0</v>
          </cell>
          <cell r="L394">
            <v>0</v>
          </cell>
          <cell r="N394">
            <v>0</v>
          </cell>
          <cell r="O394">
            <v>0</v>
          </cell>
          <cell r="P394">
            <v>0</v>
          </cell>
          <cell r="R394">
            <v>0</v>
          </cell>
          <cell r="S394">
            <v>0</v>
          </cell>
          <cell r="T394">
            <v>0</v>
          </cell>
          <cell r="V394">
            <v>0</v>
          </cell>
          <cell r="W394">
            <v>0</v>
          </cell>
          <cell r="X394">
            <v>0</v>
          </cell>
        </row>
        <row r="395">
          <cell r="A395">
            <v>0</v>
          </cell>
          <cell r="B395">
            <v>0</v>
          </cell>
          <cell r="C395">
            <v>0</v>
          </cell>
          <cell r="D395">
            <v>0</v>
          </cell>
          <cell r="E395">
            <v>0</v>
          </cell>
          <cell r="F395">
            <v>0</v>
          </cell>
          <cell r="G395">
            <v>0</v>
          </cell>
          <cell r="H395">
            <v>0</v>
          </cell>
          <cell r="J395">
            <v>0</v>
          </cell>
          <cell r="K395">
            <v>0</v>
          </cell>
          <cell r="L395">
            <v>0</v>
          </cell>
          <cell r="N395">
            <v>0</v>
          </cell>
          <cell r="O395">
            <v>0</v>
          </cell>
          <cell r="P395">
            <v>0</v>
          </cell>
          <cell r="R395">
            <v>0</v>
          </cell>
          <cell r="S395">
            <v>0</v>
          </cell>
          <cell r="T395">
            <v>0</v>
          </cell>
          <cell r="V395">
            <v>0</v>
          </cell>
          <cell r="W395">
            <v>0</v>
          </cell>
          <cell r="X395">
            <v>0</v>
          </cell>
        </row>
        <row r="396">
          <cell r="A396">
            <v>0</v>
          </cell>
          <cell r="B396">
            <v>0</v>
          </cell>
          <cell r="C396">
            <v>0</v>
          </cell>
          <cell r="D396">
            <v>0</v>
          </cell>
          <cell r="E396">
            <v>0</v>
          </cell>
          <cell r="F396">
            <v>0</v>
          </cell>
          <cell r="G396">
            <v>0</v>
          </cell>
          <cell r="H396">
            <v>0</v>
          </cell>
          <cell r="J396">
            <v>0</v>
          </cell>
          <cell r="K396">
            <v>0</v>
          </cell>
          <cell r="L396">
            <v>0</v>
          </cell>
          <cell r="N396">
            <v>0</v>
          </cell>
          <cell r="O396">
            <v>0</v>
          </cell>
          <cell r="P396">
            <v>0</v>
          </cell>
          <cell r="R396">
            <v>0</v>
          </cell>
          <cell r="S396">
            <v>0</v>
          </cell>
          <cell r="T396">
            <v>0</v>
          </cell>
          <cell r="V396">
            <v>0</v>
          </cell>
          <cell r="W396">
            <v>0</v>
          </cell>
          <cell r="X396">
            <v>0</v>
          </cell>
        </row>
        <row r="397">
          <cell r="A397">
            <v>0</v>
          </cell>
          <cell r="B397">
            <v>0</v>
          </cell>
          <cell r="C397">
            <v>0</v>
          </cell>
          <cell r="D397">
            <v>0</v>
          </cell>
          <cell r="E397">
            <v>0</v>
          </cell>
          <cell r="F397">
            <v>0</v>
          </cell>
          <cell r="G397">
            <v>0</v>
          </cell>
          <cell r="H397">
            <v>0</v>
          </cell>
          <cell r="J397">
            <v>0</v>
          </cell>
          <cell r="K397">
            <v>0</v>
          </cell>
          <cell r="L397">
            <v>0</v>
          </cell>
          <cell r="N397">
            <v>0</v>
          </cell>
          <cell r="O397">
            <v>0</v>
          </cell>
          <cell r="P397">
            <v>0</v>
          </cell>
          <cell r="R397">
            <v>0</v>
          </cell>
          <cell r="S397">
            <v>0</v>
          </cell>
          <cell r="T397">
            <v>0</v>
          </cell>
          <cell r="V397">
            <v>0</v>
          </cell>
          <cell r="W397">
            <v>0</v>
          </cell>
          <cell r="X397">
            <v>0</v>
          </cell>
        </row>
        <row r="398">
          <cell r="A398">
            <v>0</v>
          </cell>
          <cell r="B398">
            <v>0</v>
          </cell>
          <cell r="C398">
            <v>0</v>
          </cell>
          <cell r="D398">
            <v>0</v>
          </cell>
          <cell r="E398">
            <v>0</v>
          </cell>
          <cell r="F398">
            <v>0</v>
          </cell>
          <cell r="G398">
            <v>0</v>
          </cell>
          <cell r="H398">
            <v>0</v>
          </cell>
          <cell r="J398">
            <v>0</v>
          </cell>
          <cell r="K398">
            <v>0</v>
          </cell>
          <cell r="L398">
            <v>0</v>
          </cell>
          <cell r="N398">
            <v>0</v>
          </cell>
          <cell r="O398">
            <v>0</v>
          </cell>
          <cell r="P398">
            <v>0</v>
          </cell>
          <cell r="R398">
            <v>0</v>
          </cell>
          <cell r="S398">
            <v>0</v>
          </cell>
          <cell r="T398">
            <v>0</v>
          </cell>
          <cell r="V398">
            <v>0</v>
          </cell>
          <cell r="W398">
            <v>0</v>
          </cell>
          <cell r="X398">
            <v>0</v>
          </cell>
        </row>
        <row r="399">
          <cell r="A399">
            <v>0</v>
          </cell>
          <cell r="B399">
            <v>0</v>
          </cell>
          <cell r="C399">
            <v>0</v>
          </cell>
          <cell r="D399">
            <v>0</v>
          </cell>
          <cell r="E399">
            <v>0</v>
          </cell>
          <cell r="F399">
            <v>0</v>
          </cell>
          <cell r="G399">
            <v>0</v>
          </cell>
          <cell r="H399">
            <v>0</v>
          </cell>
          <cell r="J399">
            <v>0</v>
          </cell>
          <cell r="K399">
            <v>0</v>
          </cell>
          <cell r="L399">
            <v>0</v>
          </cell>
          <cell r="N399">
            <v>0</v>
          </cell>
          <cell r="O399">
            <v>0</v>
          </cell>
          <cell r="P399">
            <v>0</v>
          </cell>
          <cell r="R399">
            <v>0</v>
          </cell>
          <cell r="S399">
            <v>0</v>
          </cell>
          <cell r="T399">
            <v>0</v>
          </cell>
          <cell r="V399">
            <v>0</v>
          </cell>
          <cell r="W399">
            <v>0</v>
          </cell>
          <cell r="X399">
            <v>0</v>
          </cell>
        </row>
        <row r="400">
          <cell r="A400">
            <v>0</v>
          </cell>
          <cell r="B400">
            <v>0</v>
          </cell>
          <cell r="C400">
            <v>0</v>
          </cell>
          <cell r="D400">
            <v>0</v>
          </cell>
          <cell r="E400">
            <v>0</v>
          </cell>
          <cell r="F400">
            <v>0</v>
          </cell>
          <cell r="G400">
            <v>0</v>
          </cell>
          <cell r="H400">
            <v>0</v>
          </cell>
          <cell r="J400">
            <v>0</v>
          </cell>
          <cell r="K400">
            <v>0</v>
          </cell>
          <cell r="L400">
            <v>0</v>
          </cell>
          <cell r="N400">
            <v>0</v>
          </cell>
          <cell r="O400">
            <v>0</v>
          </cell>
          <cell r="P400">
            <v>0</v>
          </cell>
          <cell r="R400">
            <v>0</v>
          </cell>
          <cell r="S400">
            <v>0</v>
          </cell>
          <cell r="T400">
            <v>0</v>
          </cell>
          <cell r="V400">
            <v>0</v>
          </cell>
          <cell r="W400">
            <v>0</v>
          </cell>
          <cell r="X400">
            <v>0</v>
          </cell>
        </row>
        <row r="401">
          <cell r="A401">
            <v>0</v>
          </cell>
          <cell r="B401">
            <v>0</v>
          </cell>
          <cell r="C401">
            <v>0</v>
          </cell>
          <cell r="D401">
            <v>0</v>
          </cell>
          <cell r="E401">
            <v>0</v>
          </cell>
          <cell r="F401">
            <v>0</v>
          </cell>
          <cell r="G401">
            <v>0</v>
          </cell>
          <cell r="H401">
            <v>0</v>
          </cell>
          <cell r="J401">
            <v>0</v>
          </cell>
          <cell r="K401">
            <v>0</v>
          </cell>
          <cell r="L401">
            <v>0</v>
          </cell>
          <cell r="N401">
            <v>0</v>
          </cell>
          <cell r="O401">
            <v>0</v>
          </cell>
          <cell r="P401">
            <v>0</v>
          </cell>
          <cell r="R401">
            <v>0</v>
          </cell>
          <cell r="S401">
            <v>0</v>
          </cell>
          <cell r="T401">
            <v>0</v>
          </cell>
          <cell r="V401">
            <v>0</v>
          </cell>
          <cell r="W401">
            <v>0</v>
          </cell>
          <cell r="X401">
            <v>0</v>
          </cell>
        </row>
        <row r="402">
          <cell r="A402">
            <v>0</v>
          </cell>
          <cell r="B402">
            <v>0</v>
          </cell>
          <cell r="C402">
            <v>0</v>
          </cell>
          <cell r="D402">
            <v>0</v>
          </cell>
          <cell r="E402">
            <v>0</v>
          </cell>
          <cell r="F402">
            <v>0</v>
          </cell>
          <cell r="G402">
            <v>0</v>
          </cell>
          <cell r="H402">
            <v>0</v>
          </cell>
          <cell r="J402">
            <v>0</v>
          </cell>
          <cell r="K402">
            <v>0</v>
          </cell>
          <cell r="L402">
            <v>0</v>
          </cell>
          <cell r="N402">
            <v>0</v>
          </cell>
          <cell r="O402">
            <v>0</v>
          </cell>
          <cell r="P402">
            <v>0</v>
          </cell>
          <cell r="R402">
            <v>0</v>
          </cell>
          <cell r="S402">
            <v>0</v>
          </cell>
          <cell r="T402">
            <v>0</v>
          </cell>
          <cell r="V402">
            <v>0</v>
          </cell>
          <cell r="W402">
            <v>0</v>
          </cell>
          <cell r="X402">
            <v>0</v>
          </cell>
        </row>
        <row r="403">
          <cell r="A403">
            <v>0</v>
          </cell>
          <cell r="B403">
            <v>0</v>
          </cell>
          <cell r="C403">
            <v>0</v>
          </cell>
          <cell r="D403">
            <v>0</v>
          </cell>
          <cell r="E403">
            <v>0</v>
          </cell>
          <cell r="F403">
            <v>0</v>
          </cell>
          <cell r="G403">
            <v>0</v>
          </cell>
          <cell r="H403">
            <v>0</v>
          </cell>
          <cell r="J403">
            <v>0</v>
          </cell>
          <cell r="K403">
            <v>0</v>
          </cell>
          <cell r="L403">
            <v>0</v>
          </cell>
          <cell r="N403">
            <v>0</v>
          </cell>
          <cell r="O403">
            <v>0</v>
          </cell>
          <cell r="P403">
            <v>0</v>
          </cell>
          <cell r="R403">
            <v>0</v>
          </cell>
          <cell r="S403">
            <v>0</v>
          </cell>
          <cell r="T403">
            <v>0</v>
          </cell>
          <cell r="V403">
            <v>0</v>
          </cell>
          <cell r="W403">
            <v>0</v>
          </cell>
          <cell r="X403">
            <v>0</v>
          </cell>
        </row>
        <row r="404">
          <cell r="A404">
            <v>0</v>
          </cell>
          <cell r="B404">
            <v>0</v>
          </cell>
          <cell r="C404">
            <v>0</v>
          </cell>
          <cell r="D404">
            <v>0</v>
          </cell>
          <cell r="E404">
            <v>0</v>
          </cell>
          <cell r="F404">
            <v>0</v>
          </cell>
          <cell r="G404">
            <v>0</v>
          </cell>
          <cell r="H404">
            <v>0</v>
          </cell>
          <cell r="J404">
            <v>0</v>
          </cell>
          <cell r="K404">
            <v>0</v>
          </cell>
          <cell r="L404">
            <v>0</v>
          </cell>
          <cell r="N404">
            <v>0</v>
          </cell>
          <cell r="O404">
            <v>0</v>
          </cell>
          <cell r="P404">
            <v>0</v>
          </cell>
          <cell r="R404">
            <v>0</v>
          </cell>
          <cell r="S404">
            <v>0</v>
          </cell>
          <cell r="T404">
            <v>0</v>
          </cell>
          <cell r="V404">
            <v>0</v>
          </cell>
          <cell r="W404">
            <v>0</v>
          </cell>
          <cell r="X404">
            <v>0</v>
          </cell>
        </row>
        <row r="405">
          <cell r="A405">
            <v>0</v>
          </cell>
          <cell r="B405">
            <v>0</v>
          </cell>
          <cell r="C405">
            <v>0</v>
          </cell>
          <cell r="D405">
            <v>0</v>
          </cell>
          <cell r="E405">
            <v>0</v>
          </cell>
          <cell r="F405">
            <v>0</v>
          </cell>
          <cell r="G405">
            <v>0</v>
          </cell>
          <cell r="H405">
            <v>0</v>
          </cell>
          <cell r="J405">
            <v>0</v>
          </cell>
          <cell r="K405">
            <v>0</v>
          </cell>
          <cell r="L405">
            <v>0</v>
          </cell>
          <cell r="N405">
            <v>0</v>
          </cell>
          <cell r="O405">
            <v>0</v>
          </cell>
          <cell r="P405">
            <v>0</v>
          </cell>
          <cell r="R405">
            <v>0</v>
          </cell>
          <cell r="S405">
            <v>0</v>
          </cell>
          <cell r="T405">
            <v>0</v>
          </cell>
          <cell r="V405">
            <v>0</v>
          </cell>
          <cell r="W405">
            <v>0</v>
          </cell>
          <cell r="X405">
            <v>0</v>
          </cell>
        </row>
        <row r="406">
          <cell r="A406">
            <v>0</v>
          </cell>
          <cell r="B406">
            <v>0</v>
          </cell>
          <cell r="C406">
            <v>0</v>
          </cell>
          <cell r="D406">
            <v>0</v>
          </cell>
          <cell r="E406">
            <v>0</v>
          </cell>
          <cell r="F406">
            <v>0</v>
          </cell>
          <cell r="G406">
            <v>0</v>
          </cell>
          <cell r="H406">
            <v>0</v>
          </cell>
          <cell r="J406">
            <v>0</v>
          </cell>
          <cell r="K406">
            <v>0</v>
          </cell>
          <cell r="L406">
            <v>0</v>
          </cell>
          <cell r="N406">
            <v>0</v>
          </cell>
          <cell r="O406">
            <v>0</v>
          </cell>
          <cell r="P406">
            <v>0</v>
          </cell>
          <cell r="R406">
            <v>0</v>
          </cell>
          <cell r="S406">
            <v>0</v>
          </cell>
          <cell r="T406">
            <v>0</v>
          </cell>
          <cell r="V406">
            <v>0</v>
          </cell>
          <cell r="W406">
            <v>0</v>
          </cell>
          <cell r="X406">
            <v>0</v>
          </cell>
        </row>
        <row r="407">
          <cell r="A407">
            <v>0</v>
          </cell>
          <cell r="B407">
            <v>0</v>
          </cell>
          <cell r="C407">
            <v>0</v>
          </cell>
          <cell r="D407">
            <v>0</v>
          </cell>
          <cell r="E407">
            <v>0</v>
          </cell>
          <cell r="F407">
            <v>0</v>
          </cell>
          <cell r="G407">
            <v>0</v>
          </cell>
          <cell r="H407">
            <v>0</v>
          </cell>
          <cell r="J407">
            <v>0</v>
          </cell>
          <cell r="K407">
            <v>0</v>
          </cell>
          <cell r="L407">
            <v>0</v>
          </cell>
          <cell r="N407">
            <v>0</v>
          </cell>
          <cell r="O407">
            <v>0</v>
          </cell>
          <cell r="P407">
            <v>0</v>
          </cell>
          <cell r="R407">
            <v>0</v>
          </cell>
          <cell r="S407">
            <v>0</v>
          </cell>
          <cell r="T407">
            <v>0</v>
          </cell>
          <cell r="V407">
            <v>0</v>
          </cell>
          <cell r="W407">
            <v>0</v>
          </cell>
          <cell r="X407">
            <v>0</v>
          </cell>
        </row>
        <row r="408">
          <cell r="A408">
            <v>0</v>
          </cell>
          <cell r="B408">
            <v>0</v>
          </cell>
          <cell r="C408">
            <v>0</v>
          </cell>
          <cell r="D408">
            <v>0</v>
          </cell>
          <cell r="E408">
            <v>0</v>
          </cell>
          <cell r="F408">
            <v>0</v>
          </cell>
          <cell r="G408">
            <v>0</v>
          </cell>
          <cell r="H408">
            <v>0</v>
          </cell>
          <cell r="J408">
            <v>0</v>
          </cell>
          <cell r="K408">
            <v>0</v>
          </cell>
          <cell r="L408">
            <v>0</v>
          </cell>
          <cell r="N408">
            <v>0</v>
          </cell>
          <cell r="O408">
            <v>0</v>
          </cell>
          <cell r="P408">
            <v>0</v>
          </cell>
          <cell r="R408">
            <v>0</v>
          </cell>
          <cell r="S408">
            <v>0</v>
          </cell>
          <cell r="T408">
            <v>0</v>
          </cell>
          <cell r="V408">
            <v>0</v>
          </cell>
          <cell r="W408">
            <v>0</v>
          </cell>
          <cell r="X408">
            <v>0</v>
          </cell>
        </row>
        <row r="409">
          <cell r="A409">
            <v>0</v>
          </cell>
          <cell r="B409">
            <v>0</v>
          </cell>
          <cell r="C409">
            <v>0</v>
          </cell>
          <cell r="D409">
            <v>0</v>
          </cell>
          <cell r="E409">
            <v>0</v>
          </cell>
          <cell r="F409">
            <v>0</v>
          </cell>
          <cell r="G409">
            <v>0</v>
          </cell>
          <cell r="H409">
            <v>0</v>
          </cell>
          <cell r="J409">
            <v>0</v>
          </cell>
          <cell r="K409">
            <v>0</v>
          </cell>
          <cell r="L409">
            <v>0</v>
          </cell>
          <cell r="N409">
            <v>0</v>
          </cell>
          <cell r="O409">
            <v>0</v>
          </cell>
          <cell r="P409">
            <v>0</v>
          </cell>
          <cell r="R409">
            <v>0</v>
          </cell>
          <cell r="S409">
            <v>0</v>
          </cell>
          <cell r="T409">
            <v>0</v>
          </cell>
          <cell r="V409">
            <v>0</v>
          </cell>
          <cell r="W409">
            <v>0</v>
          </cell>
          <cell r="X409">
            <v>0</v>
          </cell>
        </row>
        <row r="410">
          <cell r="A410">
            <v>0</v>
          </cell>
          <cell r="B410">
            <v>0</v>
          </cell>
          <cell r="C410">
            <v>0</v>
          </cell>
          <cell r="D410">
            <v>0</v>
          </cell>
          <cell r="E410">
            <v>0</v>
          </cell>
          <cell r="F410">
            <v>0</v>
          </cell>
          <cell r="G410">
            <v>0</v>
          </cell>
          <cell r="H410">
            <v>0</v>
          </cell>
          <cell r="J410">
            <v>0</v>
          </cell>
          <cell r="K410">
            <v>0</v>
          </cell>
          <cell r="L410">
            <v>0</v>
          </cell>
          <cell r="N410">
            <v>0</v>
          </cell>
          <cell r="O410">
            <v>0</v>
          </cell>
          <cell r="P410">
            <v>0</v>
          </cell>
          <cell r="R410">
            <v>0</v>
          </cell>
          <cell r="S410">
            <v>0</v>
          </cell>
          <cell r="T410">
            <v>0</v>
          </cell>
          <cell r="V410">
            <v>0</v>
          </cell>
          <cell r="W410">
            <v>0</v>
          </cell>
          <cell r="X410">
            <v>0</v>
          </cell>
        </row>
        <row r="411">
          <cell r="A411">
            <v>0</v>
          </cell>
          <cell r="B411">
            <v>0</v>
          </cell>
          <cell r="C411">
            <v>0</v>
          </cell>
          <cell r="D411">
            <v>0</v>
          </cell>
          <cell r="E411">
            <v>0</v>
          </cell>
          <cell r="F411">
            <v>0</v>
          </cell>
          <cell r="G411">
            <v>0</v>
          </cell>
          <cell r="H411">
            <v>0</v>
          </cell>
          <cell r="J411">
            <v>0</v>
          </cell>
          <cell r="K411">
            <v>0</v>
          </cell>
          <cell r="L411">
            <v>0</v>
          </cell>
          <cell r="N411">
            <v>0</v>
          </cell>
          <cell r="O411">
            <v>0</v>
          </cell>
          <cell r="P411">
            <v>0</v>
          </cell>
          <cell r="R411">
            <v>0</v>
          </cell>
          <cell r="S411">
            <v>0</v>
          </cell>
          <cell r="T411">
            <v>0</v>
          </cell>
          <cell r="V411">
            <v>0</v>
          </cell>
          <cell r="W411">
            <v>0</v>
          </cell>
          <cell r="X411">
            <v>0</v>
          </cell>
        </row>
        <row r="412">
          <cell r="A412">
            <v>0</v>
          </cell>
          <cell r="B412">
            <v>0</v>
          </cell>
          <cell r="C412">
            <v>0</v>
          </cell>
          <cell r="D412">
            <v>0</v>
          </cell>
          <cell r="E412">
            <v>0</v>
          </cell>
          <cell r="F412">
            <v>0</v>
          </cell>
          <cell r="G412">
            <v>0</v>
          </cell>
          <cell r="H412">
            <v>0</v>
          </cell>
          <cell r="J412">
            <v>0</v>
          </cell>
          <cell r="K412">
            <v>0</v>
          </cell>
          <cell r="L412">
            <v>0</v>
          </cell>
          <cell r="N412">
            <v>0</v>
          </cell>
          <cell r="O412">
            <v>0</v>
          </cell>
          <cell r="P412">
            <v>0</v>
          </cell>
          <cell r="R412">
            <v>0</v>
          </cell>
          <cell r="S412">
            <v>0</v>
          </cell>
          <cell r="T412">
            <v>0</v>
          </cell>
          <cell r="V412">
            <v>0</v>
          </cell>
          <cell r="W412">
            <v>0</v>
          </cell>
          <cell r="X412">
            <v>0</v>
          </cell>
        </row>
        <row r="413">
          <cell r="A413">
            <v>0</v>
          </cell>
          <cell r="B413">
            <v>0</v>
          </cell>
          <cell r="C413">
            <v>0</v>
          </cell>
          <cell r="D413">
            <v>0</v>
          </cell>
          <cell r="E413">
            <v>0</v>
          </cell>
          <cell r="F413">
            <v>0</v>
          </cell>
          <cell r="G413">
            <v>0</v>
          </cell>
          <cell r="H413">
            <v>0</v>
          </cell>
          <cell r="J413">
            <v>0</v>
          </cell>
          <cell r="K413">
            <v>0</v>
          </cell>
          <cell r="L413">
            <v>0</v>
          </cell>
          <cell r="N413">
            <v>0</v>
          </cell>
          <cell r="O413">
            <v>0</v>
          </cell>
          <cell r="P413">
            <v>0</v>
          </cell>
          <cell r="R413">
            <v>0</v>
          </cell>
          <cell r="S413">
            <v>0</v>
          </cell>
          <cell r="T413">
            <v>0</v>
          </cell>
          <cell r="V413">
            <v>0</v>
          </cell>
          <cell r="W413">
            <v>0</v>
          </cell>
          <cell r="X413">
            <v>0</v>
          </cell>
        </row>
        <row r="414">
          <cell r="A414">
            <v>0</v>
          </cell>
          <cell r="B414">
            <v>0</v>
          </cell>
          <cell r="C414">
            <v>0</v>
          </cell>
          <cell r="D414">
            <v>0</v>
          </cell>
          <cell r="E414">
            <v>0</v>
          </cell>
          <cell r="F414">
            <v>0</v>
          </cell>
          <cell r="G414">
            <v>0</v>
          </cell>
          <cell r="H414">
            <v>0</v>
          </cell>
          <cell r="J414">
            <v>0</v>
          </cell>
          <cell r="K414">
            <v>0</v>
          </cell>
          <cell r="L414">
            <v>0</v>
          </cell>
          <cell r="N414">
            <v>0</v>
          </cell>
          <cell r="O414">
            <v>0</v>
          </cell>
          <cell r="P414">
            <v>0</v>
          </cell>
          <cell r="R414">
            <v>0</v>
          </cell>
          <cell r="S414">
            <v>0</v>
          </cell>
          <cell r="T414">
            <v>0</v>
          </cell>
          <cell r="V414">
            <v>0</v>
          </cell>
          <cell r="W414">
            <v>0</v>
          </cell>
          <cell r="X414">
            <v>0</v>
          </cell>
        </row>
        <row r="415">
          <cell r="A415">
            <v>0</v>
          </cell>
          <cell r="B415">
            <v>0</v>
          </cell>
          <cell r="C415">
            <v>0</v>
          </cell>
          <cell r="D415">
            <v>0</v>
          </cell>
          <cell r="E415">
            <v>0</v>
          </cell>
          <cell r="F415">
            <v>0</v>
          </cell>
          <cell r="G415">
            <v>0</v>
          </cell>
          <cell r="H415">
            <v>0</v>
          </cell>
          <cell r="J415">
            <v>0</v>
          </cell>
          <cell r="K415">
            <v>0</v>
          </cell>
          <cell r="L415">
            <v>0</v>
          </cell>
          <cell r="N415">
            <v>0</v>
          </cell>
          <cell r="O415">
            <v>0</v>
          </cell>
          <cell r="P415">
            <v>0</v>
          </cell>
          <cell r="R415">
            <v>0</v>
          </cell>
          <cell r="S415">
            <v>0</v>
          </cell>
          <cell r="T415">
            <v>0</v>
          </cell>
          <cell r="V415">
            <v>0</v>
          </cell>
          <cell r="W415">
            <v>0</v>
          </cell>
          <cell r="X415">
            <v>0</v>
          </cell>
        </row>
        <row r="416">
          <cell r="A416">
            <v>0</v>
          </cell>
          <cell r="B416">
            <v>0</v>
          </cell>
          <cell r="C416">
            <v>0</v>
          </cell>
          <cell r="D416">
            <v>0</v>
          </cell>
          <cell r="E416">
            <v>0</v>
          </cell>
          <cell r="F416">
            <v>0</v>
          </cell>
          <cell r="G416">
            <v>0</v>
          </cell>
          <cell r="H416">
            <v>0</v>
          </cell>
          <cell r="J416">
            <v>0</v>
          </cell>
          <cell r="K416">
            <v>0</v>
          </cell>
          <cell r="L416">
            <v>0</v>
          </cell>
          <cell r="N416">
            <v>0</v>
          </cell>
          <cell r="O416">
            <v>0</v>
          </cell>
          <cell r="P416">
            <v>0</v>
          </cell>
          <cell r="R416">
            <v>0</v>
          </cell>
          <cell r="S416">
            <v>0</v>
          </cell>
          <cell r="T416">
            <v>0</v>
          </cell>
          <cell r="V416">
            <v>0</v>
          </cell>
          <cell r="W416">
            <v>0</v>
          </cell>
          <cell r="X416">
            <v>0</v>
          </cell>
        </row>
        <row r="417">
          <cell r="A417">
            <v>0</v>
          </cell>
          <cell r="B417">
            <v>0</v>
          </cell>
          <cell r="C417">
            <v>0</v>
          </cell>
          <cell r="D417">
            <v>0</v>
          </cell>
          <cell r="E417">
            <v>0</v>
          </cell>
          <cell r="F417">
            <v>0</v>
          </cell>
          <cell r="G417">
            <v>0</v>
          </cell>
          <cell r="H417">
            <v>0</v>
          </cell>
          <cell r="J417">
            <v>0</v>
          </cell>
          <cell r="K417">
            <v>0</v>
          </cell>
          <cell r="L417">
            <v>0</v>
          </cell>
          <cell r="N417">
            <v>0</v>
          </cell>
          <cell r="O417">
            <v>0</v>
          </cell>
          <cell r="P417">
            <v>0</v>
          </cell>
          <cell r="R417">
            <v>0</v>
          </cell>
          <cell r="S417">
            <v>0</v>
          </cell>
          <cell r="T417">
            <v>0</v>
          </cell>
          <cell r="V417">
            <v>0</v>
          </cell>
          <cell r="W417">
            <v>0</v>
          </cell>
          <cell r="X417">
            <v>0</v>
          </cell>
        </row>
        <row r="418">
          <cell r="A418">
            <v>0</v>
          </cell>
          <cell r="B418">
            <v>0</v>
          </cell>
          <cell r="C418">
            <v>0</v>
          </cell>
          <cell r="D418">
            <v>0</v>
          </cell>
          <cell r="E418">
            <v>0</v>
          </cell>
          <cell r="F418">
            <v>0</v>
          </cell>
          <cell r="G418">
            <v>0</v>
          </cell>
          <cell r="H418">
            <v>0</v>
          </cell>
          <cell r="J418">
            <v>0</v>
          </cell>
          <cell r="K418">
            <v>0</v>
          </cell>
          <cell r="L418">
            <v>0</v>
          </cell>
          <cell r="N418">
            <v>0</v>
          </cell>
          <cell r="O418">
            <v>0</v>
          </cell>
          <cell r="P418">
            <v>0</v>
          </cell>
          <cell r="R418">
            <v>0</v>
          </cell>
          <cell r="S418">
            <v>0</v>
          </cell>
          <cell r="T418">
            <v>0</v>
          </cell>
          <cell r="V418">
            <v>0</v>
          </cell>
          <cell r="W418">
            <v>0</v>
          </cell>
          <cell r="X418">
            <v>0</v>
          </cell>
        </row>
        <row r="419">
          <cell r="A419">
            <v>0</v>
          </cell>
          <cell r="B419">
            <v>0</v>
          </cell>
          <cell r="C419">
            <v>0</v>
          </cell>
          <cell r="D419">
            <v>0</v>
          </cell>
          <cell r="E419">
            <v>0</v>
          </cell>
          <cell r="F419">
            <v>0</v>
          </cell>
          <cell r="G419">
            <v>0</v>
          </cell>
          <cell r="H419">
            <v>0</v>
          </cell>
          <cell r="J419">
            <v>0</v>
          </cell>
          <cell r="K419">
            <v>0</v>
          </cell>
          <cell r="L419">
            <v>0</v>
          </cell>
          <cell r="N419">
            <v>0</v>
          </cell>
          <cell r="O419">
            <v>0</v>
          </cell>
          <cell r="P419">
            <v>0</v>
          </cell>
          <cell r="R419">
            <v>0</v>
          </cell>
          <cell r="S419">
            <v>0</v>
          </cell>
          <cell r="T419">
            <v>0</v>
          </cell>
          <cell r="V419">
            <v>0</v>
          </cell>
          <cell r="W419">
            <v>0</v>
          </cell>
          <cell r="X419">
            <v>0</v>
          </cell>
        </row>
        <row r="420">
          <cell r="A420">
            <v>0</v>
          </cell>
          <cell r="B420">
            <v>0</v>
          </cell>
          <cell r="C420">
            <v>0</v>
          </cell>
          <cell r="D420">
            <v>0</v>
          </cell>
          <cell r="E420">
            <v>0</v>
          </cell>
          <cell r="F420">
            <v>0</v>
          </cell>
          <cell r="G420">
            <v>0</v>
          </cell>
          <cell r="H420">
            <v>0</v>
          </cell>
          <cell r="J420">
            <v>0</v>
          </cell>
          <cell r="K420">
            <v>0</v>
          </cell>
          <cell r="L420">
            <v>0</v>
          </cell>
          <cell r="N420">
            <v>0</v>
          </cell>
          <cell r="O420">
            <v>0</v>
          </cell>
          <cell r="P420">
            <v>0</v>
          </cell>
          <cell r="R420">
            <v>0</v>
          </cell>
          <cell r="S420">
            <v>0</v>
          </cell>
          <cell r="T420">
            <v>0</v>
          </cell>
          <cell r="V420">
            <v>0</v>
          </cell>
          <cell r="W420">
            <v>0</v>
          </cell>
          <cell r="X420">
            <v>0</v>
          </cell>
        </row>
        <row r="421">
          <cell r="A421">
            <v>0</v>
          </cell>
          <cell r="B421">
            <v>0</v>
          </cell>
          <cell r="C421">
            <v>0</v>
          </cell>
          <cell r="D421">
            <v>0</v>
          </cell>
          <cell r="E421">
            <v>0</v>
          </cell>
          <cell r="F421">
            <v>0</v>
          </cell>
          <cell r="G421">
            <v>0</v>
          </cell>
          <cell r="H421">
            <v>0</v>
          </cell>
          <cell r="J421">
            <v>0</v>
          </cell>
          <cell r="K421">
            <v>0</v>
          </cell>
          <cell r="L421">
            <v>0</v>
          </cell>
          <cell r="N421">
            <v>0</v>
          </cell>
          <cell r="O421">
            <v>0</v>
          </cell>
          <cell r="P421">
            <v>0</v>
          </cell>
          <cell r="R421">
            <v>0</v>
          </cell>
          <cell r="S421">
            <v>0</v>
          </cell>
          <cell r="T421">
            <v>0</v>
          </cell>
          <cell r="V421">
            <v>0</v>
          </cell>
          <cell r="W421">
            <v>0</v>
          </cell>
          <cell r="X421">
            <v>0</v>
          </cell>
        </row>
        <row r="422">
          <cell r="A422">
            <v>0</v>
          </cell>
          <cell r="B422">
            <v>0</v>
          </cell>
          <cell r="C422">
            <v>0</v>
          </cell>
          <cell r="D422">
            <v>0</v>
          </cell>
          <cell r="E422">
            <v>0</v>
          </cell>
          <cell r="F422">
            <v>0</v>
          </cell>
          <cell r="G422">
            <v>0</v>
          </cell>
          <cell r="H422">
            <v>0</v>
          </cell>
          <cell r="J422">
            <v>0</v>
          </cell>
          <cell r="K422">
            <v>0</v>
          </cell>
          <cell r="L422">
            <v>0</v>
          </cell>
          <cell r="N422">
            <v>0</v>
          </cell>
          <cell r="O422">
            <v>0</v>
          </cell>
          <cell r="P422">
            <v>0</v>
          </cell>
          <cell r="R422">
            <v>0</v>
          </cell>
          <cell r="S422">
            <v>0</v>
          </cell>
          <cell r="T422">
            <v>0</v>
          </cell>
          <cell r="V422">
            <v>0</v>
          </cell>
          <cell r="W422">
            <v>0</v>
          </cell>
          <cell r="X422">
            <v>0</v>
          </cell>
        </row>
        <row r="423">
          <cell r="A423">
            <v>0</v>
          </cell>
          <cell r="B423">
            <v>0</v>
          </cell>
          <cell r="C423">
            <v>0</v>
          </cell>
          <cell r="D423">
            <v>0</v>
          </cell>
          <cell r="E423">
            <v>0</v>
          </cell>
          <cell r="F423">
            <v>0</v>
          </cell>
          <cell r="G423">
            <v>0</v>
          </cell>
          <cell r="H423">
            <v>0</v>
          </cell>
          <cell r="J423">
            <v>0</v>
          </cell>
          <cell r="K423">
            <v>0</v>
          </cell>
          <cell r="L423">
            <v>0</v>
          </cell>
          <cell r="N423">
            <v>0</v>
          </cell>
          <cell r="O423">
            <v>0</v>
          </cell>
          <cell r="P423">
            <v>0</v>
          </cell>
          <cell r="R423">
            <v>0</v>
          </cell>
          <cell r="S423">
            <v>0</v>
          </cell>
          <cell r="T423">
            <v>0</v>
          </cell>
          <cell r="V423">
            <v>0</v>
          </cell>
          <cell r="W423">
            <v>0</v>
          </cell>
          <cell r="X423">
            <v>0</v>
          </cell>
        </row>
        <row r="424">
          <cell r="A424">
            <v>0</v>
          </cell>
          <cell r="B424">
            <v>0</v>
          </cell>
          <cell r="C424">
            <v>0</v>
          </cell>
          <cell r="D424">
            <v>0</v>
          </cell>
          <cell r="E424">
            <v>0</v>
          </cell>
          <cell r="F424">
            <v>0</v>
          </cell>
          <cell r="G424">
            <v>0</v>
          </cell>
          <cell r="H424">
            <v>0</v>
          </cell>
          <cell r="J424">
            <v>0</v>
          </cell>
          <cell r="K424">
            <v>0</v>
          </cell>
          <cell r="L424">
            <v>0</v>
          </cell>
          <cell r="N424">
            <v>0</v>
          </cell>
          <cell r="O424">
            <v>0</v>
          </cell>
          <cell r="P424">
            <v>0</v>
          </cell>
          <cell r="R424">
            <v>0</v>
          </cell>
          <cell r="S424">
            <v>0</v>
          </cell>
          <cell r="T424">
            <v>0</v>
          </cell>
          <cell r="V424">
            <v>0</v>
          </cell>
          <cell r="W424">
            <v>0</v>
          </cell>
          <cell r="X424">
            <v>0</v>
          </cell>
        </row>
        <row r="425">
          <cell r="A425">
            <v>0</v>
          </cell>
          <cell r="B425">
            <v>0</v>
          </cell>
          <cell r="C425">
            <v>0</v>
          </cell>
          <cell r="D425">
            <v>0</v>
          </cell>
          <cell r="E425">
            <v>0</v>
          </cell>
          <cell r="F425">
            <v>0</v>
          </cell>
          <cell r="G425">
            <v>0</v>
          </cell>
          <cell r="H425">
            <v>0</v>
          </cell>
          <cell r="J425">
            <v>0</v>
          </cell>
          <cell r="K425">
            <v>0</v>
          </cell>
          <cell r="L425">
            <v>0</v>
          </cell>
          <cell r="N425">
            <v>0</v>
          </cell>
          <cell r="O425">
            <v>0</v>
          </cell>
          <cell r="P425">
            <v>0</v>
          </cell>
          <cell r="R425">
            <v>0</v>
          </cell>
          <cell r="S425">
            <v>0</v>
          </cell>
          <cell r="T425">
            <v>0</v>
          </cell>
          <cell r="V425">
            <v>0</v>
          </cell>
          <cell r="W425">
            <v>0</v>
          </cell>
          <cell r="X425">
            <v>0</v>
          </cell>
        </row>
        <row r="426">
          <cell r="A426">
            <v>0</v>
          </cell>
          <cell r="B426">
            <v>0</v>
          </cell>
          <cell r="C426">
            <v>0</v>
          </cell>
          <cell r="D426">
            <v>0</v>
          </cell>
          <cell r="E426">
            <v>0</v>
          </cell>
          <cell r="F426">
            <v>0</v>
          </cell>
          <cell r="G426">
            <v>0</v>
          </cell>
          <cell r="H426">
            <v>0</v>
          </cell>
          <cell r="J426">
            <v>0</v>
          </cell>
          <cell r="K426">
            <v>0</v>
          </cell>
          <cell r="L426">
            <v>0</v>
          </cell>
          <cell r="N426">
            <v>0</v>
          </cell>
          <cell r="O426">
            <v>0</v>
          </cell>
          <cell r="P426">
            <v>0</v>
          </cell>
          <cell r="R426">
            <v>0</v>
          </cell>
          <cell r="S426">
            <v>0</v>
          </cell>
          <cell r="T426">
            <v>0</v>
          </cell>
          <cell r="V426">
            <v>0</v>
          </cell>
          <cell r="W426">
            <v>0</v>
          </cell>
          <cell r="X426">
            <v>0</v>
          </cell>
        </row>
        <row r="427">
          <cell r="A427">
            <v>0</v>
          </cell>
          <cell r="B427">
            <v>0</v>
          </cell>
          <cell r="C427">
            <v>0</v>
          </cell>
          <cell r="D427">
            <v>0</v>
          </cell>
          <cell r="E427">
            <v>0</v>
          </cell>
          <cell r="F427">
            <v>0</v>
          </cell>
          <cell r="G427">
            <v>0</v>
          </cell>
          <cell r="H427">
            <v>0</v>
          </cell>
          <cell r="J427">
            <v>0</v>
          </cell>
          <cell r="K427">
            <v>0</v>
          </cell>
          <cell r="L427">
            <v>0</v>
          </cell>
          <cell r="N427">
            <v>0</v>
          </cell>
          <cell r="O427">
            <v>0</v>
          </cell>
          <cell r="P427">
            <v>0</v>
          </cell>
          <cell r="R427">
            <v>0</v>
          </cell>
          <cell r="S427">
            <v>0</v>
          </cell>
          <cell r="T427">
            <v>0</v>
          </cell>
          <cell r="V427">
            <v>0</v>
          </cell>
          <cell r="W427">
            <v>0</v>
          </cell>
          <cell r="X427">
            <v>0</v>
          </cell>
        </row>
        <row r="428">
          <cell r="A428">
            <v>0</v>
          </cell>
          <cell r="B428">
            <v>0</v>
          </cell>
          <cell r="C428">
            <v>0</v>
          </cell>
          <cell r="D428">
            <v>0</v>
          </cell>
          <cell r="E428">
            <v>0</v>
          </cell>
          <cell r="F428">
            <v>0</v>
          </cell>
          <cell r="G428">
            <v>0</v>
          </cell>
          <cell r="H428">
            <v>0</v>
          </cell>
          <cell r="J428">
            <v>0</v>
          </cell>
          <cell r="K428">
            <v>0</v>
          </cell>
          <cell r="L428">
            <v>0</v>
          </cell>
          <cell r="N428">
            <v>0</v>
          </cell>
          <cell r="O428">
            <v>0</v>
          </cell>
          <cell r="P428">
            <v>0</v>
          </cell>
          <cell r="R428">
            <v>0</v>
          </cell>
          <cell r="S428">
            <v>0</v>
          </cell>
          <cell r="T428">
            <v>0</v>
          </cell>
          <cell r="V428">
            <v>0</v>
          </cell>
          <cell r="W428">
            <v>0</v>
          </cell>
          <cell r="X428">
            <v>0</v>
          </cell>
        </row>
        <row r="429">
          <cell r="A429">
            <v>0</v>
          </cell>
          <cell r="B429">
            <v>0</v>
          </cell>
          <cell r="C429">
            <v>0</v>
          </cell>
          <cell r="D429">
            <v>0</v>
          </cell>
          <cell r="E429">
            <v>0</v>
          </cell>
          <cell r="F429">
            <v>0</v>
          </cell>
          <cell r="G429">
            <v>0</v>
          </cell>
          <cell r="H429">
            <v>0</v>
          </cell>
          <cell r="J429">
            <v>0</v>
          </cell>
          <cell r="K429">
            <v>0</v>
          </cell>
          <cell r="L429">
            <v>0</v>
          </cell>
          <cell r="N429">
            <v>0</v>
          </cell>
          <cell r="O429">
            <v>0</v>
          </cell>
          <cell r="P429">
            <v>0</v>
          </cell>
          <cell r="R429">
            <v>0</v>
          </cell>
          <cell r="S429">
            <v>0</v>
          </cell>
          <cell r="T429">
            <v>0</v>
          </cell>
          <cell r="V429">
            <v>0</v>
          </cell>
          <cell r="W429">
            <v>0</v>
          </cell>
          <cell r="X429">
            <v>0</v>
          </cell>
        </row>
        <row r="430">
          <cell r="A430">
            <v>0</v>
          </cell>
          <cell r="B430">
            <v>0</v>
          </cell>
          <cell r="C430">
            <v>0</v>
          </cell>
          <cell r="D430">
            <v>0</v>
          </cell>
          <cell r="E430">
            <v>0</v>
          </cell>
          <cell r="F430">
            <v>0</v>
          </cell>
          <cell r="G430">
            <v>0</v>
          </cell>
          <cell r="H430">
            <v>0</v>
          </cell>
          <cell r="J430">
            <v>0</v>
          </cell>
          <cell r="K430">
            <v>0</v>
          </cell>
          <cell r="L430">
            <v>0</v>
          </cell>
          <cell r="N430">
            <v>0</v>
          </cell>
          <cell r="O430">
            <v>0</v>
          </cell>
          <cell r="P430">
            <v>0</v>
          </cell>
          <cell r="R430">
            <v>0</v>
          </cell>
          <cell r="S430">
            <v>0</v>
          </cell>
          <cell r="T430">
            <v>0</v>
          </cell>
          <cell r="V430">
            <v>0</v>
          </cell>
          <cell r="W430">
            <v>0</v>
          </cell>
          <cell r="X430">
            <v>0</v>
          </cell>
        </row>
        <row r="431">
          <cell r="A431">
            <v>0</v>
          </cell>
          <cell r="B431">
            <v>0</v>
          </cell>
          <cell r="C431">
            <v>0</v>
          </cell>
          <cell r="D431">
            <v>0</v>
          </cell>
          <cell r="E431">
            <v>0</v>
          </cell>
          <cell r="F431">
            <v>0</v>
          </cell>
          <cell r="G431">
            <v>0</v>
          </cell>
          <cell r="H431">
            <v>0</v>
          </cell>
          <cell r="J431">
            <v>0</v>
          </cell>
          <cell r="K431">
            <v>0</v>
          </cell>
          <cell r="L431">
            <v>0</v>
          </cell>
          <cell r="N431">
            <v>0</v>
          </cell>
          <cell r="O431">
            <v>0</v>
          </cell>
          <cell r="P431">
            <v>0</v>
          </cell>
          <cell r="R431">
            <v>0</v>
          </cell>
          <cell r="S431">
            <v>0</v>
          </cell>
          <cell r="T431">
            <v>0</v>
          </cell>
          <cell r="V431">
            <v>0</v>
          </cell>
          <cell r="W431">
            <v>0</v>
          </cell>
          <cell r="X431">
            <v>0</v>
          </cell>
        </row>
        <row r="432">
          <cell r="A432">
            <v>0</v>
          </cell>
          <cell r="B432">
            <v>0</v>
          </cell>
          <cell r="C432">
            <v>0</v>
          </cell>
          <cell r="D432">
            <v>0</v>
          </cell>
          <cell r="E432">
            <v>0</v>
          </cell>
          <cell r="F432">
            <v>0</v>
          </cell>
          <cell r="G432">
            <v>0</v>
          </cell>
          <cell r="H432">
            <v>0</v>
          </cell>
          <cell r="J432">
            <v>0</v>
          </cell>
          <cell r="K432">
            <v>0</v>
          </cell>
          <cell r="L432">
            <v>0</v>
          </cell>
          <cell r="N432">
            <v>0</v>
          </cell>
          <cell r="O432">
            <v>0</v>
          </cell>
          <cell r="P432">
            <v>0</v>
          </cell>
          <cell r="R432">
            <v>0</v>
          </cell>
          <cell r="S432">
            <v>0</v>
          </cell>
          <cell r="T432">
            <v>0</v>
          </cell>
          <cell r="V432">
            <v>0</v>
          </cell>
          <cell r="W432">
            <v>0</v>
          </cell>
          <cell r="X432">
            <v>0</v>
          </cell>
        </row>
        <row r="433">
          <cell r="A433">
            <v>0</v>
          </cell>
          <cell r="B433">
            <v>0</v>
          </cell>
          <cell r="C433">
            <v>0</v>
          </cell>
          <cell r="D433">
            <v>0</v>
          </cell>
          <cell r="E433">
            <v>0</v>
          </cell>
          <cell r="F433">
            <v>0</v>
          </cell>
          <cell r="G433">
            <v>0</v>
          </cell>
          <cell r="H433">
            <v>0</v>
          </cell>
          <cell r="J433">
            <v>0</v>
          </cell>
          <cell r="K433">
            <v>0</v>
          </cell>
          <cell r="L433">
            <v>0</v>
          </cell>
          <cell r="N433">
            <v>0</v>
          </cell>
          <cell r="O433">
            <v>0</v>
          </cell>
          <cell r="P433">
            <v>0</v>
          </cell>
          <cell r="R433">
            <v>0</v>
          </cell>
          <cell r="S433">
            <v>0</v>
          </cell>
          <cell r="T433">
            <v>0</v>
          </cell>
          <cell r="V433">
            <v>0</v>
          </cell>
          <cell r="W433">
            <v>0</v>
          </cell>
          <cell r="X433">
            <v>0</v>
          </cell>
        </row>
        <row r="434">
          <cell r="A434">
            <v>0</v>
          </cell>
          <cell r="B434">
            <v>0</v>
          </cell>
          <cell r="C434">
            <v>0</v>
          </cell>
          <cell r="D434">
            <v>0</v>
          </cell>
          <cell r="E434">
            <v>0</v>
          </cell>
          <cell r="F434">
            <v>0</v>
          </cell>
          <cell r="G434">
            <v>0</v>
          </cell>
          <cell r="H434">
            <v>0</v>
          </cell>
          <cell r="J434">
            <v>0</v>
          </cell>
          <cell r="K434">
            <v>0</v>
          </cell>
          <cell r="L434">
            <v>0</v>
          </cell>
          <cell r="N434">
            <v>0</v>
          </cell>
          <cell r="O434">
            <v>0</v>
          </cell>
          <cell r="P434">
            <v>0</v>
          </cell>
          <cell r="R434">
            <v>0</v>
          </cell>
          <cell r="S434">
            <v>0</v>
          </cell>
          <cell r="T434">
            <v>0</v>
          </cell>
          <cell r="V434">
            <v>0</v>
          </cell>
          <cell r="W434">
            <v>0</v>
          </cell>
          <cell r="X434">
            <v>0</v>
          </cell>
        </row>
        <row r="435">
          <cell r="A435">
            <v>0</v>
          </cell>
          <cell r="B435">
            <v>0</v>
          </cell>
          <cell r="C435">
            <v>0</v>
          </cell>
          <cell r="D435">
            <v>0</v>
          </cell>
          <cell r="E435">
            <v>0</v>
          </cell>
          <cell r="F435">
            <v>0</v>
          </cell>
          <cell r="G435">
            <v>0</v>
          </cell>
          <cell r="H435">
            <v>0</v>
          </cell>
          <cell r="J435">
            <v>0</v>
          </cell>
          <cell r="K435">
            <v>0</v>
          </cell>
          <cell r="L435">
            <v>0</v>
          </cell>
          <cell r="N435">
            <v>0</v>
          </cell>
          <cell r="O435">
            <v>0</v>
          </cell>
          <cell r="P435">
            <v>0</v>
          </cell>
          <cell r="R435">
            <v>0</v>
          </cell>
          <cell r="S435">
            <v>0</v>
          </cell>
          <cell r="T435">
            <v>0</v>
          </cell>
          <cell r="V435">
            <v>0</v>
          </cell>
          <cell r="W435">
            <v>0</v>
          </cell>
          <cell r="X435">
            <v>0</v>
          </cell>
        </row>
        <row r="436">
          <cell r="A436">
            <v>0</v>
          </cell>
          <cell r="B436">
            <v>0</v>
          </cell>
          <cell r="C436">
            <v>0</v>
          </cell>
          <cell r="D436">
            <v>0</v>
          </cell>
          <cell r="E436">
            <v>0</v>
          </cell>
          <cell r="F436">
            <v>0</v>
          </cell>
          <cell r="G436">
            <v>0</v>
          </cell>
          <cell r="H436">
            <v>0</v>
          </cell>
          <cell r="J436">
            <v>0</v>
          </cell>
          <cell r="K436">
            <v>0</v>
          </cell>
          <cell r="L436">
            <v>0</v>
          </cell>
          <cell r="N436">
            <v>0</v>
          </cell>
          <cell r="O436">
            <v>0</v>
          </cell>
          <cell r="P436">
            <v>0</v>
          </cell>
          <cell r="R436">
            <v>0</v>
          </cell>
          <cell r="S436">
            <v>0</v>
          </cell>
          <cell r="T436">
            <v>0</v>
          </cell>
          <cell r="V436">
            <v>0</v>
          </cell>
          <cell r="W436">
            <v>0</v>
          </cell>
          <cell r="X436">
            <v>0</v>
          </cell>
        </row>
        <row r="437">
          <cell r="A437">
            <v>0</v>
          </cell>
          <cell r="B437">
            <v>0</v>
          </cell>
          <cell r="C437">
            <v>0</v>
          </cell>
          <cell r="D437">
            <v>0</v>
          </cell>
          <cell r="E437">
            <v>0</v>
          </cell>
          <cell r="F437">
            <v>0</v>
          </cell>
          <cell r="G437">
            <v>0</v>
          </cell>
          <cell r="H437">
            <v>0</v>
          </cell>
          <cell r="J437">
            <v>0</v>
          </cell>
          <cell r="K437">
            <v>0</v>
          </cell>
          <cell r="L437">
            <v>0</v>
          </cell>
          <cell r="N437">
            <v>0</v>
          </cell>
          <cell r="O437">
            <v>0</v>
          </cell>
          <cell r="P437">
            <v>0</v>
          </cell>
          <cell r="R437">
            <v>0</v>
          </cell>
          <cell r="S437">
            <v>0</v>
          </cell>
          <cell r="T437">
            <v>0</v>
          </cell>
          <cell r="V437">
            <v>0</v>
          </cell>
          <cell r="W437">
            <v>0</v>
          </cell>
          <cell r="X437">
            <v>0</v>
          </cell>
        </row>
        <row r="438">
          <cell r="A438">
            <v>0</v>
          </cell>
          <cell r="B438">
            <v>0</v>
          </cell>
          <cell r="C438">
            <v>0</v>
          </cell>
          <cell r="D438">
            <v>0</v>
          </cell>
          <cell r="E438">
            <v>0</v>
          </cell>
          <cell r="F438">
            <v>0</v>
          </cell>
          <cell r="G438">
            <v>0</v>
          </cell>
          <cell r="H438">
            <v>0</v>
          </cell>
          <cell r="J438">
            <v>0</v>
          </cell>
          <cell r="K438">
            <v>0</v>
          </cell>
          <cell r="L438">
            <v>0</v>
          </cell>
          <cell r="N438">
            <v>0</v>
          </cell>
          <cell r="O438">
            <v>0</v>
          </cell>
          <cell r="P438">
            <v>0</v>
          </cell>
          <cell r="R438">
            <v>0</v>
          </cell>
          <cell r="S438">
            <v>0</v>
          </cell>
          <cell r="T438">
            <v>0</v>
          </cell>
          <cell r="V438">
            <v>0</v>
          </cell>
          <cell r="W438">
            <v>0</v>
          </cell>
          <cell r="X438">
            <v>0</v>
          </cell>
        </row>
        <row r="439">
          <cell r="A439">
            <v>0</v>
          </cell>
          <cell r="B439">
            <v>0</v>
          </cell>
          <cell r="C439">
            <v>0</v>
          </cell>
          <cell r="D439">
            <v>0</v>
          </cell>
          <cell r="E439">
            <v>0</v>
          </cell>
          <cell r="F439">
            <v>0</v>
          </cell>
          <cell r="G439">
            <v>0</v>
          </cell>
          <cell r="H439">
            <v>0</v>
          </cell>
          <cell r="J439">
            <v>0</v>
          </cell>
          <cell r="K439">
            <v>0</v>
          </cell>
          <cell r="L439">
            <v>0</v>
          </cell>
          <cell r="N439">
            <v>0</v>
          </cell>
          <cell r="O439">
            <v>0</v>
          </cell>
          <cell r="P439">
            <v>0</v>
          </cell>
          <cell r="R439">
            <v>0</v>
          </cell>
          <cell r="S439">
            <v>0</v>
          </cell>
          <cell r="T439">
            <v>0</v>
          </cell>
          <cell r="V439">
            <v>0</v>
          </cell>
          <cell r="W439">
            <v>0</v>
          </cell>
          <cell r="X439">
            <v>0</v>
          </cell>
        </row>
        <row r="440">
          <cell r="A440">
            <v>0</v>
          </cell>
          <cell r="B440">
            <v>0</v>
          </cell>
          <cell r="C440">
            <v>0</v>
          </cell>
          <cell r="D440">
            <v>0</v>
          </cell>
          <cell r="E440">
            <v>0</v>
          </cell>
          <cell r="F440">
            <v>0</v>
          </cell>
          <cell r="G440">
            <v>0</v>
          </cell>
          <cell r="H440">
            <v>0</v>
          </cell>
          <cell r="J440">
            <v>0</v>
          </cell>
          <cell r="K440">
            <v>0</v>
          </cell>
          <cell r="L440">
            <v>0</v>
          </cell>
          <cell r="N440">
            <v>0</v>
          </cell>
          <cell r="O440">
            <v>0</v>
          </cell>
          <cell r="P440">
            <v>0</v>
          </cell>
          <cell r="R440">
            <v>0</v>
          </cell>
          <cell r="S440">
            <v>0</v>
          </cell>
          <cell r="T440">
            <v>0</v>
          </cell>
          <cell r="V440">
            <v>0</v>
          </cell>
          <cell r="W440">
            <v>0</v>
          </cell>
          <cell r="X440">
            <v>0</v>
          </cell>
        </row>
        <row r="441">
          <cell r="A441">
            <v>0</v>
          </cell>
          <cell r="B441">
            <v>0</v>
          </cell>
          <cell r="C441">
            <v>0</v>
          </cell>
          <cell r="D441">
            <v>0</v>
          </cell>
          <cell r="E441">
            <v>0</v>
          </cell>
          <cell r="F441">
            <v>0</v>
          </cell>
          <cell r="G441">
            <v>0</v>
          </cell>
          <cell r="H441">
            <v>0</v>
          </cell>
          <cell r="J441">
            <v>0</v>
          </cell>
          <cell r="K441">
            <v>0</v>
          </cell>
          <cell r="L441">
            <v>0</v>
          </cell>
          <cell r="N441">
            <v>0</v>
          </cell>
          <cell r="O441">
            <v>0</v>
          </cell>
          <cell r="P441">
            <v>0</v>
          </cell>
          <cell r="R441">
            <v>0</v>
          </cell>
          <cell r="S441">
            <v>0</v>
          </cell>
          <cell r="T441">
            <v>0</v>
          </cell>
          <cell r="V441">
            <v>0</v>
          </cell>
          <cell r="W441">
            <v>0</v>
          </cell>
          <cell r="X441">
            <v>0</v>
          </cell>
        </row>
        <row r="442">
          <cell r="A442">
            <v>0</v>
          </cell>
          <cell r="B442">
            <v>0</v>
          </cell>
          <cell r="C442">
            <v>0</v>
          </cell>
          <cell r="D442">
            <v>0</v>
          </cell>
          <cell r="E442">
            <v>0</v>
          </cell>
          <cell r="F442">
            <v>0</v>
          </cell>
          <cell r="G442">
            <v>0</v>
          </cell>
          <cell r="H442">
            <v>0</v>
          </cell>
          <cell r="J442">
            <v>0</v>
          </cell>
          <cell r="K442">
            <v>0</v>
          </cell>
          <cell r="L442">
            <v>0</v>
          </cell>
          <cell r="N442">
            <v>0</v>
          </cell>
          <cell r="O442">
            <v>0</v>
          </cell>
          <cell r="P442">
            <v>0</v>
          </cell>
          <cell r="R442">
            <v>0</v>
          </cell>
          <cell r="S442">
            <v>0</v>
          </cell>
          <cell r="T442">
            <v>0</v>
          </cell>
          <cell r="V442">
            <v>0</v>
          </cell>
          <cell r="W442">
            <v>0</v>
          </cell>
          <cell r="X442">
            <v>0</v>
          </cell>
        </row>
        <row r="443">
          <cell r="A443">
            <v>0</v>
          </cell>
          <cell r="B443">
            <v>0</v>
          </cell>
          <cell r="C443">
            <v>0</v>
          </cell>
          <cell r="D443">
            <v>0</v>
          </cell>
          <cell r="E443">
            <v>0</v>
          </cell>
          <cell r="F443">
            <v>0</v>
          </cell>
          <cell r="G443">
            <v>0</v>
          </cell>
          <cell r="H443">
            <v>0</v>
          </cell>
          <cell r="J443">
            <v>0</v>
          </cell>
          <cell r="K443">
            <v>0</v>
          </cell>
          <cell r="L443">
            <v>0</v>
          </cell>
          <cell r="N443">
            <v>0</v>
          </cell>
          <cell r="O443">
            <v>0</v>
          </cell>
          <cell r="P443">
            <v>0</v>
          </cell>
          <cell r="R443">
            <v>0</v>
          </cell>
          <cell r="S443">
            <v>0</v>
          </cell>
          <cell r="T443">
            <v>0</v>
          </cell>
          <cell r="V443">
            <v>0</v>
          </cell>
          <cell r="W443">
            <v>0</v>
          </cell>
          <cell r="X443">
            <v>0</v>
          </cell>
        </row>
        <row r="444">
          <cell r="A444">
            <v>0</v>
          </cell>
          <cell r="B444">
            <v>0</v>
          </cell>
          <cell r="C444">
            <v>0</v>
          </cell>
          <cell r="D444">
            <v>0</v>
          </cell>
          <cell r="E444">
            <v>0</v>
          </cell>
          <cell r="F444">
            <v>0</v>
          </cell>
          <cell r="G444">
            <v>0</v>
          </cell>
          <cell r="H444">
            <v>0</v>
          </cell>
          <cell r="J444">
            <v>0</v>
          </cell>
          <cell r="K444">
            <v>0</v>
          </cell>
          <cell r="L444">
            <v>0</v>
          </cell>
          <cell r="N444">
            <v>0</v>
          </cell>
          <cell r="O444">
            <v>0</v>
          </cell>
          <cell r="P444">
            <v>0</v>
          </cell>
          <cell r="R444">
            <v>0</v>
          </cell>
          <cell r="S444">
            <v>0</v>
          </cell>
          <cell r="T444">
            <v>0</v>
          </cell>
          <cell r="V444">
            <v>0</v>
          </cell>
          <cell r="W444">
            <v>0</v>
          </cell>
          <cell r="X444">
            <v>0</v>
          </cell>
        </row>
        <row r="445">
          <cell r="A445">
            <v>0</v>
          </cell>
          <cell r="B445">
            <v>0</v>
          </cell>
          <cell r="C445">
            <v>0</v>
          </cell>
          <cell r="D445">
            <v>0</v>
          </cell>
          <cell r="E445">
            <v>0</v>
          </cell>
          <cell r="F445">
            <v>0</v>
          </cell>
          <cell r="G445">
            <v>0</v>
          </cell>
          <cell r="H445">
            <v>0</v>
          </cell>
          <cell r="J445">
            <v>0</v>
          </cell>
          <cell r="K445">
            <v>0</v>
          </cell>
          <cell r="L445">
            <v>0</v>
          </cell>
          <cell r="N445">
            <v>0</v>
          </cell>
          <cell r="O445">
            <v>0</v>
          </cell>
          <cell r="P445">
            <v>0</v>
          </cell>
          <cell r="R445">
            <v>0</v>
          </cell>
          <cell r="S445">
            <v>0</v>
          </cell>
          <cell r="T445">
            <v>0</v>
          </cell>
          <cell r="V445">
            <v>0</v>
          </cell>
          <cell r="W445">
            <v>0</v>
          </cell>
          <cell r="X445">
            <v>0</v>
          </cell>
        </row>
        <row r="446">
          <cell r="A446">
            <v>0</v>
          </cell>
          <cell r="B446">
            <v>0</v>
          </cell>
          <cell r="C446">
            <v>0</v>
          </cell>
          <cell r="D446">
            <v>0</v>
          </cell>
          <cell r="E446">
            <v>0</v>
          </cell>
          <cell r="F446">
            <v>0</v>
          </cell>
          <cell r="G446">
            <v>0</v>
          </cell>
          <cell r="H446">
            <v>0</v>
          </cell>
          <cell r="J446">
            <v>0</v>
          </cell>
          <cell r="K446">
            <v>0</v>
          </cell>
          <cell r="L446">
            <v>0</v>
          </cell>
          <cell r="N446">
            <v>0</v>
          </cell>
          <cell r="O446">
            <v>0</v>
          </cell>
          <cell r="P446">
            <v>0</v>
          </cell>
          <cell r="R446">
            <v>0</v>
          </cell>
          <cell r="S446">
            <v>0</v>
          </cell>
          <cell r="T446">
            <v>0</v>
          </cell>
          <cell r="V446">
            <v>0</v>
          </cell>
          <cell r="W446">
            <v>0</v>
          </cell>
          <cell r="X446">
            <v>0</v>
          </cell>
        </row>
        <row r="447">
          <cell r="A447">
            <v>0</v>
          </cell>
          <cell r="B447">
            <v>0</v>
          </cell>
          <cell r="C447">
            <v>0</v>
          </cell>
          <cell r="D447">
            <v>0</v>
          </cell>
          <cell r="E447">
            <v>0</v>
          </cell>
          <cell r="F447">
            <v>0</v>
          </cell>
          <cell r="G447">
            <v>0</v>
          </cell>
          <cell r="H447">
            <v>0</v>
          </cell>
          <cell r="J447">
            <v>0</v>
          </cell>
          <cell r="K447">
            <v>0</v>
          </cell>
          <cell r="L447">
            <v>0</v>
          </cell>
          <cell r="N447">
            <v>0</v>
          </cell>
          <cell r="O447">
            <v>0</v>
          </cell>
          <cell r="P447">
            <v>0</v>
          </cell>
          <cell r="R447">
            <v>0</v>
          </cell>
          <cell r="S447">
            <v>0</v>
          </cell>
          <cell r="T447">
            <v>0</v>
          </cell>
          <cell r="V447">
            <v>0</v>
          </cell>
          <cell r="W447">
            <v>0</v>
          </cell>
          <cell r="X447">
            <v>0</v>
          </cell>
        </row>
        <row r="448">
          <cell r="A448">
            <v>0</v>
          </cell>
          <cell r="B448">
            <v>0</v>
          </cell>
          <cell r="C448">
            <v>0</v>
          </cell>
          <cell r="D448">
            <v>0</v>
          </cell>
          <cell r="E448">
            <v>0</v>
          </cell>
          <cell r="F448">
            <v>0</v>
          </cell>
          <cell r="G448">
            <v>0</v>
          </cell>
          <cell r="H448">
            <v>0</v>
          </cell>
          <cell r="J448">
            <v>0</v>
          </cell>
          <cell r="K448">
            <v>0</v>
          </cell>
          <cell r="L448">
            <v>0</v>
          </cell>
          <cell r="N448">
            <v>0</v>
          </cell>
          <cell r="O448">
            <v>0</v>
          </cell>
          <cell r="P448">
            <v>0</v>
          </cell>
          <cell r="R448">
            <v>0</v>
          </cell>
          <cell r="S448">
            <v>0</v>
          </cell>
          <cell r="T448">
            <v>0</v>
          </cell>
          <cell r="V448">
            <v>0</v>
          </cell>
          <cell r="W448">
            <v>0</v>
          </cell>
          <cell r="X448">
            <v>0</v>
          </cell>
        </row>
        <row r="449">
          <cell r="A449">
            <v>0</v>
          </cell>
          <cell r="B449">
            <v>0</v>
          </cell>
          <cell r="C449">
            <v>0</v>
          </cell>
          <cell r="D449">
            <v>0</v>
          </cell>
          <cell r="E449">
            <v>0</v>
          </cell>
          <cell r="F449">
            <v>0</v>
          </cell>
          <cell r="G449">
            <v>0</v>
          </cell>
          <cell r="H449">
            <v>0</v>
          </cell>
          <cell r="J449">
            <v>0</v>
          </cell>
          <cell r="K449">
            <v>0</v>
          </cell>
          <cell r="L449">
            <v>0</v>
          </cell>
          <cell r="N449">
            <v>0</v>
          </cell>
          <cell r="O449">
            <v>0</v>
          </cell>
          <cell r="P449">
            <v>0</v>
          </cell>
          <cell r="R449">
            <v>0</v>
          </cell>
          <cell r="S449">
            <v>0</v>
          </cell>
          <cell r="T449">
            <v>0</v>
          </cell>
          <cell r="V449">
            <v>0</v>
          </cell>
          <cell r="W449">
            <v>0</v>
          </cell>
          <cell r="X449">
            <v>0</v>
          </cell>
        </row>
        <row r="450">
          <cell r="A450">
            <v>0</v>
          </cell>
          <cell r="B450">
            <v>0</v>
          </cell>
          <cell r="C450">
            <v>0</v>
          </cell>
          <cell r="D450">
            <v>0</v>
          </cell>
          <cell r="E450">
            <v>0</v>
          </cell>
          <cell r="F450">
            <v>0</v>
          </cell>
          <cell r="G450">
            <v>0</v>
          </cell>
          <cell r="H450">
            <v>0</v>
          </cell>
          <cell r="J450">
            <v>0</v>
          </cell>
          <cell r="K450">
            <v>0</v>
          </cell>
          <cell r="L450">
            <v>0</v>
          </cell>
          <cell r="N450">
            <v>0</v>
          </cell>
          <cell r="O450">
            <v>0</v>
          </cell>
          <cell r="P450">
            <v>0</v>
          </cell>
          <cell r="R450">
            <v>0</v>
          </cell>
          <cell r="S450">
            <v>0</v>
          </cell>
          <cell r="T450">
            <v>0</v>
          </cell>
          <cell r="V450">
            <v>0</v>
          </cell>
          <cell r="W450">
            <v>0</v>
          </cell>
          <cell r="X450">
            <v>0</v>
          </cell>
        </row>
        <row r="451">
          <cell r="A451">
            <v>0</v>
          </cell>
          <cell r="B451">
            <v>0</v>
          </cell>
          <cell r="C451">
            <v>0</v>
          </cell>
          <cell r="D451">
            <v>0</v>
          </cell>
          <cell r="E451">
            <v>0</v>
          </cell>
          <cell r="F451">
            <v>0</v>
          </cell>
          <cell r="G451">
            <v>0</v>
          </cell>
          <cell r="H451">
            <v>0</v>
          </cell>
          <cell r="J451">
            <v>0</v>
          </cell>
          <cell r="K451">
            <v>0</v>
          </cell>
          <cell r="L451">
            <v>0</v>
          </cell>
          <cell r="N451">
            <v>0</v>
          </cell>
          <cell r="O451">
            <v>0</v>
          </cell>
          <cell r="P451">
            <v>0</v>
          </cell>
          <cell r="R451">
            <v>0</v>
          </cell>
          <cell r="S451">
            <v>0</v>
          </cell>
          <cell r="T451">
            <v>0</v>
          </cell>
          <cell r="V451">
            <v>0</v>
          </cell>
          <cell r="W451">
            <v>0</v>
          </cell>
          <cell r="X451">
            <v>0</v>
          </cell>
        </row>
        <row r="452">
          <cell r="A452">
            <v>0</v>
          </cell>
          <cell r="B452">
            <v>0</v>
          </cell>
          <cell r="C452">
            <v>0</v>
          </cell>
          <cell r="D452">
            <v>0</v>
          </cell>
          <cell r="E452">
            <v>0</v>
          </cell>
          <cell r="F452">
            <v>0</v>
          </cell>
          <cell r="G452">
            <v>0</v>
          </cell>
          <cell r="H452">
            <v>0</v>
          </cell>
          <cell r="J452">
            <v>0</v>
          </cell>
          <cell r="K452">
            <v>0</v>
          </cell>
          <cell r="L452">
            <v>0</v>
          </cell>
          <cell r="N452">
            <v>0</v>
          </cell>
          <cell r="O452">
            <v>0</v>
          </cell>
          <cell r="P452">
            <v>0</v>
          </cell>
          <cell r="R452">
            <v>0</v>
          </cell>
          <cell r="S452">
            <v>0</v>
          </cell>
          <cell r="T452">
            <v>0</v>
          </cell>
          <cell r="V452">
            <v>0</v>
          </cell>
          <cell r="W452">
            <v>0</v>
          </cell>
          <cell r="X452">
            <v>0</v>
          </cell>
        </row>
        <row r="453">
          <cell r="A453">
            <v>0</v>
          </cell>
          <cell r="B453">
            <v>0</v>
          </cell>
          <cell r="C453">
            <v>0</v>
          </cell>
          <cell r="D453">
            <v>0</v>
          </cell>
          <cell r="E453">
            <v>0</v>
          </cell>
          <cell r="F453">
            <v>0</v>
          </cell>
          <cell r="G453">
            <v>0</v>
          </cell>
          <cell r="H453">
            <v>0</v>
          </cell>
          <cell r="J453">
            <v>0</v>
          </cell>
          <cell r="K453">
            <v>0</v>
          </cell>
          <cell r="L453">
            <v>0</v>
          </cell>
          <cell r="N453">
            <v>0</v>
          </cell>
          <cell r="O453">
            <v>0</v>
          </cell>
          <cell r="P453">
            <v>0</v>
          </cell>
          <cell r="R453">
            <v>0</v>
          </cell>
          <cell r="S453">
            <v>0</v>
          </cell>
          <cell r="T453">
            <v>0</v>
          </cell>
          <cell r="V453">
            <v>0</v>
          </cell>
          <cell r="W453">
            <v>0</v>
          </cell>
          <cell r="X453">
            <v>0</v>
          </cell>
        </row>
        <row r="454">
          <cell r="A454">
            <v>0</v>
          </cell>
          <cell r="B454">
            <v>0</v>
          </cell>
          <cell r="C454">
            <v>0</v>
          </cell>
          <cell r="D454">
            <v>0</v>
          </cell>
          <cell r="E454">
            <v>0</v>
          </cell>
          <cell r="F454">
            <v>0</v>
          </cell>
          <cell r="G454">
            <v>0</v>
          </cell>
          <cell r="H454">
            <v>0</v>
          </cell>
          <cell r="J454">
            <v>0</v>
          </cell>
          <cell r="K454">
            <v>0</v>
          </cell>
          <cell r="L454">
            <v>0</v>
          </cell>
          <cell r="N454">
            <v>0</v>
          </cell>
          <cell r="O454">
            <v>0</v>
          </cell>
          <cell r="P454">
            <v>0</v>
          </cell>
          <cell r="R454">
            <v>0</v>
          </cell>
          <cell r="S454">
            <v>0</v>
          </cell>
          <cell r="T454">
            <v>0</v>
          </cell>
          <cell r="V454">
            <v>0</v>
          </cell>
          <cell r="W454">
            <v>0</v>
          </cell>
          <cell r="X454">
            <v>0</v>
          </cell>
        </row>
        <row r="455">
          <cell r="A455">
            <v>0</v>
          </cell>
          <cell r="B455">
            <v>0</v>
          </cell>
          <cell r="C455">
            <v>0</v>
          </cell>
          <cell r="D455">
            <v>0</v>
          </cell>
          <cell r="E455">
            <v>0</v>
          </cell>
          <cell r="F455">
            <v>0</v>
          </cell>
          <cell r="G455">
            <v>0</v>
          </cell>
          <cell r="H455">
            <v>0</v>
          </cell>
          <cell r="J455">
            <v>0</v>
          </cell>
          <cell r="K455">
            <v>0</v>
          </cell>
          <cell r="L455">
            <v>0</v>
          </cell>
          <cell r="N455">
            <v>0</v>
          </cell>
          <cell r="O455">
            <v>0</v>
          </cell>
          <cell r="P455">
            <v>0</v>
          </cell>
          <cell r="R455">
            <v>0</v>
          </cell>
          <cell r="S455">
            <v>0</v>
          </cell>
          <cell r="T455">
            <v>0</v>
          </cell>
          <cell r="V455">
            <v>0</v>
          </cell>
          <cell r="W455">
            <v>0</v>
          </cell>
          <cell r="X455">
            <v>0</v>
          </cell>
        </row>
        <row r="456">
          <cell r="A456">
            <v>0</v>
          </cell>
          <cell r="B456">
            <v>0</v>
          </cell>
          <cell r="C456">
            <v>0</v>
          </cell>
          <cell r="D456">
            <v>0</v>
          </cell>
          <cell r="E456">
            <v>0</v>
          </cell>
          <cell r="F456">
            <v>0</v>
          </cell>
          <cell r="G456">
            <v>0</v>
          </cell>
          <cell r="H456">
            <v>0</v>
          </cell>
          <cell r="J456">
            <v>0</v>
          </cell>
          <cell r="K456">
            <v>0</v>
          </cell>
          <cell r="L456">
            <v>0</v>
          </cell>
          <cell r="N456">
            <v>0</v>
          </cell>
          <cell r="O456">
            <v>0</v>
          </cell>
          <cell r="P456">
            <v>0</v>
          </cell>
          <cell r="R456">
            <v>0</v>
          </cell>
          <cell r="S456">
            <v>0</v>
          </cell>
          <cell r="T456">
            <v>0</v>
          </cell>
          <cell r="V456">
            <v>0</v>
          </cell>
          <cell r="W456">
            <v>0</v>
          </cell>
          <cell r="X456">
            <v>0</v>
          </cell>
        </row>
        <row r="457">
          <cell r="A457">
            <v>0</v>
          </cell>
          <cell r="B457">
            <v>0</v>
          </cell>
          <cell r="C457">
            <v>0</v>
          </cell>
          <cell r="D457">
            <v>0</v>
          </cell>
          <cell r="E457">
            <v>0</v>
          </cell>
          <cell r="F457">
            <v>0</v>
          </cell>
          <cell r="G457">
            <v>0</v>
          </cell>
          <cell r="H457">
            <v>0</v>
          </cell>
          <cell r="J457">
            <v>0</v>
          </cell>
          <cell r="K457">
            <v>0</v>
          </cell>
          <cell r="L457">
            <v>0</v>
          </cell>
          <cell r="N457">
            <v>0</v>
          </cell>
          <cell r="O457">
            <v>0</v>
          </cell>
          <cell r="P457">
            <v>0</v>
          </cell>
          <cell r="R457">
            <v>0</v>
          </cell>
          <cell r="S457">
            <v>0</v>
          </cell>
          <cell r="T457">
            <v>0</v>
          </cell>
          <cell r="V457">
            <v>0</v>
          </cell>
          <cell r="W457">
            <v>0</v>
          </cell>
          <cell r="X457">
            <v>0</v>
          </cell>
        </row>
        <row r="458">
          <cell r="A458">
            <v>0</v>
          </cell>
          <cell r="B458">
            <v>0</v>
          </cell>
          <cell r="C458">
            <v>0</v>
          </cell>
          <cell r="D458">
            <v>0</v>
          </cell>
          <cell r="E458">
            <v>0</v>
          </cell>
          <cell r="F458">
            <v>0</v>
          </cell>
          <cell r="G458">
            <v>0</v>
          </cell>
          <cell r="H458">
            <v>0</v>
          </cell>
          <cell r="J458">
            <v>0</v>
          </cell>
          <cell r="K458">
            <v>0</v>
          </cell>
          <cell r="L458">
            <v>0</v>
          </cell>
          <cell r="N458">
            <v>0</v>
          </cell>
          <cell r="O458">
            <v>0</v>
          </cell>
          <cell r="P458">
            <v>0</v>
          </cell>
          <cell r="R458">
            <v>0</v>
          </cell>
          <cell r="S458">
            <v>0</v>
          </cell>
          <cell r="T458">
            <v>0</v>
          </cell>
          <cell r="V458">
            <v>0</v>
          </cell>
          <cell r="W458">
            <v>0</v>
          </cell>
          <cell r="X458">
            <v>0</v>
          </cell>
        </row>
        <row r="459">
          <cell r="A459">
            <v>0</v>
          </cell>
          <cell r="B459">
            <v>0</v>
          </cell>
          <cell r="C459">
            <v>0</v>
          </cell>
          <cell r="D459">
            <v>0</v>
          </cell>
          <cell r="E459">
            <v>0</v>
          </cell>
          <cell r="F459">
            <v>0</v>
          </cell>
          <cell r="G459">
            <v>0</v>
          </cell>
          <cell r="H459">
            <v>0</v>
          </cell>
          <cell r="J459">
            <v>0</v>
          </cell>
          <cell r="K459">
            <v>0</v>
          </cell>
          <cell r="L459">
            <v>0</v>
          </cell>
          <cell r="N459">
            <v>0</v>
          </cell>
          <cell r="O459">
            <v>0</v>
          </cell>
          <cell r="P459">
            <v>0</v>
          </cell>
          <cell r="R459">
            <v>0</v>
          </cell>
          <cell r="S459">
            <v>0</v>
          </cell>
          <cell r="T459">
            <v>0</v>
          </cell>
          <cell r="V459">
            <v>0</v>
          </cell>
          <cell r="W459">
            <v>0</v>
          </cell>
          <cell r="X459">
            <v>0</v>
          </cell>
        </row>
        <row r="460">
          <cell r="A460">
            <v>0</v>
          </cell>
          <cell r="B460">
            <v>0</v>
          </cell>
          <cell r="C460">
            <v>0</v>
          </cell>
          <cell r="D460">
            <v>0</v>
          </cell>
          <cell r="E460">
            <v>0</v>
          </cell>
          <cell r="F460">
            <v>0</v>
          </cell>
          <cell r="G460">
            <v>0</v>
          </cell>
          <cell r="H460">
            <v>0</v>
          </cell>
          <cell r="J460">
            <v>0</v>
          </cell>
          <cell r="K460">
            <v>0</v>
          </cell>
          <cell r="L460">
            <v>0</v>
          </cell>
          <cell r="N460">
            <v>0</v>
          </cell>
          <cell r="O460">
            <v>0</v>
          </cell>
          <cell r="P460">
            <v>0</v>
          </cell>
          <cell r="R460">
            <v>0</v>
          </cell>
          <cell r="S460">
            <v>0</v>
          </cell>
          <cell r="T460">
            <v>0</v>
          </cell>
          <cell r="V460">
            <v>0</v>
          </cell>
          <cell r="W460">
            <v>0</v>
          </cell>
          <cell r="X460">
            <v>0</v>
          </cell>
        </row>
        <row r="461">
          <cell r="A461">
            <v>0</v>
          </cell>
          <cell r="B461">
            <v>0</v>
          </cell>
          <cell r="C461">
            <v>0</v>
          </cell>
          <cell r="D461">
            <v>0</v>
          </cell>
          <cell r="E461">
            <v>0</v>
          </cell>
          <cell r="F461">
            <v>0</v>
          </cell>
          <cell r="G461">
            <v>0</v>
          </cell>
          <cell r="H461">
            <v>0</v>
          </cell>
          <cell r="J461">
            <v>0</v>
          </cell>
          <cell r="K461">
            <v>0</v>
          </cell>
          <cell r="L461">
            <v>0</v>
          </cell>
          <cell r="N461">
            <v>0</v>
          </cell>
          <cell r="O461">
            <v>0</v>
          </cell>
          <cell r="P461">
            <v>0</v>
          </cell>
          <cell r="R461">
            <v>0</v>
          </cell>
          <cell r="S461">
            <v>0</v>
          </cell>
          <cell r="T461">
            <v>0</v>
          </cell>
          <cell r="V461">
            <v>0</v>
          </cell>
          <cell r="W461">
            <v>0</v>
          </cell>
          <cell r="X461">
            <v>0</v>
          </cell>
        </row>
        <row r="462">
          <cell r="A462">
            <v>0</v>
          </cell>
          <cell r="B462">
            <v>0</v>
          </cell>
          <cell r="C462">
            <v>0</v>
          </cell>
          <cell r="D462">
            <v>0</v>
          </cell>
          <cell r="E462">
            <v>0</v>
          </cell>
          <cell r="F462">
            <v>0</v>
          </cell>
          <cell r="G462">
            <v>0</v>
          </cell>
          <cell r="H462">
            <v>0</v>
          </cell>
          <cell r="J462">
            <v>0</v>
          </cell>
          <cell r="K462">
            <v>0</v>
          </cell>
          <cell r="L462">
            <v>0</v>
          </cell>
          <cell r="N462">
            <v>0</v>
          </cell>
          <cell r="O462">
            <v>0</v>
          </cell>
          <cell r="P462">
            <v>0</v>
          </cell>
          <cell r="R462">
            <v>0</v>
          </cell>
          <cell r="S462">
            <v>0</v>
          </cell>
          <cell r="T462">
            <v>0</v>
          </cell>
          <cell r="V462">
            <v>0</v>
          </cell>
          <cell r="W462">
            <v>0</v>
          </cell>
          <cell r="X462">
            <v>0</v>
          </cell>
        </row>
        <row r="463">
          <cell r="A463">
            <v>0</v>
          </cell>
          <cell r="B463">
            <v>0</v>
          </cell>
          <cell r="C463">
            <v>0</v>
          </cell>
          <cell r="D463">
            <v>0</v>
          </cell>
          <cell r="E463">
            <v>0</v>
          </cell>
          <cell r="F463">
            <v>0</v>
          </cell>
          <cell r="G463">
            <v>0</v>
          </cell>
          <cell r="H463">
            <v>0</v>
          </cell>
          <cell r="J463">
            <v>0</v>
          </cell>
          <cell r="K463">
            <v>0</v>
          </cell>
          <cell r="L463">
            <v>0</v>
          </cell>
          <cell r="N463">
            <v>0</v>
          </cell>
          <cell r="O463">
            <v>0</v>
          </cell>
          <cell r="P463">
            <v>0</v>
          </cell>
          <cell r="R463">
            <v>0</v>
          </cell>
          <cell r="S463">
            <v>0</v>
          </cell>
          <cell r="T463">
            <v>0</v>
          </cell>
          <cell r="V463">
            <v>0</v>
          </cell>
          <cell r="W463">
            <v>0</v>
          </cell>
          <cell r="X463">
            <v>0</v>
          </cell>
        </row>
        <row r="464">
          <cell r="A464">
            <v>0</v>
          </cell>
          <cell r="B464">
            <v>0</v>
          </cell>
          <cell r="C464">
            <v>0</v>
          </cell>
          <cell r="D464">
            <v>0</v>
          </cell>
          <cell r="E464">
            <v>0</v>
          </cell>
          <cell r="F464">
            <v>0</v>
          </cell>
          <cell r="G464">
            <v>0</v>
          </cell>
          <cell r="H464">
            <v>0</v>
          </cell>
          <cell r="J464">
            <v>0</v>
          </cell>
          <cell r="K464">
            <v>0</v>
          </cell>
          <cell r="L464">
            <v>0</v>
          </cell>
          <cell r="N464">
            <v>0</v>
          </cell>
          <cell r="O464">
            <v>0</v>
          </cell>
          <cell r="P464">
            <v>0</v>
          </cell>
          <cell r="R464">
            <v>0</v>
          </cell>
          <cell r="S464">
            <v>0</v>
          </cell>
          <cell r="T464">
            <v>0</v>
          </cell>
          <cell r="V464">
            <v>0</v>
          </cell>
          <cell r="W464">
            <v>0</v>
          </cell>
          <cell r="X464">
            <v>0</v>
          </cell>
        </row>
        <row r="465">
          <cell r="A465">
            <v>0</v>
          </cell>
          <cell r="B465">
            <v>0</v>
          </cell>
          <cell r="C465">
            <v>0</v>
          </cell>
          <cell r="D465">
            <v>0</v>
          </cell>
          <cell r="E465">
            <v>0</v>
          </cell>
          <cell r="F465">
            <v>0</v>
          </cell>
          <cell r="G465">
            <v>0</v>
          </cell>
          <cell r="H465">
            <v>0</v>
          </cell>
          <cell r="J465">
            <v>0</v>
          </cell>
          <cell r="K465">
            <v>0</v>
          </cell>
          <cell r="L465">
            <v>0</v>
          </cell>
          <cell r="N465">
            <v>0</v>
          </cell>
          <cell r="O465">
            <v>0</v>
          </cell>
          <cell r="P465">
            <v>0</v>
          </cell>
          <cell r="R465">
            <v>0</v>
          </cell>
          <cell r="S465">
            <v>0</v>
          </cell>
          <cell r="T465">
            <v>0</v>
          </cell>
          <cell r="V465">
            <v>0</v>
          </cell>
          <cell r="W465">
            <v>0</v>
          </cell>
          <cell r="X465">
            <v>0</v>
          </cell>
        </row>
        <row r="466">
          <cell r="A466">
            <v>0</v>
          </cell>
          <cell r="B466">
            <v>0</v>
          </cell>
          <cell r="C466">
            <v>0</v>
          </cell>
          <cell r="D466">
            <v>0</v>
          </cell>
          <cell r="E466">
            <v>0</v>
          </cell>
          <cell r="F466">
            <v>0</v>
          </cell>
          <cell r="G466">
            <v>0</v>
          </cell>
          <cell r="H466">
            <v>0</v>
          </cell>
          <cell r="J466">
            <v>0</v>
          </cell>
          <cell r="K466">
            <v>0</v>
          </cell>
          <cell r="L466">
            <v>0</v>
          </cell>
          <cell r="N466">
            <v>0</v>
          </cell>
          <cell r="O466">
            <v>0</v>
          </cell>
          <cell r="P466">
            <v>0</v>
          </cell>
          <cell r="R466">
            <v>0</v>
          </cell>
          <cell r="S466">
            <v>0</v>
          </cell>
          <cell r="T466">
            <v>0</v>
          </cell>
          <cell r="V466">
            <v>0</v>
          </cell>
          <cell r="W466">
            <v>0</v>
          </cell>
          <cell r="X466">
            <v>0</v>
          </cell>
        </row>
        <row r="467">
          <cell r="A467">
            <v>0</v>
          </cell>
          <cell r="B467">
            <v>0</v>
          </cell>
          <cell r="C467">
            <v>0</v>
          </cell>
          <cell r="D467">
            <v>0</v>
          </cell>
          <cell r="E467">
            <v>0</v>
          </cell>
          <cell r="F467">
            <v>0</v>
          </cell>
          <cell r="G467">
            <v>0</v>
          </cell>
          <cell r="H467">
            <v>0</v>
          </cell>
          <cell r="J467">
            <v>0</v>
          </cell>
          <cell r="K467">
            <v>0</v>
          </cell>
          <cell r="L467">
            <v>0</v>
          </cell>
          <cell r="N467">
            <v>0</v>
          </cell>
          <cell r="O467">
            <v>0</v>
          </cell>
          <cell r="P467">
            <v>0</v>
          </cell>
          <cell r="R467">
            <v>0</v>
          </cell>
          <cell r="S467">
            <v>0</v>
          </cell>
          <cell r="T467">
            <v>0</v>
          </cell>
          <cell r="V467">
            <v>0</v>
          </cell>
          <cell r="W467">
            <v>0</v>
          </cell>
          <cell r="X467">
            <v>0</v>
          </cell>
        </row>
        <row r="468">
          <cell r="A468">
            <v>0</v>
          </cell>
          <cell r="B468">
            <v>0</v>
          </cell>
          <cell r="C468">
            <v>0</v>
          </cell>
          <cell r="D468">
            <v>0</v>
          </cell>
          <cell r="E468">
            <v>0</v>
          </cell>
          <cell r="F468">
            <v>0</v>
          </cell>
          <cell r="G468">
            <v>0</v>
          </cell>
          <cell r="H468">
            <v>0</v>
          </cell>
          <cell r="J468">
            <v>0</v>
          </cell>
          <cell r="K468">
            <v>0</v>
          </cell>
          <cell r="L468">
            <v>0</v>
          </cell>
          <cell r="N468">
            <v>0</v>
          </cell>
          <cell r="O468">
            <v>0</v>
          </cell>
          <cell r="P468">
            <v>0</v>
          </cell>
          <cell r="R468">
            <v>0</v>
          </cell>
          <cell r="S468">
            <v>0</v>
          </cell>
          <cell r="T468">
            <v>0</v>
          </cell>
          <cell r="V468">
            <v>0</v>
          </cell>
          <cell r="W468">
            <v>0</v>
          </cell>
          <cell r="X468">
            <v>0</v>
          </cell>
        </row>
        <row r="469">
          <cell r="A469">
            <v>0</v>
          </cell>
          <cell r="B469">
            <v>0</v>
          </cell>
          <cell r="C469">
            <v>0</v>
          </cell>
          <cell r="D469">
            <v>0</v>
          </cell>
          <cell r="E469">
            <v>0</v>
          </cell>
          <cell r="F469">
            <v>0</v>
          </cell>
          <cell r="G469">
            <v>0</v>
          </cell>
          <cell r="H469">
            <v>0</v>
          </cell>
          <cell r="J469">
            <v>0</v>
          </cell>
          <cell r="K469">
            <v>0</v>
          </cell>
          <cell r="L469">
            <v>0</v>
          </cell>
          <cell r="N469">
            <v>0</v>
          </cell>
          <cell r="O469">
            <v>0</v>
          </cell>
          <cell r="P469">
            <v>0</v>
          </cell>
          <cell r="R469">
            <v>0</v>
          </cell>
          <cell r="S469">
            <v>0</v>
          </cell>
          <cell r="T469">
            <v>0</v>
          </cell>
          <cell r="V469">
            <v>0</v>
          </cell>
          <cell r="W469">
            <v>0</v>
          </cell>
          <cell r="X469">
            <v>0</v>
          </cell>
        </row>
        <row r="470">
          <cell r="A470">
            <v>0</v>
          </cell>
          <cell r="B470">
            <v>0</v>
          </cell>
          <cell r="C470">
            <v>0</v>
          </cell>
          <cell r="D470">
            <v>0</v>
          </cell>
          <cell r="E470">
            <v>0</v>
          </cell>
          <cell r="F470">
            <v>0</v>
          </cell>
          <cell r="G470">
            <v>0</v>
          </cell>
          <cell r="H470">
            <v>0</v>
          </cell>
          <cell r="J470">
            <v>0</v>
          </cell>
          <cell r="K470">
            <v>0</v>
          </cell>
          <cell r="L470">
            <v>0</v>
          </cell>
          <cell r="N470">
            <v>0</v>
          </cell>
          <cell r="O470">
            <v>0</v>
          </cell>
          <cell r="P470">
            <v>0</v>
          </cell>
          <cell r="R470">
            <v>0</v>
          </cell>
          <cell r="S470">
            <v>0</v>
          </cell>
          <cell r="T470">
            <v>0</v>
          </cell>
          <cell r="V470">
            <v>0</v>
          </cell>
          <cell r="W470">
            <v>0</v>
          </cell>
          <cell r="X470">
            <v>0</v>
          </cell>
        </row>
        <row r="471">
          <cell r="A471">
            <v>0</v>
          </cell>
          <cell r="B471">
            <v>0</v>
          </cell>
          <cell r="C471">
            <v>0</v>
          </cell>
          <cell r="D471">
            <v>0</v>
          </cell>
          <cell r="E471">
            <v>0</v>
          </cell>
          <cell r="F471">
            <v>0</v>
          </cell>
          <cell r="G471">
            <v>0</v>
          </cell>
          <cell r="H471">
            <v>0</v>
          </cell>
          <cell r="J471">
            <v>0</v>
          </cell>
          <cell r="K471">
            <v>0</v>
          </cell>
          <cell r="L471">
            <v>0</v>
          </cell>
          <cell r="N471">
            <v>0</v>
          </cell>
          <cell r="O471">
            <v>0</v>
          </cell>
          <cell r="P471">
            <v>0</v>
          </cell>
          <cell r="R471">
            <v>0</v>
          </cell>
          <cell r="S471">
            <v>0</v>
          </cell>
          <cell r="T471">
            <v>0</v>
          </cell>
          <cell r="V471">
            <v>0</v>
          </cell>
          <cell r="W471">
            <v>0</v>
          </cell>
          <cell r="X471">
            <v>0</v>
          </cell>
        </row>
        <row r="472">
          <cell r="A472">
            <v>0</v>
          </cell>
          <cell r="B472">
            <v>0</v>
          </cell>
          <cell r="C472">
            <v>0</v>
          </cell>
          <cell r="D472">
            <v>0</v>
          </cell>
          <cell r="E472">
            <v>0</v>
          </cell>
          <cell r="F472">
            <v>0</v>
          </cell>
          <cell r="G472">
            <v>0</v>
          </cell>
          <cell r="H472">
            <v>0</v>
          </cell>
          <cell r="J472">
            <v>0</v>
          </cell>
          <cell r="K472">
            <v>0</v>
          </cell>
          <cell r="L472">
            <v>0</v>
          </cell>
          <cell r="N472">
            <v>0</v>
          </cell>
          <cell r="O472">
            <v>0</v>
          </cell>
          <cell r="P472">
            <v>0</v>
          </cell>
          <cell r="R472">
            <v>0</v>
          </cell>
          <cell r="S472">
            <v>0</v>
          </cell>
          <cell r="T472">
            <v>0</v>
          </cell>
          <cell r="V472">
            <v>0</v>
          </cell>
          <cell r="W472">
            <v>0</v>
          </cell>
          <cell r="X472">
            <v>0</v>
          </cell>
        </row>
        <row r="473">
          <cell r="A473">
            <v>0</v>
          </cell>
          <cell r="B473">
            <v>0</v>
          </cell>
          <cell r="C473">
            <v>0</v>
          </cell>
          <cell r="D473">
            <v>0</v>
          </cell>
          <cell r="E473">
            <v>0</v>
          </cell>
          <cell r="F473">
            <v>0</v>
          </cell>
          <cell r="G473">
            <v>0</v>
          </cell>
          <cell r="H473">
            <v>0</v>
          </cell>
          <cell r="J473">
            <v>0</v>
          </cell>
          <cell r="K473">
            <v>0</v>
          </cell>
          <cell r="L473">
            <v>0</v>
          </cell>
          <cell r="N473">
            <v>0</v>
          </cell>
          <cell r="O473">
            <v>0</v>
          </cell>
          <cell r="P473">
            <v>0</v>
          </cell>
          <cell r="R473">
            <v>0</v>
          </cell>
          <cell r="S473">
            <v>0</v>
          </cell>
          <cell r="T473">
            <v>0</v>
          </cell>
          <cell r="V473">
            <v>0</v>
          </cell>
          <cell r="W473">
            <v>0</v>
          </cell>
          <cell r="X473">
            <v>0</v>
          </cell>
        </row>
        <row r="474">
          <cell r="A474">
            <v>0</v>
          </cell>
          <cell r="B474">
            <v>0</v>
          </cell>
          <cell r="C474">
            <v>0</v>
          </cell>
          <cell r="D474">
            <v>0</v>
          </cell>
          <cell r="E474">
            <v>0</v>
          </cell>
          <cell r="F474">
            <v>0</v>
          </cell>
          <cell r="G474">
            <v>0</v>
          </cell>
          <cell r="H474">
            <v>0</v>
          </cell>
          <cell r="J474">
            <v>0</v>
          </cell>
          <cell r="K474">
            <v>0</v>
          </cell>
          <cell r="L474">
            <v>0</v>
          </cell>
          <cell r="N474">
            <v>0</v>
          </cell>
          <cell r="O474">
            <v>0</v>
          </cell>
          <cell r="P474">
            <v>0</v>
          </cell>
          <cell r="R474">
            <v>0</v>
          </cell>
          <cell r="S474">
            <v>0</v>
          </cell>
          <cell r="T474">
            <v>0</v>
          </cell>
          <cell r="V474">
            <v>0</v>
          </cell>
          <cell r="W474">
            <v>0</v>
          </cell>
          <cell r="X474">
            <v>0</v>
          </cell>
        </row>
        <row r="475">
          <cell r="A475">
            <v>0</v>
          </cell>
          <cell r="B475">
            <v>0</v>
          </cell>
          <cell r="C475">
            <v>0</v>
          </cell>
          <cell r="D475">
            <v>0</v>
          </cell>
          <cell r="E475">
            <v>0</v>
          </cell>
          <cell r="F475">
            <v>0</v>
          </cell>
          <cell r="G475">
            <v>0</v>
          </cell>
          <cell r="H475">
            <v>0</v>
          </cell>
          <cell r="J475">
            <v>0</v>
          </cell>
          <cell r="K475">
            <v>0</v>
          </cell>
          <cell r="L475">
            <v>0</v>
          </cell>
          <cell r="N475">
            <v>0</v>
          </cell>
          <cell r="O475">
            <v>0</v>
          </cell>
          <cell r="P475">
            <v>0</v>
          </cell>
          <cell r="R475">
            <v>0</v>
          </cell>
          <cell r="S475">
            <v>0</v>
          </cell>
          <cell r="T475">
            <v>0</v>
          </cell>
          <cell r="V475">
            <v>0</v>
          </cell>
          <cell r="W475">
            <v>0</v>
          </cell>
          <cell r="X475">
            <v>0</v>
          </cell>
        </row>
        <row r="476">
          <cell r="A476">
            <v>0</v>
          </cell>
          <cell r="B476">
            <v>0</v>
          </cell>
          <cell r="C476">
            <v>0</v>
          </cell>
          <cell r="D476">
            <v>0</v>
          </cell>
          <cell r="E476">
            <v>0</v>
          </cell>
          <cell r="F476">
            <v>0</v>
          </cell>
          <cell r="G476">
            <v>0</v>
          </cell>
          <cell r="H476">
            <v>0</v>
          </cell>
          <cell r="J476">
            <v>0</v>
          </cell>
          <cell r="K476">
            <v>0</v>
          </cell>
          <cell r="L476">
            <v>0</v>
          </cell>
          <cell r="N476">
            <v>0</v>
          </cell>
          <cell r="O476">
            <v>0</v>
          </cell>
          <cell r="P476">
            <v>0</v>
          </cell>
          <cell r="R476">
            <v>0</v>
          </cell>
          <cell r="S476">
            <v>0</v>
          </cell>
          <cell r="T476">
            <v>0</v>
          </cell>
          <cell r="V476">
            <v>0</v>
          </cell>
          <cell r="W476">
            <v>0</v>
          </cell>
          <cell r="X476">
            <v>0</v>
          </cell>
        </row>
        <row r="477">
          <cell r="A477">
            <v>0</v>
          </cell>
          <cell r="B477">
            <v>0</v>
          </cell>
          <cell r="C477">
            <v>0</v>
          </cell>
          <cell r="D477">
            <v>0</v>
          </cell>
          <cell r="E477">
            <v>0</v>
          </cell>
          <cell r="F477">
            <v>0</v>
          </cell>
          <cell r="G477">
            <v>0</v>
          </cell>
          <cell r="H477">
            <v>0</v>
          </cell>
          <cell r="J477">
            <v>0</v>
          </cell>
          <cell r="K477">
            <v>0</v>
          </cell>
          <cell r="L477">
            <v>0</v>
          </cell>
          <cell r="N477">
            <v>0</v>
          </cell>
          <cell r="O477">
            <v>0</v>
          </cell>
          <cell r="P477">
            <v>0</v>
          </cell>
          <cell r="R477">
            <v>0</v>
          </cell>
          <cell r="S477">
            <v>0</v>
          </cell>
          <cell r="T477">
            <v>0</v>
          </cell>
          <cell r="V477">
            <v>0</v>
          </cell>
          <cell r="W477">
            <v>0</v>
          </cell>
          <cell r="X477">
            <v>0</v>
          </cell>
        </row>
        <row r="478">
          <cell r="A478">
            <v>0</v>
          </cell>
          <cell r="B478">
            <v>0</v>
          </cell>
          <cell r="C478">
            <v>0</v>
          </cell>
          <cell r="D478">
            <v>0</v>
          </cell>
          <cell r="E478">
            <v>0</v>
          </cell>
          <cell r="F478">
            <v>0</v>
          </cell>
          <cell r="G478">
            <v>0</v>
          </cell>
          <cell r="H478">
            <v>0</v>
          </cell>
          <cell r="J478">
            <v>0</v>
          </cell>
          <cell r="K478">
            <v>0</v>
          </cell>
          <cell r="L478">
            <v>0</v>
          </cell>
          <cell r="N478">
            <v>0</v>
          </cell>
          <cell r="O478">
            <v>0</v>
          </cell>
          <cell r="P478">
            <v>0</v>
          </cell>
          <cell r="R478">
            <v>0</v>
          </cell>
          <cell r="S478">
            <v>0</v>
          </cell>
          <cell r="T478">
            <v>0</v>
          </cell>
          <cell r="V478">
            <v>0</v>
          </cell>
          <cell r="W478">
            <v>0</v>
          </cell>
          <cell r="X478">
            <v>0</v>
          </cell>
        </row>
        <row r="479">
          <cell r="A479">
            <v>0</v>
          </cell>
          <cell r="B479">
            <v>0</v>
          </cell>
          <cell r="C479">
            <v>0</v>
          </cell>
          <cell r="D479">
            <v>0</v>
          </cell>
          <cell r="E479">
            <v>0</v>
          </cell>
          <cell r="F479">
            <v>0</v>
          </cell>
          <cell r="G479">
            <v>0</v>
          </cell>
          <cell r="H479">
            <v>0</v>
          </cell>
          <cell r="J479">
            <v>0</v>
          </cell>
          <cell r="K479">
            <v>0</v>
          </cell>
          <cell r="L479">
            <v>0</v>
          </cell>
          <cell r="N479">
            <v>0</v>
          </cell>
          <cell r="O479">
            <v>0</v>
          </cell>
          <cell r="P479">
            <v>0</v>
          </cell>
          <cell r="R479">
            <v>0</v>
          </cell>
          <cell r="S479">
            <v>0</v>
          </cell>
          <cell r="T479">
            <v>0</v>
          </cell>
          <cell r="V479">
            <v>0</v>
          </cell>
          <cell r="W479">
            <v>0</v>
          </cell>
          <cell r="X479">
            <v>0</v>
          </cell>
        </row>
        <row r="480">
          <cell r="A480">
            <v>0</v>
          </cell>
          <cell r="B480">
            <v>0</v>
          </cell>
          <cell r="C480">
            <v>0</v>
          </cell>
          <cell r="D480">
            <v>0</v>
          </cell>
          <cell r="E480">
            <v>0</v>
          </cell>
          <cell r="F480">
            <v>0</v>
          </cell>
          <cell r="G480">
            <v>0</v>
          </cell>
          <cell r="H480">
            <v>0</v>
          </cell>
          <cell r="J480">
            <v>0</v>
          </cell>
          <cell r="K480">
            <v>0</v>
          </cell>
          <cell r="L480">
            <v>0</v>
          </cell>
          <cell r="N480">
            <v>0</v>
          </cell>
          <cell r="O480">
            <v>0</v>
          </cell>
          <cell r="P480">
            <v>0</v>
          </cell>
          <cell r="R480">
            <v>0</v>
          </cell>
          <cell r="S480">
            <v>0</v>
          </cell>
          <cell r="T480">
            <v>0</v>
          </cell>
          <cell r="V480">
            <v>0</v>
          </cell>
          <cell r="W480">
            <v>0</v>
          </cell>
          <cell r="X480">
            <v>0</v>
          </cell>
        </row>
        <row r="481">
          <cell r="A481">
            <v>0</v>
          </cell>
          <cell r="B481">
            <v>0</v>
          </cell>
          <cell r="C481">
            <v>0</v>
          </cell>
          <cell r="D481">
            <v>0</v>
          </cell>
          <cell r="E481">
            <v>0</v>
          </cell>
          <cell r="F481">
            <v>0</v>
          </cell>
          <cell r="G481">
            <v>0</v>
          </cell>
          <cell r="H481">
            <v>0</v>
          </cell>
          <cell r="J481">
            <v>0</v>
          </cell>
          <cell r="K481">
            <v>0</v>
          </cell>
          <cell r="L481">
            <v>0</v>
          </cell>
          <cell r="N481">
            <v>0</v>
          </cell>
          <cell r="O481">
            <v>0</v>
          </cell>
          <cell r="P481">
            <v>0</v>
          </cell>
          <cell r="R481">
            <v>0</v>
          </cell>
          <cell r="S481">
            <v>0</v>
          </cell>
          <cell r="T481">
            <v>0</v>
          </cell>
          <cell r="V481">
            <v>0</v>
          </cell>
          <cell r="W481">
            <v>0</v>
          </cell>
          <cell r="X481">
            <v>0</v>
          </cell>
        </row>
        <row r="482">
          <cell r="A482">
            <v>0</v>
          </cell>
          <cell r="B482">
            <v>0</v>
          </cell>
          <cell r="C482">
            <v>0</v>
          </cell>
          <cell r="D482">
            <v>0</v>
          </cell>
          <cell r="E482">
            <v>0</v>
          </cell>
          <cell r="F482">
            <v>0</v>
          </cell>
          <cell r="G482">
            <v>0</v>
          </cell>
          <cell r="H482">
            <v>0</v>
          </cell>
          <cell r="J482">
            <v>0</v>
          </cell>
          <cell r="K482">
            <v>0</v>
          </cell>
          <cell r="L482">
            <v>0</v>
          </cell>
          <cell r="N482">
            <v>0</v>
          </cell>
          <cell r="O482">
            <v>0</v>
          </cell>
          <cell r="P482">
            <v>0</v>
          </cell>
          <cell r="R482">
            <v>0</v>
          </cell>
          <cell r="S482">
            <v>0</v>
          </cell>
          <cell r="T482">
            <v>0</v>
          </cell>
          <cell r="V482">
            <v>0</v>
          </cell>
          <cell r="W482">
            <v>0</v>
          </cell>
          <cell r="X482">
            <v>0</v>
          </cell>
        </row>
        <row r="483">
          <cell r="A483">
            <v>0</v>
          </cell>
          <cell r="B483">
            <v>0</v>
          </cell>
          <cell r="C483">
            <v>0</v>
          </cell>
          <cell r="D483">
            <v>0</v>
          </cell>
          <cell r="E483">
            <v>0</v>
          </cell>
          <cell r="F483">
            <v>0</v>
          </cell>
          <cell r="G483">
            <v>0</v>
          </cell>
          <cell r="H483">
            <v>0</v>
          </cell>
          <cell r="J483">
            <v>0</v>
          </cell>
          <cell r="K483">
            <v>0</v>
          </cell>
          <cell r="L483">
            <v>0</v>
          </cell>
          <cell r="N483">
            <v>0</v>
          </cell>
          <cell r="O483">
            <v>0</v>
          </cell>
          <cell r="P483">
            <v>0</v>
          </cell>
          <cell r="R483">
            <v>0</v>
          </cell>
          <cell r="S483">
            <v>0</v>
          </cell>
          <cell r="T483">
            <v>0</v>
          </cell>
          <cell r="V483">
            <v>0</v>
          </cell>
          <cell r="W483">
            <v>0</v>
          </cell>
          <cell r="X483">
            <v>0</v>
          </cell>
        </row>
        <row r="484">
          <cell r="A484">
            <v>0</v>
          </cell>
          <cell r="B484">
            <v>0</v>
          </cell>
          <cell r="C484">
            <v>0</v>
          </cell>
          <cell r="D484">
            <v>0</v>
          </cell>
          <cell r="E484">
            <v>0</v>
          </cell>
          <cell r="F484">
            <v>0</v>
          </cell>
          <cell r="G484">
            <v>0</v>
          </cell>
          <cell r="H484">
            <v>0</v>
          </cell>
          <cell r="J484">
            <v>0</v>
          </cell>
          <cell r="K484">
            <v>0</v>
          </cell>
          <cell r="L484">
            <v>0</v>
          </cell>
          <cell r="N484">
            <v>0</v>
          </cell>
          <cell r="O484">
            <v>0</v>
          </cell>
          <cell r="P484">
            <v>0</v>
          </cell>
          <cell r="R484">
            <v>0</v>
          </cell>
          <cell r="S484">
            <v>0</v>
          </cell>
          <cell r="T484">
            <v>0</v>
          </cell>
          <cell r="V484">
            <v>0</v>
          </cell>
          <cell r="W484">
            <v>0</v>
          </cell>
          <cell r="X484">
            <v>0</v>
          </cell>
        </row>
        <row r="485">
          <cell r="A485">
            <v>0</v>
          </cell>
          <cell r="B485">
            <v>0</v>
          </cell>
          <cell r="C485">
            <v>0</v>
          </cell>
          <cell r="D485">
            <v>0</v>
          </cell>
          <cell r="E485">
            <v>0</v>
          </cell>
          <cell r="F485">
            <v>0</v>
          </cell>
          <cell r="G485">
            <v>0</v>
          </cell>
          <cell r="H485">
            <v>0</v>
          </cell>
          <cell r="J485">
            <v>0</v>
          </cell>
          <cell r="K485">
            <v>0</v>
          </cell>
          <cell r="L485">
            <v>0</v>
          </cell>
          <cell r="N485">
            <v>0</v>
          </cell>
          <cell r="O485">
            <v>0</v>
          </cell>
          <cell r="P485">
            <v>0</v>
          </cell>
          <cell r="R485">
            <v>0</v>
          </cell>
          <cell r="S485">
            <v>0</v>
          </cell>
          <cell r="T485">
            <v>0</v>
          </cell>
          <cell r="V485">
            <v>0</v>
          </cell>
          <cell r="W485">
            <v>0</v>
          </cell>
          <cell r="X485">
            <v>0</v>
          </cell>
        </row>
        <row r="486">
          <cell r="A486">
            <v>0</v>
          </cell>
          <cell r="B486">
            <v>0</v>
          </cell>
          <cell r="C486">
            <v>0</v>
          </cell>
          <cell r="D486">
            <v>0</v>
          </cell>
          <cell r="E486">
            <v>0</v>
          </cell>
          <cell r="F486">
            <v>0</v>
          </cell>
          <cell r="G486">
            <v>0</v>
          </cell>
          <cell r="H486">
            <v>0</v>
          </cell>
          <cell r="J486">
            <v>0</v>
          </cell>
          <cell r="K486">
            <v>0</v>
          </cell>
          <cell r="L486">
            <v>0</v>
          </cell>
          <cell r="N486">
            <v>0</v>
          </cell>
          <cell r="O486">
            <v>0</v>
          </cell>
          <cell r="P486">
            <v>0</v>
          </cell>
          <cell r="R486">
            <v>0</v>
          </cell>
          <cell r="S486">
            <v>0</v>
          </cell>
          <cell r="T486">
            <v>0</v>
          </cell>
          <cell r="V486">
            <v>0</v>
          </cell>
          <cell r="W486">
            <v>0</v>
          </cell>
          <cell r="X486">
            <v>0</v>
          </cell>
        </row>
        <row r="487">
          <cell r="A487">
            <v>0</v>
          </cell>
          <cell r="B487">
            <v>0</v>
          </cell>
          <cell r="C487">
            <v>0</v>
          </cell>
          <cell r="D487">
            <v>0</v>
          </cell>
          <cell r="E487">
            <v>0</v>
          </cell>
          <cell r="F487">
            <v>0</v>
          </cell>
          <cell r="G487">
            <v>0</v>
          </cell>
          <cell r="H487">
            <v>0</v>
          </cell>
          <cell r="J487">
            <v>0</v>
          </cell>
          <cell r="K487">
            <v>0</v>
          </cell>
          <cell r="L487">
            <v>0</v>
          </cell>
          <cell r="N487">
            <v>0</v>
          </cell>
          <cell r="O487">
            <v>0</v>
          </cell>
          <cell r="P487">
            <v>0</v>
          </cell>
          <cell r="R487">
            <v>0</v>
          </cell>
          <cell r="S487">
            <v>0</v>
          </cell>
          <cell r="T487">
            <v>0</v>
          </cell>
          <cell r="V487">
            <v>0</v>
          </cell>
          <cell r="W487">
            <v>0</v>
          </cell>
          <cell r="X487">
            <v>0</v>
          </cell>
        </row>
        <row r="488">
          <cell r="A488">
            <v>0</v>
          </cell>
          <cell r="B488">
            <v>0</v>
          </cell>
          <cell r="C488">
            <v>0</v>
          </cell>
          <cell r="D488">
            <v>0</v>
          </cell>
          <cell r="E488">
            <v>0</v>
          </cell>
          <cell r="F488">
            <v>0</v>
          </cell>
          <cell r="G488">
            <v>0</v>
          </cell>
          <cell r="H488">
            <v>0</v>
          </cell>
          <cell r="J488">
            <v>0</v>
          </cell>
          <cell r="K488">
            <v>0</v>
          </cell>
          <cell r="L488">
            <v>0</v>
          </cell>
          <cell r="N488">
            <v>0</v>
          </cell>
          <cell r="O488">
            <v>0</v>
          </cell>
          <cell r="P488">
            <v>0</v>
          </cell>
          <cell r="R488">
            <v>0</v>
          </cell>
          <cell r="S488">
            <v>0</v>
          </cell>
          <cell r="T488">
            <v>0</v>
          </cell>
          <cell r="V488">
            <v>0</v>
          </cell>
          <cell r="W488">
            <v>0</v>
          </cell>
          <cell r="X488">
            <v>0</v>
          </cell>
        </row>
        <row r="489">
          <cell r="A489">
            <v>0</v>
          </cell>
          <cell r="B489">
            <v>0</v>
          </cell>
          <cell r="C489">
            <v>0</v>
          </cell>
          <cell r="D489">
            <v>0</v>
          </cell>
          <cell r="E489">
            <v>0</v>
          </cell>
          <cell r="F489">
            <v>0</v>
          </cell>
          <cell r="G489">
            <v>0</v>
          </cell>
          <cell r="H489">
            <v>0</v>
          </cell>
          <cell r="J489">
            <v>0</v>
          </cell>
          <cell r="K489">
            <v>0</v>
          </cell>
          <cell r="L489">
            <v>0</v>
          </cell>
          <cell r="N489">
            <v>0</v>
          </cell>
          <cell r="O489">
            <v>0</v>
          </cell>
          <cell r="P489">
            <v>0</v>
          </cell>
          <cell r="R489">
            <v>0</v>
          </cell>
          <cell r="S489">
            <v>0</v>
          </cell>
          <cell r="T489">
            <v>0</v>
          </cell>
          <cell r="V489">
            <v>0</v>
          </cell>
          <cell r="W489">
            <v>0</v>
          </cell>
          <cell r="X489">
            <v>0</v>
          </cell>
        </row>
        <row r="490">
          <cell r="A490">
            <v>0</v>
          </cell>
          <cell r="B490">
            <v>0</v>
          </cell>
          <cell r="C490">
            <v>0</v>
          </cell>
          <cell r="D490">
            <v>0</v>
          </cell>
          <cell r="E490">
            <v>0</v>
          </cell>
          <cell r="F490">
            <v>0</v>
          </cell>
          <cell r="G490">
            <v>0</v>
          </cell>
          <cell r="H490">
            <v>0</v>
          </cell>
          <cell r="J490">
            <v>0</v>
          </cell>
          <cell r="K490">
            <v>0</v>
          </cell>
          <cell r="L490">
            <v>0</v>
          </cell>
          <cell r="N490">
            <v>0</v>
          </cell>
          <cell r="O490">
            <v>0</v>
          </cell>
          <cell r="P490">
            <v>0</v>
          </cell>
          <cell r="R490">
            <v>0</v>
          </cell>
          <cell r="S490">
            <v>0</v>
          </cell>
          <cell r="T490">
            <v>0</v>
          </cell>
          <cell r="V490">
            <v>0</v>
          </cell>
          <cell r="W490">
            <v>0</v>
          </cell>
          <cell r="X490">
            <v>0</v>
          </cell>
        </row>
        <row r="491">
          <cell r="A491">
            <v>0</v>
          </cell>
          <cell r="B491">
            <v>0</v>
          </cell>
          <cell r="C491">
            <v>0</v>
          </cell>
          <cell r="D491">
            <v>0</v>
          </cell>
          <cell r="E491">
            <v>0</v>
          </cell>
          <cell r="F491">
            <v>0</v>
          </cell>
          <cell r="G491">
            <v>0</v>
          </cell>
          <cell r="H491">
            <v>0</v>
          </cell>
          <cell r="J491">
            <v>0</v>
          </cell>
          <cell r="K491">
            <v>0</v>
          </cell>
          <cell r="L491">
            <v>0</v>
          </cell>
          <cell r="N491">
            <v>0</v>
          </cell>
          <cell r="O491">
            <v>0</v>
          </cell>
          <cell r="P491">
            <v>0</v>
          </cell>
          <cell r="R491">
            <v>0</v>
          </cell>
          <cell r="S491">
            <v>0</v>
          </cell>
          <cell r="T491">
            <v>0</v>
          </cell>
          <cell r="V491">
            <v>0</v>
          </cell>
          <cell r="W491">
            <v>0</v>
          </cell>
          <cell r="X491">
            <v>0</v>
          </cell>
        </row>
        <row r="492">
          <cell r="A492">
            <v>0</v>
          </cell>
          <cell r="B492">
            <v>0</v>
          </cell>
          <cell r="C492">
            <v>0</v>
          </cell>
          <cell r="D492">
            <v>0</v>
          </cell>
          <cell r="E492">
            <v>0</v>
          </cell>
          <cell r="F492">
            <v>0</v>
          </cell>
          <cell r="G492">
            <v>0</v>
          </cell>
          <cell r="H492">
            <v>0</v>
          </cell>
          <cell r="J492">
            <v>0</v>
          </cell>
          <cell r="K492">
            <v>0</v>
          </cell>
          <cell r="L492">
            <v>0</v>
          </cell>
          <cell r="N492">
            <v>0</v>
          </cell>
          <cell r="O492">
            <v>0</v>
          </cell>
          <cell r="P492">
            <v>0</v>
          </cell>
          <cell r="R492">
            <v>0</v>
          </cell>
          <cell r="S492">
            <v>0</v>
          </cell>
          <cell r="T492">
            <v>0</v>
          </cell>
          <cell r="V492">
            <v>0</v>
          </cell>
          <cell r="W492">
            <v>0</v>
          </cell>
          <cell r="X492">
            <v>0</v>
          </cell>
        </row>
        <row r="493">
          <cell r="A493">
            <v>0</v>
          </cell>
          <cell r="B493">
            <v>0</v>
          </cell>
          <cell r="C493">
            <v>0</v>
          </cell>
          <cell r="D493">
            <v>0</v>
          </cell>
          <cell r="E493">
            <v>0</v>
          </cell>
          <cell r="F493">
            <v>0</v>
          </cell>
          <cell r="G493">
            <v>0</v>
          </cell>
          <cell r="H493">
            <v>0</v>
          </cell>
          <cell r="J493">
            <v>0</v>
          </cell>
          <cell r="K493">
            <v>0</v>
          </cell>
          <cell r="L493">
            <v>0</v>
          </cell>
          <cell r="N493">
            <v>0</v>
          </cell>
          <cell r="O493">
            <v>0</v>
          </cell>
          <cell r="P493">
            <v>0</v>
          </cell>
          <cell r="R493">
            <v>0</v>
          </cell>
          <cell r="S493">
            <v>0</v>
          </cell>
          <cell r="T493">
            <v>0</v>
          </cell>
          <cell r="V493">
            <v>0</v>
          </cell>
          <cell r="W493">
            <v>0</v>
          </cell>
          <cell r="X493">
            <v>0</v>
          </cell>
        </row>
        <row r="494">
          <cell r="A494">
            <v>0</v>
          </cell>
          <cell r="B494">
            <v>0</v>
          </cell>
          <cell r="C494">
            <v>0</v>
          </cell>
          <cell r="D494">
            <v>0</v>
          </cell>
          <cell r="E494">
            <v>0</v>
          </cell>
          <cell r="F494">
            <v>0</v>
          </cell>
          <cell r="G494">
            <v>0</v>
          </cell>
          <cell r="H494">
            <v>0</v>
          </cell>
          <cell r="J494">
            <v>0</v>
          </cell>
          <cell r="K494">
            <v>0</v>
          </cell>
          <cell r="L494">
            <v>0</v>
          </cell>
          <cell r="N494">
            <v>0</v>
          </cell>
          <cell r="O494">
            <v>0</v>
          </cell>
          <cell r="P494">
            <v>0</v>
          </cell>
          <cell r="R494">
            <v>0</v>
          </cell>
          <cell r="S494">
            <v>0</v>
          </cell>
          <cell r="T494">
            <v>0</v>
          </cell>
          <cell r="V494">
            <v>0</v>
          </cell>
          <cell r="W494">
            <v>0</v>
          </cell>
          <cell r="X494">
            <v>0</v>
          </cell>
        </row>
        <row r="495">
          <cell r="A495">
            <v>0</v>
          </cell>
          <cell r="B495">
            <v>0</v>
          </cell>
          <cell r="C495">
            <v>0</v>
          </cell>
          <cell r="D495">
            <v>0</v>
          </cell>
          <cell r="E495">
            <v>0</v>
          </cell>
          <cell r="F495">
            <v>0</v>
          </cell>
          <cell r="G495">
            <v>0</v>
          </cell>
          <cell r="H495">
            <v>0</v>
          </cell>
          <cell r="J495">
            <v>0</v>
          </cell>
          <cell r="K495">
            <v>0</v>
          </cell>
          <cell r="L495">
            <v>0</v>
          </cell>
          <cell r="N495">
            <v>0</v>
          </cell>
          <cell r="O495">
            <v>0</v>
          </cell>
          <cell r="P495">
            <v>0</v>
          </cell>
          <cell r="R495">
            <v>0</v>
          </cell>
          <cell r="S495">
            <v>0</v>
          </cell>
          <cell r="T495">
            <v>0</v>
          </cell>
          <cell r="V495">
            <v>0</v>
          </cell>
          <cell r="W495">
            <v>0</v>
          </cell>
          <cell r="X495">
            <v>0</v>
          </cell>
        </row>
        <row r="496">
          <cell r="A496">
            <v>0</v>
          </cell>
          <cell r="B496">
            <v>0</v>
          </cell>
          <cell r="C496">
            <v>0</v>
          </cell>
          <cell r="D496">
            <v>0</v>
          </cell>
          <cell r="E496">
            <v>0</v>
          </cell>
          <cell r="F496">
            <v>0</v>
          </cell>
          <cell r="G496">
            <v>0</v>
          </cell>
          <cell r="H496">
            <v>0</v>
          </cell>
          <cell r="J496">
            <v>0</v>
          </cell>
          <cell r="K496">
            <v>0</v>
          </cell>
          <cell r="L496">
            <v>0</v>
          </cell>
          <cell r="N496">
            <v>0</v>
          </cell>
          <cell r="O496">
            <v>0</v>
          </cell>
          <cell r="P496">
            <v>0</v>
          </cell>
          <cell r="R496">
            <v>0</v>
          </cell>
          <cell r="S496">
            <v>0</v>
          </cell>
          <cell r="T496">
            <v>0</v>
          </cell>
          <cell r="V496">
            <v>0</v>
          </cell>
          <cell r="W496">
            <v>0</v>
          </cell>
          <cell r="X496">
            <v>0</v>
          </cell>
        </row>
        <row r="497">
          <cell r="A497">
            <v>0</v>
          </cell>
          <cell r="B497">
            <v>0</v>
          </cell>
          <cell r="C497">
            <v>0</v>
          </cell>
          <cell r="D497">
            <v>0</v>
          </cell>
          <cell r="E497">
            <v>0</v>
          </cell>
          <cell r="F497">
            <v>0</v>
          </cell>
          <cell r="G497">
            <v>0</v>
          </cell>
          <cell r="H497">
            <v>0</v>
          </cell>
          <cell r="J497">
            <v>0</v>
          </cell>
          <cell r="K497">
            <v>0</v>
          </cell>
          <cell r="L497">
            <v>0</v>
          </cell>
          <cell r="N497">
            <v>0</v>
          </cell>
          <cell r="O497">
            <v>0</v>
          </cell>
          <cell r="P497">
            <v>0</v>
          </cell>
          <cell r="R497">
            <v>0</v>
          </cell>
          <cell r="S497">
            <v>0</v>
          </cell>
          <cell r="T497">
            <v>0</v>
          </cell>
          <cell r="V497">
            <v>0</v>
          </cell>
          <cell r="W497">
            <v>0</v>
          </cell>
          <cell r="X497">
            <v>0</v>
          </cell>
        </row>
        <row r="498">
          <cell r="A498">
            <v>0</v>
          </cell>
          <cell r="B498">
            <v>0</v>
          </cell>
          <cell r="C498">
            <v>0</v>
          </cell>
          <cell r="D498">
            <v>0</v>
          </cell>
          <cell r="E498">
            <v>0</v>
          </cell>
          <cell r="F498">
            <v>0</v>
          </cell>
          <cell r="G498">
            <v>0</v>
          </cell>
          <cell r="H498">
            <v>0</v>
          </cell>
          <cell r="J498">
            <v>0</v>
          </cell>
          <cell r="K498">
            <v>0</v>
          </cell>
          <cell r="L498">
            <v>0</v>
          </cell>
          <cell r="N498">
            <v>0</v>
          </cell>
          <cell r="O498">
            <v>0</v>
          </cell>
          <cell r="P498">
            <v>0</v>
          </cell>
          <cell r="R498">
            <v>0</v>
          </cell>
          <cell r="S498">
            <v>0</v>
          </cell>
          <cell r="T498">
            <v>0</v>
          </cell>
          <cell r="V498">
            <v>0</v>
          </cell>
          <cell r="W498">
            <v>0</v>
          </cell>
          <cell r="X498">
            <v>0</v>
          </cell>
        </row>
        <row r="499">
          <cell r="A499">
            <v>0</v>
          </cell>
          <cell r="B499">
            <v>0</v>
          </cell>
          <cell r="C499">
            <v>0</v>
          </cell>
          <cell r="D499">
            <v>0</v>
          </cell>
          <cell r="E499">
            <v>0</v>
          </cell>
          <cell r="F499">
            <v>0</v>
          </cell>
          <cell r="G499">
            <v>0</v>
          </cell>
          <cell r="H499">
            <v>0</v>
          </cell>
          <cell r="J499">
            <v>0</v>
          </cell>
          <cell r="K499">
            <v>0</v>
          </cell>
          <cell r="L499">
            <v>0</v>
          </cell>
          <cell r="N499">
            <v>0</v>
          </cell>
          <cell r="O499">
            <v>0</v>
          </cell>
          <cell r="P499">
            <v>0</v>
          </cell>
          <cell r="R499">
            <v>0</v>
          </cell>
          <cell r="S499">
            <v>0</v>
          </cell>
          <cell r="T499">
            <v>0</v>
          </cell>
          <cell r="V499">
            <v>0</v>
          </cell>
          <cell r="W499">
            <v>0</v>
          </cell>
          <cell r="X499">
            <v>0</v>
          </cell>
        </row>
        <row r="500">
          <cell r="A500">
            <v>0</v>
          </cell>
          <cell r="B500">
            <v>0</v>
          </cell>
          <cell r="C500">
            <v>0</v>
          </cell>
          <cell r="D500">
            <v>0</v>
          </cell>
          <cell r="E500">
            <v>0</v>
          </cell>
          <cell r="F500">
            <v>0</v>
          </cell>
          <cell r="G500">
            <v>0</v>
          </cell>
          <cell r="H500">
            <v>0</v>
          </cell>
          <cell r="J500">
            <v>0</v>
          </cell>
          <cell r="K500">
            <v>0</v>
          </cell>
          <cell r="L500">
            <v>0</v>
          </cell>
          <cell r="N500">
            <v>0</v>
          </cell>
          <cell r="O500">
            <v>0</v>
          </cell>
          <cell r="P500">
            <v>0</v>
          </cell>
          <cell r="R500">
            <v>0</v>
          </cell>
          <cell r="S500">
            <v>0</v>
          </cell>
          <cell r="T500">
            <v>0</v>
          </cell>
          <cell r="V500">
            <v>0</v>
          </cell>
          <cell r="W500">
            <v>0</v>
          </cell>
          <cell r="X500">
            <v>0</v>
          </cell>
        </row>
        <row r="501">
          <cell r="A501">
            <v>0</v>
          </cell>
          <cell r="B501">
            <v>0</v>
          </cell>
          <cell r="C501">
            <v>0</v>
          </cell>
          <cell r="D501">
            <v>0</v>
          </cell>
          <cell r="E501">
            <v>0</v>
          </cell>
          <cell r="F501">
            <v>0</v>
          </cell>
          <cell r="G501">
            <v>0</v>
          </cell>
          <cell r="H501">
            <v>0</v>
          </cell>
          <cell r="J501">
            <v>0</v>
          </cell>
          <cell r="K501">
            <v>0</v>
          </cell>
          <cell r="L501">
            <v>0</v>
          </cell>
          <cell r="N501">
            <v>0</v>
          </cell>
          <cell r="O501">
            <v>0</v>
          </cell>
          <cell r="P501">
            <v>0</v>
          </cell>
          <cell r="R501">
            <v>0</v>
          </cell>
          <cell r="S501">
            <v>0</v>
          </cell>
          <cell r="T501">
            <v>0</v>
          </cell>
          <cell r="V501">
            <v>0</v>
          </cell>
          <cell r="W501">
            <v>0</v>
          </cell>
          <cell r="X501">
            <v>0</v>
          </cell>
        </row>
        <row r="502">
          <cell r="A502">
            <v>0</v>
          </cell>
          <cell r="B502">
            <v>0</v>
          </cell>
          <cell r="C502">
            <v>0</v>
          </cell>
          <cell r="D502">
            <v>0</v>
          </cell>
          <cell r="E502">
            <v>0</v>
          </cell>
          <cell r="F502">
            <v>0</v>
          </cell>
          <cell r="G502">
            <v>0</v>
          </cell>
          <cell r="H502">
            <v>0</v>
          </cell>
          <cell r="J502">
            <v>0</v>
          </cell>
          <cell r="K502">
            <v>0</v>
          </cell>
          <cell r="L502">
            <v>0</v>
          </cell>
          <cell r="N502">
            <v>0</v>
          </cell>
          <cell r="O502">
            <v>0</v>
          </cell>
          <cell r="P502">
            <v>0</v>
          </cell>
          <cell r="R502">
            <v>0</v>
          </cell>
          <cell r="S502">
            <v>0</v>
          </cell>
          <cell r="T502">
            <v>0</v>
          </cell>
          <cell r="V502">
            <v>0</v>
          </cell>
          <cell r="W502">
            <v>0</v>
          </cell>
          <cell r="X502">
            <v>0</v>
          </cell>
        </row>
        <row r="503">
          <cell r="A503">
            <v>0</v>
          </cell>
          <cell r="B503">
            <v>0</v>
          </cell>
          <cell r="C503">
            <v>0</v>
          </cell>
          <cell r="D503">
            <v>0</v>
          </cell>
          <cell r="E503">
            <v>0</v>
          </cell>
          <cell r="F503">
            <v>0</v>
          </cell>
          <cell r="G503">
            <v>0</v>
          </cell>
          <cell r="H503">
            <v>0</v>
          </cell>
          <cell r="J503">
            <v>0</v>
          </cell>
          <cell r="K503">
            <v>0</v>
          </cell>
          <cell r="L503">
            <v>0</v>
          </cell>
          <cell r="N503">
            <v>0</v>
          </cell>
          <cell r="O503">
            <v>0</v>
          </cell>
          <cell r="P503">
            <v>0</v>
          </cell>
          <cell r="R503">
            <v>0</v>
          </cell>
          <cell r="S503">
            <v>0</v>
          </cell>
          <cell r="T503">
            <v>0</v>
          </cell>
          <cell r="V503">
            <v>0</v>
          </cell>
          <cell r="W503">
            <v>0</v>
          </cell>
          <cell r="X503">
            <v>0</v>
          </cell>
        </row>
        <row r="504">
          <cell r="A504">
            <v>0</v>
          </cell>
          <cell r="B504">
            <v>0</v>
          </cell>
          <cell r="C504">
            <v>0</v>
          </cell>
          <cell r="D504">
            <v>0</v>
          </cell>
          <cell r="E504">
            <v>0</v>
          </cell>
          <cell r="F504">
            <v>0</v>
          </cell>
          <cell r="G504">
            <v>0</v>
          </cell>
          <cell r="H504">
            <v>0</v>
          </cell>
          <cell r="J504">
            <v>0</v>
          </cell>
          <cell r="K504">
            <v>0</v>
          </cell>
          <cell r="L504">
            <v>0</v>
          </cell>
          <cell r="N504">
            <v>0</v>
          </cell>
          <cell r="O504">
            <v>0</v>
          </cell>
          <cell r="P504">
            <v>0</v>
          </cell>
          <cell r="R504">
            <v>0</v>
          </cell>
          <cell r="S504">
            <v>0</v>
          </cell>
          <cell r="T504">
            <v>0</v>
          </cell>
          <cell r="V504">
            <v>0</v>
          </cell>
          <cell r="W504">
            <v>0</v>
          </cell>
          <cell r="X504">
            <v>0</v>
          </cell>
        </row>
        <row r="505">
          <cell r="A505">
            <v>0</v>
          </cell>
          <cell r="B505">
            <v>0</v>
          </cell>
          <cell r="C505">
            <v>0</v>
          </cell>
          <cell r="D505">
            <v>0</v>
          </cell>
          <cell r="E505">
            <v>0</v>
          </cell>
          <cell r="F505">
            <v>0</v>
          </cell>
          <cell r="G505">
            <v>0</v>
          </cell>
          <cell r="H505">
            <v>0</v>
          </cell>
          <cell r="J505">
            <v>0</v>
          </cell>
          <cell r="K505">
            <v>0</v>
          </cell>
          <cell r="L505">
            <v>0</v>
          </cell>
          <cell r="N505">
            <v>0</v>
          </cell>
          <cell r="O505">
            <v>0</v>
          </cell>
          <cell r="P505">
            <v>0</v>
          </cell>
          <cell r="R505">
            <v>0</v>
          </cell>
          <cell r="S505">
            <v>0</v>
          </cell>
          <cell r="T505">
            <v>0</v>
          </cell>
          <cell r="V505">
            <v>0</v>
          </cell>
          <cell r="W505">
            <v>0</v>
          </cell>
          <cell r="X505">
            <v>0</v>
          </cell>
        </row>
        <row r="506">
          <cell r="A506">
            <v>0</v>
          </cell>
          <cell r="B506">
            <v>0</v>
          </cell>
          <cell r="C506">
            <v>0</v>
          </cell>
          <cell r="D506">
            <v>0</v>
          </cell>
          <cell r="E506">
            <v>0</v>
          </cell>
          <cell r="F506">
            <v>0</v>
          </cell>
          <cell r="G506">
            <v>0</v>
          </cell>
          <cell r="H506">
            <v>0</v>
          </cell>
          <cell r="J506">
            <v>0</v>
          </cell>
          <cell r="K506">
            <v>0</v>
          </cell>
          <cell r="L506">
            <v>0</v>
          </cell>
          <cell r="N506">
            <v>0</v>
          </cell>
          <cell r="O506">
            <v>0</v>
          </cell>
          <cell r="P506">
            <v>0</v>
          </cell>
          <cell r="R506">
            <v>0</v>
          </cell>
          <cell r="S506">
            <v>0</v>
          </cell>
          <cell r="T506">
            <v>0</v>
          </cell>
          <cell r="V506">
            <v>0</v>
          </cell>
          <cell r="W506">
            <v>0</v>
          </cell>
          <cell r="X506">
            <v>0</v>
          </cell>
        </row>
        <row r="507">
          <cell r="A507">
            <v>0</v>
          </cell>
          <cell r="B507">
            <v>0</v>
          </cell>
          <cell r="C507">
            <v>0</v>
          </cell>
          <cell r="D507">
            <v>0</v>
          </cell>
          <cell r="E507">
            <v>0</v>
          </cell>
          <cell r="F507">
            <v>0</v>
          </cell>
          <cell r="G507">
            <v>0</v>
          </cell>
          <cell r="H507">
            <v>0</v>
          </cell>
          <cell r="J507">
            <v>0</v>
          </cell>
          <cell r="K507">
            <v>0</v>
          </cell>
          <cell r="L507">
            <v>0</v>
          </cell>
          <cell r="N507">
            <v>0</v>
          </cell>
          <cell r="O507">
            <v>0</v>
          </cell>
          <cell r="P507">
            <v>0</v>
          </cell>
          <cell r="R507">
            <v>0</v>
          </cell>
          <cell r="S507">
            <v>0</v>
          </cell>
          <cell r="T507">
            <v>0</v>
          </cell>
          <cell r="V507">
            <v>0</v>
          </cell>
          <cell r="W507">
            <v>0</v>
          </cell>
          <cell r="X507">
            <v>0</v>
          </cell>
        </row>
        <row r="508">
          <cell r="A508">
            <v>0</v>
          </cell>
          <cell r="B508">
            <v>0</v>
          </cell>
          <cell r="C508">
            <v>0</v>
          </cell>
          <cell r="D508">
            <v>0</v>
          </cell>
          <cell r="E508">
            <v>0</v>
          </cell>
          <cell r="F508">
            <v>0</v>
          </cell>
          <cell r="G508">
            <v>0</v>
          </cell>
          <cell r="H508">
            <v>0</v>
          </cell>
          <cell r="J508">
            <v>0</v>
          </cell>
          <cell r="K508">
            <v>0</v>
          </cell>
          <cell r="L508">
            <v>0</v>
          </cell>
          <cell r="N508">
            <v>0</v>
          </cell>
          <cell r="O508">
            <v>0</v>
          </cell>
          <cell r="P508">
            <v>0</v>
          </cell>
          <cell r="R508">
            <v>0</v>
          </cell>
          <cell r="S508">
            <v>0</v>
          </cell>
          <cell r="T508">
            <v>0</v>
          </cell>
          <cell r="V508">
            <v>0</v>
          </cell>
          <cell r="W508">
            <v>0</v>
          </cell>
          <cell r="X508">
            <v>0</v>
          </cell>
        </row>
        <row r="509">
          <cell r="A509">
            <v>0</v>
          </cell>
          <cell r="B509">
            <v>0</v>
          </cell>
          <cell r="C509">
            <v>0</v>
          </cell>
          <cell r="D509">
            <v>0</v>
          </cell>
          <cell r="E509">
            <v>0</v>
          </cell>
          <cell r="F509">
            <v>0</v>
          </cell>
          <cell r="G509">
            <v>0</v>
          </cell>
          <cell r="H509">
            <v>0</v>
          </cell>
          <cell r="J509">
            <v>0</v>
          </cell>
          <cell r="K509">
            <v>0</v>
          </cell>
          <cell r="L509">
            <v>0</v>
          </cell>
          <cell r="N509">
            <v>0</v>
          </cell>
          <cell r="O509">
            <v>0</v>
          </cell>
          <cell r="P509">
            <v>0</v>
          </cell>
          <cell r="R509">
            <v>0</v>
          </cell>
          <cell r="S509">
            <v>0</v>
          </cell>
          <cell r="T509">
            <v>0</v>
          </cell>
          <cell r="V509">
            <v>0</v>
          </cell>
          <cell r="W509">
            <v>0</v>
          </cell>
          <cell r="X509">
            <v>0</v>
          </cell>
        </row>
        <row r="510">
          <cell r="A510">
            <v>0</v>
          </cell>
          <cell r="B510">
            <v>0</v>
          </cell>
          <cell r="C510">
            <v>0</v>
          </cell>
          <cell r="D510">
            <v>0</v>
          </cell>
          <cell r="E510">
            <v>0</v>
          </cell>
          <cell r="F510">
            <v>0</v>
          </cell>
          <cell r="G510">
            <v>0</v>
          </cell>
          <cell r="H510">
            <v>0</v>
          </cell>
          <cell r="J510">
            <v>0</v>
          </cell>
          <cell r="K510">
            <v>0</v>
          </cell>
          <cell r="L510">
            <v>0</v>
          </cell>
          <cell r="N510">
            <v>0</v>
          </cell>
          <cell r="O510">
            <v>0</v>
          </cell>
          <cell r="P510">
            <v>0</v>
          </cell>
          <cell r="R510">
            <v>0</v>
          </cell>
          <cell r="S510">
            <v>0</v>
          </cell>
          <cell r="T510">
            <v>0</v>
          </cell>
          <cell r="V510">
            <v>0</v>
          </cell>
          <cell r="W510">
            <v>0</v>
          </cell>
          <cell r="X510">
            <v>0</v>
          </cell>
        </row>
        <row r="511">
          <cell r="A511">
            <v>0</v>
          </cell>
          <cell r="B511">
            <v>0</v>
          </cell>
          <cell r="C511">
            <v>0</v>
          </cell>
          <cell r="D511">
            <v>0</v>
          </cell>
          <cell r="E511">
            <v>0</v>
          </cell>
          <cell r="F511">
            <v>0</v>
          </cell>
          <cell r="G511">
            <v>0</v>
          </cell>
          <cell r="H511">
            <v>0</v>
          </cell>
          <cell r="J511">
            <v>0</v>
          </cell>
          <cell r="K511">
            <v>0</v>
          </cell>
          <cell r="L511">
            <v>0</v>
          </cell>
          <cell r="N511">
            <v>0</v>
          </cell>
          <cell r="O511">
            <v>0</v>
          </cell>
          <cell r="P511">
            <v>0</v>
          </cell>
          <cell r="R511">
            <v>0</v>
          </cell>
          <cell r="S511">
            <v>0</v>
          </cell>
          <cell r="T511">
            <v>0</v>
          </cell>
          <cell r="V511">
            <v>0</v>
          </cell>
          <cell r="W511">
            <v>0</v>
          </cell>
          <cell r="X511">
            <v>0</v>
          </cell>
        </row>
        <row r="512">
          <cell r="A512">
            <v>0</v>
          </cell>
          <cell r="B512">
            <v>0</v>
          </cell>
          <cell r="C512">
            <v>0</v>
          </cell>
          <cell r="D512">
            <v>0</v>
          </cell>
          <cell r="E512">
            <v>0</v>
          </cell>
          <cell r="F512">
            <v>0</v>
          </cell>
          <cell r="G512">
            <v>0</v>
          </cell>
          <cell r="H512">
            <v>0</v>
          </cell>
          <cell r="J512">
            <v>0</v>
          </cell>
          <cell r="K512">
            <v>0</v>
          </cell>
          <cell r="L512">
            <v>0</v>
          </cell>
          <cell r="N512">
            <v>0</v>
          </cell>
          <cell r="O512">
            <v>0</v>
          </cell>
          <cell r="P512">
            <v>0</v>
          </cell>
          <cell r="R512">
            <v>0</v>
          </cell>
          <cell r="S512">
            <v>0</v>
          </cell>
          <cell r="T512">
            <v>0</v>
          </cell>
          <cell r="V512">
            <v>0</v>
          </cell>
          <cell r="W512">
            <v>0</v>
          </cell>
          <cell r="X512">
            <v>0</v>
          </cell>
        </row>
        <row r="513">
          <cell r="A513">
            <v>0</v>
          </cell>
          <cell r="B513">
            <v>0</v>
          </cell>
          <cell r="C513">
            <v>0</v>
          </cell>
          <cell r="D513">
            <v>0</v>
          </cell>
          <cell r="E513">
            <v>0</v>
          </cell>
          <cell r="F513">
            <v>0</v>
          </cell>
          <cell r="G513">
            <v>0</v>
          </cell>
          <cell r="H513">
            <v>0</v>
          </cell>
          <cell r="J513">
            <v>0</v>
          </cell>
          <cell r="K513">
            <v>0</v>
          </cell>
          <cell r="L513">
            <v>0</v>
          </cell>
          <cell r="N513">
            <v>0</v>
          </cell>
          <cell r="O513">
            <v>0</v>
          </cell>
          <cell r="P513">
            <v>0</v>
          </cell>
          <cell r="R513">
            <v>0</v>
          </cell>
          <cell r="S513">
            <v>0</v>
          </cell>
          <cell r="T513">
            <v>0</v>
          </cell>
          <cell r="V513">
            <v>0</v>
          </cell>
          <cell r="W513">
            <v>0</v>
          </cell>
          <cell r="X513">
            <v>0</v>
          </cell>
        </row>
        <row r="514">
          <cell r="A514">
            <v>0</v>
          </cell>
          <cell r="B514">
            <v>0</v>
          </cell>
          <cell r="C514">
            <v>0</v>
          </cell>
          <cell r="D514">
            <v>0</v>
          </cell>
          <cell r="E514">
            <v>0</v>
          </cell>
          <cell r="F514">
            <v>0</v>
          </cell>
          <cell r="G514">
            <v>0</v>
          </cell>
          <cell r="H514">
            <v>0</v>
          </cell>
          <cell r="J514">
            <v>0</v>
          </cell>
          <cell r="K514">
            <v>0</v>
          </cell>
          <cell r="L514">
            <v>0</v>
          </cell>
          <cell r="N514">
            <v>0</v>
          </cell>
          <cell r="O514">
            <v>0</v>
          </cell>
          <cell r="P514">
            <v>0</v>
          </cell>
          <cell r="R514">
            <v>0</v>
          </cell>
          <cell r="S514">
            <v>0</v>
          </cell>
          <cell r="T514">
            <v>0</v>
          </cell>
          <cell r="V514">
            <v>0</v>
          </cell>
          <cell r="W514">
            <v>0</v>
          </cell>
          <cell r="X514">
            <v>0</v>
          </cell>
        </row>
        <row r="515">
          <cell r="A515">
            <v>0</v>
          </cell>
          <cell r="B515">
            <v>0</v>
          </cell>
          <cell r="C515">
            <v>0</v>
          </cell>
          <cell r="D515">
            <v>0</v>
          </cell>
          <cell r="E515">
            <v>0</v>
          </cell>
          <cell r="F515">
            <v>0</v>
          </cell>
          <cell r="G515">
            <v>0</v>
          </cell>
          <cell r="H515">
            <v>0</v>
          </cell>
          <cell r="J515">
            <v>0</v>
          </cell>
          <cell r="K515">
            <v>0</v>
          </cell>
          <cell r="L515">
            <v>0</v>
          </cell>
          <cell r="N515">
            <v>0</v>
          </cell>
          <cell r="O515">
            <v>0</v>
          </cell>
          <cell r="P515">
            <v>0</v>
          </cell>
          <cell r="R515">
            <v>0</v>
          </cell>
          <cell r="S515">
            <v>0</v>
          </cell>
          <cell r="T515">
            <v>0</v>
          </cell>
          <cell r="V515">
            <v>0</v>
          </cell>
          <cell r="W515">
            <v>0</v>
          </cell>
          <cell r="X515">
            <v>0</v>
          </cell>
        </row>
        <row r="516">
          <cell r="A516">
            <v>0</v>
          </cell>
          <cell r="B516">
            <v>0</v>
          </cell>
          <cell r="C516">
            <v>0</v>
          </cell>
          <cell r="D516">
            <v>0</v>
          </cell>
          <cell r="E516">
            <v>0</v>
          </cell>
          <cell r="F516">
            <v>0</v>
          </cell>
          <cell r="G516">
            <v>0</v>
          </cell>
          <cell r="H516">
            <v>0</v>
          </cell>
          <cell r="J516">
            <v>0</v>
          </cell>
          <cell r="K516">
            <v>0</v>
          </cell>
          <cell r="L516">
            <v>0</v>
          </cell>
          <cell r="N516">
            <v>0</v>
          </cell>
          <cell r="O516">
            <v>0</v>
          </cell>
          <cell r="P516">
            <v>0</v>
          </cell>
          <cell r="R516">
            <v>0</v>
          </cell>
          <cell r="S516">
            <v>0</v>
          </cell>
          <cell r="T516">
            <v>0</v>
          </cell>
          <cell r="V516">
            <v>0</v>
          </cell>
          <cell r="W516">
            <v>0</v>
          </cell>
          <cell r="X516">
            <v>0</v>
          </cell>
        </row>
        <row r="517">
          <cell r="A517">
            <v>0</v>
          </cell>
          <cell r="B517">
            <v>0</v>
          </cell>
          <cell r="C517">
            <v>0</v>
          </cell>
          <cell r="D517">
            <v>0</v>
          </cell>
          <cell r="E517">
            <v>0</v>
          </cell>
          <cell r="F517">
            <v>0</v>
          </cell>
          <cell r="G517">
            <v>0</v>
          </cell>
          <cell r="H517">
            <v>0</v>
          </cell>
          <cell r="J517">
            <v>0</v>
          </cell>
          <cell r="K517">
            <v>0</v>
          </cell>
          <cell r="L517">
            <v>0</v>
          </cell>
          <cell r="N517">
            <v>0</v>
          </cell>
          <cell r="O517">
            <v>0</v>
          </cell>
          <cell r="P517">
            <v>0</v>
          </cell>
          <cell r="R517">
            <v>0</v>
          </cell>
          <cell r="S517">
            <v>0</v>
          </cell>
          <cell r="T517">
            <v>0</v>
          </cell>
          <cell r="V517">
            <v>0</v>
          </cell>
          <cell r="W517">
            <v>0</v>
          </cell>
          <cell r="X517">
            <v>0</v>
          </cell>
        </row>
        <row r="518">
          <cell r="A518">
            <v>0</v>
          </cell>
          <cell r="B518">
            <v>0</v>
          </cell>
          <cell r="C518">
            <v>0</v>
          </cell>
          <cell r="D518">
            <v>0</v>
          </cell>
          <cell r="E518">
            <v>0</v>
          </cell>
          <cell r="F518">
            <v>0</v>
          </cell>
          <cell r="G518">
            <v>0</v>
          </cell>
          <cell r="H518">
            <v>0</v>
          </cell>
          <cell r="J518">
            <v>0</v>
          </cell>
          <cell r="K518">
            <v>0</v>
          </cell>
          <cell r="L518">
            <v>0</v>
          </cell>
          <cell r="N518">
            <v>0</v>
          </cell>
          <cell r="O518">
            <v>0</v>
          </cell>
          <cell r="P518">
            <v>0</v>
          </cell>
          <cell r="R518">
            <v>0</v>
          </cell>
          <cell r="S518">
            <v>0</v>
          </cell>
          <cell r="T518">
            <v>0</v>
          </cell>
          <cell r="V518">
            <v>0</v>
          </cell>
          <cell r="W518">
            <v>0</v>
          </cell>
          <cell r="X518">
            <v>0</v>
          </cell>
        </row>
        <row r="519">
          <cell r="A519">
            <v>0</v>
          </cell>
          <cell r="B519">
            <v>0</v>
          </cell>
          <cell r="C519">
            <v>0</v>
          </cell>
          <cell r="D519">
            <v>0</v>
          </cell>
          <cell r="E519">
            <v>0</v>
          </cell>
          <cell r="F519">
            <v>0</v>
          </cell>
          <cell r="G519">
            <v>0</v>
          </cell>
          <cell r="H519">
            <v>0</v>
          </cell>
          <cell r="J519">
            <v>0</v>
          </cell>
          <cell r="K519">
            <v>0</v>
          </cell>
          <cell r="L519">
            <v>0</v>
          </cell>
          <cell r="N519">
            <v>0</v>
          </cell>
          <cell r="O519">
            <v>0</v>
          </cell>
          <cell r="P519">
            <v>0</v>
          </cell>
          <cell r="R519">
            <v>0</v>
          </cell>
          <cell r="S519">
            <v>0</v>
          </cell>
          <cell r="T519">
            <v>0</v>
          </cell>
          <cell r="V519">
            <v>0</v>
          </cell>
          <cell r="W519">
            <v>0</v>
          </cell>
          <cell r="X519">
            <v>0</v>
          </cell>
        </row>
        <row r="520">
          <cell r="A520">
            <v>0</v>
          </cell>
          <cell r="B520">
            <v>0</v>
          </cell>
          <cell r="C520">
            <v>0</v>
          </cell>
          <cell r="D520">
            <v>0</v>
          </cell>
          <cell r="E520">
            <v>0</v>
          </cell>
          <cell r="F520">
            <v>0</v>
          </cell>
          <cell r="G520">
            <v>0</v>
          </cell>
          <cell r="H520">
            <v>0</v>
          </cell>
          <cell r="J520">
            <v>0</v>
          </cell>
          <cell r="K520">
            <v>0</v>
          </cell>
          <cell r="L520">
            <v>0</v>
          </cell>
          <cell r="N520">
            <v>0</v>
          </cell>
          <cell r="O520">
            <v>0</v>
          </cell>
          <cell r="P520">
            <v>0</v>
          </cell>
          <cell r="R520">
            <v>0</v>
          </cell>
          <cell r="S520">
            <v>0</v>
          </cell>
          <cell r="T520">
            <v>0</v>
          </cell>
          <cell r="V520">
            <v>0</v>
          </cell>
          <cell r="W520">
            <v>0</v>
          </cell>
          <cell r="X520">
            <v>0</v>
          </cell>
        </row>
        <row r="521">
          <cell r="A521">
            <v>0</v>
          </cell>
          <cell r="B521">
            <v>0</v>
          </cell>
          <cell r="C521">
            <v>0</v>
          </cell>
          <cell r="D521">
            <v>0</v>
          </cell>
          <cell r="E521">
            <v>0</v>
          </cell>
          <cell r="F521">
            <v>0</v>
          </cell>
          <cell r="G521">
            <v>0</v>
          </cell>
          <cell r="H521">
            <v>0</v>
          </cell>
          <cell r="J521">
            <v>0</v>
          </cell>
          <cell r="K521">
            <v>0</v>
          </cell>
          <cell r="L521">
            <v>0</v>
          </cell>
          <cell r="N521">
            <v>0</v>
          </cell>
          <cell r="O521">
            <v>0</v>
          </cell>
          <cell r="P521">
            <v>0</v>
          </cell>
          <cell r="R521">
            <v>0</v>
          </cell>
          <cell r="S521">
            <v>0</v>
          </cell>
          <cell r="T521">
            <v>0</v>
          </cell>
          <cell r="V521">
            <v>0</v>
          </cell>
          <cell r="W521">
            <v>0</v>
          </cell>
          <cell r="X521">
            <v>0</v>
          </cell>
        </row>
        <row r="522">
          <cell r="A522">
            <v>0</v>
          </cell>
          <cell r="B522">
            <v>0</v>
          </cell>
          <cell r="C522">
            <v>0</v>
          </cell>
          <cell r="D522">
            <v>0</v>
          </cell>
          <cell r="E522">
            <v>0</v>
          </cell>
          <cell r="F522">
            <v>0</v>
          </cell>
          <cell r="G522">
            <v>0</v>
          </cell>
          <cell r="H522">
            <v>0</v>
          </cell>
          <cell r="J522">
            <v>0</v>
          </cell>
          <cell r="K522">
            <v>0</v>
          </cell>
          <cell r="L522">
            <v>0</v>
          </cell>
          <cell r="N522">
            <v>0</v>
          </cell>
          <cell r="O522">
            <v>0</v>
          </cell>
          <cell r="P522">
            <v>0</v>
          </cell>
          <cell r="R522">
            <v>0</v>
          </cell>
          <cell r="S522">
            <v>0</v>
          </cell>
          <cell r="T522">
            <v>0</v>
          </cell>
          <cell r="V522">
            <v>0</v>
          </cell>
          <cell r="W522">
            <v>0</v>
          </cell>
          <cell r="X522">
            <v>0</v>
          </cell>
        </row>
        <row r="523">
          <cell r="A523">
            <v>0</v>
          </cell>
          <cell r="B523">
            <v>0</v>
          </cell>
          <cell r="C523">
            <v>0</v>
          </cell>
          <cell r="D523">
            <v>0</v>
          </cell>
          <cell r="E523">
            <v>0</v>
          </cell>
          <cell r="F523">
            <v>0</v>
          </cell>
          <cell r="G523">
            <v>0</v>
          </cell>
          <cell r="H523">
            <v>0</v>
          </cell>
          <cell r="J523">
            <v>0</v>
          </cell>
          <cell r="K523">
            <v>0</v>
          </cell>
          <cell r="L523">
            <v>0</v>
          </cell>
          <cell r="N523">
            <v>0</v>
          </cell>
          <cell r="O523">
            <v>0</v>
          </cell>
          <cell r="P523">
            <v>0</v>
          </cell>
          <cell r="R523">
            <v>0</v>
          </cell>
          <cell r="S523">
            <v>0</v>
          </cell>
          <cell r="T523">
            <v>0</v>
          </cell>
          <cell r="V523">
            <v>0</v>
          </cell>
          <cell r="W523">
            <v>0</v>
          </cell>
          <cell r="X523">
            <v>0</v>
          </cell>
        </row>
        <row r="524">
          <cell r="A524">
            <v>0</v>
          </cell>
          <cell r="B524">
            <v>0</v>
          </cell>
          <cell r="C524">
            <v>0</v>
          </cell>
          <cell r="D524">
            <v>0</v>
          </cell>
          <cell r="E524">
            <v>0</v>
          </cell>
          <cell r="F524">
            <v>0</v>
          </cell>
          <cell r="G524">
            <v>0</v>
          </cell>
          <cell r="H524">
            <v>0</v>
          </cell>
          <cell r="J524">
            <v>0</v>
          </cell>
          <cell r="K524">
            <v>0</v>
          </cell>
          <cell r="L524">
            <v>0</v>
          </cell>
          <cell r="N524">
            <v>0</v>
          </cell>
          <cell r="O524">
            <v>0</v>
          </cell>
          <cell r="P524">
            <v>0</v>
          </cell>
          <cell r="R524">
            <v>0</v>
          </cell>
          <cell r="S524">
            <v>0</v>
          </cell>
          <cell r="T524">
            <v>0</v>
          </cell>
          <cell r="V524">
            <v>0</v>
          </cell>
          <cell r="W524">
            <v>0</v>
          </cell>
          <cell r="X524">
            <v>0</v>
          </cell>
        </row>
        <row r="525">
          <cell r="A525">
            <v>0</v>
          </cell>
          <cell r="B525">
            <v>0</v>
          </cell>
          <cell r="C525">
            <v>0</v>
          </cell>
          <cell r="D525">
            <v>0</v>
          </cell>
          <cell r="E525">
            <v>0</v>
          </cell>
          <cell r="F525">
            <v>0</v>
          </cell>
          <cell r="G525">
            <v>0</v>
          </cell>
          <cell r="H525">
            <v>0</v>
          </cell>
          <cell r="J525">
            <v>0</v>
          </cell>
          <cell r="K525">
            <v>0</v>
          </cell>
          <cell r="L525">
            <v>0</v>
          </cell>
          <cell r="N525">
            <v>0</v>
          </cell>
          <cell r="O525">
            <v>0</v>
          </cell>
          <cell r="P525">
            <v>0</v>
          </cell>
          <cell r="R525">
            <v>0</v>
          </cell>
          <cell r="S525">
            <v>0</v>
          </cell>
          <cell r="T525">
            <v>0</v>
          </cell>
          <cell r="V525">
            <v>0</v>
          </cell>
          <cell r="W525">
            <v>0</v>
          </cell>
          <cell r="X525">
            <v>0</v>
          </cell>
        </row>
        <row r="526">
          <cell r="A526">
            <v>0</v>
          </cell>
          <cell r="B526">
            <v>0</v>
          </cell>
          <cell r="C526">
            <v>0</v>
          </cell>
          <cell r="D526">
            <v>0</v>
          </cell>
          <cell r="E526">
            <v>0</v>
          </cell>
          <cell r="F526">
            <v>0</v>
          </cell>
          <cell r="G526">
            <v>0</v>
          </cell>
          <cell r="H526">
            <v>0</v>
          </cell>
          <cell r="J526">
            <v>0</v>
          </cell>
          <cell r="K526">
            <v>0</v>
          </cell>
          <cell r="L526">
            <v>0</v>
          </cell>
          <cell r="N526">
            <v>0</v>
          </cell>
          <cell r="O526">
            <v>0</v>
          </cell>
          <cell r="P526">
            <v>0</v>
          </cell>
          <cell r="R526">
            <v>0</v>
          </cell>
          <cell r="S526">
            <v>0</v>
          </cell>
          <cell r="T526">
            <v>0</v>
          </cell>
          <cell r="V526">
            <v>0</v>
          </cell>
          <cell r="W526">
            <v>0</v>
          </cell>
          <cell r="X526">
            <v>0</v>
          </cell>
        </row>
        <row r="527">
          <cell r="A527">
            <v>0</v>
          </cell>
          <cell r="B527">
            <v>0</v>
          </cell>
          <cell r="C527">
            <v>0</v>
          </cell>
          <cell r="D527">
            <v>0</v>
          </cell>
          <cell r="E527">
            <v>0</v>
          </cell>
          <cell r="F527">
            <v>0</v>
          </cell>
          <cell r="G527">
            <v>0</v>
          </cell>
          <cell r="H527">
            <v>0</v>
          </cell>
          <cell r="J527">
            <v>0</v>
          </cell>
          <cell r="K527">
            <v>0</v>
          </cell>
          <cell r="L527">
            <v>0</v>
          </cell>
          <cell r="N527">
            <v>0</v>
          </cell>
          <cell r="O527">
            <v>0</v>
          </cell>
          <cell r="P527">
            <v>0</v>
          </cell>
          <cell r="R527">
            <v>0</v>
          </cell>
          <cell r="S527">
            <v>0</v>
          </cell>
          <cell r="T527">
            <v>0</v>
          </cell>
          <cell r="V527">
            <v>0</v>
          </cell>
          <cell r="W527">
            <v>0</v>
          </cell>
          <cell r="X527">
            <v>0</v>
          </cell>
        </row>
        <row r="528">
          <cell r="A528">
            <v>0</v>
          </cell>
          <cell r="B528">
            <v>0</v>
          </cell>
          <cell r="C528">
            <v>0</v>
          </cell>
          <cell r="D528">
            <v>0</v>
          </cell>
          <cell r="E528">
            <v>0</v>
          </cell>
          <cell r="F528">
            <v>0</v>
          </cell>
          <cell r="G528">
            <v>0</v>
          </cell>
          <cell r="H528">
            <v>0</v>
          </cell>
          <cell r="J528">
            <v>0</v>
          </cell>
          <cell r="K528">
            <v>0</v>
          </cell>
          <cell r="L528">
            <v>0</v>
          </cell>
          <cell r="N528">
            <v>0</v>
          </cell>
          <cell r="O528">
            <v>0</v>
          </cell>
          <cell r="P528">
            <v>0</v>
          </cell>
          <cell r="R528">
            <v>0</v>
          </cell>
          <cell r="S528">
            <v>0</v>
          </cell>
          <cell r="T528">
            <v>0</v>
          </cell>
          <cell r="V528">
            <v>0</v>
          </cell>
          <cell r="W528">
            <v>0</v>
          </cell>
          <cell r="X528">
            <v>0</v>
          </cell>
        </row>
        <row r="529">
          <cell r="A529">
            <v>0</v>
          </cell>
          <cell r="B529">
            <v>0</v>
          </cell>
          <cell r="C529">
            <v>0</v>
          </cell>
          <cell r="D529">
            <v>0</v>
          </cell>
          <cell r="E529">
            <v>0</v>
          </cell>
          <cell r="F529">
            <v>0</v>
          </cell>
          <cell r="G529">
            <v>0</v>
          </cell>
          <cell r="H529">
            <v>0</v>
          </cell>
          <cell r="J529">
            <v>0</v>
          </cell>
          <cell r="K529">
            <v>0</v>
          </cell>
          <cell r="L529">
            <v>0</v>
          </cell>
          <cell r="N529">
            <v>0</v>
          </cell>
          <cell r="O529">
            <v>0</v>
          </cell>
          <cell r="P529">
            <v>0</v>
          </cell>
          <cell r="R529">
            <v>0</v>
          </cell>
          <cell r="S529">
            <v>0</v>
          </cell>
          <cell r="T529">
            <v>0</v>
          </cell>
          <cell r="V529">
            <v>0</v>
          </cell>
          <cell r="W529">
            <v>0</v>
          </cell>
          <cell r="X529">
            <v>0</v>
          </cell>
        </row>
        <row r="530">
          <cell r="A530">
            <v>0</v>
          </cell>
          <cell r="B530">
            <v>0</v>
          </cell>
          <cell r="C530">
            <v>0</v>
          </cell>
          <cell r="D530">
            <v>0</v>
          </cell>
          <cell r="E530">
            <v>0</v>
          </cell>
          <cell r="F530">
            <v>0</v>
          </cell>
          <cell r="G530">
            <v>0</v>
          </cell>
          <cell r="H530">
            <v>0</v>
          </cell>
          <cell r="J530">
            <v>0</v>
          </cell>
          <cell r="K530">
            <v>0</v>
          </cell>
          <cell r="L530">
            <v>0</v>
          </cell>
          <cell r="N530">
            <v>0</v>
          </cell>
          <cell r="O530">
            <v>0</v>
          </cell>
          <cell r="P530">
            <v>0</v>
          </cell>
          <cell r="R530">
            <v>0</v>
          </cell>
          <cell r="S530">
            <v>0</v>
          </cell>
          <cell r="T530">
            <v>0</v>
          </cell>
          <cell r="V530">
            <v>0</v>
          </cell>
          <cell r="W530">
            <v>0</v>
          </cell>
          <cell r="X530">
            <v>0</v>
          </cell>
        </row>
        <row r="531">
          <cell r="A531">
            <v>0</v>
          </cell>
          <cell r="B531">
            <v>0</v>
          </cell>
          <cell r="C531">
            <v>0</v>
          </cell>
          <cell r="D531">
            <v>0</v>
          </cell>
          <cell r="E531">
            <v>0</v>
          </cell>
          <cell r="F531">
            <v>0</v>
          </cell>
          <cell r="G531">
            <v>0</v>
          </cell>
          <cell r="H531">
            <v>0</v>
          </cell>
          <cell r="J531">
            <v>0</v>
          </cell>
          <cell r="K531">
            <v>0</v>
          </cell>
          <cell r="L531">
            <v>0</v>
          </cell>
          <cell r="N531">
            <v>0</v>
          </cell>
          <cell r="O531">
            <v>0</v>
          </cell>
          <cell r="P531">
            <v>0</v>
          </cell>
          <cell r="R531">
            <v>0</v>
          </cell>
          <cell r="S531">
            <v>0</v>
          </cell>
          <cell r="T531">
            <v>0</v>
          </cell>
          <cell r="V531">
            <v>0</v>
          </cell>
          <cell r="W531">
            <v>0</v>
          </cell>
          <cell r="X531">
            <v>0</v>
          </cell>
        </row>
        <row r="532">
          <cell r="A532">
            <v>0</v>
          </cell>
          <cell r="B532">
            <v>0</v>
          </cell>
          <cell r="C532">
            <v>0</v>
          </cell>
          <cell r="D532">
            <v>0</v>
          </cell>
          <cell r="E532">
            <v>0</v>
          </cell>
          <cell r="F532">
            <v>0</v>
          </cell>
          <cell r="G532">
            <v>0</v>
          </cell>
          <cell r="H532">
            <v>0</v>
          </cell>
          <cell r="J532">
            <v>0</v>
          </cell>
          <cell r="K532">
            <v>0</v>
          </cell>
          <cell r="L532">
            <v>0</v>
          </cell>
          <cell r="N532">
            <v>0</v>
          </cell>
          <cell r="O532">
            <v>0</v>
          </cell>
          <cell r="P532">
            <v>0</v>
          </cell>
          <cell r="R532">
            <v>0</v>
          </cell>
          <cell r="S532">
            <v>0</v>
          </cell>
          <cell r="T532">
            <v>0</v>
          </cell>
          <cell r="V532">
            <v>0</v>
          </cell>
          <cell r="W532">
            <v>0</v>
          </cell>
          <cell r="X532">
            <v>0</v>
          </cell>
        </row>
        <row r="533">
          <cell r="A533">
            <v>0</v>
          </cell>
          <cell r="B533">
            <v>0</v>
          </cell>
          <cell r="C533">
            <v>0</v>
          </cell>
          <cell r="D533">
            <v>0</v>
          </cell>
          <cell r="E533">
            <v>0</v>
          </cell>
          <cell r="F533">
            <v>0</v>
          </cell>
          <cell r="G533">
            <v>0</v>
          </cell>
          <cell r="H533">
            <v>0</v>
          </cell>
          <cell r="J533">
            <v>0</v>
          </cell>
          <cell r="K533">
            <v>0</v>
          </cell>
          <cell r="L533">
            <v>0</v>
          </cell>
          <cell r="N533">
            <v>0</v>
          </cell>
          <cell r="O533">
            <v>0</v>
          </cell>
          <cell r="P533">
            <v>0</v>
          </cell>
          <cell r="R533">
            <v>0</v>
          </cell>
          <cell r="S533">
            <v>0</v>
          </cell>
          <cell r="T533">
            <v>0</v>
          </cell>
          <cell r="V533">
            <v>0</v>
          </cell>
          <cell r="W533">
            <v>0</v>
          </cell>
          <cell r="X533">
            <v>0</v>
          </cell>
        </row>
        <row r="534">
          <cell r="A534">
            <v>0</v>
          </cell>
          <cell r="B534">
            <v>0</v>
          </cell>
          <cell r="C534">
            <v>0</v>
          </cell>
          <cell r="D534">
            <v>0</v>
          </cell>
          <cell r="E534">
            <v>0</v>
          </cell>
          <cell r="F534">
            <v>0</v>
          </cell>
          <cell r="G534">
            <v>0</v>
          </cell>
          <cell r="H534">
            <v>0</v>
          </cell>
          <cell r="J534">
            <v>0</v>
          </cell>
          <cell r="K534">
            <v>0</v>
          </cell>
          <cell r="L534">
            <v>0</v>
          </cell>
          <cell r="N534">
            <v>0</v>
          </cell>
          <cell r="O534">
            <v>0</v>
          </cell>
          <cell r="P534">
            <v>0</v>
          </cell>
          <cell r="R534">
            <v>0</v>
          </cell>
          <cell r="S534">
            <v>0</v>
          </cell>
          <cell r="T534">
            <v>0</v>
          </cell>
          <cell r="V534">
            <v>0</v>
          </cell>
          <cell r="W534">
            <v>0</v>
          </cell>
          <cell r="X534">
            <v>0</v>
          </cell>
        </row>
        <row r="535">
          <cell r="A535">
            <v>0</v>
          </cell>
          <cell r="B535">
            <v>0</v>
          </cell>
          <cell r="C535">
            <v>0</v>
          </cell>
          <cell r="D535">
            <v>0</v>
          </cell>
          <cell r="E535">
            <v>0</v>
          </cell>
          <cell r="F535">
            <v>0</v>
          </cell>
          <cell r="G535">
            <v>0</v>
          </cell>
          <cell r="H535">
            <v>0</v>
          </cell>
          <cell r="J535">
            <v>0</v>
          </cell>
          <cell r="K535">
            <v>0</v>
          </cell>
          <cell r="L535">
            <v>0</v>
          </cell>
          <cell r="N535">
            <v>0</v>
          </cell>
          <cell r="O535">
            <v>0</v>
          </cell>
          <cell r="P535">
            <v>0</v>
          </cell>
          <cell r="R535">
            <v>0</v>
          </cell>
          <cell r="S535">
            <v>0</v>
          </cell>
          <cell r="T535">
            <v>0</v>
          </cell>
          <cell r="V535">
            <v>0</v>
          </cell>
          <cell r="W535">
            <v>0</v>
          </cell>
          <cell r="X535">
            <v>0</v>
          </cell>
        </row>
        <row r="536">
          <cell r="A536">
            <v>0</v>
          </cell>
          <cell r="B536">
            <v>0</v>
          </cell>
          <cell r="C536">
            <v>0</v>
          </cell>
          <cell r="D536">
            <v>0</v>
          </cell>
          <cell r="E536">
            <v>0</v>
          </cell>
          <cell r="F536">
            <v>0</v>
          </cell>
          <cell r="G536">
            <v>0</v>
          </cell>
          <cell r="H536">
            <v>0</v>
          </cell>
          <cell r="J536">
            <v>0</v>
          </cell>
          <cell r="K536">
            <v>0</v>
          </cell>
          <cell r="L536">
            <v>0</v>
          </cell>
          <cell r="N536">
            <v>0</v>
          </cell>
          <cell r="O536">
            <v>0</v>
          </cell>
          <cell r="P536">
            <v>0</v>
          </cell>
          <cell r="R536">
            <v>0</v>
          </cell>
          <cell r="S536">
            <v>0</v>
          </cell>
          <cell r="T536">
            <v>0</v>
          </cell>
          <cell r="V536">
            <v>0</v>
          </cell>
          <cell r="W536">
            <v>0</v>
          </cell>
          <cell r="X536">
            <v>0</v>
          </cell>
        </row>
        <row r="537">
          <cell r="A537">
            <v>0</v>
          </cell>
          <cell r="B537">
            <v>0</v>
          </cell>
          <cell r="C537">
            <v>0</v>
          </cell>
          <cell r="D537">
            <v>0</v>
          </cell>
          <cell r="E537">
            <v>0</v>
          </cell>
          <cell r="F537">
            <v>0</v>
          </cell>
          <cell r="G537">
            <v>0</v>
          </cell>
          <cell r="H537">
            <v>0</v>
          </cell>
          <cell r="J537">
            <v>0</v>
          </cell>
          <cell r="K537">
            <v>0</v>
          </cell>
          <cell r="L537">
            <v>0</v>
          </cell>
          <cell r="N537">
            <v>0</v>
          </cell>
          <cell r="O537">
            <v>0</v>
          </cell>
          <cell r="P537">
            <v>0</v>
          </cell>
          <cell r="R537">
            <v>0</v>
          </cell>
          <cell r="S537">
            <v>0</v>
          </cell>
          <cell r="T537">
            <v>0</v>
          </cell>
          <cell r="V537">
            <v>0</v>
          </cell>
          <cell r="W537">
            <v>0</v>
          </cell>
          <cell r="X537">
            <v>0</v>
          </cell>
        </row>
        <row r="538">
          <cell r="A538">
            <v>0</v>
          </cell>
          <cell r="B538">
            <v>0</v>
          </cell>
          <cell r="C538">
            <v>0</v>
          </cell>
          <cell r="D538">
            <v>0</v>
          </cell>
          <cell r="E538">
            <v>0</v>
          </cell>
          <cell r="F538">
            <v>0</v>
          </cell>
          <cell r="G538">
            <v>0</v>
          </cell>
          <cell r="H538">
            <v>0</v>
          </cell>
          <cell r="J538">
            <v>0</v>
          </cell>
          <cell r="K538">
            <v>0</v>
          </cell>
          <cell r="L538">
            <v>0</v>
          </cell>
          <cell r="N538">
            <v>0</v>
          </cell>
          <cell r="O538">
            <v>0</v>
          </cell>
          <cell r="P538">
            <v>0</v>
          </cell>
          <cell r="R538">
            <v>0</v>
          </cell>
          <cell r="S538">
            <v>0</v>
          </cell>
          <cell r="T538">
            <v>0</v>
          </cell>
          <cell r="V538">
            <v>0</v>
          </cell>
          <cell r="W538">
            <v>0</v>
          </cell>
          <cell r="X538">
            <v>0</v>
          </cell>
        </row>
        <row r="539">
          <cell r="A539">
            <v>0</v>
          </cell>
          <cell r="B539">
            <v>0</v>
          </cell>
          <cell r="C539">
            <v>0</v>
          </cell>
          <cell r="D539">
            <v>0</v>
          </cell>
          <cell r="E539">
            <v>0</v>
          </cell>
          <cell r="F539">
            <v>0</v>
          </cell>
          <cell r="G539">
            <v>0</v>
          </cell>
          <cell r="H539">
            <v>0</v>
          </cell>
          <cell r="J539">
            <v>0</v>
          </cell>
          <cell r="K539">
            <v>0</v>
          </cell>
          <cell r="L539">
            <v>0</v>
          </cell>
          <cell r="N539">
            <v>0</v>
          </cell>
          <cell r="O539">
            <v>0</v>
          </cell>
          <cell r="P539">
            <v>0</v>
          </cell>
          <cell r="R539">
            <v>0</v>
          </cell>
          <cell r="S539">
            <v>0</v>
          </cell>
          <cell r="T539">
            <v>0</v>
          </cell>
          <cell r="V539">
            <v>0</v>
          </cell>
          <cell r="W539">
            <v>0</v>
          </cell>
          <cell r="X539">
            <v>0</v>
          </cell>
        </row>
        <row r="540">
          <cell r="A540">
            <v>0</v>
          </cell>
          <cell r="B540">
            <v>0</v>
          </cell>
          <cell r="C540">
            <v>0</v>
          </cell>
          <cell r="D540">
            <v>0</v>
          </cell>
          <cell r="E540">
            <v>0</v>
          </cell>
          <cell r="F540">
            <v>0</v>
          </cell>
          <cell r="G540">
            <v>0</v>
          </cell>
          <cell r="H540">
            <v>0</v>
          </cell>
          <cell r="J540">
            <v>0</v>
          </cell>
          <cell r="K540">
            <v>0</v>
          </cell>
          <cell r="L540">
            <v>0</v>
          </cell>
          <cell r="N540">
            <v>0</v>
          </cell>
          <cell r="O540">
            <v>0</v>
          </cell>
          <cell r="P540">
            <v>0</v>
          </cell>
          <cell r="R540">
            <v>0</v>
          </cell>
          <cell r="S540">
            <v>0</v>
          </cell>
          <cell r="T540">
            <v>0</v>
          </cell>
          <cell r="V540">
            <v>0</v>
          </cell>
          <cell r="W540">
            <v>0</v>
          </cell>
          <cell r="X540">
            <v>0</v>
          </cell>
        </row>
        <row r="541">
          <cell r="A541">
            <v>0</v>
          </cell>
          <cell r="B541">
            <v>0</v>
          </cell>
          <cell r="C541">
            <v>0</v>
          </cell>
          <cell r="D541">
            <v>0</v>
          </cell>
          <cell r="E541">
            <v>0</v>
          </cell>
          <cell r="F541">
            <v>0</v>
          </cell>
          <cell r="G541">
            <v>0</v>
          </cell>
          <cell r="H541">
            <v>0</v>
          </cell>
          <cell r="J541">
            <v>0</v>
          </cell>
          <cell r="K541">
            <v>0</v>
          </cell>
          <cell r="L541">
            <v>0</v>
          </cell>
          <cell r="N541">
            <v>0</v>
          </cell>
          <cell r="O541">
            <v>0</v>
          </cell>
          <cell r="P541">
            <v>0</v>
          </cell>
          <cell r="R541">
            <v>0</v>
          </cell>
          <cell r="S541">
            <v>0</v>
          </cell>
          <cell r="T541">
            <v>0</v>
          </cell>
          <cell r="V541">
            <v>0</v>
          </cell>
          <cell r="W541">
            <v>0</v>
          </cell>
          <cell r="X541">
            <v>0</v>
          </cell>
        </row>
        <row r="542">
          <cell r="A542">
            <v>0</v>
          </cell>
          <cell r="B542">
            <v>0</v>
          </cell>
          <cell r="C542">
            <v>0</v>
          </cell>
          <cell r="D542">
            <v>0</v>
          </cell>
          <cell r="E542">
            <v>0</v>
          </cell>
          <cell r="F542">
            <v>0</v>
          </cell>
          <cell r="G542">
            <v>0</v>
          </cell>
          <cell r="H542">
            <v>0</v>
          </cell>
          <cell r="J542">
            <v>0</v>
          </cell>
          <cell r="K542">
            <v>0</v>
          </cell>
          <cell r="L542">
            <v>0</v>
          </cell>
          <cell r="N542">
            <v>0</v>
          </cell>
          <cell r="O542">
            <v>0</v>
          </cell>
          <cell r="P542">
            <v>0</v>
          </cell>
          <cell r="R542">
            <v>0</v>
          </cell>
          <cell r="S542">
            <v>0</v>
          </cell>
          <cell r="T542">
            <v>0</v>
          </cell>
          <cell r="V542">
            <v>0</v>
          </cell>
          <cell r="W542">
            <v>0</v>
          </cell>
          <cell r="X542">
            <v>0</v>
          </cell>
        </row>
        <row r="543">
          <cell r="A543">
            <v>0</v>
          </cell>
          <cell r="B543">
            <v>0</v>
          </cell>
          <cell r="C543">
            <v>0</v>
          </cell>
          <cell r="D543">
            <v>0</v>
          </cell>
          <cell r="E543">
            <v>0</v>
          </cell>
          <cell r="F543">
            <v>0</v>
          </cell>
          <cell r="G543">
            <v>0</v>
          </cell>
          <cell r="H543">
            <v>0</v>
          </cell>
          <cell r="J543">
            <v>0</v>
          </cell>
          <cell r="K543">
            <v>0</v>
          </cell>
          <cell r="L543">
            <v>0</v>
          </cell>
          <cell r="N543">
            <v>0</v>
          </cell>
          <cell r="O543">
            <v>0</v>
          </cell>
          <cell r="P543">
            <v>0</v>
          </cell>
          <cell r="R543">
            <v>0</v>
          </cell>
          <cell r="S543">
            <v>0</v>
          </cell>
          <cell r="T543">
            <v>0</v>
          </cell>
          <cell r="V543">
            <v>0</v>
          </cell>
          <cell r="W543">
            <v>0</v>
          </cell>
          <cell r="X543">
            <v>0</v>
          </cell>
        </row>
        <row r="544">
          <cell r="A544">
            <v>0</v>
          </cell>
          <cell r="B544">
            <v>0</v>
          </cell>
          <cell r="C544">
            <v>0</v>
          </cell>
          <cell r="D544">
            <v>0</v>
          </cell>
          <cell r="E544">
            <v>0</v>
          </cell>
          <cell r="F544">
            <v>0</v>
          </cell>
          <cell r="G544">
            <v>0</v>
          </cell>
          <cell r="H544">
            <v>0</v>
          </cell>
          <cell r="J544">
            <v>0</v>
          </cell>
          <cell r="K544">
            <v>0</v>
          </cell>
          <cell r="L544">
            <v>0</v>
          </cell>
          <cell r="N544">
            <v>0</v>
          </cell>
          <cell r="O544">
            <v>0</v>
          </cell>
          <cell r="P544">
            <v>0</v>
          </cell>
          <cell r="R544">
            <v>0</v>
          </cell>
          <cell r="S544">
            <v>0</v>
          </cell>
          <cell r="T544">
            <v>0</v>
          </cell>
          <cell r="V544">
            <v>0</v>
          </cell>
          <cell r="W544">
            <v>0</v>
          </cell>
          <cell r="X544">
            <v>0</v>
          </cell>
        </row>
        <row r="545">
          <cell r="A545">
            <v>0</v>
          </cell>
          <cell r="B545">
            <v>0</v>
          </cell>
          <cell r="C545">
            <v>0</v>
          </cell>
          <cell r="D545">
            <v>0</v>
          </cell>
          <cell r="E545">
            <v>0</v>
          </cell>
          <cell r="F545">
            <v>0</v>
          </cell>
          <cell r="G545">
            <v>0</v>
          </cell>
          <cell r="H545">
            <v>0</v>
          </cell>
          <cell r="J545">
            <v>0</v>
          </cell>
          <cell r="K545">
            <v>0</v>
          </cell>
          <cell r="L545">
            <v>0</v>
          </cell>
          <cell r="N545">
            <v>0</v>
          </cell>
          <cell r="O545">
            <v>0</v>
          </cell>
          <cell r="P545">
            <v>0</v>
          </cell>
          <cell r="R545">
            <v>0</v>
          </cell>
          <cell r="S545">
            <v>0</v>
          </cell>
          <cell r="T545">
            <v>0</v>
          </cell>
          <cell r="V545">
            <v>0</v>
          </cell>
          <cell r="W545">
            <v>0</v>
          </cell>
          <cell r="X545">
            <v>0</v>
          </cell>
        </row>
        <row r="546">
          <cell r="A546">
            <v>0</v>
          </cell>
          <cell r="B546">
            <v>0</v>
          </cell>
          <cell r="C546">
            <v>0</v>
          </cell>
          <cell r="D546">
            <v>0</v>
          </cell>
          <cell r="E546">
            <v>0</v>
          </cell>
          <cell r="F546">
            <v>0</v>
          </cell>
          <cell r="G546">
            <v>0</v>
          </cell>
          <cell r="H546">
            <v>0</v>
          </cell>
          <cell r="J546">
            <v>0</v>
          </cell>
          <cell r="K546">
            <v>0</v>
          </cell>
          <cell r="L546">
            <v>0</v>
          </cell>
          <cell r="N546">
            <v>0</v>
          </cell>
          <cell r="O546">
            <v>0</v>
          </cell>
          <cell r="P546">
            <v>0</v>
          </cell>
          <cell r="R546">
            <v>0</v>
          </cell>
          <cell r="S546">
            <v>0</v>
          </cell>
          <cell r="T546">
            <v>0</v>
          </cell>
          <cell r="V546">
            <v>0</v>
          </cell>
          <cell r="W546">
            <v>0</v>
          </cell>
          <cell r="X546">
            <v>0</v>
          </cell>
        </row>
        <row r="547">
          <cell r="A547">
            <v>0</v>
          </cell>
          <cell r="B547">
            <v>0</v>
          </cell>
          <cell r="C547">
            <v>0</v>
          </cell>
          <cell r="D547">
            <v>0</v>
          </cell>
          <cell r="E547">
            <v>0</v>
          </cell>
          <cell r="F547">
            <v>0</v>
          </cell>
          <cell r="G547">
            <v>0</v>
          </cell>
          <cell r="H547">
            <v>0</v>
          </cell>
          <cell r="J547">
            <v>0</v>
          </cell>
          <cell r="K547">
            <v>0</v>
          </cell>
          <cell r="L547">
            <v>0</v>
          </cell>
          <cell r="N547">
            <v>0</v>
          </cell>
          <cell r="O547">
            <v>0</v>
          </cell>
          <cell r="P547">
            <v>0</v>
          </cell>
          <cell r="R547">
            <v>0</v>
          </cell>
          <cell r="S547">
            <v>0</v>
          </cell>
          <cell r="T547">
            <v>0</v>
          </cell>
          <cell r="V547">
            <v>0</v>
          </cell>
          <cell r="W547">
            <v>0</v>
          </cell>
          <cell r="X547">
            <v>0</v>
          </cell>
        </row>
        <row r="548">
          <cell r="A548">
            <v>0</v>
          </cell>
          <cell r="B548">
            <v>0</v>
          </cell>
          <cell r="C548">
            <v>0</v>
          </cell>
          <cell r="D548">
            <v>0</v>
          </cell>
          <cell r="E548">
            <v>0</v>
          </cell>
          <cell r="F548">
            <v>0</v>
          </cell>
          <cell r="G548">
            <v>0</v>
          </cell>
          <cell r="H548">
            <v>0</v>
          </cell>
          <cell r="J548">
            <v>0</v>
          </cell>
          <cell r="K548">
            <v>0</v>
          </cell>
          <cell r="L548">
            <v>0</v>
          </cell>
          <cell r="N548">
            <v>0</v>
          </cell>
          <cell r="O548">
            <v>0</v>
          </cell>
          <cell r="P548">
            <v>0</v>
          </cell>
          <cell r="R548">
            <v>0</v>
          </cell>
          <cell r="S548">
            <v>0</v>
          </cell>
          <cell r="T548">
            <v>0</v>
          </cell>
          <cell r="V548">
            <v>0</v>
          </cell>
          <cell r="W548">
            <v>0</v>
          </cell>
          <cell r="X548">
            <v>0</v>
          </cell>
        </row>
        <row r="549">
          <cell r="A549">
            <v>0</v>
          </cell>
          <cell r="B549">
            <v>0</v>
          </cell>
          <cell r="C549">
            <v>0</v>
          </cell>
          <cell r="D549">
            <v>0</v>
          </cell>
          <cell r="E549">
            <v>0</v>
          </cell>
          <cell r="F549">
            <v>0</v>
          </cell>
          <cell r="G549">
            <v>0</v>
          </cell>
          <cell r="H549">
            <v>0</v>
          </cell>
          <cell r="J549">
            <v>0</v>
          </cell>
          <cell r="K549">
            <v>0</v>
          </cell>
          <cell r="L549">
            <v>0</v>
          </cell>
          <cell r="N549">
            <v>0</v>
          </cell>
          <cell r="O549">
            <v>0</v>
          </cell>
          <cell r="P549">
            <v>0</v>
          </cell>
          <cell r="R549">
            <v>0</v>
          </cell>
          <cell r="S549">
            <v>0</v>
          </cell>
          <cell r="T549">
            <v>0</v>
          </cell>
          <cell r="V549">
            <v>0</v>
          </cell>
          <cell r="W549">
            <v>0</v>
          </cell>
          <cell r="X549">
            <v>0</v>
          </cell>
        </row>
        <row r="550">
          <cell r="A550">
            <v>0</v>
          </cell>
          <cell r="B550">
            <v>0</v>
          </cell>
          <cell r="C550">
            <v>0</v>
          </cell>
          <cell r="D550">
            <v>0</v>
          </cell>
          <cell r="E550">
            <v>0</v>
          </cell>
          <cell r="F550">
            <v>0</v>
          </cell>
          <cell r="G550">
            <v>0</v>
          </cell>
          <cell r="H550">
            <v>0</v>
          </cell>
          <cell r="J550">
            <v>0</v>
          </cell>
          <cell r="K550">
            <v>0</v>
          </cell>
          <cell r="L550">
            <v>0</v>
          </cell>
          <cell r="N550">
            <v>0</v>
          </cell>
          <cell r="O550">
            <v>0</v>
          </cell>
          <cell r="P550">
            <v>0</v>
          </cell>
          <cell r="R550">
            <v>0</v>
          </cell>
          <cell r="S550">
            <v>0</v>
          </cell>
          <cell r="T550">
            <v>0</v>
          </cell>
          <cell r="V550">
            <v>0</v>
          </cell>
          <cell r="W550">
            <v>0</v>
          </cell>
          <cell r="X550">
            <v>0</v>
          </cell>
        </row>
        <row r="551">
          <cell r="A551">
            <v>0</v>
          </cell>
          <cell r="B551">
            <v>0</v>
          </cell>
          <cell r="C551">
            <v>0</v>
          </cell>
          <cell r="D551">
            <v>0</v>
          </cell>
          <cell r="E551">
            <v>0</v>
          </cell>
          <cell r="F551">
            <v>0</v>
          </cell>
          <cell r="G551">
            <v>0</v>
          </cell>
          <cell r="H551">
            <v>0</v>
          </cell>
          <cell r="J551">
            <v>0</v>
          </cell>
          <cell r="K551">
            <v>0</v>
          </cell>
          <cell r="L551">
            <v>0</v>
          </cell>
          <cell r="N551">
            <v>0</v>
          </cell>
          <cell r="O551">
            <v>0</v>
          </cell>
          <cell r="P551">
            <v>0</v>
          </cell>
          <cell r="R551">
            <v>0</v>
          </cell>
          <cell r="S551">
            <v>0</v>
          </cell>
          <cell r="T551">
            <v>0</v>
          </cell>
          <cell r="V551">
            <v>0</v>
          </cell>
          <cell r="W551">
            <v>0</v>
          </cell>
          <cell r="X551">
            <v>0</v>
          </cell>
        </row>
        <row r="552">
          <cell r="A552">
            <v>0</v>
          </cell>
          <cell r="B552">
            <v>0</v>
          </cell>
          <cell r="C552">
            <v>0</v>
          </cell>
          <cell r="D552">
            <v>0</v>
          </cell>
          <cell r="E552">
            <v>0</v>
          </cell>
          <cell r="F552">
            <v>0</v>
          </cell>
          <cell r="G552">
            <v>0</v>
          </cell>
          <cell r="H552">
            <v>0</v>
          </cell>
          <cell r="J552">
            <v>0</v>
          </cell>
          <cell r="K552">
            <v>0</v>
          </cell>
          <cell r="L552">
            <v>0</v>
          </cell>
          <cell r="N552">
            <v>0</v>
          </cell>
          <cell r="O552">
            <v>0</v>
          </cell>
          <cell r="P552">
            <v>0</v>
          </cell>
          <cell r="R552">
            <v>0</v>
          </cell>
          <cell r="S552">
            <v>0</v>
          </cell>
          <cell r="T552">
            <v>0</v>
          </cell>
          <cell r="V552">
            <v>0</v>
          </cell>
          <cell r="W552">
            <v>0</v>
          </cell>
          <cell r="X552">
            <v>0</v>
          </cell>
        </row>
        <row r="553">
          <cell r="A553">
            <v>0</v>
          </cell>
          <cell r="B553">
            <v>0</v>
          </cell>
          <cell r="C553">
            <v>0</v>
          </cell>
          <cell r="D553">
            <v>0</v>
          </cell>
          <cell r="E553">
            <v>0</v>
          </cell>
          <cell r="F553">
            <v>0</v>
          </cell>
          <cell r="G553">
            <v>0</v>
          </cell>
          <cell r="H553">
            <v>0</v>
          </cell>
          <cell r="J553">
            <v>0</v>
          </cell>
          <cell r="K553">
            <v>0</v>
          </cell>
          <cell r="L553">
            <v>0</v>
          </cell>
          <cell r="N553">
            <v>0</v>
          </cell>
          <cell r="O553">
            <v>0</v>
          </cell>
          <cell r="P553">
            <v>0</v>
          </cell>
          <cell r="R553">
            <v>0</v>
          </cell>
          <cell r="S553">
            <v>0</v>
          </cell>
          <cell r="T553">
            <v>0</v>
          </cell>
          <cell r="V553">
            <v>0</v>
          </cell>
          <cell r="W553">
            <v>0</v>
          </cell>
          <cell r="X553">
            <v>0</v>
          </cell>
        </row>
        <row r="554">
          <cell r="A554">
            <v>0</v>
          </cell>
          <cell r="B554">
            <v>0</v>
          </cell>
          <cell r="C554">
            <v>0</v>
          </cell>
          <cell r="D554">
            <v>0</v>
          </cell>
          <cell r="E554">
            <v>0</v>
          </cell>
          <cell r="F554">
            <v>0</v>
          </cell>
          <cell r="G554">
            <v>0</v>
          </cell>
          <cell r="H554">
            <v>0</v>
          </cell>
          <cell r="J554">
            <v>0</v>
          </cell>
          <cell r="K554">
            <v>0</v>
          </cell>
          <cell r="L554">
            <v>0</v>
          </cell>
          <cell r="N554">
            <v>0</v>
          </cell>
          <cell r="O554">
            <v>0</v>
          </cell>
          <cell r="P554">
            <v>0</v>
          </cell>
          <cell r="R554">
            <v>0</v>
          </cell>
          <cell r="S554">
            <v>0</v>
          </cell>
          <cell r="T554">
            <v>0</v>
          </cell>
          <cell r="V554">
            <v>0</v>
          </cell>
          <cell r="W554">
            <v>0</v>
          </cell>
          <cell r="X554">
            <v>0</v>
          </cell>
        </row>
        <row r="555">
          <cell r="A555">
            <v>0</v>
          </cell>
          <cell r="B555">
            <v>0</v>
          </cell>
          <cell r="C555">
            <v>0</v>
          </cell>
          <cell r="D555">
            <v>0</v>
          </cell>
          <cell r="E555">
            <v>0</v>
          </cell>
          <cell r="F555">
            <v>0</v>
          </cell>
          <cell r="G555">
            <v>0</v>
          </cell>
          <cell r="H555">
            <v>0</v>
          </cell>
          <cell r="J555">
            <v>0</v>
          </cell>
          <cell r="K555">
            <v>0</v>
          </cell>
          <cell r="L555">
            <v>0</v>
          </cell>
          <cell r="N555">
            <v>0</v>
          </cell>
          <cell r="O555">
            <v>0</v>
          </cell>
          <cell r="P555">
            <v>0</v>
          </cell>
          <cell r="R555">
            <v>0</v>
          </cell>
          <cell r="S555">
            <v>0</v>
          </cell>
          <cell r="T555">
            <v>0</v>
          </cell>
          <cell r="V555">
            <v>0</v>
          </cell>
          <cell r="W555">
            <v>0</v>
          </cell>
          <cell r="X555">
            <v>0</v>
          </cell>
        </row>
        <row r="556">
          <cell r="A556">
            <v>0</v>
          </cell>
          <cell r="B556">
            <v>0</v>
          </cell>
          <cell r="C556">
            <v>0</v>
          </cell>
          <cell r="D556">
            <v>0</v>
          </cell>
          <cell r="E556">
            <v>0</v>
          </cell>
          <cell r="F556">
            <v>0</v>
          </cell>
          <cell r="G556">
            <v>0</v>
          </cell>
          <cell r="H556">
            <v>0</v>
          </cell>
          <cell r="J556">
            <v>0</v>
          </cell>
          <cell r="K556">
            <v>0</v>
          </cell>
          <cell r="L556">
            <v>0</v>
          </cell>
          <cell r="N556">
            <v>0</v>
          </cell>
          <cell r="O556">
            <v>0</v>
          </cell>
          <cell r="P556">
            <v>0</v>
          </cell>
          <cell r="R556">
            <v>0</v>
          </cell>
          <cell r="S556">
            <v>0</v>
          </cell>
          <cell r="T556">
            <v>0</v>
          </cell>
          <cell r="V556">
            <v>0</v>
          </cell>
          <cell r="W556">
            <v>0</v>
          </cell>
          <cell r="X556">
            <v>0</v>
          </cell>
        </row>
        <row r="557">
          <cell r="A557">
            <v>0</v>
          </cell>
          <cell r="B557">
            <v>0</v>
          </cell>
          <cell r="C557">
            <v>0</v>
          </cell>
          <cell r="D557">
            <v>0</v>
          </cell>
          <cell r="E557">
            <v>0</v>
          </cell>
          <cell r="F557">
            <v>0</v>
          </cell>
          <cell r="G557">
            <v>0</v>
          </cell>
          <cell r="H557">
            <v>0</v>
          </cell>
          <cell r="J557">
            <v>0</v>
          </cell>
          <cell r="K557">
            <v>0</v>
          </cell>
          <cell r="L557">
            <v>0</v>
          </cell>
          <cell r="N557">
            <v>0</v>
          </cell>
          <cell r="O557">
            <v>0</v>
          </cell>
          <cell r="P557">
            <v>0</v>
          </cell>
          <cell r="R557">
            <v>0</v>
          </cell>
          <cell r="S557">
            <v>0</v>
          </cell>
          <cell r="T557">
            <v>0</v>
          </cell>
          <cell r="V557">
            <v>0</v>
          </cell>
          <cell r="W557">
            <v>0</v>
          </cell>
          <cell r="X557">
            <v>0</v>
          </cell>
        </row>
        <row r="558">
          <cell r="A558">
            <v>0</v>
          </cell>
          <cell r="B558">
            <v>0</v>
          </cell>
          <cell r="C558">
            <v>0</v>
          </cell>
          <cell r="D558">
            <v>0</v>
          </cell>
          <cell r="E558">
            <v>0</v>
          </cell>
          <cell r="F558">
            <v>0</v>
          </cell>
          <cell r="G558">
            <v>0</v>
          </cell>
          <cell r="H558">
            <v>0</v>
          </cell>
          <cell r="J558">
            <v>0</v>
          </cell>
          <cell r="K558">
            <v>0</v>
          </cell>
          <cell r="L558">
            <v>0</v>
          </cell>
          <cell r="N558">
            <v>0</v>
          </cell>
          <cell r="O558">
            <v>0</v>
          </cell>
          <cell r="P558">
            <v>0</v>
          </cell>
          <cell r="R558">
            <v>0</v>
          </cell>
          <cell r="S558">
            <v>0</v>
          </cell>
          <cell r="T558">
            <v>0</v>
          </cell>
          <cell r="V558">
            <v>0</v>
          </cell>
          <cell r="W558">
            <v>0</v>
          </cell>
          <cell r="X558">
            <v>0</v>
          </cell>
        </row>
        <row r="559">
          <cell r="A559">
            <v>0</v>
          </cell>
          <cell r="B559">
            <v>0</v>
          </cell>
          <cell r="C559">
            <v>0</v>
          </cell>
          <cell r="D559">
            <v>0</v>
          </cell>
          <cell r="E559">
            <v>0</v>
          </cell>
          <cell r="F559">
            <v>0</v>
          </cell>
          <cell r="G559">
            <v>0</v>
          </cell>
          <cell r="H559">
            <v>0</v>
          </cell>
          <cell r="J559">
            <v>0</v>
          </cell>
          <cell r="K559">
            <v>0</v>
          </cell>
          <cell r="L559">
            <v>0</v>
          </cell>
          <cell r="N559">
            <v>0</v>
          </cell>
          <cell r="O559">
            <v>0</v>
          </cell>
          <cell r="P559">
            <v>0</v>
          </cell>
          <cell r="R559">
            <v>0</v>
          </cell>
          <cell r="S559">
            <v>0</v>
          </cell>
          <cell r="T559">
            <v>0</v>
          </cell>
          <cell r="V559">
            <v>0</v>
          </cell>
          <cell r="W559">
            <v>0</v>
          </cell>
          <cell r="X559">
            <v>0</v>
          </cell>
        </row>
        <row r="560">
          <cell r="A560">
            <v>0</v>
          </cell>
          <cell r="B560">
            <v>0</v>
          </cell>
          <cell r="C560">
            <v>0</v>
          </cell>
          <cell r="D560">
            <v>0</v>
          </cell>
          <cell r="E560">
            <v>0</v>
          </cell>
          <cell r="F560">
            <v>0</v>
          </cell>
          <cell r="G560">
            <v>0</v>
          </cell>
          <cell r="H560">
            <v>0</v>
          </cell>
          <cell r="J560">
            <v>0</v>
          </cell>
          <cell r="K560">
            <v>0</v>
          </cell>
          <cell r="L560">
            <v>0</v>
          </cell>
          <cell r="N560">
            <v>0</v>
          </cell>
          <cell r="O560">
            <v>0</v>
          </cell>
          <cell r="P560">
            <v>0</v>
          </cell>
          <cell r="R560">
            <v>0</v>
          </cell>
          <cell r="S560">
            <v>0</v>
          </cell>
          <cell r="T560">
            <v>0</v>
          </cell>
          <cell r="V560">
            <v>0</v>
          </cell>
          <cell r="W560">
            <v>0</v>
          </cell>
          <cell r="X560">
            <v>0</v>
          </cell>
        </row>
        <row r="561">
          <cell r="A561">
            <v>0</v>
          </cell>
          <cell r="B561">
            <v>0</v>
          </cell>
          <cell r="C561">
            <v>0</v>
          </cell>
          <cell r="D561">
            <v>0</v>
          </cell>
          <cell r="E561">
            <v>0</v>
          </cell>
          <cell r="F561">
            <v>0</v>
          </cell>
          <cell r="G561">
            <v>0</v>
          </cell>
          <cell r="H561">
            <v>0</v>
          </cell>
          <cell r="J561">
            <v>0</v>
          </cell>
          <cell r="K561">
            <v>0</v>
          </cell>
          <cell r="L561">
            <v>0</v>
          </cell>
          <cell r="N561">
            <v>0</v>
          </cell>
          <cell r="O561">
            <v>0</v>
          </cell>
          <cell r="P561">
            <v>0</v>
          </cell>
          <cell r="R561">
            <v>0</v>
          </cell>
          <cell r="S561">
            <v>0</v>
          </cell>
          <cell r="T561">
            <v>0</v>
          </cell>
          <cell r="V561">
            <v>0</v>
          </cell>
          <cell r="W561">
            <v>0</v>
          </cell>
          <cell r="X561">
            <v>0</v>
          </cell>
        </row>
        <row r="562">
          <cell r="A562">
            <v>0</v>
          </cell>
          <cell r="B562">
            <v>0</v>
          </cell>
          <cell r="C562">
            <v>0</v>
          </cell>
          <cell r="D562">
            <v>0</v>
          </cell>
          <cell r="E562">
            <v>0</v>
          </cell>
          <cell r="F562">
            <v>0</v>
          </cell>
          <cell r="G562">
            <v>0</v>
          </cell>
          <cell r="H562">
            <v>0</v>
          </cell>
          <cell r="J562">
            <v>0</v>
          </cell>
          <cell r="K562">
            <v>0</v>
          </cell>
          <cell r="L562">
            <v>0</v>
          </cell>
          <cell r="N562">
            <v>0</v>
          </cell>
          <cell r="O562">
            <v>0</v>
          </cell>
          <cell r="P562">
            <v>0</v>
          </cell>
          <cell r="R562">
            <v>0</v>
          </cell>
          <cell r="S562">
            <v>0</v>
          </cell>
          <cell r="T562">
            <v>0</v>
          </cell>
          <cell r="V562">
            <v>0</v>
          </cell>
          <cell r="W562">
            <v>0</v>
          </cell>
          <cell r="X562">
            <v>0</v>
          </cell>
        </row>
        <row r="563">
          <cell r="A563">
            <v>0</v>
          </cell>
          <cell r="B563">
            <v>0</v>
          </cell>
          <cell r="C563">
            <v>0</v>
          </cell>
          <cell r="D563">
            <v>0</v>
          </cell>
          <cell r="E563">
            <v>0</v>
          </cell>
          <cell r="F563">
            <v>0</v>
          </cell>
          <cell r="G563">
            <v>0</v>
          </cell>
          <cell r="H563">
            <v>0</v>
          </cell>
          <cell r="J563">
            <v>0</v>
          </cell>
          <cell r="K563">
            <v>0</v>
          </cell>
          <cell r="L563">
            <v>0</v>
          </cell>
          <cell r="N563">
            <v>0</v>
          </cell>
          <cell r="O563">
            <v>0</v>
          </cell>
          <cell r="P563">
            <v>0</v>
          </cell>
          <cell r="R563">
            <v>0</v>
          </cell>
          <cell r="S563">
            <v>0</v>
          </cell>
          <cell r="T563">
            <v>0</v>
          </cell>
          <cell r="V563">
            <v>0</v>
          </cell>
          <cell r="W563">
            <v>0</v>
          </cell>
          <cell r="X563">
            <v>0</v>
          </cell>
        </row>
        <row r="564">
          <cell r="A564">
            <v>0</v>
          </cell>
          <cell r="B564">
            <v>0</v>
          </cell>
          <cell r="C564">
            <v>0</v>
          </cell>
          <cell r="D564">
            <v>0</v>
          </cell>
          <cell r="E564">
            <v>0</v>
          </cell>
          <cell r="F564">
            <v>0</v>
          </cell>
          <cell r="G564">
            <v>0</v>
          </cell>
          <cell r="H564">
            <v>0</v>
          </cell>
          <cell r="J564">
            <v>0</v>
          </cell>
          <cell r="K564">
            <v>0</v>
          </cell>
          <cell r="L564">
            <v>0</v>
          </cell>
          <cell r="N564">
            <v>0</v>
          </cell>
          <cell r="O564">
            <v>0</v>
          </cell>
          <cell r="P564">
            <v>0</v>
          </cell>
          <cell r="R564">
            <v>0</v>
          </cell>
          <cell r="S564">
            <v>0</v>
          </cell>
          <cell r="T564">
            <v>0</v>
          </cell>
          <cell r="V564">
            <v>0</v>
          </cell>
          <cell r="W564">
            <v>0</v>
          </cell>
          <cell r="X564">
            <v>0</v>
          </cell>
        </row>
        <row r="565">
          <cell r="A565">
            <v>0</v>
          </cell>
          <cell r="B565">
            <v>0</v>
          </cell>
          <cell r="C565">
            <v>0</v>
          </cell>
          <cell r="D565">
            <v>0</v>
          </cell>
          <cell r="E565">
            <v>0</v>
          </cell>
          <cell r="F565">
            <v>0</v>
          </cell>
          <cell r="G565">
            <v>0</v>
          </cell>
          <cell r="H565">
            <v>0</v>
          </cell>
          <cell r="J565">
            <v>0</v>
          </cell>
          <cell r="K565">
            <v>0</v>
          </cell>
          <cell r="L565">
            <v>0</v>
          </cell>
          <cell r="N565">
            <v>0</v>
          </cell>
          <cell r="O565">
            <v>0</v>
          </cell>
          <cell r="P565">
            <v>0</v>
          </cell>
          <cell r="R565">
            <v>0</v>
          </cell>
          <cell r="S565">
            <v>0</v>
          </cell>
          <cell r="T565">
            <v>0</v>
          </cell>
          <cell r="V565">
            <v>0</v>
          </cell>
          <cell r="W565">
            <v>0</v>
          </cell>
          <cell r="X565">
            <v>0</v>
          </cell>
        </row>
        <row r="566">
          <cell r="A566">
            <v>0</v>
          </cell>
          <cell r="B566">
            <v>0</v>
          </cell>
          <cell r="C566">
            <v>0</v>
          </cell>
          <cell r="D566">
            <v>0</v>
          </cell>
          <cell r="E566">
            <v>0</v>
          </cell>
          <cell r="F566">
            <v>0</v>
          </cell>
          <cell r="G566">
            <v>0</v>
          </cell>
          <cell r="H566">
            <v>0</v>
          </cell>
          <cell r="J566">
            <v>0</v>
          </cell>
          <cell r="K566">
            <v>0</v>
          </cell>
          <cell r="L566">
            <v>0</v>
          </cell>
          <cell r="N566">
            <v>0</v>
          </cell>
          <cell r="O566">
            <v>0</v>
          </cell>
          <cell r="P566">
            <v>0</v>
          </cell>
          <cell r="R566">
            <v>0</v>
          </cell>
          <cell r="S566">
            <v>0</v>
          </cell>
          <cell r="T566">
            <v>0</v>
          </cell>
          <cell r="V566">
            <v>0</v>
          </cell>
          <cell r="W566">
            <v>0</v>
          </cell>
          <cell r="X566">
            <v>0</v>
          </cell>
        </row>
        <row r="567">
          <cell r="A567">
            <v>0</v>
          </cell>
          <cell r="B567">
            <v>0</v>
          </cell>
          <cell r="C567">
            <v>0</v>
          </cell>
          <cell r="D567">
            <v>0</v>
          </cell>
          <cell r="E567">
            <v>0</v>
          </cell>
          <cell r="F567">
            <v>0</v>
          </cell>
          <cell r="G567">
            <v>0</v>
          </cell>
          <cell r="H567">
            <v>0</v>
          </cell>
          <cell r="J567">
            <v>0</v>
          </cell>
          <cell r="K567">
            <v>0</v>
          </cell>
          <cell r="L567">
            <v>0</v>
          </cell>
          <cell r="N567">
            <v>0</v>
          </cell>
          <cell r="O567">
            <v>0</v>
          </cell>
          <cell r="P567">
            <v>0</v>
          </cell>
          <cell r="R567">
            <v>0</v>
          </cell>
          <cell r="S567">
            <v>0</v>
          </cell>
          <cell r="T567">
            <v>0</v>
          </cell>
          <cell r="V567">
            <v>0</v>
          </cell>
          <cell r="W567">
            <v>0</v>
          </cell>
          <cell r="X567">
            <v>0</v>
          </cell>
        </row>
        <row r="568">
          <cell r="A568">
            <v>0</v>
          </cell>
          <cell r="B568">
            <v>0</v>
          </cell>
          <cell r="C568">
            <v>0</v>
          </cell>
          <cell r="D568">
            <v>0</v>
          </cell>
          <cell r="E568">
            <v>0</v>
          </cell>
          <cell r="F568">
            <v>0</v>
          </cell>
          <cell r="G568">
            <v>0</v>
          </cell>
          <cell r="H568">
            <v>0</v>
          </cell>
          <cell r="J568">
            <v>0</v>
          </cell>
          <cell r="K568">
            <v>0</v>
          </cell>
          <cell r="L568">
            <v>0</v>
          </cell>
          <cell r="N568">
            <v>0</v>
          </cell>
          <cell r="O568">
            <v>0</v>
          </cell>
          <cell r="P568">
            <v>0</v>
          </cell>
          <cell r="R568">
            <v>0</v>
          </cell>
          <cell r="S568">
            <v>0</v>
          </cell>
          <cell r="T568">
            <v>0</v>
          </cell>
          <cell r="V568">
            <v>0</v>
          </cell>
          <cell r="W568">
            <v>0</v>
          </cell>
          <cell r="X568">
            <v>0</v>
          </cell>
        </row>
        <row r="569">
          <cell r="A569">
            <v>0</v>
          </cell>
          <cell r="B569">
            <v>0</v>
          </cell>
          <cell r="C569">
            <v>0</v>
          </cell>
          <cell r="D569">
            <v>0</v>
          </cell>
          <cell r="E569">
            <v>0</v>
          </cell>
          <cell r="F569">
            <v>0</v>
          </cell>
          <cell r="G569">
            <v>0</v>
          </cell>
          <cell r="H569">
            <v>0</v>
          </cell>
          <cell r="J569">
            <v>0</v>
          </cell>
          <cell r="K569">
            <v>0</v>
          </cell>
          <cell r="L569">
            <v>0</v>
          </cell>
          <cell r="N569">
            <v>0</v>
          </cell>
          <cell r="O569">
            <v>0</v>
          </cell>
          <cell r="P569">
            <v>0</v>
          </cell>
          <cell r="R569">
            <v>0</v>
          </cell>
          <cell r="S569">
            <v>0</v>
          </cell>
          <cell r="T569">
            <v>0</v>
          </cell>
          <cell r="V569">
            <v>0</v>
          </cell>
          <cell r="W569">
            <v>0</v>
          </cell>
          <cell r="X569">
            <v>0</v>
          </cell>
        </row>
        <row r="570">
          <cell r="A570">
            <v>0</v>
          </cell>
          <cell r="B570">
            <v>0</v>
          </cell>
          <cell r="C570">
            <v>0</v>
          </cell>
          <cell r="D570">
            <v>0</v>
          </cell>
          <cell r="E570">
            <v>0</v>
          </cell>
          <cell r="F570">
            <v>0</v>
          </cell>
          <cell r="G570">
            <v>0</v>
          </cell>
          <cell r="H570">
            <v>0</v>
          </cell>
          <cell r="J570">
            <v>0</v>
          </cell>
          <cell r="K570">
            <v>0</v>
          </cell>
          <cell r="L570">
            <v>0</v>
          </cell>
          <cell r="N570">
            <v>0</v>
          </cell>
          <cell r="O570">
            <v>0</v>
          </cell>
          <cell r="P570">
            <v>0</v>
          </cell>
          <cell r="R570">
            <v>0</v>
          </cell>
          <cell r="S570">
            <v>0</v>
          </cell>
          <cell r="T570">
            <v>0</v>
          </cell>
          <cell r="V570">
            <v>0</v>
          </cell>
          <cell r="W570">
            <v>0</v>
          </cell>
          <cell r="X570">
            <v>0</v>
          </cell>
        </row>
        <row r="571">
          <cell r="A571">
            <v>0</v>
          </cell>
          <cell r="B571">
            <v>0</v>
          </cell>
          <cell r="C571">
            <v>0</v>
          </cell>
          <cell r="D571">
            <v>0</v>
          </cell>
          <cell r="E571">
            <v>0</v>
          </cell>
          <cell r="F571">
            <v>0</v>
          </cell>
          <cell r="G571">
            <v>0</v>
          </cell>
          <cell r="H571">
            <v>0</v>
          </cell>
          <cell r="J571">
            <v>0</v>
          </cell>
          <cell r="K571">
            <v>0</v>
          </cell>
          <cell r="L571">
            <v>0</v>
          </cell>
          <cell r="N571">
            <v>0</v>
          </cell>
          <cell r="O571">
            <v>0</v>
          </cell>
          <cell r="P571">
            <v>0</v>
          </cell>
          <cell r="R571">
            <v>0</v>
          </cell>
          <cell r="S571">
            <v>0</v>
          </cell>
          <cell r="T571">
            <v>0</v>
          </cell>
          <cell r="V571">
            <v>0</v>
          </cell>
          <cell r="W571">
            <v>0</v>
          </cell>
          <cell r="X571">
            <v>0</v>
          </cell>
        </row>
        <row r="572">
          <cell r="A572">
            <v>0</v>
          </cell>
          <cell r="B572">
            <v>0</v>
          </cell>
          <cell r="C572">
            <v>0</v>
          </cell>
          <cell r="D572">
            <v>0</v>
          </cell>
          <cell r="E572">
            <v>0</v>
          </cell>
          <cell r="F572">
            <v>0</v>
          </cell>
          <cell r="G572">
            <v>0</v>
          </cell>
          <cell r="H572">
            <v>0</v>
          </cell>
          <cell r="J572">
            <v>0</v>
          </cell>
          <cell r="K572">
            <v>0</v>
          </cell>
          <cell r="L572">
            <v>0</v>
          </cell>
          <cell r="N572">
            <v>0</v>
          </cell>
          <cell r="O572">
            <v>0</v>
          </cell>
          <cell r="P572">
            <v>0</v>
          </cell>
          <cell r="R572">
            <v>0</v>
          </cell>
          <cell r="S572">
            <v>0</v>
          </cell>
          <cell r="T572">
            <v>0</v>
          </cell>
          <cell r="V572">
            <v>0</v>
          </cell>
          <cell r="W572">
            <v>0</v>
          </cell>
          <cell r="X572">
            <v>0</v>
          </cell>
        </row>
        <row r="573">
          <cell r="A573">
            <v>0</v>
          </cell>
          <cell r="B573">
            <v>0</v>
          </cell>
          <cell r="C573">
            <v>0</v>
          </cell>
          <cell r="D573">
            <v>0</v>
          </cell>
          <cell r="E573">
            <v>0</v>
          </cell>
          <cell r="F573">
            <v>0</v>
          </cell>
          <cell r="G573">
            <v>0</v>
          </cell>
          <cell r="H573">
            <v>0</v>
          </cell>
          <cell r="J573">
            <v>0</v>
          </cell>
          <cell r="K573">
            <v>0</v>
          </cell>
          <cell r="L573">
            <v>0</v>
          </cell>
          <cell r="N573">
            <v>0</v>
          </cell>
          <cell r="O573">
            <v>0</v>
          </cell>
          <cell r="P573">
            <v>0</v>
          </cell>
          <cell r="R573">
            <v>0</v>
          </cell>
          <cell r="S573">
            <v>0</v>
          </cell>
          <cell r="T573">
            <v>0</v>
          </cell>
          <cell r="V573">
            <v>0</v>
          </cell>
          <cell r="W573">
            <v>0</v>
          </cell>
          <cell r="X573">
            <v>0</v>
          </cell>
        </row>
        <row r="574">
          <cell r="A574">
            <v>0</v>
          </cell>
          <cell r="B574">
            <v>0</v>
          </cell>
          <cell r="C574">
            <v>0</v>
          </cell>
          <cell r="D574">
            <v>0</v>
          </cell>
          <cell r="E574">
            <v>0</v>
          </cell>
          <cell r="F574">
            <v>0</v>
          </cell>
          <cell r="G574">
            <v>0</v>
          </cell>
          <cell r="H574">
            <v>0</v>
          </cell>
          <cell r="J574">
            <v>0</v>
          </cell>
          <cell r="K574">
            <v>0</v>
          </cell>
          <cell r="L574">
            <v>0</v>
          </cell>
          <cell r="N574">
            <v>0</v>
          </cell>
          <cell r="O574">
            <v>0</v>
          </cell>
          <cell r="P574">
            <v>0</v>
          </cell>
          <cell r="R574">
            <v>0</v>
          </cell>
          <cell r="S574">
            <v>0</v>
          </cell>
          <cell r="T574">
            <v>0</v>
          </cell>
          <cell r="V574">
            <v>0</v>
          </cell>
          <cell r="W574">
            <v>0</v>
          </cell>
          <cell r="X574">
            <v>0</v>
          </cell>
        </row>
        <row r="575">
          <cell r="A575">
            <v>0</v>
          </cell>
          <cell r="B575">
            <v>0</v>
          </cell>
          <cell r="C575">
            <v>0</v>
          </cell>
          <cell r="D575">
            <v>0</v>
          </cell>
          <cell r="E575">
            <v>0</v>
          </cell>
          <cell r="F575">
            <v>0</v>
          </cell>
          <cell r="G575">
            <v>0</v>
          </cell>
          <cell r="H575">
            <v>0</v>
          </cell>
          <cell r="J575">
            <v>0</v>
          </cell>
          <cell r="K575">
            <v>0</v>
          </cell>
          <cell r="L575">
            <v>0</v>
          </cell>
          <cell r="N575">
            <v>0</v>
          </cell>
          <cell r="O575">
            <v>0</v>
          </cell>
          <cell r="P575">
            <v>0</v>
          </cell>
          <cell r="R575">
            <v>0</v>
          </cell>
          <cell r="S575">
            <v>0</v>
          </cell>
          <cell r="T575">
            <v>0</v>
          </cell>
          <cell r="V575">
            <v>0</v>
          </cell>
          <cell r="W575">
            <v>0</v>
          </cell>
          <cell r="X575">
            <v>0</v>
          </cell>
        </row>
        <row r="576">
          <cell r="A576">
            <v>0</v>
          </cell>
          <cell r="B576">
            <v>0</v>
          </cell>
          <cell r="C576">
            <v>0</v>
          </cell>
          <cell r="D576">
            <v>0</v>
          </cell>
          <cell r="E576">
            <v>0</v>
          </cell>
          <cell r="F576">
            <v>0</v>
          </cell>
          <cell r="G576">
            <v>0</v>
          </cell>
          <cell r="H576">
            <v>0</v>
          </cell>
          <cell r="J576">
            <v>0</v>
          </cell>
          <cell r="K576">
            <v>0</v>
          </cell>
          <cell r="L576">
            <v>0</v>
          </cell>
          <cell r="N576">
            <v>0</v>
          </cell>
          <cell r="O576">
            <v>0</v>
          </cell>
          <cell r="P576">
            <v>0</v>
          </cell>
          <cell r="R576">
            <v>0</v>
          </cell>
          <cell r="S576">
            <v>0</v>
          </cell>
          <cell r="T576">
            <v>0</v>
          </cell>
          <cell r="V576">
            <v>0</v>
          </cell>
          <cell r="W576">
            <v>0</v>
          </cell>
          <cell r="X576">
            <v>0</v>
          </cell>
        </row>
        <row r="577">
          <cell r="A577">
            <v>0</v>
          </cell>
          <cell r="B577">
            <v>0</v>
          </cell>
          <cell r="C577">
            <v>0</v>
          </cell>
          <cell r="D577">
            <v>0</v>
          </cell>
          <cell r="E577">
            <v>0</v>
          </cell>
          <cell r="F577">
            <v>0</v>
          </cell>
          <cell r="G577">
            <v>0</v>
          </cell>
          <cell r="H577">
            <v>0</v>
          </cell>
          <cell r="J577">
            <v>0</v>
          </cell>
          <cell r="K577">
            <v>0</v>
          </cell>
          <cell r="L577">
            <v>0</v>
          </cell>
          <cell r="N577">
            <v>0</v>
          </cell>
          <cell r="O577">
            <v>0</v>
          </cell>
          <cell r="P577">
            <v>0</v>
          </cell>
          <cell r="R577">
            <v>0</v>
          </cell>
          <cell r="S577">
            <v>0</v>
          </cell>
          <cell r="T577">
            <v>0</v>
          </cell>
          <cell r="V577">
            <v>0</v>
          </cell>
          <cell r="W577">
            <v>0</v>
          </cell>
          <cell r="X577">
            <v>0</v>
          </cell>
        </row>
        <row r="578">
          <cell r="A578">
            <v>0</v>
          </cell>
          <cell r="B578">
            <v>0</v>
          </cell>
          <cell r="C578">
            <v>0</v>
          </cell>
          <cell r="D578">
            <v>0</v>
          </cell>
          <cell r="E578">
            <v>0</v>
          </cell>
          <cell r="F578">
            <v>0</v>
          </cell>
          <cell r="G578">
            <v>0</v>
          </cell>
          <cell r="H578">
            <v>0</v>
          </cell>
          <cell r="J578">
            <v>0</v>
          </cell>
          <cell r="K578">
            <v>0</v>
          </cell>
          <cell r="L578">
            <v>0</v>
          </cell>
          <cell r="N578">
            <v>0</v>
          </cell>
          <cell r="O578">
            <v>0</v>
          </cell>
          <cell r="P578">
            <v>0</v>
          </cell>
          <cell r="R578">
            <v>0</v>
          </cell>
          <cell r="S578">
            <v>0</v>
          </cell>
          <cell r="T578">
            <v>0</v>
          </cell>
          <cell r="V578">
            <v>0</v>
          </cell>
          <cell r="W578">
            <v>0</v>
          </cell>
          <cell r="X578">
            <v>0</v>
          </cell>
        </row>
        <row r="579">
          <cell r="A579">
            <v>0</v>
          </cell>
          <cell r="B579">
            <v>0</v>
          </cell>
          <cell r="C579">
            <v>0</v>
          </cell>
          <cell r="D579">
            <v>0</v>
          </cell>
          <cell r="E579">
            <v>0</v>
          </cell>
          <cell r="F579">
            <v>0</v>
          </cell>
          <cell r="G579">
            <v>0</v>
          </cell>
          <cell r="H579">
            <v>0</v>
          </cell>
          <cell r="J579">
            <v>0</v>
          </cell>
          <cell r="K579">
            <v>0</v>
          </cell>
          <cell r="L579">
            <v>0</v>
          </cell>
          <cell r="N579">
            <v>0</v>
          </cell>
          <cell r="O579">
            <v>0</v>
          </cell>
          <cell r="P579">
            <v>0</v>
          </cell>
          <cell r="R579">
            <v>0</v>
          </cell>
          <cell r="S579">
            <v>0</v>
          </cell>
          <cell r="T579">
            <v>0</v>
          </cell>
          <cell r="V579">
            <v>0</v>
          </cell>
          <cell r="W579">
            <v>0</v>
          </cell>
          <cell r="X579">
            <v>0</v>
          </cell>
        </row>
        <row r="580">
          <cell r="A580">
            <v>0</v>
          </cell>
          <cell r="B580">
            <v>0</v>
          </cell>
          <cell r="C580">
            <v>0</v>
          </cell>
          <cell r="D580">
            <v>0</v>
          </cell>
          <cell r="E580">
            <v>0</v>
          </cell>
          <cell r="F580">
            <v>0</v>
          </cell>
          <cell r="G580">
            <v>0</v>
          </cell>
          <cell r="H580">
            <v>0</v>
          </cell>
          <cell r="J580">
            <v>0</v>
          </cell>
          <cell r="K580">
            <v>0</v>
          </cell>
          <cell r="L580">
            <v>0</v>
          </cell>
          <cell r="N580">
            <v>0</v>
          </cell>
          <cell r="O580">
            <v>0</v>
          </cell>
          <cell r="P580">
            <v>0</v>
          </cell>
          <cell r="R580">
            <v>0</v>
          </cell>
          <cell r="S580">
            <v>0</v>
          </cell>
          <cell r="T580">
            <v>0</v>
          </cell>
          <cell r="V580">
            <v>0</v>
          </cell>
          <cell r="W580">
            <v>0</v>
          </cell>
          <cell r="X580">
            <v>0</v>
          </cell>
        </row>
        <row r="581">
          <cell r="A581">
            <v>0</v>
          </cell>
          <cell r="B581">
            <v>0</v>
          </cell>
          <cell r="C581">
            <v>0</v>
          </cell>
          <cell r="D581">
            <v>0</v>
          </cell>
          <cell r="E581">
            <v>0</v>
          </cell>
          <cell r="F581">
            <v>0</v>
          </cell>
          <cell r="G581">
            <v>0</v>
          </cell>
          <cell r="H581">
            <v>0</v>
          </cell>
          <cell r="J581">
            <v>0</v>
          </cell>
          <cell r="K581">
            <v>0</v>
          </cell>
          <cell r="L581">
            <v>0</v>
          </cell>
          <cell r="N581">
            <v>0</v>
          </cell>
          <cell r="O581">
            <v>0</v>
          </cell>
          <cell r="P581">
            <v>0</v>
          </cell>
          <cell r="R581">
            <v>0</v>
          </cell>
          <cell r="S581">
            <v>0</v>
          </cell>
          <cell r="T581">
            <v>0</v>
          </cell>
          <cell r="V581">
            <v>0</v>
          </cell>
          <cell r="W581">
            <v>0</v>
          </cell>
          <cell r="X581">
            <v>0</v>
          </cell>
        </row>
        <row r="582">
          <cell r="A582">
            <v>0</v>
          </cell>
          <cell r="B582">
            <v>0</v>
          </cell>
          <cell r="C582">
            <v>0</v>
          </cell>
          <cell r="D582">
            <v>0</v>
          </cell>
          <cell r="E582">
            <v>0</v>
          </cell>
          <cell r="F582">
            <v>0</v>
          </cell>
          <cell r="G582">
            <v>0</v>
          </cell>
          <cell r="H582">
            <v>0</v>
          </cell>
          <cell r="J582">
            <v>0</v>
          </cell>
          <cell r="K582">
            <v>0</v>
          </cell>
          <cell r="L582">
            <v>0</v>
          </cell>
          <cell r="N582">
            <v>0</v>
          </cell>
          <cell r="O582">
            <v>0</v>
          </cell>
          <cell r="P582">
            <v>0</v>
          </cell>
          <cell r="R582">
            <v>0</v>
          </cell>
          <cell r="S582">
            <v>0</v>
          </cell>
          <cell r="T582">
            <v>0</v>
          </cell>
          <cell r="V582">
            <v>0</v>
          </cell>
          <cell r="W582">
            <v>0</v>
          </cell>
          <cell r="X582">
            <v>0</v>
          </cell>
        </row>
        <row r="583">
          <cell r="A583">
            <v>0</v>
          </cell>
          <cell r="B583">
            <v>0</v>
          </cell>
          <cell r="C583">
            <v>0</v>
          </cell>
          <cell r="D583">
            <v>0</v>
          </cell>
          <cell r="E583">
            <v>0</v>
          </cell>
          <cell r="F583">
            <v>0</v>
          </cell>
          <cell r="G583">
            <v>0</v>
          </cell>
          <cell r="H583">
            <v>0</v>
          </cell>
          <cell r="J583">
            <v>0</v>
          </cell>
          <cell r="K583">
            <v>0</v>
          </cell>
          <cell r="L583">
            <v>0</v>
          </cell>
          <cell r="N583">
            <v>0</v>
          </cell>
          <cell r="O583">
            <v>0</v>
          </cell>
          <cell r="P583">
            <v>0</v>
          </cell>
          <cell r="R583">
            <v>0</v>
          </cell>
          <cell r="S583">
            <v>0</v>
          </cell>
          <cell r="T583">
            <v>0</v>
          </cell>
          <cell r="V583">
            <v>0</v>
          </cell>
          <cell r="W583">
            <v>0</v>
          </cell>
          <cell r="X583">
            <v>0</v>
          </cell>
        </row>
        <row r="584">
          <cell r="A584">
            <v>0</v>
          </cell>
          <cell r="B584">
            <v>0</v>
          </cell>
          <cell r="C584">
            <v>0</v>
          </cell>
          <cell r="D584">
            <v>0</v>
          </cell>
          <cell r="E584">
            <v>0</v>
          </cell>
          <cell r="F584">
            <v>0</v>
          </cell>
          <cell r="G584">
            <v>0</v>
          </cell>
          <cell r="H584">
            <v>0</v>
          </cell>
          <cell r="J584">
            <v>0</v>
          </cell>
          <cell r="K584">
            <v>0</v>
          </cell>
          <cell r="L584">
            <v>0</v>
          </cell>
          <cell r="N584">
            <v>0</v>
          </cell>
          <cell r="O584">
            <v>0</v>
          </cell>
          <cell r="P584">
            <v>0</v>
          </cell>
          <cell r="R584">
            <v>0</v>
          </cell>
          <cell r="S584">
            <v>0</v>
          </cell>
          <cell r="T584">
            <v>0</v>
          </cell>
          <cell r="V584">
            <v>0</v>
          </cell>
          <cell r="W584">
            <v>0</v>
          </cell>
          <cell r="X584">
            <v>0</v>
          </cell>
        </row>
        <row r="585">
          <cell r="A585">
            <v>0</v>
          </cell>
          <cell r="B585">
            <v>0</v>
          </cell>
          <cell r="C585">
            <v>0</v>
          </cell>
          <cell r="D585">
            <v>0</v>
          </cell>
          <cell r="E585">
            <v>0</v>
          </cell>
          <cell r="F585">
            <v>0</v>
          </cell>
          <cell r="G585">
            <v>0</v>
          </cell>
          <cell r="H585">
            <v>0</v>
          </cell>
          <cell r="J585">
            <v>0</v>
          </cell>
          <cell r="K585">
            <v>0</v>
          </cell>
          <cell r="L585">
            <v>0</v>
          </cell>
          <cell r="N585">
            <v>0</v>
          </cell>
          <cell r="O585">
            <v>0</v>
          </cell>
          <cell r="P585">
            <v>0</v>
          </cell>
          <cell r="R585">
            <v>0</v>
          </cell>
          <cell r="S585">
            <v>0</v>
          </cell>
          <cell r="T585">
            <v>0</v>
          </cell>
          <cell r="V585">
            <v>0</v>
          </cell>
          <cell r="W585">
            <v>0</v>
          </cell>
          <cell r="X585">
            <v>0</v>
          </cell>
        </row>
        <row r="586">
          <cell r="A586">
            <v>0</v>
          </cell>
          <cell r="B586">
            <v>0</v>
          </cell>
          <cell r="C586">
            <v>0</v>
          </cell>
          <cell r="D586">
            <v>0</v>
          </cell>
          <cell r="E586">
            <v>0</v>
          </cell>
          <cell r="F586">
            <v>0</v>
          </cell>
          <cell r="G586">
            <v>0</v>
          </cell>
          <cell r="H586">
            <v>0</v>
          </cell>
          <cell r="J586">
            <v>0</v>
          </cell>
          <cell r="K586">
            <v>0</v>
          </cell>
          <cell r="L586">
            <v>0</v>
          </cell>
          <cell r="N586">
            <v>0</v>
          </cell>
          <cell r="O586">
            <v>0</v>
          </cell>
          <cell r="P586">
            <v>0</v>
          </cell>
          <cell r="R586">
            <v>0</v>
          </cell>
          <cell r="S586">
            <v>0</v>
          </cell>
          <cell r="T586">
            <v>0</v>
          </cell>
          <cell r="V586">
            <v>0</v>
          </cell>
          <cell r="W586">
            <v>0</v>
          </cell>
          <cell r="X586">
            <v>0</v>
          </cell>
        </row>
        <row r="587">
          <cell r="A587">
            <v>0</v>
          </cell>
          <cell r="B587">
            <v>0</v>
          </cell>
          <cell r="C587">
            <v>0</v>
          </cell>
          <cell r="D587">
            <v>0</v>
          </cell>
          <cell r="E587">
            <v>0</v>
          </cell>
          <cell r="F587">
            <v>0</v>
          </cell>
          <cell r="G587">
            <v>0</v>
          </cell>
          <cell r="H587">
            <v>0</v>
          </cell>
          <cell r="J587">
            <v>0</v>
          </cell>
          <cell r="K587">
            <v>0</v>
          </cell>
          <cell r="L587">
            <v>0</v>
          </cell>
          <cell r="N587">
            <v>0</v>
          </cell>
          <cell r="O587">
            <v>0</v>
          </cell>
          <cell r="P587">
            <v>0</v>
          </cell>
          <cell r="R587">
            <v>0</v>
          </cell>
          <cell r="S587">
            <v>0</v>
          </cell>
          <cell r="T587">
            <v>0</v>
          </cell>
          <cell r="V587">
            <v>0</v>
          </cell>
          <cell r="W587">
            <v>0</v>
          </cell>
          <cell r="X587">
            <v>0</v>
          </cell>
        </row>
        <row r="588">
          <cell r="A588">
            <v>0</v>
          </cell>
          <cell r="B588">
            <v>0</v>
          </cell>
          <cell r="C588">
            <v>0</v>
          </cell>
          <cell r="D588">
            <v>0</v>
          </cell>
          <cell r="E588">
            <v>0</v>
          </cell>
          <cell r="F588">
            <v>0</v>
          </cell>
          <cell r="G588">
            <v>0</v>
          </cell>
          <cell r="H588">
            <v>0</v>
          </cell>
          <cell r="J588">
            <v>0</v>
          </cell>
          <cell r="K588">
            <v>0</v>
          </cell>
          <cell r="L588">
            <v>0</v>
          </cell>
          <cell r="N588">
            <v>0</v>
          </cell>
          <cell r="O588">
            <v>0</v>
          </cell>
          <cell r="P588">
            <v>0</v>
          </cell>
          <cell r="R588">
            <v>0</v>
          </cell>
          <cell r="S588">
            <v>0</v>
          </cell>
          <cell r="T588">
            <v>0</v>
          </cell>
          <cell r="V588">
            <v>0</v>
          </cell>
          <cell r="W588">
            <v>0</v>
          </cell>
          <cell r="X588">
            <v>0</v>
          </cell>
        </row>
        <row r="589">
          <cell r="A589">
            <v>0</v>
          </cell>
          <cell r="B589">
            <v>0</v>
          </cell>
          <cell r="C589">
            <v>0</v>
          </cell>
          <cell r="D589">
            <v>0</v>
          </cell>
          <cell r="E589">
            <v>0</v>
          </cell>
          <cell r="F589">
            <v>0</v>
          </cell>
          <cell r="G589">
            <v>0</v>
          </cell>
          <cell r="H589">
            <v>0</v>
          </cell>
          <cell r="J589">
            <v>0</v>
          </cell>
          <cell r="K589">
            <v>0</v>
          </cell>
          <cell r="L589">
            <v>0</v>
          </cell>
          <cell r="N589">
            <v>0</v>
          </cell>
          <cell r="O589">
            <v>0</v>
          </cell>
          <cell r="P589">
            <v>0</v>
          </cell>
          <cell r="R589">
            <v>0</v>
          </cell>
          <cell r="S589">
            <v>0</v>
          </cell>
          <cell r="T589">
            <v>0</v>
          </cell>
          <cell r="V589">
            <v>0</v>
          </cell>
          <cell r="W589">
            <v>0</v>
          </cell>
          <cell r="X589">
            <v>0</v>
          </cell>
        </row>
        <row r="590">
          <cell r="A590">
            <v>0</v>
          </cell>
          <cell r="B590">
            <v>0</v>
          </cell>
          <cell r="C590">
            <v>0</v>
          </cell>
          <cell r="D590">
            <v>0</v>
          </cell>
          <cell r="E590">
            <v>0</v>
          </cell>
          <cell r="F590">
            <v>0</v>
          </cell>
          <cell r="G590">
            <v>0</v>
          </cell>
          <cell r="H590">
            <v>0</v>
          </cell>
          <cell r="J590">
            <v>0</v>
          </cell>
          <cell r="K590">
            <v>0</v>
          </cell>
          <cell r="L590">
            <v>0</v>
          </cell>
          <cell r="N590">
            <v>0</v>
          </cell>
          <cell r="O590">
            <v>0</v>
          </cell>
          <cell r="P590">
            <v>0</v>
          </cell>
          <cell r="R590">
            <v>0</v>
          </cell>
          <cell r="S590">
            <v>0</v>
          </cell>
          <cell r="T590">
            <v>0</v>
          </cell>
          <cell r="V590">
            <v>0</v>
          </cell>
          <cell r="W590">
            <v>0</v>
          </cell>
          <cell r="X590">
            <v>0</v>
          </cell>
        </row>
        <row r="591">
          <cell r="A591">
            <v>0</v>
          </cell>
          <cell r="B591">
            <v>0</v>
          </cell>
          <cell r="C591">
            <v>0</v>
          </cell>
          <cell r="D591">
            <v>0</v>
          </cell>
          <cell r="E591">
            <v>0</v>
          </cell>
          <cell r="F591">
            <v>0</v>
          </cell>
          <cell r="G591">
            <v>0</v>
          </cell>
          <cell r="H591">
            <v>0</v>
          </cell>
          <cell r="J591">
            <v>0</v>
          </cell>
          <cell r="K591">
            <v>0</v>
          </cell>
          <cell r="L591">
            <v>0</v>
          </cell>
          <cell r="N591">
            <v>0</v>
          </cell>
          <cell r="O591">
            <v>0</v>
          </cell>
          <cell r="P591">
            <v>0</v>
          </cell>
          <cell r="R591">
            <v>0</v>
          </cell>
          <cell r="S591">
            <v>0</v>
          </cell>
          <cell r="T591">
            <v>0</v>
          </cell>
          <cell r="V591">
            <v>0</v>
          </cell>
          <cell r="W591">
            <v>0</v>
          </cell>
          <cell r="X591">
            <v>0</v>
          </cell>
        </row>
        <row r="592">
          <cell r="A592">
            <v>0</v>
          </cell>
          <cell r="B592">
            <v>0</v>
          </cell>
          <cell r="C592">
            <v>0</v>
          </cell>
          <cell r="D592">
            <v>0</v>
          </cell>
          <cell r="E592">
            <v>0</v>
          </cell>
          <cell r="F592">
            <v>0</v>
          </cell>
          <cell r="G592">
            <v>0</v>
          </cell>
          <cell r="H592">
            <v>0</v>
          </cell>
          <cell r="J592">
            <v>0</v>
          </cell>
          <cell r="K592">
            <v>0</v>
          </cell>
          <cell r="L592">
            <v>0</v>
          </cell>
          <cell r="N592">
            <v>0</v>
          </cell>
          <cell r="O592">
            <v>0</v>
          </cell>
          <cell r="P592">
            <v>0</v>
          </cell>
          <cell r="R592">
            <v>0</v>
          </cell>
          <cell r="S592">
            <v>0</v>
          </cell>
          <cell r="T592">
            <v>0</v>
          </cell>
          <cell r="V592">
            <v>0</v>
          </cell>
          <cell r="W592">
            <v>0</v>
          </cell>
          <cell r="X592">
            <v>0</v>
          </cell>
        </row>
        <row r="593">
          <cell r="A593">
            <v>0</v>
          </cell>
          <cell r="B593">
            <v>0</v>
          </cell>
          <cell r="C593">
            <v>0</v>
          </cell>
          <cell r="D593">
            <v>0</v>
          </cell>
          <cell r="E593">
            <v>0</v>
          </cell>
          <cell r="F593">
            <v>0</v>
          </cell>
          <cell r="G593">
            <v>0</v>
          </cell>
          <cell r="H593">
            <v>0</v>
          </cell>
          <cell r="J593">
            <v>0</v>
          </cell>
          <cell r="K593">
            <v>0</v>
          </cell>
          <cell r="L593">
            <v>0</v>
          </cell>
          <cell r="N593">
            <v>0</v>
          </cell>
          <cell r="O593">
            <v>0</v>
          </cell>
          <cell r="P593">
            <v>0</v>
          </cell>
          <cell r="R593">
            <v>0</v>
          </cell>
          <cell r="S593">
            <v>0</v>
          </cell>
          <cell r="T593">
            <v>0</v>
          </cell>
          <cell r="V593">
            <v>0</v>
          </cell>
          <cell r="W593">
            <v>0</v>
          </cell>
          <cell r="X593">
            <v>0</v>
          </cell>
        </row>
        <row r="594">
          <cell r="A594">
            <v>0</v>
          </cell>
          <cell r="B594">
            <v>0</v>
          </cell>
          <cell r="C594">
            <v>0</v>
          </cell>
          <cell r="D594">
            <v>0</v>
          </cell>
          <cell r="E594">
            <v>0</v>
          </cell>
          <cell r="F594">
            <v>0</v>
          </cell>
          <cell r="G594">
            <v>0</v>
          </cell>
          <cell r="H594">
            <v>0</v>
          </cell>
          <cell r="J594">
            <v>0</v>
          </cell>
          <cell r="K594">
            <v>0</v>
          </cell>
          <cell r="L594">
            <v>0</v>
          </cell>
          <cell r="N594">
            <v>0</v>
          </cell>
          <cell r="O594">
            <v>0</v>
          </cell>
          <cell r="P594">
            <v>0</v>
          </cell>
          <cell r="R594">
            <v>0</v>
          </cell>
          <cell r="S594">
            <v>0</v>
          </cell>
          <cell r="T594">
            <v>0</v>
          </cell>
          <cell r="V594">
            <v>0</v>
          </cell>
          <cell r="W594">
            <v>0</v>
          </cell>
          <cell r="X594">
            <v>0</v>
          </cell>
        </row>
        <row r="595">
          <cell r="A595">
            <v>0</v>
          </cell>
          <cell r="B595">
            <v>0</v>
          </cell>
          <cell r="C595">
            <v>0</v>
          </cell>
          <cell r="D595">
            <v>0</v>
          </cell>
          <cell r="E595">
            <v>0</v>
          </cell>
          <cell r="F595">
            <v>0</v>
          </cell>
          <cell r="G595">
            <v>0</v>
          </cell>
          <cell r="H595">
            <v>0</v>
          </cell>
          <cell r="J595">
            <v>0</v>
          </cell>
          <cell r="K595">
            <v>0</v>
          </cell>
          <cell r="L595">
            <v>0</v>
          </cell>
          <cell r="N595">
            <v>0</v>
          </cell>
          <cell r="O595">
            <v>0</v>
          </cell>
          <cell r="P595">
            <v>0</v>
          </cell>
          <cell r="R595">
            <v>0</v>
          </cell>
          <cell r="S595">
            <v>0</v>
          </cell>
          <cell r="T595">
            <v>0</v>
          </cell>
          <cell r="V595">
            <v>0</v>
          </cell>
          <cell r="W595">
            <v>0</v>
          </cell>
          <cell r="X595">
            <v>0</v>
          </cell>
        </row>
        <row r="596">
          <cell r="A596">
            <v>0</v>
          </cell>
          <cell r="B596">
            <v>0</v>
          </cell>
          <cell r="C596">
            <v>0</v>
          </cell>
          <cell r="D596">
            <v>0</v>
          </cell>
          <cell r="E596">
            <v>0</v>
          </cell>
          <cell r="F596">
            <v>0</v>
          </cell>
          <cell r="G596">
            <v>0</v>
          </cell>
          <cell r="H596">
            <v>0</v>
          </cell>
          <cell r="J596">
            <v>0</v>
          </cell>
          <cell r="K596">
            <v>0</v>
          </cell>
          <cell r="L596">
            <v>0</v>
          </cell>
          <cell r="N596">
            <v>0</v>
          </cell>
          <cell r="O596">
            <v>0</v>
          </cell>
          <cell r="P596">
            <v>0</v>
          </cell>
          <cell r="R596">
            <v>0</v>
          </cell>
          <cell r="S596">
            <v>0</v>
          </cell>
          <cell r="T596">
            <v>0</v>
          </cell>
          <cell r="V596">
            <v>0</v>
          </cell>
          <cell r="W596">
            <v>0</v>
          </cell>
          <cell r="X596">
            <v>0</v>
          </cell>
        </row>
        <row r="597">
          <cell r="A597">
            <v>0</v>
          </cell>
          <cell r="B597">
            <v>0</v>
          </cell>
          <cell r="C597">
            <v>0</v>
          </cell>
          <cell r="D597">
            <v>0</v>
          </cell>
          <cell r="E597">
            <v>0</v>
          </cell>
          <cell r="F597">
            <v>0</v>
          </cell>
          <cell r="G597">
            <v>0</v>
          </cell>
          <cell r="H597">
            <v>0</v>
          </cell>
          <cell r="J597">
            <v>0</v>
          </cell>
          <cell r="K597">
            <v>0</v>
          </cell>
          <cell r="L597">
            <v>0</v>
          </cell>
          <cell r="N597">
            <v>0</v>
          </cell>
          <cell r="O597">
            <v>0</v>
          </cell>
          <cell r="P597">
            <v>0</v>
          </cell>
          <cell r="R597">
            <v>0</v>
          </cell>
          <cell r="S597">
            <v>0</v>
          </cell>
          <cell r="T597">
            <v>0</v>
          </cell>
          <cell r="V597">
            <v>0</v>
          </cell>
          <cell r="W597">
            <v>0</v>
          </cell>
          <cell r="X597">
            <v>0</v>
          </cell>
        </row>
        <row r="598">
          <cell r="A598">
            <v>0</v>
          </cell>
          <cell r="B598">
            <v>0</v>
          </cell>
          <cell r="C598">
            <v>0</v>
          </cell>
          <cell r="D598">
            <v>0</v>
          </cell>
          <cell r="E598">
            <v>0</v>
          </cell>
          <cell r="F598">
            <v>0</v>
          </cell>
          <cell r="G598">
            <v>0</v>
          </cell>
          <cell r="H598">
            <v>0</v>
          </cell>
          <cell r="J598">
            <v>0</v>
          </cell>
          <cell r="K598">
            <v>0</v>
          </cell>
          <cell r="L598">
            <v>0</v>
          </cell>
          <cell r="N598">
            <v>0</v>
          </cell>
          <cell r="O598">
            <v>0</v>
          </cell>
          <cell r="P598">
            <v>0</v>
          </cell>
          <cell r="R598">
            <v>0</v>
          </cell>
          <cell r="S598">
            <v>0</v>
          </cell>
          <cell r="T598">
            <v>0</v>
          </cell>
          <cell r="V598">
            <v>0</v>
          </cell>
          <cell r="W598">
            <v>0</v>
          </cell>
          <cell r="X598">
            <v>0</v>
          </cell>
        </row>
        <row r="599">
          <cell r="B599" t="str">
            <v>TOTAL</v>
          </cell>
          <cell r="E599">
            <v>1</v>
          </cell>
          <cell r="F599">
            <v>4671382.5</v>
          </cell>
          <cell r="H599">
            <v>897385</v>
          </cell>
          <cell r="J599">
            <v>453367</v>
          </cell>
          <cell r="L599">
            <v>1007945</v>
          </cell>
          <cell r="N599">
            <v>446067</v>
          </cell>
          <cell r="P599">
            <v>770735</v>
          </cell>
          <cell r="R599">
            <v>349147</v>
          </cell>
          <cell r="T599">
            <v>1995317.5</v>
          </cell>
          <cell r="V599">
            <v>358047</v>
          </cell>
          <cell r="X599">
            <v>1606628</v>
          </cell>
        </row>
        <row r="601">
          <cell r="B601" t="str">
            <v>PREPARED</v>
          </cell>
          <cell r="X601" t="str">
            <v>SITE INCHARGE</v>
          </cell>
        </row>
      </sheetData>
      <sheetData sheetId="13"/>
      <sheetData sheetId="14" refreshError="1"/>
      <sheetData sheetId="15"/>
      <sheetData sheetId="16"/>
      <sheetData sheetId="17" refreshError="1"/>
      <sheetData sheetId="18"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IN SIZE "/>
      <sheetName val="Sp.Gr."/>
      <sheetName val="LLPL"/>
      <sheetName val="PROCTOR"/>
      <sheetName val="C.B.R"/>
      <sheetName val="Sheet6"/>
      <sheetName val="Sheet8"/>
      <sheetName val="Sheet9"/>
      <sheetName val="sp.CBR"/>
      <sheetName val="Sheet14"/>
      <sheetName val="Sheet15"/>
      <sheetName val="Sheet16"/>
      <sheetName val="Module2"/>
      <sheetName val="ivrcl-GRDBM"/>
      <sheetName val="Sheet1"/>
      <sheetName val="Sheet2"/>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sheetData sheetId="15"/>
      <sheetData sheetId="1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IN SIZE "/>
      <sheetName val="Sp.Gr."/>
      <sheetName val="LLPL"/>
      <sheetName val="PROCTOR"/>
      <sheetName val="C.B.R"/>
      <sheetName val="Sheet6"/>
      <sheetName val="Sheet8"/>
      <sheetName val="Sheet9"/>
      <sheetName val="sp.CBR"/>
      <sheetName val="Sheet14"/>
      <sheetName val="Sheet15"/>
      <sheetName val="Sheet16"/>
      <sheetName val="Module2"/>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BHANDUPSEP"/>
      <sheetName val="BHANDUP"/>
      <sheetName val="BOQ"/>
      <sheetName val="Basicrates"/>
      <sheetName val="일위대가"/>
      <sheetName val="WTP"/>
      <sheetName val="structurewise"/>
      <sheetName val="balance Work"/>
      <sheetName val="PROCTOR"/>
      <sheetName val="Evaluate"/>
      <sheetName val="SAP架設-2005.12.31"/>
      <sheetName val="LOCAL RATES"/>
      <sheetName val="SAP架設-2005_12_31"/>
      <sheetName val="S-Curve (2)"/>
      <sheetName val="Materials Cost"/>
      <sheetName val="Final Basic rate"/>
      <sheetName val="Labour"/>
      <sheetName val="Steel-Circular"/>
      <sheetName val="월별"/>
      <sheetName val="REL"/>
      <sheetName val="Back"/>
      <sheetName val="공사비집계"/>
      <sheetName val="Material "/>
      <sheetName val="21-Rate Analysis-1"/>
      <sheetName val="SOR"/>
      <sheetName val="Analysis"/>
      <sheetName val="Process"/>
      <sheetName val="final abstract"/>
      <sheetName val="C &amp; G RHS"/>
      <sheetName val="balance_Work"/>
      <sheetName val="GC-15"/>
      <sheetName val="data"/>
      <sheetName val="Materials Cost(PCC)"/>
      <sheetName val="ICICI"/>
      <sheetName val="HDFC"/>
      <sheetName val="90101"/>
      <sheetName val="A"/>
      <sheetName val="Coalmine"/>
      <sheetName val="Man"/>
      <sheetName val="Material"/>
      <sheetName val="Improvements"/>
      <sheetName val="0"/>
      <sheetName val="CUM-Mar07"/>
      <sheetName val="CRM"/>
      <sheetName val="A3"/>
      <sheetName val="BUD 07-08"/>
      <sheetName val="HIDE"/>
      <sheetName val="XL"/>
      <sheetName val="Progressin Next mon-AP-17"/>
      <sheetName val="horizontal"/>
      <sheetName val="FORM-W3"/>
      <sheetName val="SAP架設-2005_12_311"/>
      <sheetName val="LOCAL_RATES"/>
      <sheetName val="S-Curve_(2)"/>
      <sheetName val="Materials_Cost"/>
      <sheetName val="Final_Basic_rate"/>
      <sheetName val="Material_"/>
      <sheetName val="21-Rate_Analysis-1"/>
      <sheetName val="final_abstract"/>
      <sheetName val="C_&amp;_G_RHS"/>
      <sheetName val="Bank Guarantee"/>
      <sheetName val="FitOutConfCentre"/>
      <sheetName val="RIP1"/>
      <sheetName val="ANNEXURE-A"/>
      <sheetName val="Rates_PVC"/>
      <sheetName val="Database"/>
      <sheetName val="SCHEDULE"/>
      <sheetName val="schedule nos"/>
      <sheetName val="Materials_Cost(PCC)"/>
      <sheetName val="Chiet tinh dz35"/>
      <sheetName val=""/>
      <sheetName val="pile Fabrication"/>
      <sheetName val="Data Validation"/>
      <sheetName val="C5TRAFFIC"/>
      <sheetName val="C8"/>
      <sheetName val="ENCL9"/>
      <sheetName val="P-Ins &amp; Bonds"/>
      <sheetName val="Rate Analysis"/>
      <sheetName val="01.11.2004"/>
      <sheetName val="220Kv (2)"/>
      <sheetName val="Anggaran"/>
      <sheetName val="col-reinft1"/>
      <sheetName val="MN T.B."/>
      <sheetName val="CIT(1)"/>
      <sheetName val="Closing"/>
      <sheetName val="Risk Te. Co."/>
      <sheetName val="Informa."/>
      <sheetName val="Original"/>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SAP架設-2005_12_312"/>
      <sheetName val="balance_Work1"/>
      <sheetName val="LOCAL_RATES1"/>
      <sheetName val="S-Curve_(2)1"/>
      <sheetName val="Material_1"/>
      <sheetName val="final_abstract1"/>
      <sheetName val="C_&amp;_G_RHS1"/>
      <sheetName val="Materials_Cost(PCC)1"/>
      <sheetName val="Chiet_tinh_dz35"/>
      <sheetName val="pile_Fabrication"/>
      <sheetName val="input micro"/>
      <sheetName val="Summary"/>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JUN'03"/>
      <sheetName val="S25EQPoutrep"/>
      <sheetName val="S12EQPhrss"/>
      <sheetName val="S11EQPnorm"/>
      <sheetName val="S14spares"/>
      <sheetName val="S13cons"/>
      <sheetName val="HSD LUB "/>
      <sheetName val="JULY'03"/>
      <sheetName val="Graph"/>
      <sheetName val="Mix Design"/>
      <sheetName val="doq-1 DOQ Culvert"/>
      <sheetName val="Risk_Te__Co_"/>
      <sheetName val="Informa_"/>
      <sheetName val="MAINBS1"/>
      <sheetName val="UNP-NCW "/>
      <sheetName val="MAIN"/>
      <sheetName val="9.Major Bridge"/>
      <sheetName val="8. ROB"/>
      <sheetName val="10.Minor Structure"/>
      <sheetName val="7. FLYOVER"/>
      <sheetName val="ABSTRACT"/>
      <sheetName val="2. Earthwork"/>
      <sheetName val="Debit_RMC"/>
      <sheetName val="Machinery"/>
      <sheetName val="Supply_RMC"/>
      <sheetName val="02.10.06"/>
      <sheetName val="01"/>
      <sheetName val="02"/>
      <sheetName val="03"/>
      <sheetName val="04"/>
      <sheetName val="Materials "/>
      <sheetName val="MAchinery(R1)"/>
      <sheetName val="DETAILED  BOQ"/>
      <sheetName val="foundation(V)"/>
      <sheetName val="PlazaElec"/>
      <sheetName val="A.O.R."/>
      <sheetName val="section"/>
      <sheetName val="cul-invSUBMITTED"/>
      <sheetName val="Ave.wtd.rates"/>
      <sheetName val="List"/>
      <sheetName val="eb"/>
      <sheetName val="ult"/>
      <sheetName val="fp"/>
      <sheetName val="USB 1"/>
      <sheetName val="F4-F7"/>
      <sheetName val="SPT vs PHI"/>
      <sheetName val="PMS"/>
      <sheetName val="Jobwise"/>
      <sheetName val="Data 1"/>
      <sheetName val="PLAN_FEB97"/>
      <sheetName val="FT-05-02IsoBOM"/>
      <sheetName val="S1BOQ"/>
      <sheetName val="SS MH"/>
      <sheetName val="Rocker"/>
      <sheetName val="33628-Rev. A"/>
      <sheetName val="concrete"/>
      <sheetName val="Assum"/>
      <sheetName val="upa"/>
      <sheetName val="GWC"/>
      <sheetName val="NWC"/>
      <sheetName val="Input Data"/>
      <sheetName val="Input Data R"/>
      <sheetName val="Input Data F"/>
      <sheetName val="General input"/>
      <sheetName val="집계표(OPTION)"/>
      <sheetName val="Set"/>
      <sheetName val="except wiring"/>
      <sheetName val="girder"/>
      <sheetName val="BOQ Distribution"/>
      <sheetName val="Building"/>
      <sheetName val="Wind Speed II"/>
      <sheetName val="Duopitch Roof"/>
      <sheetName val="Free-Standing Wall"/>
      <sheetName val="Vertical Walls"/>
      <sheetName val="Flat Roof"/>
      <sheetName val="Factor Sb"/>
      <sheetName val="Size Effect Factor"/>
      <sheetName val="Direction factor"/>
      <sheetName val="Wind Speed I"/>
      <sheetName val="maingirder"/>
      <sheetName val="basic-data"/>
      <sheetName val="INPUT"/>
      <sheetName val="Bus Ways"/>
      <sheetName val="Major Br. Statement"/>
      <sheetName val="basic-final"/>
      <sheetName val="Machinery-final"/>
      <sheetName val="Culverts"/>
      <sheetName val="Bituminous"/>
      <sheetName val="Earthwork"/>
      <sheetName val="Site clearance"/>
      <sheetName val="Subase"/>
      <sheetName val="4 Annex 1 Basic rate"/>
      <sheetName val="hyperstatic"/>
      <sheetName val="gen ledger data"/>
      <sheetName val="Design(600)"/>
      <sheetName val="budget"/>
      <sheetName val="form26"/>
      <sheetName val="FORM-16"/>
      <sheetName val="Basic"/>
      <sheetName val="Cash2"/>
      <sheetName val="Design sheet"/>
      <sheetName val="Cul_detail"/>
      <sheetName val="RA-markate"/>
      <sheetName val="Qty SR"/>
      <sheetName val="ABS "/>
      <sheetName val="BOQ Summary"/>
      <sheetName val="2.13"/>
      <sheetName val="9.01"/>
      <sheetName val="9.07"/>
      <sheetName val="9.83"/>
      <sheetName val="9.12"/>
      <sheetName val="9.47"/>
      <sheetName val="9.50(i)"/>
      <sheetName val="9.50(ii)"/>
      <sheetName val="9.51_Slab"/>
      <sheetName val="9.51_Girder"/>
      <sheetName val="9.52"/>
      <sheetName val="9.62"/>
      <sheetName val="9.63"/>
      <sheetName val="Bearing"/>
      <sheetName val="9.69"/>
      <sheetName val="8.48"/>
      <sheetName val="8.49"/>
      <sheetName val="P1 &amp; P2 Reinforcement detail"/>
      <sheetName val="A1 &amp; A2 Reinforcement detail"/>
      <sheetName val="r"/>
      <sheetName val="07"/>
      <sheetName val="05"/>
      <sheetName val=" AnalysisPCC"/>
      <sheetName val="Analysis-NH-Culverts"/>
      <sheetName val="footing for SP"/>
      <sheetName val="precast RC element"/>
      <sheetName val="Labour &amp; Plant"/>
      <sheetName val="Fee Rate Summary"/>
      <sheetName val="TS-TC"/>
      <sheetName val="ESOP ECAL TABLES"/>
      <sheetName val="footing"/>
      <sheetName val="Code"/>
      <sheetName val="Inputs"/>
      <sheetName val="det_est"/>
      <sheetName val="CPIPE"/>
      <sheetName val="Timesheet"/>
      <sheetName val="發包單價差-車站組鋼筋"/>
      <sheetName val="ar"/>
      <sheetName val="Core Data"/>
      <sheetName val="calcul"/>
      <sheetName val="purpose&amp;input"/>
      <sheetName val="GLEVEL RHS"/>
      <sheetName val="산근"/>
      <sheetName val="대비표"/>
      <sheetName val="General Analysis"/>
      <sheetName val="SCURVE"/>
      <sheetName val="TBEAM"/>
      <sheetName val="Appendix A"/>
      <sheetName val="JCR TOP"/>
      <sheetName val="Pro Pavement"/>
      <sheetName val="Bar"/>
      <sheetName val="Analysed rate"/>
      <sheetName val="SITE DATA"/>
      <sheetName val="BOQ Backup"/>
      <sheetName val="strand"/>
      <sheetName val="RA Civil"/>
      <sheetName val="Anal"/>
      <sheetName val="BLK2"/>
      <sheetName val="BLK3"/>
      <sheetName val="E &amp; R"/>
      <sheetName val="radar"/>
      <sheetName val="UG"/>
      <sheetName val="balance_Work2"/>
      <sheetName val="SAP架設-2005_12_313"/>
      <sheetName val="LOCAL_RATES2"/>
      <sheetName val="S-Curve_(2)2"/>
      <sheetName val="Materials_Cost1"/>
      <sheetName val="Final_Basic_rate1"/>
      <sheetName val="Material_2"/>
      <sheetName val="21-Rate_Analysis-11"/>
      <sheetName val="final_abstract2"/>
      <sheetName val="C_&amp;_G_RHS2"/>
      <sheetName val="Materials_Cost(PCC)2"/>
      <sheetName val="Bank_Guarantee"/>
      <sheetName val="Data_Validation"/>
      <sheetName val="schedule_nos"/>
      <sheetName val="Chiet_tinh_dz351"/>
      <sheetName val="pile_Fabrication1"/>
      <sheetName val="BUD_07-08"/>
      <sheetName val="P-Ins_&amp;_Bonds"/>
      <sheetName val="Rate_Analysis"/>
      <sheetName val="01_11_2004"/>
      <sheetName val="Risk_Te__Co_1"/>
      <sheetName val="Informa_1"/>
      <sheetName val="STEEL-SLAB_(0)"/>
      <sheetName val="SHUTTER-1flr_beam_(1)"/>
      <sheetName val="SHUTTER-1flr_slab(1)"/>
      <sheetName val="STEEL-SLAB_(1flr)"/>
      <sheetName val="slab-reinft(1flr)-REF_"/>
      <sheetName val="BEAM-REINFT_(1flr)"/>
      <sheetName val="beam-reinft-(1flr)ADDT_"/>
      <sheetName val="concrete-Ist-IInd_floor"/>
      <sheetName val="shuttering-1st-IInd_floor"/>
      <sheetName val="STEEL-SLAB_(2flr)"/>
      <sheetName val="slab-reinft(2flr)-REF__(2)"/>
      <sheetName val="BEAM-REINFT_(2flr)_(2)"/>
      <sheetName val="beam-reinft-(2flr)ADDT__(2)"/>
      <sheetName val="STEEL-SLAB_(3flr)_"/>
      <sheetName val="Slab-reinft(3flr)ADD_"/>
      <sheetName val="slab-reinft(3flr)-ADD__(1)"/>
      <sheetName val="STEEL-SLAB_(4th-flr)_"/>
      <sheetName val="slab-reinft(4thflr)-ADD__(2)"/>
      <sheetName val="slab_reinft_-(4th_flr)"/>
      <sheetName val="Indices_(3rd)"/>
      <sheetName val="SHUTTER-1flr_beam(old)"/>
      <sheetName val="03_CTS,MEPZ-CANTEEN_(2)"/>
      <sheetName val="beam-reinft-machine_rm"/>
      <sheetName val="input_micro"/>
      <sheetName val="AoR_Finishing"/>
      <sheetName val="Revised_BoQ_Str"/>
      <sheetName val="oHS+F_Ex_Alu_+actual_staff"/>
      <sheetName val="oHS+F_Ex_Alu__(trial)"/>
      <sheetName val="Ex_aluminium"/>
      <sheetName val="oH(mc_purchase)"/>
      <sheetName val="Plang_1pour"/>
      <sheetName val="Plang_3pour"/>
      <sheetName val="Machine_Schedule_"/>
      <sheetName val="Staff_Schedule"/>
      <sheetName val="HSD_LUB_"/>
      <sheetName val="Mix_Design"/>
      <sheetName val="doq-1_DOQ_Culvert"/>
      <sheetName val="UNP-NCW_"/>
      <sheetName val="9_Major_Bridge"/>
      <sheetName val="8__ROB"/>
      <sheetName val="10_Minor_Structure"/>
      <sheetName val="7__FLYOVER"/>
      <sheetName val="2__Earthwork"/>
      <sheetName val="02_10_06"/>
      <sheetName val="Materials_"/>
      <sheetName val="DETAILED__BOQ"/>
      <sheetName val="A_O_R_"/>
      <sheetName val="220Kv_(2)"/>
      <sheetName val="MN_T_B_"/>
      <sheetName val="Progressin_Next_mon-AP-17"/>
      <sheetName val="Ave_wtd_rates"/>
      <sheetName val="USB_1"/>
      <sheetName val="SPT_vs_PHI"/>
      <sheetName val="Data_1"/>
      <sheetName val="SS_MH"/>
      <sheetName val="Input_Data"/>
      <sheetName val="Input_Data_R"/>
      <sheetName val="Input_Data_F"/>
      <sheetName val="33628-Rev__A"/>
      <sheetName val="General_input"/>
      <sheetName val="except_wiring"/>
      <sheetName val="BOQ_Distribution"/>
      <sheetName val="Wind_Speed_II"/>
      <sheetName val="Duopitch_Roof"/>
      <sheetName val="Free-Standing_Wall"/>
      <sheetName val="Vertical_Walls"/>
      <sheetName val="Flat_Roof"/>
      <sheetName val="Factor_Sb"/>
      <sheetName val="Size_Effect_Factor"/>
      <sheetName val="Direction_factor"/>
      <sheetName val="Wind_Speed_I"/>
      <sheetName val="Bus_Ways"/>
      <sheetName val="Major_Br__Statement"/>
      <sheetName val="Site_clearance"/>
      <sheetName val="4_Annex_1_Basic_rate"/>
      <sheetName val="gen_ledger_data"/>
      <sheetName val="Design_sheet"/>
      <sheetName val="Qty_SR"/>
      <sheetName val="ABS_"/>
      <sheetName val="BOQ_Summary"/>
      <sheetName val="2_13"/>
      <sheetName val="9_01"/>
      <sheetName val="9_07"/>
      <sheetName val="9_83"/>
      <sheetName val="9_12"/>
      <sheetName val="9_47"/>
      <sheetName val="9_50(i)"/>
      <sheetName val="9_50(ii)"/>
      <sheetName val="9_51_Slab"/>
      <sheetName val="9_51_Girder"/>
      <sheetName val="9_52"/>
      <sheetName val="9_62"/>
      <sheetName val="9_63"/>
      <sheetName val="9_69"/>
      <sheetName val="8_48"/>
      <sheetName val="8_49"/>
      <sheetName val="P1_&amp;_P2_Reinforcement_detail"/>
      <sheetName val="A1_&amp;_A2_Reinforcement_detail"/>
      <sheetName val="_AnalysisPCC"/>
      <sheetName val="footing_for_SP"/>
      <sheetName val="precast_RC_element"/>
      <sheetName val="Labour_&amp;_Plant"/>
      <sheetName val="Fee_Rate_Summary"/>
      <sheetName val="ESOP_ECAL_TABLES"/>
      <sheetName val="Core_Data"/>
      <sheetName val="GLEVEL_RHS"/>
      <sheetName val="General_Analysis"/>
      <sheetName val="Appendix_A"/>
      <sheetName val="JCR_TOP"/>
      <sheetName val="Charge"/>
      <sheetName val="Structure du projet"/>
      <sheetName val="Voucher"/>
      <sheetName val="Assmpns"/>
      <sheetName val="INPUT SHEET"/>
      <sheetName val="Diesel Analysis"/>
      <sheetName val="Elect."/>
      <sheetName val="PRELIM5"/>
      <sheetName val="SC revtrgt"/>
      <sheetName val="11-hsd"/>
      <sheetName val="13-septic"/>
      <sheetName val="7-ug"/>
      <sheetName val="2-utility"/>
      <sheetName val="18-misc"/>
      <sheetName val="5-pipe"/>
      <sheetName val="Analysis-NH-Roads"/>
      <sheetName val="Analysis-Drains &amp; Misc"/>
      <sheetName val="Lead Statement (PCC)"/>
      <sheetName val="Analysis-NH-Traf &amp; Trans"/>
      <sheetName val="STRS"/>
      <sheetName val="Dropdown"/>
      <sheetName val="mlead"/>
      <sheetName val="abs road"/>
      <sheetName val="Abs_CD_2"/>
      <sheetName val="coverpage"/>
      <sheetName val="RMR"/>
      <sheetName val="road est"/>
      <sheetName val="Road data"/>
      <sheetName val="ECV"/>
      <sheetName val="bASICDATA"/>
      <sheetName val="NLD - Assum"/>
      <sheetName val="Cost of O &amp; O"/>
      <sheetName val="SCH 10"/>
      <sheetName val="EqpPerfJun08"/>
      <sheetName val="Intro"/>
      <sheetName val="Non debit-RMC"/>
      <sheetName val="RATE COMPILATION"/>
      <sheetName val="Debit_Pump"/>
      <sheetName val="Details_Transit"/>
      <sheetName val="DATA-DEP.(13-17)"/>
      <sheetName val="DATA-KBPL(17-25)"/>
      <sheetName val="DATA-GCC(25-34.7)"/>
      <sheetName val="St.-Con(0-17)"/>
      <sheetName val="St.-Con.(17-34)"/>
      <sheetName val="Plant &amp;  Machinery"/>
      <sheetName val="Measurment"/>
      <sheetName val="Index"/>
      <sheetName val="RES-PLANNING"/>
      <sheetName val="Macro1"/>
      <sheetName val="12. Ins &amp; Bonds"/>
      <sheetName val="basdat"/>
      <sheetName val="SUPPORT1"/>
      <sheetName val="LOCAL_RATES3"/>
      <sheetName val="SAP架設-2005_12_314"/>
      <sheetName val="balance_Work3"/>
      <sheetName val="S-Curve_(2)3"/>
      <sheetName val="Final_Basic_rate2"/>
      <sheetName val="Materials_Cost2"/>
      <sheetName val="Material_3"/>
      <sheetName val="21-Rate_Analysis-12"/>
      <sheetName val="final_abstract3"/>
      <sheetName val="C_&amp;_G_RHS3"/>
      <sheetName val="Materials_Cost(PCC)3"/>
      <sheetName val="Chiet_tinh_dz352"/>
      <sheetName val="pile_Fabrication2"/>
      <sheetName val="Bank_Guarantee1"/>
      <sheetName val="STEEL-SLAB_(0)1"/>
      <sheetName val="SHUTTER-1flr_beam_(1)1"/>
      <sheetName val="SHUTTER-1flr_slab(1)1"/>
      <sheetName val="STEEL-SLAB_(1flr)1"/>
      <sheetName val="slab-reinft(1flr)-REF_1"/>
      <sheetName val="BEAM-REINFT_(1flr)1"/>
      <sheetName val="beam-reinft-(1flr)ADDT_1"/>
      <sheetName val="concrete-Ist-IInd_floor1"/>
      <sheetName val="shuttering-1st-IInd_floor1"/>
      <sheetName val="STEEL-SLAB_(2flr)1"/>
      <sheetName val="slab-reinft(2flr)-REF__(2)1"/>
      <sheetName val="BEAM-REINFT_(2flr)_(2)1"/>
      <sheetName val="beam-reinft-(2flr)ADDT__(2)1"/>
      <sheetName val="STEEL-SLAB_(3flr)_1"/>
      <sheetName val="Slab-reinft(3flr)ADD_1"/>
      <sheetName val="slab-reinft(3flr)-ADD__(1)1"/>
      <sheetName val="STEEL-SLAB_(4th-flr)_1"/>
      <sheetName val="slab-reinft(4thflr)-ADD__(2)1"/>
      <sheetName val="slab_reinft_-(4th_flr)1"/>
      <sheetName val="Indices_(3rd)1"/>
      <sheetName val="SHUTTER-1flr_beam(old)1"/>
      <sheetName val="03_CTS,MEPZ-CANTEEN_(2)1"/>
      <sheetName val="beam-reinft-machine_rm1"/>
      <sheetName val="input_micro1"/>
      <sheetName val="Rate_Analysis1"/>
      <sheetName val="DETAILED__BOQ1"/>
      <sheetName val="ABS_1"/>
      <sheetName val="BOQ_Summary1"/>
      <sheetName val="2_131"/>
      <sheetName val="9_011"/>
      <sheetName val="9_071"/>
      <sheetName val="9_831"/>
      <sheetName val="9_121"/>
      <sheetName val="9_471"/>
      <sheetName val="9_50(i)1"/>
      <sheetName val="9_50(ii)1"/>
      <sheetName val="9_51_Slab1"/>
      <sheetName val="9_51_Girder1"/>
      <sheetName val="9_521"/>
      <sheetName val="9_621"/>
      <sheetName val="9_631"/>
      <sheetName val="9_691"/>
      <sheetName val="8_481"/>
      <sheetName val="8_491"/>
      <sheetName val="P1_&amp;_P2_Reinforcement_detail1"/>
      <sheetName val="A1_&amp;_A2_Reinforcement_detail1"/>
      <sheetName val="RA_Civil"/>
      <sheetName val="E_&amp;_R"/>
      <sheetName val="Analysis-Drains_&amp;_Misc"/>
      <sheetName val="Lead_Statement_(PCC)"/>
      <sheetName val="Analysis-NH-Traf_&amp;_Trans"/>
      <sheetName val="abs_road"/>
      <sheetName val="road_est"/>
      <sheetName val="Road_data"/>
      <sheetName val="INPUT_SHEET"/>
      <sheetName val="12__Ins_&amp;_Bonds"/>
      <sheetName val="Non_debit-RMC"/>
      <sheetName val="RATE_COMPILATION"/>
      <sheetName val="DATA-DEP_(13-17)"/>
      <sheetName val="DATA-GCC(25-34_7)"/>
      <sheetName val="St_-Con(0-17)"/>
      <sheetName val="St_-Con_(17-34)"/>
      <sheetName val="Riser-1"/>
      <sheetName val="처리단락"/>
      <sheetName val="1_PROGRESS_BY_LOCATION_FINAL"/>
      <sheetName val="1_PROGRESS_FINAL"/>
      <sheetName val="POCOS 제출및납품일정"/>
      <sheetName val="COMPLEXALL"/>
      <sheetName val="Pile cap"/>
      <sheetName val="PIPING LINE LIST"/>
      <sheetName val="A1-Continuous"/>
      <sheetName val="SAP架設-2005_12_315"/>
      <sheetName val="balance_Work4"/>
      <sheetName val="LOCAL_RATES4"/>
      <sheetName val="S-Curve_(2)4"/>
      <sheetName val="Final_Basic_rate3"/>
      <sheetName val="Materials_Cost3"/>
      <sheetName val="Material_4"/>
      <sheetName val="21-Rate_Analysis-13"/>
      <sheetName val="final_abstract4"/>
      <sheetName val="C_&amp;_G_RHS4"/>
      <sheetName val="Materials_Cost(PCC)4"/>
      <sheetName val="Chiet_tinh_dz353"/>
      <sheetName val="pile_Fabrication3"/>
      <sheetName val="Risk_Te__Co_2"/>
      <sheetName val="Informa_2"/>
      <sheetName val="Bank_Guarantee2"/>
      <sheetName val="STEEL-SLAB_(0)2"/>
      <sheetName val="SHUTTER-1flr_beam_(1)2"/>
      <sheetName val="SHUTTER-1flr_slab(1)2"/>
      <sheetName val="STEEL-SLAB_(1flr)2"/>
      <sheetName val="slab-reinft(1flr)-REF_2"/>
      <sheetName val="BEAM-REINFT_(1flr)2"/>
      <sheetName val="beam-reinft-(1flr)ADDT_2"/>
      <sheetName val="concrete-Ist-IInd_floor2"/>
      <sheetName val="shuttering-1st-IInd_floor2"/>
      <sheetName val="STEEL-SLAB_(2flr)2"/>
      <sheetName val="slab-reinft(2flr)-REF__(2)2"/>
      <sheetName val="BEAM-REINFT_(2flr)_(2)2"/>
      <sheetName val="beam-reinft-(2flr)ADDT__(2)2"/>
      <sheetName val="STEEL-SLAB_(3flr)_2"/>
      <sheetName val="Slab-reinft(3flr)ADD_2"/>
      <sheetName val="slab-reinft(3flr)-ADD__(1)2"/>
      <sheetName val="STEEL-SLAB_(4th-flr)_2"/>
      <sheetName val="slab-reinft(4thflr)-ADD__(2)2"/>
      <sheetName val="slab_reinft_-(4th_flr)2"/>
      <sheetName val="Indices_(3rd)2"/>
      <sheetName val="SHUTTER-1flr_beam(old)2"/>
      <sheetName val="03_CTS,MEPZ-CANTEEN_(2)2"/>
      <sheetName val="beam-reinft-machine_rm2"/>
      <sheetName val="input_micro2"/>
      <sheetName val="AoR_Finishing1"/>
      <sheetName val="Revised_BoQ_Str1"/>
      <sheetName val="oHS+F_Ex_Alu_+actual_staff1"/>
      <sheetName val="oHS+F_Ex_Alu__(trial)1"/>
      <sheetName val="Ex_aluminium1"/>
      <sheetName val="oH(mc_purchase)1"/>
      <sheetName val="Plang_1pour1"/>
      <sheetName val="Plang_3pour1"/>
      <sheetName val="Machine_Schedule_1"/>
      <sheetName val="Staff_Schedule1"/>
      <sheetName val="HSD_LUB_1"/>
      <sheetName val="Mix_Design1"/>
      <sheetName val="doq-1_DOQ_Culvert1"/>
      <sheetName val="BUD_07-081"/>
      <sheetName val="Rate_Analysis2"/>
      <sheetName val="Materials_1"/>
      <sheetName val="01_11_20041"/>
      <sheetName val="Wind_Speed_II1"/>
      <sheetName val="Duopitch_Roof1"/>
      <sheetName val="Free-Standing_Wall1"/>
      <sheetName val="Vertical_Walls1"/>
      <sheetName val="Flat_Roof1"/>
      <sheetName val="Factor_Sb1"/>
      <sheetName val="Size_Effect_Factor1"/>
      <sheetName val="Direction_factor1"/>
      <sheetName val="Wind_Speed_I1"/>
      <sheetName val="schedule_nos1"/>
      <sheetName val="P-Ins_&amp;_Bonds1"/>
      <sheetName val="USB_11"/>
      <sheetName val="UNP-NCW_1"/>
      <sheetName val="9_Major_Bridge1"/>
      <sheetName val="8__ROB1"/>
      <sheetName val="10_Minor_Structure1"/>
      <sheetName val="7__FLYOVER1"/>
      <sheetName val="2__Earthwork1"/>
      <sheetName val="02_10_061"/>
      <sheetName val="220Kv_(2)1"/>
      <sheetName val="DETAILED__BOQ2"/>
      <sheetName val="SPT_vs_PHI1"/>
      <sheetName val="MN_T_B_1"/>
      <sheetName val="A_O_R_1"/>
      <sheetName val="Ave_wtd_rates1"/>
      <sheetName val="Data_Validation1"/>
      <sheetName val="Progressin_Next_mon-AP-171"/>
      <sheetName val="Input_Data1"/>
      <sheetName val="Input_Data_R1"/>
      <sheetName val="Input_Data_F1"/>
      <sheetName val="Data_11"/>
      <sheetName val="SS_MH1"/>
      <sheetName val="Bus_Ways1"/>
      <sheetName val="Major_Br__Statement1"/>
      <sheetName val="Site_clearance1"/>
      <sheetName val="4_Annex_1_Basic_rate1"/>
      <sheetName val="BOQ_Distribution1"/>
      <sheetName val="gen_ledger_data1"/>
      <sheetName val="33628-Rev__A1"/>
      <sheetName val="General_input1"/>
      <sheetName val="Design_sheet1"/>
      <sheetName val="footing_for_SP1"/>
      <sheetName val="Qty_SR1"/>
      <sheetName val="ABS_2"/>
      <sheetName val="BOQ_Summary2"/>
      <sheetName val="2_132"/>
      <sheetName val="9_012"/>
      <sheetName val="9_072"/>
      <sheetName val="9_832"/>
      <sheetName val="9_122"/>
      <sheetName val="9_472"/>
      <sheetName val="9_50(i)2"/>
      <sheetName val="9_50(ii)2"/>
      <sheetName val="9_51_Slab2"/>
      <sheetName val="9_51_Girder2"/>
      <sheetName val="9_522"/>
      <sheetName val="9_622"/>
      <sheetName val="9_632"/>
      <sheetName val="9_692"/>
      <sheetName val="8_482"/>
      <sheetName val="8_492"/>
      <sheetName val="P1_&amp;_P2_Reinforcement_detail2"/>
      <sheetName val="A1_&amp;_A2_Reinforcement_detail2"/>
      <sheetName val="_AnalysisPCC1"/>
      <sheetName val="ESOP_ECAL_TABLES1"/>
      <sheetName val="Fee_Rate_Summary1"/>
      <sheetName val="precast_RC_element1"/>
      <sheetName val="Labour_&amp;_Plant1"/>
      <sheetName val="Core_Data1"/>
      <sheetName val="GLEVEL_RHS1"/>
      <sheetName val="General_Analysis1"/>
      <sheetName val="RA_Civil1"/>
      <sheetName val="E_&amp;_R1"/>
      <sheetName val="Analysis-Drains_&amp;_Misc1"/>
      <sheetName val="Lead_Statement_(PCC)1"/>
      <sheetName val="Analysis-NH-Traf_&amp;_Trans1"/>
      <sheetName val="abs_road1"/>
      <sheetName val="road_est1"/>
      <sheetName val="Road_data1"/>
      <sheetName val="INPUT_SHEET1"/>
      <sheetName val="12__Ins_&amp;_Bonds1"/>
      <sheetName val="Non_debit-RMC1"/>
      <sheetName val="RATE_COMPILATION1"/>
      <sheetName val="DATA-DEP_(13-17)1"/>
      <sheetName val="DATA-GCC(25-34_7)1"/>
      <sheetName val="St_-Con(0-17)1"/>
      <sheetName val="St_-Con_(17-34)1"/>
      <sheetName val="except_wiring1"/>
      <sheetName val="Appendix_A1"/>
      <sheetName val="JCR_TOP1"/>
      <sheetName val="Monthly Turnover (Final)"/>
      <sheetName val="Monthly Programme"/>
      <sheetName val="Structure_du_projet"/>
      <sheetName val="factor "/>
      <sheetName val="Control"/>
      <sheetName val="7IFS-5A"/>
      <sheetName val="Rollup Summary"/>
      <sheetName val="Sheet3 (2)"/>
      <sheetName val="BM"/>
      <sheetName val="SAP架設-2005_12_316"/>
      <sheetName val="balance_Work5"/>
      <sheetName val="LOCAL_RATES5"/>
      <sheetName val="Final_Basic_rate4"/>
      <sheetName val="S-Curve_(2)5"/>
      <sheetName val="Materials_Cost4"/>
      <sheetName val="Material_5"/>
      <sheetName val="21-Rate_Analysis-14"/>
      <sheetName val="final_abstract5"/>
      <sheetName val="C_&amp;_G_RHS5"/>
      <sheetName val="Materials_Cost(PCC)5"/>
      <sheetName val="Chiet_tinh_dz354"/>
      <sheetName val="pile_Fabrication4"/>
      <sheetName val="Risk_Te__Co_3"/>
      <sheetName val="Informa_3"/>
      <sheetName val="Bank_Guarantee3"/>
      <sheetName val="STEEL-SLAB_(0)3"/>
      <sheetName val="SHUTTER-1flr_beam_(1)3"/>
      <sheetName val="SHUTTER-1flr_slab(1)3"/>
      <sheetName val="STEEL-SLAB_(1flr)3"/>
      <sheetName val="slab-reinft(1flr)-REF_3"/>
      <sheetName val="BEAM-REINFT_(1flr)3"/>
      <sheetName val="beam-reinft-(1flr)ADDT_3"/>
      <sheetName val="concrete-Ist-IInd_floor3"/>
      <sheetName val="shuttering-1st-IInd_floor3"/>
      <sheetName val="STEEL-SLAB_(2flr)3"/>
      <sheetName val="slab-reinft(2flr)-REF__(2)3"/>
      <sheetName val="BEAM-REINFT_(2flr)_(2)3"/>
      <sheetName val="beam-reinft-(2flr)ADDT__(2)3"/>
      <sheetName val="STEEL-SLAB_(3flr)_3"/>
      <sheetName val="Slab-reinft(3flr)ADD_3"/>
      <sheetName val="slab-reinft(3flr)-ADD__(1)3"/>
      <sheetName val="STEEL-SLAB_(4th-flr)_3"/>
      <sheetName val="slab-reinft(4thflr)-ADD__(2)3"/>
      <sheetName val="slab_reinft_-(4th_flr)3"/>
      <sheetName val="Indices_(3rd)3"/>
      <sheetName val="SHUTTER-1flr_beam(old)3"/>
      <sheetName val="03_CTS,MEPZ-CANTEEN_(2)3"/>
      <sheetName val="beam-reinft-machine_rm3"/>
      <sheetName val="input_micro3"/>
      <sheetName val="Mix_Design2"/>
      <sheetName val="doq-1_DOQ_Culvert2"/>
      <sheetName val="AoR_Finishing2"/>
      <sheetName val="Revised_BoQ_Str2"/>
      <sheetName val="oHS+F_Ex_Alu_+actual_staff2"/>
      <sheetName val="oHS+F_Ex_Alu__(trial)2"/>
      <sheetName val="Ex_aluminium2"/>
      <sheetName val="oH(mc_purchase)2"/>
      <sheetName val="Plang_1pour2"/>
      <sheetName val="Plang_3pour2"/>
      <sheetName val="Machine_Schedule_2"/>
      <sheetName val="Staff_Schedule2"/>
      <sheetName val="HSD_LUB_2"/>
      <sheetName val="Materials_2"/>
      <sheetName val="Rate_Analysis3"/>
      <sheetName val="BUD_07-082"/>
      <sheetName val="UNP-NCW_2"/>
      <sheetName val="9_Major_Bridge2"/>
      <sheetName val="8__ROB2"/>
      <sheetName val="10_Minor_Structure2"/>
      <sheetName val="7__FLYOVER2"/>
      <sheetName val="2__Earthwork2"/>
      <sheetName val="02_10_062"/>
      <sheetName val="01_11_20042"/>
      <sheetName val="schedule_nos2"/>
      <sheetName val="220Kv_(2)2"/>
      <sheetName val="P-Ins_&amp;_Bonds2"/>
      <sheetName val="DETAILED__BOQ3"/>
      <sheetName val="USB_12"/>
      <sheetName val="A_O_R_2"/>
      <sheetName val="Ave_wtd_rates2"/>
      <sheetName val="Data_Validation2"/>
      <sheetName val="MN_T_B_2"/>
      <sheetName val="Progressin_Next_mon-AP-172"/>
      <sheetName val="SPT_vs_PHI2"/>
      <sheetName val="Input_Data2"/>
      <sheetName val="Input_Data_R2"/>
      <sheetName val="Input_Data_F2"/>
      <sheetName val="Data_12"/>
      <sheetName val="Wind_Speed_II2"/>
      <sheetName val="Duopitch_Roof2"/>
      <sheetName val="Free-Standing_Wall2"/>
      <sheetName val="Vertical_Walls2"/>
      <sheetName val="Flat_Roof2"/>
      <sheetName val="Factor_Sb2"/>
      <sheetName val="Size_Effect_Factor2"/>
      <sheetName val="Direction_factor2"/>
      <sheetName val="Wind_Speed_I2"/>
      <sheetName val="SS_MH2"/>
      <sheetName val="Bus_Ways2"/>
      <sheetName val="Major_Br__Statement2"/>
      <sheetName val="Site_clearance2"/>
      <sheetName val="4_Annex_1_Basic_rate2"/>
      <sheetName val="BOQ_Distribution2"/>
      <sheetName val="gen_ledger_data2"/>
      <sheetName val="33628-Rev__A2"/>
      <sheetName val="General_input2"/>
      <sheetName val="Design_sheet2"/>
      <sheetName val="Qty_SR2"/>
      <sheetName val="ABS_3"/>
      <sheetName val="BOQ_Summary3"/>
      <sheetName val="2_133"/>
      <sheetName val="9_013"/>
      <sheetName val="9_073"/>
      <sheetName val="9_833"/>
      <sheetName val="9_123"/>
      <sheetName val="9_473"/>
      <sheetName val="9_50(i)3"/>
      <sheetName val="9_50(ii)3"/>
      <sheetName val="9_51_Slab3"/>
      <sheetName val="9_51_Girder3"/>
      <sheetName val="9_523"/>
      <sheetName val="9_623"/>
      <sheetName val="9_633"/>
      <sheetName val="9_693"/>
      <sheetName val="8_483"/>
      <sheetName val="8_493"/>
      <sheetName val="P1_&amp;_P2_Reinforcement_detail3"/>
      <sheetName val="A1_&amp;_A2_Reinforcement_detail3"/>
      <sheetName val="_AnalysisPCC2"/>
      <sheetName val="footing_for_SP2"/>
      <sheetName val="ESOP_ECAL_TABLES2"/>
      <sheetName val="Fee_Rate_Summary2"/>
      <sheetName val="precast_RC_element2"/>
      <sheetName val="Labour_&amp;_Plant2"/>
      <sheetName val="Core_Data2"/>
      <sheetName val="GLEVEL_RHS2"/>
      <sheetName val="General_Analysis2"/>
      <sheetName val="RA_Civil2"/>
      <sheetName val="E_&amp;_R2"/>
      <sheetName val="Analysis-Drains_&amp;_Misc2"/>
      <sheetName val="Lead_Statement_(PCC)2"/>
      <sheetName val="Analysis-NH-Traf_&amp;_Trans2"/>
      <sheetName val="abs_road2"/>
      <sheetName val="road_est2"/>
      <sheetName val="Road_data2"/>
      <sheetName val="INPUT_SHEET2"/>
      <sheetName val="12__Ins_&amp;_Bonds2"/>
      <sheetName val="Non_debit-RMC2"/>
      <sheetName val="RATE_COMPILATION2"/>
      <sheetName val="DATA-DEP_(13-17)2"/>
      <sheetName val="DATA-GCC(25-34_7)2"/>
      <sheetName val="St_-Con(0-17)2"/>
      <sheetName val="St_-Con_(17-34)2"/>
      <sheetName val="except_wiring2"/>
      <sheetName val="Appendix_A2"/>
      <sheetName val="JCR_TOP2"/>
      <sheetName val="Elect_"/>
      <sheetName val="Register"/>
      <sheetName val="SCHEDULE-3B"/>
      <sheetName val="BQMPALOC"/>
      <sheetName val="BLOWER(1)"/>
      <sheetName val="SC Cost FEB 03"/>
      <sheetName val="CASH-FLOW"/>
      <sheetName val="PLM_Coversheet"/>
      <sheetName val="연돌일위집계"/>
      <sheetName val="jobhist"/>
      <sheetName val="1월"/>
      <sheetName val="DRUM"/>
      <sheetName val="DSLP"/>
      <sheetName val=" "/>
      <sheetName val="leads"/>
      <sheetName val="doq 1"/>
      <sheetName val="doq 9"/>
      <sheetName val="Doha Farm"/>
      <sheetName val="MM2"/>
      <sheetName val="ST-O"/>
      <sheetName val="CG -St"/>
      <sheetName val="doq"/>
      <sheetName val="Sheet1 (2)"/>
      <sheetName val="Roadlist"/>
      <sheetName val="Highway-I"/>
      <sheetName val="Structure-I"/>
      <sheetName val="QC-I"/>
      <sheetName val="Survey-I"/>
      <sheetName val="Sub con List"/>
      <sheetName val="KM wise Quantity"/>
      <sheetName val="ETC Plant Cost"/>
      <sheetName val="beam-reinft-IIInd floor"/>
      <sheetName val="Design"/>
      <sheetName val="dlvoid"/>
      <sheetName val="Load Calculation"/>
      <sheetName val="POCOS_제출및납품일정"/>
      <sheetName val="Pile_cap"/>
      <sheetName val="PIPING_LINE_LIST"/>
      <sheetName val="Plant_&amp;__Machinery"/>
      <sheetName val="#REF!"/>
      <sheetName val="starter"/>
      <sheetName val="갑지"/>
      <sheetName val="Section_by_layers_old"/>
      <sheetName val="balance_Work6"/>
      <sheetName val="SAP架設-2005_12_317"/>
      <sheetName val="LOCAL_RATES6"/>
      <sheetName val="S-Curve_(2)6"/>
      <sheetName val="Materials_Cost5"/>
      <sheetName val="Final_Basic_rate5"/>
      <sheetName val="Material_6"/>
      <sheetName val="21-Rate_Analysis-15"/>
      <sheetName val="final_abstract6"/>
      <sheetName val="C_&amp;_G_RHS6"/>
      <sheetName val="Materials_Cost(PCC)6"/>
      <sheetName val="Bank_Guarantee4"/>
      <sheetName val="schedule_nos3"/>
      <sheetName val="Chiet_tinh_dz355"/>
      <sheetName val="pile_Fabrication5"/>
      <sheetName val="Data_Validation3"/>
      <sheetName val="BUD_07-083"/>
      <sheetName val="P-Ins_&amp;_Bonds3"/>
      <sheetName val="Rate_Analysis4"/>
      <sheetName val="01_11_20043"/>
      <sheetName val="220Kv_(2)3"/>
      <sheetName val="MN_T_B_3"/>
      <sheetName val="Progressin_Next_mon-AP-173"/>
      <sheetName val="Ave_wtd_rates3"/>
      <sheetName val="Risk_Te__Co_4"/>
      <sheetName val="Informa_4"/>
      <sheetName val="STEEL-SLAB_(0)4"/>
      <sheetName val="SHUTTER-1flr_beam_(1)4"/>
      <sheetName val="SHUTTER-1flr_slab(1)4"/>
      <sheetName val="STEEL-SLAB_(1flr)4"/>
      <sheetName val="slab-reinft(1flr)-REF_4"/>
      <sheetName val="BEAM-REINFT_(1flr)4"/>
      <sheetName val="beam-reinft-(1flr)ADDT_4"/>
      <sheetName val="concrete-Ist-IInd_floor4"/>
      <sheetName val="shuttering-1st-IInd_floor4"/>
      <sheetName val="STEEL-SLAB_(2flr)4"/>
      <sheetName val="slab-reinft(2flr)-REF__(2)4"/>
      <sheetName val="BEAM-REINFT_(2flr)_(2)4"/>
      <sheetName val="beam-reinft-(2flr)ADDT__(2)4"/>
      <sheetName val="STEEL-SLAB_(3flr)_4"/>
      <sheetName val="Slab-reinft(3flr)ADD_4"/>
      <sheetName val="slab-reinft(3flr)-ADD__(1)4"/>
      <sheetName val="STEEL-SLAB_(4th-flr)_4"/>
      <sheetName val="slab-reinft(4thflr)-ADD__(2)4"/>
      <sheetName val="slab_reinft_-(4th_flr)4"/>
      <sheetName val="Indices_(3rd)4"/>
      <sheetName val="SHUTTER-1flr_beam(old)4"/>
      <sheetName val="03_CTS,MEPZ-CANTEEN_(2)4"/>
      <sheetName val="beam-reinft-machine_rm4"/>
      <sheetName val="input_micro4"/>
      <sheetName val="AoR_Finishing3"/>
      <sheetName val="Revised_BoQ_Str3"/>
      <sheetName val="oHS+F_Ex_Alu_+actual_staff3"/>
      <sheetName val="oHS+F_Ex_Alu__(trial)3"/>
      <sheetName val="Ex_aluminium3"/>
      <sheetName val="oH(mc_purchase)3"/>
      <sheetName val="Plang_1pour3"/>
      <sheetName val="Plang_3pour3"/>
      <sheetName val="Machine_Schedule_3"/>
      <sheetName val="Staff_Schedule3"/>
      <sheetName val="HSD_LUB_3"/>
      <sheetName val="Mix_Design3"/>
      <sheetName val="doq-1_DOQ_Culvert3"/>
      <sheetName val="UNP-NCW_3"/>
      <sheetName val="9_Major_Bridge3"/>
      <sheetName val="8__ROB3"/>
      <sheetName val="10_Minor_Structure3"/>
      <sheetName val="7__FLYOVER3"/>
      <sheetName val="2__Earthwork3"/>
      <sheetName val="02_10_063"/>
      <sheetName val="Materials_3"/>
      <sheetName val="DETAILED__BOQ4"/>
      <sheetName val="A_O_R_3"/>
      <sheetName val="USB_13"/>
      <sheetName val="Data_13"/>
      <sheetName val="SPT_vs_PHI3"/>
      <sheetName val="SS_MH3"/>
      <sheetName val="Input_Data3"/>
      <sheetName val="Input_Data_R3"/>
      <sheetName val="Input_Data_F3"/>
      <sheetName val="33628-Rev__A3"/>
      <sheetName val="General_input3"/>
      <sheetName val="except_wiring3"/>
      <sheetName val="BOQ_Distribution3"/>
      <sheetName val="Wind_Speed_II3"/>
      <sheetName val="Duopitch_Roof3"/>
      <sheetName val="Free-Standing_Wall3"/>
      <sheetName val="Vertical_Walls3"/>
      <sheetName val="Flat_Roof3"/>
      <sheetName val="Factor_Sb3"/>
      <sheetName val="Size_Effect_Factor3"/>
      <sheetName val="Direction_factor3"/>
      <sheetName val="Wind_Speed_I3"/>
      <sheetName val="Bus_Ways3"/>
      <sheetName val="Major_Br__Statement3"/>
      <sheetName val="Site_clearance3"/>
      <sheetName val="4_Annex_1_Basic_rate3"/>
      <sheetName val="gen_ledger_data3"/>
      <sheetName val="Design_sheet3"/>
      <sheetName val="Qty_SR3"/>
      <sheetName val="ABS_4"/>
      <sheetName val="BOQ_Summary4"/>
      <sheetName val="2_134"/>
      <sheetName val="9_014"/>
      <sheetName val="9_074"/>
      <sheetName val="9_834"/>
      <sheetName val="9_124"/>
      <sheetName val="9_474"/>
      <sheetName val="9_50(i)4"/>
      <sheetName val="9_50(ii)4"/>
      <sheetName val="9_51_Slab4"/>
      <sheetName val="9_51_Girder4"/>
      <sheetName val="9_524"/>
      <sheetName val="9_624"/>
      <sheetName val="9_634"/>
      <sheetName val="9_694"/>
      <sheetName val="8_484"/>
      <sheetName val="8_494"/>
      <sheetName val="P1_&amp;_P2_Reinforcement_detail4"/>
      <sheetName val="A1_&amp;_A2_Reinforcement_detail4"/>
      <sheetName val="_AnalysisPCC3"/>
      <sheetName val="footing_for_SP3"/>
      <sheetName val="precast_RC_element3"/>
      <sheetName val="Labour_&amp;_Plant3"/>
      <sheetName val="Fee_Rate_Summary3"/>
      <sheetName val="ESOP_ECAL_TABLES3"/>
      <sheetName val="Core_Data3"/>
      <sheetName val="GLEVEL_RHS3"/>
      <sheetName val="General_Analysis3"/>
      <sheetName val="Appendix_A3"/>
      <sheetName val="JCR_TOP3"/>
      <sheetName val="RA_Civil3"/>
      <sheetName val="E_&amp;_R3"/>
      <sheetName val="Structure_du_projet1"/>
      <sheetName val="Analysis-Drains_&amp;_Misc3"/>
      <sheetName val="Lead_Statement_(PCC)3"/>
      <sheetName val="Analysis-NH-Traf_&amp;_Trans3"/>
      <sheetName val="abs_road3"/>
      <sheetName val="road_est3"/>
      <sheetName val="Road_data3"/>
      <sheetName val="INPUT_SHEET3"/>
      <sheetName val="12__Ins_&amp;_Bonds3"/>
      <sheetName val="Non_debit-RMC3"/>
      <sheetName val="RATE_COMPILATION3"/>
      <sheetName val="DATA-DEP_(13-17)3"/>
      <sheetName val="DATA-GCC(25-34_7)3"/>
      <sheetName val="St_-Con(0-17)3"/>
      <sheetName val="St_-Con_(17-34)3"/>
      <sheetName val="Elect_1"/>
      <sheetName val="factor_"/>
      <sheetName val="Cost_of_O_&amp;_O"/>
      <sheetName val="Rollup_Summary"/>
      <sheetName val="Sheet3_(2)"/>
      <sheetName val="SC_Cost_FEB_03"/>
      <sheetName val="balance_Work7"/>
      <sheetName val="SAP架設-2005_12_318"/>
      <sheetName val="LOCAL_RATES7"/>
      <sheetName val="S-Curve_(2)7"/>
      <sheetName val="Materials_Cost6"/>
      <sheetName val="Final_Basic_rate6"/>
      <sheetName val="Material_7"/>
      <sheetName val="21-Rate_Analysis-16"/>
      <sheetName val="final_abstract7"/>
      <sheetName val="C_&amp;_G_RHS7"/>
      <sheetName val="Materials_Cost(PCC)7"/>
      <sheetName val="Bank_Guarantee5"/>
      <sheetName val="schedule_nos4"/>
      <sheetName val="Chiet_tinh_dz356"/>
      <sheetName val="pile_Fabrication6"/>
      <sheetName val="Data_Validation4"/>
      <sheetName val="BUD_07-084"/>
      <sheetName val="P-Ins_&amp;_Bonds4"/>
      <sheetName val="Rate_Analysis5"/>
      <sheetName val="01_11_20044"/>
      <sheetName val="220Kv_(2)4"/>
      <sheetName val="MN_T_B_4"/>
      <sheetName val="Progressin_Next_mon-AP-174"/>
      <sheetName val="Ave_wtd_rates4"/>
      <sheetName val="Risk_Te__Co_5"/>
      <sheetName val="Informa_5"/>
      <sheetName val="STEEL-SLAB_(0)5"/>
      <sheetName val="SHUTTER-1flr_beam_(1)5"/>
      <sheetName val="SHUTTER-1flr_slab(1)5"/>
      <sheetName val="STEEL-SLAB_(1flr)5"/>
      <sheetName val="slab-reinft(1flr)-REF_5"/>
      <sheetName val="BEAM-REINFT_(1flr)5"/>
      <sheetName val="beam-reinft-(1flr)ADDT_5"/>
      <sheetName val="concrete-Ist-IInd_floor5"/>
      <sheetName val="shuttering-1st-IInd_floor5"/>
      <sheetName val="STEEL-SLAB_(2flr)5"/>
      <sheetName val="slab-reinft(2flr)-REF__(2)5"/>
      <sheetName val="BEAM-REINFT_(2flr)_(2)5"/>
      <sheetName val="beam-reinft-(2flr)ADDT__(2)5"/>
      <sheetName val="STEEL-SLAB_(3flr)_5"/>
      <sheetName val="Slab-reinft(3flr)ADD_5"/>
      <sheetName val="slab-reinft(3flr)-ADD__(1)5"/>
      <sheetName val="STEEL-SLAB_(4th-flr)_5"/>
      <sheetName val="slab-reinft(4thflr)-ADD__(2)5"/>
      <sheetName val="slab_reinft_-(4th_flr)5"/>
      <sheetName val="Indices_(3rd)5"/>
      <sheetName val="SHUTTER-1flr_beam(old)5"/>
      <sheetName val="03_CTS,MEPZ-CANTEEN_(2)5"/>
      <sheetName val="beam-reinft-machine_rm5"/>
      <sheetName val="input_micro5"/>
      <sheetName val="AoR_Finishing4"/>
      <sheetName val="Revised_BoQ_Str4"/>
      <sheetName val="oHS+F_Ex_Alu_+actual_staff4"/>
      <sheetName val="oHS+F_Ex_Alu__(trial)4"/>
      <sheetName val="Ex_aluminium4"/>
      <sheetName val="oH(mc_purchase)4"/>
      <sheetName val="Plang_1pour4"/>
      <sheetName val="Plang_3pour4"/>
      <sheetName val="Machine_Schedule_4"/>
      <sheetName val="Staff_Schedule4"/>
      <sheetName val="HSD_LUB_4"/>
      <sheetName val="Mix_Design4"/>
      <sheetName val="doq-1_DOQ_Culvert4"/>
      <sheetName val="UNP-NCW_4"/>
      <sheetName val="9_Major_Bridge4"/>
      <sheetName val="8__ROB4"/>
      <sheetName val="10_Minor_Structure4"/>
      <sheetName val="7__FLYOVER4"/>
      <sheetName val="2__Earthwork4"/>
      <sheetName val="02_10_064"/>
      <sheetName val="Materials_4"/>
      <sheetName val="DETAILED__BOQ5"/>
      <sheetName val="A_O_R_4"/>
      <sheetName val="USB_14"/>
      <sheetName val="Data_14"/>
      <sheetName val="SPT_vs_PHI4"/>
      <sheetName val="SS_MH4"/>
      <sheetName val="Input_Data4"/>
      <sheetName val="Input_Data_R4"/>
      <sheetName val="Input_Data_F4"/>
      <sheetName val="33628-Rev__A4"/>
      <sheetName val="General_input4"/>
      <sheetName val="except_wiring4"/>
      <sheetName val="BOQ_Distribution4"/>
      <sheetName val="Wind_Speed_II4"/>
      <sheetName val="Duopitch_Roof4"/>
      <sheetName val="Free-Standing_Wall4"/>
      <sheetName val="Vertical_Walls4"/>
      <sheetName val="Flat_Roof4"/>
      <sheetName val="Factor_Sb4"/>
      <sheetName val="Size_Effect_Factor4"/>
      <sheetName val="Direction_factor4"/>
      <sheetName val="Wind_Speed_I4"/>
      <sheetName val="Bus_Ways4"/>
      <sheetName val="Major_Br__Statement4"/>
      <sheetName val="Site_clearance4"/>
      <sheetName val="4_Annex_1_Basic_rate4"/>
      <sheetName val="gen_ledger_data4"/>
      <sheetName val="Design_sheet4"/>
      <sheetName val="Qty_SR4"/>
      <sheetName val="ABS_5"/>
      <sheetName val="BOQ_Summary5"/>
      <sheetName val="2_135"/>
      <sheetName val="9_015"/>
      <sheetName val="9_075"/>
      <sheetName val="9_835"/>
      <sheetName val="9_125"/>
      <sheetName val="9_475"/>
      <sheetName val="9_50(i)5"/>
      <sheetName val="9_50(ii)5"/>
      <sheetName val="9_51_Slab5"/>
      <sheetName val="9_51_Girder5"/>
      <sheetName val="9_525"/>
      <sheetName val="9_625"/>
      <sheetName val="9_635"/>
      <sheetName val="9_695"/>
      <sheetName val="8_485"/>
      <sheetName val="8_495"/>
      <sheetName val="P1_&amp;_P2_Reinforcement_detail5"/>
      <sheetName val="A1_&amp;_A2_Reinforcement_detail5"/>
      <sheetName val="_AnalysisPCC4"/>
      <sheetName val="footing_for_SP4"/>
      <sheetName val="precast_RC_element4"/>
      <sheetName val="Labour_&amp;_Plant4"/>
      <sheetName val="Fee_Rate_Summary4"/>
      <sheetName val="ESOP_ECAL_TABLES4"/>
      <sheetName val="Core_Data4"/>
      <sheetName val="GLEVEL_RHS4"/>
      <sheetName val="General_Analysis4"/>
      <sheetName val="Appendix_A4"/>
      <sheetName val="JCR_TOP4"/>
      <sheetName val="RA_Civil4"/>
      <sheetName val="E_&amp;_R4"/>
      <sheetName val="Structure_du_projet2"/>
      <sheetName val="Analysis-Drains_&amp;_Misc4"/>
      <sheetName val="Lead_Statement_(PCC)4"/>
      <sheetName val="Analysis-NH-Traf_&amp;_Trans4"/>
      <sheetName val="abs_road4"/>
      <sheetName val="road_est4"/>
      <sheetName val="Road_data4"/>
      <sheetName val="INPUT_SHEET4"/>
      <sheetName val="12__Ins_&amp;_Bonds4"/>
      <sheetName val="Non_debit-RMC4"/>
      <sheetName val="RATE_COMPILATION4"/>
      <sheetName val="DATA-DEP_(13-17)4"/>
      <sheetName val="DATA-GCC(25-34_7)4"/>
      <sheetName val="St_-Con(0-17)4"/>
      <sheetName val="St_-Con_(17-34)4"/>
      <sheetName val="Elect_2"/>
      <sheetName val="POCOS_제출및납품일정1"/>
      <sheetName val="Pile_cap1"/>
      <sheetName val="PIPING_LINE_LIST1"/>
      <sheetName val="Plant_&amp;__Machinery1"/>
      <sheetName val="factor_1"/>
      <sheetName val="Cost_of_O_&amp;_O1"/>
      <sheetName val="Rollup_Summary1"/>
      <sheetName val="Sheet3_(2)1"/>
      <sheetName val="SC_Cost_FEB_031"/>
      <sheetName val="SALIENT"/>
      <sheetName val="Pro_Pavement"/>
      <sheetName val="Doha_Farm"/>
      <sheetName val="doq_1"/>
      <sheetName val="doq_9"/>
      <sheetName val="Load_Calculation"/>
      <sheetName val="Diesel_Analysis"/>
      <sheetName val="SC_revtrgt"/>
      <sheetName val="NLD_-_Assum"/>
      <sheetName val="Sub_con_List"/>
      <sheetName val="KM_wise_Quantity"/>
      <sheetName val="SCH_10"/>
      <sheetName val="Calc"/>
      <sheetName val="Report"/>
      <sheetName val="dummy"/>
      <sheetName val="AT-3"/>
      <sheetName val="CFL-KIM"/>
      <sheetName val="FORM7"/>
      <sheetName val="REGIONWISE POPULATION"/>
      <sheetName val="tower wt."/>
      <sheetName val="FOREST"/>
      <sheetName val="REGIONWISE_POPULATION"/>
      <sheetName val="tower_wt_"/>
      <sheetName val="Cal(6.3.2) GSB-T"/>
      <sheetName val="Cal(6.3.1) GSB-1(Jn.) DDA"/>
      <sheetName val="Cal(6.2.2) (b)EMB-T"/>
      <sheetName val="Cal(6.3.3) WMM-T"/>
      <sheetName val="Cal(6.2.4) SG-T"/>
      <sheetName val="10-Crop Age"/>
      <sheetName val="MASTER_RATE ANALYSIS"/>
      <sheetName val="Cashflows"/>
      <sheetName val="yENİCE"/>
      <sheetName val="LL ABUT"/>
      <sheetName val="ADMIN SHEET"/>
      <sheetName val="LTG-STG"/>
      <sheetName val="Names&amp;Cases"/>
      <sheetName val="CERT"/>
      <sheetName val="S4"/>
      <sheetName val="scatch"/>
      <sheetName val="STR"/>
      <sheetName val="GEN"/>
      <sheetName val="SKMD  32"/>
      <sheetName val="BITUMEN"/>
      <sheetName val="DIR USED ITEMS"/>
      <sheetName val="1"/>
      <sheetName val="2"/>
      <sheetName val="3"/>
      <sheetName val="4"/>
      <sheetName val="5"/>
      <sheetName val="6"/>
      <sheetName val="7"/>
      <sheetName val="8"/>
      <sheetName val="9"/>
      <sheetName val="10"/>
      <sheetName val="11"/>
      <sheetName val="12"/>
      <sheetName val="13"/>
      <sheetName val="14"/>
      <sheetName val="15"/>
      <sheetName val="16"/>
      <sheetName val="12.8 I (M-40)"/>
      <sheetName val="Labor abs-NMR"/>
      <sheetName val="Tower Schedule"/>
      <sheetName val="CLAY"/>
      <sheetName val="maing1"/>
      <sheetName val="LL_ABUT"/>
      <sheetName val="Cal(6_3_2)_GSB-T"/>
      <sheetName val="Cal(6_3_1)_GSB-1(Jn_)_DDA"/>
      <sheetName val="Cal(6_2_2)_(b)EMB-T"/>
      <sheetName val="Cal(6_3_3)_WMM-T"/>
      <sheetName val="Cal(6_2_4)_SG-T"/>
      <sheetName val="_"/>
      <sheetName val="10-Crop_Age"/>
      <sheetName val="Tower_Schedule"/>
      <sheetName val="CG_-St"/>
      <sheetName val="ADMIN_SHEET"/>
      <sheetName val="MASTER_RATE_ANALYSIS"/>
      <sheetName val="ETC_Plant_Cost"/>
      <sheetName val="beam-reinft-IIInd_floor"/>
      <sheetName val="EOL"/>
      <sheetName val="other"/>
      <sheetName val="Plant_&amp;__Machinery2"/>
      <sheetName val="POCOS_제출및납품일정2"/>
      <sheetName val="Pile_cap2"/>
      <sheetName val="PIPING_LINE_LIST2"/>
      <sheetName val="Doha_Farm1"/>
      <sheetName val="Diesel_Analysis1"/>
      <sheetName val="SC_revtrgt1"/>
      <sheetName val="NLD_-_Assum1"/>
      <sheetName val="Sub_con_List1"/>
      <sheetName val="KM_wise_Quantity1"/>
      <sheetName val="SCH_101"/>
      <sheetName val="doq_11"/>
      <sheetName val="doq_91"/>
      <sheetName val="Load_Calculation1"/>
      <sheetName val="PlazaConstr"/>
      <sheetName val="FRL-OGL"/>
      <sheetName val="STAFFSCHED "/>
      <sheetName val="PROG_DATA"/>
      <sheetName val="Costing"/>
      <sheetName val="1St certified RA bill"/>
      <sheetName val="ANN -V"/>
      <sheetName val="Abt Foundation "/>
      <sheetName val="pier Foundation"/>
      <sheetName val="ORDER BOOKING"/>
      <sheetName val="Day work"/>
      <sheetName val="Design basis-C"/>
      <sheetName val="CY4 casted"/>
      <sheetName val="EAW Final Accounts - 99"/>
      <sheetName val="Estimate"/>
      <sheetName val="XREF"/>
      <sheetName val="Pro_Pavement1"/>
      <sheetName val="balance_Work8"/>
      <sheetName val="SAP架設-2005_12_319"/>
      <sheetName val="LOCAL_RATES8"/>
      <sheetName val="S-Curve_(2)8"/>
      <sheetName val="Final_Basic_rate7"/>
      <sheetName val="Materials_Cost7"/>
      <sheetName val="Material_8"/>
      <sheetName val="21-Rate_Analysis-17"/>
      <sheetName val="final_abstract8"/>
      <sheetName val="C_&amp;_G_RHS8"/>
      <sheetName val="Materials_Cost(PCC)8"/>
      <sheetName val="Bank_Guarantee6"/>
      <sheetName val="Chiet_tinh_dz357"/>
      <sheetName val="pile_Fabrication7"/>
      <sheetName val="BUD_07-085"/>
      <sheetName val="01_11_20045"/>
      <sheetName val="Rate_Analysis6"/>
      <sheetName val="220Kv_(2)5"/>
      <sheetName val="Ave_wtd_rates5"/>
      <sheetName val="P-Ins_&amp;_Bonds5"/>
      <sheetName val="schedule_nos5"/>
      <sheetName val="Data_Validation5"/>
      <sheetName val="Risk_Te__Co_6"/>
      <sheetName val="Informa_6"/>
      <sheetName val="STEEL-SLAB_(0)6"/>
      <sheetName val="SHUTTER-1flr_beam_(1)6"/>
      <sheetName val="SHUTTER-1flr_slab(1)6"/>
      <sheetName val="STEEL-SLAB_(1flr)6"/>
      <sheetName val="slab-reinft(1flr)-REF_6"/>
      <sheetName val="BEAM-REINFT_(1flr)6"/>
      <sheetName val="beam-reinft-(1flr)ADDT_6"/>
      <sheetName val="concrete-Ist-IInd_floor6"/>
      <sheetName val="shuttering-1st-IInd_floor6"/>
      <sheetName val="STEEL-SLAB_(2flr)6"/>
      <sheetName val="slab-reinft(2flr)-REF__(2)6"/>
      <sheetName val="BEAM-REINFT_(2flr)_(2)6"/>
      <sheetName val="beam-reinft-(2flr)ADDT__(2)6"/>
      <sheetName val="STEEL-SLAB_(3flr)_6"/>
      <sheetName val="Slab-reinft(3flr)ADD_6"/>
      <sheetName val="slab-reinft(3flr)-ADD__(1)6"/>
      <sheetName val="STEEL-SLAB_(4th-flr)_6"/>
      <sheetName val="slab-reinft(4thflr)-ADD__(2)6"/>
      <sheetName val="slab_reinft_-(4th_flr)6"/>
      <sheetName val="Indices_(3rd)6"/>
      <sheetName val="SHUTTER-1flr_beam(old)6"/>
      <sheetName val="03_CTS,MEPZ-CANTEEN_(2)6"/>
      <sheetName val="beam-reinft-machine_rm6"/>
      <sheetName val="input_micro6"/>
      <sheetName val="AoR_Finishing5"/>
      <sheetName val="Revised_BoQ_Str5"/>
      <sheetName val="oHS+F_Ex_Alu_+actual_staff5"/>
      <sheetName val="oHS+F_Ex_Alu__(trial)5"/>
      <sheetName val="Ex_aluminium5"/>
      <sheetName val="oH(mc_purchase)5"/>
      <sheetName val="Plang_1pour5"/>
      <sheetName val="Plang_3pour5"/>
      <sheetName val="Machine_Schedule_5"/>
      <sheetName val="Staff_Schedule5"/>
      <sheetName val="HSD_LUB_5"/>
      <sheetName val="Mix_Design5"/>
      <sheetName val="doq-1_DOQ_Culvert5"/>
      <sheetName val="UNP-NCW_5"/>
      <sheetName val="9_Major_Bridge5"/>
      <sheetName val="8__ROB5"/>
      <sheetName val="10_Minor_Structure5"/>
      <sheetName val="7__FLYOVER5"/>
      <sheetName val="2__Earthwork5"/>
      <sheetName val="02_10_065"/>
      <sheetName val="Materials_5"/>
      <sheetName val="DETAILED__BOQ6"/>
      <sheetName val="A_O_R_5"/>
      <sheetName val="MN_T_B_5"/>
      <sheetName val="Progressin_Next_mon-AP-175"/>
      <sheetName val="USB_15"/>
      <sheetName val="33628-Rev__A5"/>
      <sheetName val="Data_15"/>
      <sheetName val="SPT_vs_PHI5"/>
      <sheetName val="SS_MH5"/>
      <sheetName val="General_input5"/>
      <sheetName val="Input_Data5"/>
      <sheetName val="Input_Data_R5"/>
      <sheetName val="Input_Data_F5"/>
      <sheetName val="except_wiring5"/>
      <sheetName val="BOQ_Distribution5"/>
      <sheetName val="Wind_Speed_II5"/>
      <sheetName val="Duopitch_Roof5"/>
      <sheetName val="Free-Standing_Wall5"/>
      <sheetName val="Vertical_Walls5"/>
      <sheetName val="Flat_Roof5"/>
      <sheetName val="Factor_Sb5"/>
      <sheetName val="Size_Effect_Factor5"/>
      <sheetName val="Direction_factor5"/>
      <sheetName val="Wind_Speed_I5"/>
      <sheetName val="Bus_Ways5"/>
      <sheetName val="Major_Br__Statement5"/>
      <sheetName val="Site_clearance5"/>
      <sheetName val="4_Annex_1_Basic_rate5"/>
      <sheetName val="gen_ledger_data5"/>
      <sheetName val="Design_sheet5"/>
      <sheetName val="Qty_SR5"/>
      <sheetName val="ABS_6"/>
      <sheetName val="BOQ_Summary6"/>
      <sheetName val="2_136"/>
      <sheetName val="9_016"/>
      <sheetName val="9_076"/>
      <sheetName val="9_836"/>
      <sheetName val="9_126"/>
      <sheetName val="9_476"/>
      <sheetName val="9_50(i)6"/>
      <sheetName val="9_50(ii)6"/>
      <sheetName val="9_51_Slab6"/>
      <sheetName val="9_51_Girder6"/>
      <sheetName val="9_526"/>
      <sheetName val="9_626"/>
      <sheetName val="9_636"/>
      <sheetName val="9_696"/>
      <sheetName val="8_486"/>
      <sheetName val="8_496"/>
      <sheetName val="P1_&amp;_P2_Reinforcement_detail6"/>
      <sheetName val="A1_&amp;_A2_Reinforcement_detail6"/>
      <sheetName val="_AnalysisPCC5"/>
      <sheetName val="footing_for_SP5"/>
      <sheetName val="precast_RC_element5"/>
      <sheetName val="Labour_&amp;_Plant5"/>
      <sheetName val="Fee_Rate_Summary5"/>
      <sheetName val="ESOP_ECAL_TABLES5"/>
      <sheetName val="Core_Data5"/>
      <sheetName val="GLEVEL_RHS5"/>
      <sheetName val="General_Analysis5"/>
      <sheetName val="Appendix_A5"/>
      <sheetName val="JCR_TOP5"/>
      <sheetName val="RA_Civil5"/>
      <sheetName val="E_&amp;_R5"/>
      <sheetName val="Structure_du_projet3"/>
      <sheetName val="Analysis-Drains_&amp;_Misc5"/>
      <sheetName val="Lead_Statement_(PCC)5"/>
      <sheetName val="Analysis-NH-Traf_&amp;_Trans5"/>
      <sheetName val="abs_road5"/>
      <sheetName val="road_est5"/>
      <sheetName val="Road_data5"/>
      <sheetName val="INPUT_SHEET5"/>
      <sheetName val="12__Ins_&amp;_Bonds5"/>
      <sheetName val="Non_debit-RMC5"/>
      <sheetName val="RATE_COMPILATION5"/>
      <sheetName val="DATA-DEP_(13-17)5"/>
      <sheetName val="DATA-GCC(25-34_7)5"/>
      <sheetName val="St_-Con(0-17)5"/>
      <sheetName val="St_-Con_(17-34)5"/>
      <sheetName val="Elect_3"/>
      <sheetName val="POCOS_제출및납품일정3"/>
      <sheetName val="Pile_cap3"/>
      <sheetName val="PIPING_LINE_LIST3"/>
      <sheetName val="Plant_&amp;__Machinery3"/>
      <sheetName val="Pro_Pavement2"/>
      <sheetName val="factor_2"/>
      <sheetName val="Cost_of_O_&amp;_O2"/>
      <sheetName val="Rollup_Summary2"/>
      <sheetName val="Sheet3_(2)2"/>
      <sheetName val="SC_Cost_FEB_032"/>
      <sheetName val="Doha_Farm2"/>
      <sheetName val="doq_12"/>
      <sheetName val="doq_92"/>
      <sheetName val="Load_Calculation2"/>
      <sheetName val="Diesel_Analysis2"/>
      <sheetName val="SC_revtrgt2"/>
      <sheetName val="NLD_-_Assum2"/>
      <sheetName val="Sub_con_List2"/>
      <sheetName val="KM_wise_Quantity2"/>
      <sheetName val="SCH_102"/>
      <sheetName val="balance_Work9"/>
      <sheetName val="SAP架設-2005_12_3110"/>
      <sheetName val="LOCAL_RATES9"/>
      <sheetName val="S-Curve_(2)9"/>
      <sheetName val="Materials_Cost8"/>
      <sheetName val="Final_Basic_rate8"/>
      <sheetName val="Material_9"/>
      <sheetName val="21-Rate_Analysis-18"/>
      <sheetName val="final_abstract9"/>
      <sheetName val="C_&amp;_G_RHS9"/>
      <sheetName val="Materials_Cost(PCC)9"/>
      <sheetName val="Bank_Guarantee7"/>
      <sheetName val="schedule_nos6"/>
      <sheetName val="Chiet_tinh_dz358"/>
      <sheetName val="pile_Fabrication8"/>
      <sheetName val="Data_Validation6"/>
      <sheetName val="BUD_07-086"/>
      <sheetName val="P-Ins_&amp;_Bonds6"/>
      <sheetName val="Rate_Analysis7"/>
      <sheetName val="01_11_20046"/>
      <sheetName val="220Kv_(2)6"/>
      <sheetName val="MN_T_B_6"/>
      <sheetName val="Progressin_Next_mon-AP-176"/>
      <sheetName val="Ave_wtd_rates6"/>
      <sheetName val="Risk_Te__Co_7"/>
      <sheetName val="Informa_7"/>
      <sheetName val="STEEL-SLAB_(0)7"/>
      <sheetName val="SHUTTER-1flr_beam_(1)7"/>
      <sheetName val="SHUTTER-1flr_slab(1)7"/>
      <sheetName val="STEEL-SLAB_(1flr)7"/>
      <sheetName val="slab-reinft(1flr)-REF_7"/>
      <sheetName val="BEAM-REINFT_(1flr)7"/>
      <sheetName val="beam-reinft-(1flr)ADDT_7"/>
      <sheetName val="concrete-Ist-IInd_floor7"/>
      <sheetName val="shuttering-1st-IInd_floor7"/>
      <sheetName val="STEEL-SLAB_(2flr)7"/>
      <sheetName val="slab-reinft(2flr)-REF__(2)7"/>
      <sheetName val="BEAM-REINFT_(2flr)_(2)7"/>
      <sheetName val="beam-reinft-(2flr)ADDT__(2)7"/>
      <sheetName val="STEEL-SLAB_(3flr)_7"/>
      <sheetName val="Slab-reinft(3flr)ADD_7"/>
      <sheetName val="slab-reinft(3flr)-ADD__(1)7"/>
      <sheetName val="STEEL-SLAB_(4th-flr)_7"/>
      <sheetName val="slab-reinft(4thflr)-ADD__(2)7"/>
      <sheetName val="slab_reinft_-(4th_flr)7"/>
      <sheetName val="Indices_(3rd)7"/>
      <sheetName val="SHUTTER-1flr_beam(old)7"/>
      <sheetName val="03_CTS,MEPZ-CANTEEN_(2)7"/>
      <sheetName val="beam-reinft-machine_rm7"/>
      <sheetName val="input_micro7"/>
      <sheetName val="AoR_Finishing6"/>
      <sheetName val="Revised_BoQ_Str6"/>
      <sheetName val="oHS+F_Ex_Alu_+actual_staff6"/>
      <sheetName val="oHS+F_Ex_Alu__(trial)6"/>
      <sheetName val="Ex_aluminium6"/>
      <sheetName val="oH(mc_purchase)6"/>
      <sheetName val="Plang_1pour6"/>
      <sheetName val="Plang_3pour6"/>
      <sheetName val="Machine_Schedule_6"/>
      <sheetName val="Staff_Schedule6"/>
      <sheetName val="HSD_LUB_6"/>
      <sheetName val="Mix_Design6"/>
      <sheetName val="doq-1_DOQ_Culvert6"/>
      <sheetName val="UNP-NCW_6"/>
      <sheetName val="9_Major_Bridge6"/>
      <sheetName val="8__ROB6"/>
      <sheetName val="10_Minor_Structure6"/>
      <sheetName val="7__FLYOVER6"/>
      <sheetName val="2__Earthwork6"/>
      <sheetName val="02_10_066"/>
      <sheetName val="Materials_6"/>
      <sheetName val="DETAILED__BOQ7"/>
      <sheetName val="A_O_R_6"/>
      <sheetName val="USB_16"/>
      <sheetName val="Data_16"/>
      <sheetName val="SPT_vs_PHI6"/>
      <sheetName val="SS_MH6"/>
      <sheetName val="Input_Data6"/>
      <sheetName val="Input_Data_R6"/>
      <sheetName val="Input_Data_F6"/>
      <sheetName val="33628-Rev__A6"/>
      <sheetName val="General_input6"/>
      <sheetName val="except_wiring6"/>
      <sheetName val="BOQ_Distribution6"/>
      <sheetName val="Wind_Speed_II6"/>
      <sheetName val="Duopitch_Roof6"/>
      <sheetName val="Free-Standing_Wall6"/>
      <sheetName val="Vertical_Walls6"/>
      <sheetName val="Flat_Roof6"/>
      <sheetName val="Factor_Sb6"/>
      <sheetName val="Size_Effect_Factor6"/>
      <sheetName val="Direction_factor6"/>
      <sheetName val="Wind_Speed_I6"/>
      <sheetName val="Bus_Ways6"/>
      <sheetName val="Major_Br__Statement6"/>
      <sheetName val="Site_clearance6"/>
      <sheetName val="4_Annex_1_Basic_rate6"/>
      <sheetName val="gen_ledger_data6"/>
      <sheetName val="Design_sheet6"/>
      <sheetName val="Qty_SR6"/>
      <sheetName val="ABS_7"/>
      <sheetName val="BOQ_Summary7"/>
      <sheetName val="2_137"/>
      <sheetName val="9_017"/>
      <sheetName val="9_077"/>
      <sheetName val="9_837"/>
      <sheetName val="9_127"/>
      <sheetName val="9_477"/>
      <sheetName val="9_50(i)7"/>
      <sheetName val="9_50(ii)7"/>
      <sheetName val="9_51_Slab7"/>
      <sheetName val="9_51_Girder7"/>
      <sheetName val="9_527"/>
      <sheetName val="9_627"/>
      <sheetName val="9_637"/>
      <sheetName val="9_697"/>
      <sheetName val="8_487"/>
      <sheetName val="8_497"/>
      <sheetName val="P1_&amp;_P2_Reinforcement_detail7"/>
      <sheetName val="A1_&amp;_A2_Reinforcement_detail7"/>
      <sheetName val="_AnalysisPCC6"/>
      <sheetName val="footing_for_SP6"/>
      <sheetName val="precast_RC_element6"/>
      <sheetName val="Labour_&amp;_Plant6"/>
      <sheetName val="Fee_Rate_Summary6"/>
      <sheetName val="ESOP_ECAL_TABLES6"/>
      <sheetName val="Core_Data6"/>
      <sheetName val="GLEVEL_RHS6"/>
      <sheetName val="General_Analysis6"/>
      <sheetName val="Appendix_A6"/>
      <sheetName val="JCR_TOP6"/>
      <sheetName val="RA_Civil6"/>
      <sheetName val="E_&amp;_R6"/>
      <sheetName val="Structure_du_projet4"/>
      <sheetName val="Analysis-Drains_&amp;_Misc6"/>
      <sheetName val="Lead_Statement_(PCC)6"/>
      <sheetName val="Analysis-NH-Traf_&amp;_Trans6"/>
      <sheetName val="abs_road6"/>
      <sheetName val="road_est6"/>
      <sheetName val="Road_data6"/>
      <sheetName val="INPUT_SHEET6"/>
      <sheetName val="12__Ins_&amp;_Bonds6"/>
      <sheetName val="Non_debit-RMC6"/>
      <sheetName val="RATE_COMPILATION6"/>
      <sheetName val="DATA-DEP_(13-17)6"/>
      <sheetName val="DATA-GCC(25-34_7)6"/>
      <sheetName val="St_-Con(0-17)6"/>
      <sheetName val="St_-Con_(17-34)6"/>
      <sheetName val="Elect_4"/>
      <sheetName val="factor_3"/>
      <sheetName val="Cost_of_O_&amp;_O3"/>
      <sheetName val="Rollup_Summary3"/>
      <sheetName val="Sheet3_(2)3"/>
      <sheetName val="SC_Cost_FEB_033"/>
      <sheetName val="Field Values"/>
      <sheetName val="Desgn(zone I)"/>
      <sheetName val="Abs PMRL"/>
      <sheetName val="loadcal"/>
      <sheetName val="Abstract of cost"/>
      <sheetName val="VCH-SLC"/>
      <sheetName val="Supplier"/>
      <sheetName val="IO List"/>
      <sheetName val="S2groupcode"/>
      <sheetName val="TBAL9697 -group wise  sdpl"/>
      <sheetName val="Model"/>
      <sheetName val="CONSTRUCTION COMPONENT"/>
      <sheetName val="Comparables"/>
      <sheetName val="well"/>
      <sheetName val="Aggrag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sheetData sheetId="119"/>
      <sheetData sheetId="120"/>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refreshError="1"/>
      <sheetData sheetId="732" refreshError="1"/>
      <sheetData sheetId="733" refreshError="1"/>
      <sheetData sheetId="734"/>
      <sheetData sheetId="735" refreshError="1"/>
      <sheetData sheetId="736" refreshError="1"/>
      <sheetData sheetId="737" refreshError="1"/>
      <sheetData sheetId="738" refreshError="1"/>
      <sheetData sheetId="739" refreshError="1"/>
      <sheetData sheetId="740" refreshError="1"/>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sheetData sheetId="1260"/>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BHANDUPSEP"/>
      <sheetName val="BHANDUP"/>
      <sheetName val="PROCTOR"/>
      <sheetName val="Evaluate"/>
      <sheetName val="SAP架設-2005.12.31"/>
      <sheetName val="일위대가"/>
      <sheetName val="WTP"/>
      <sheetName val="structurewise"/>
      <sheetName val="balance Work"/>
      <sheetName val="final abstract"/>
      <sheetName val="공사비집계"/>
      <sheetName val="LOCAL RATES"/>
      <sheetName val="C &amp; G RHS"/>
      <sheetName val="SAP架設-2005_12_31"/>
      <sheetName val="Material "/>
      <sheetName val="S-Curve (2)"/>
      <sheetName val="월별"/>
      <sheetName val="21-Rate Analysis-1"/>
      <sheetName val="SOR"/>
      <sheetName val="ICICI"/>
      <sheetName val="HDFC"/>
      <sheetName val="90101"/>
      <sheetName val="Analysis"/>
      <sheetName val="Process"/>
      <sheetName val="BOQ"/>
      <sheetName val="Final Basic rate"/>
      <sheetName val="Labour"/>
      <sheetName val="Steel-Circular"/>
      <sheetName val="Materials Cost"/>
      <sheetName val="REL"/>
      <sheetName val="Back"/>
      <sheetName val="GC-15"/>
      <sheetName val="data"/>
      <sheetName val="Materials Cost(PCC)"/>
      <sheetName val="balance_Work"/>
      <sheetName val="A"/>
      <sheetName val="Rate Analysis"/>
      <sheetName val="SAP架設-2005_12_311"/>
      <sheetName val="C_&amp;_G_RHS"/>
      <sheetName val="Materials_Cost(PCC)"/>
      <sheetName val="LOCAL_RATES"/>
      <sheetName val="S-Curve_(2)"/>
      <sheetName val="final_abstract"/>
      <sheetName val="Material_"/>
      <sheetName val="Coalmine"/>
      <sheetName val="Original"/>
      <sheetName val="Basicrates"/>
      <sheetName val="Chiet tinh dz35"/>
      <sheetName val=""/>
      <sheetName val="Man"/>
      <sheetName val="pile Fabrication"/>
      <sheetName val="Closing"/>
      <sheetName val="Risk Te. Co."/>
      <sheetName val="Informa."/>
      <sheetName val="Material"/>
      <sheetName val="Improvements"/>
      <sheetName val="01"/>
      <sheetName val="02"/>
      <sheetName val="03"/>
      <sheetName val="04"/>
      <sheetName val="Bank Guarantee"/>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col-reinft1"/>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SAP架設-2005_12_312"/>
      <sheetName val="balance_Work1"/>
      <sheetName val="LOCAL_RATES1"/>
      <sheetName val="S-Curve_(2)1"/>
      <sheetName val="Final_Basic_rate"/>
      <sheetName val="Materials_Cost"/>
      <sheetName val="Material_1"/>
      <sheetName val="21-Rate_Analysis-1"/>
      <sheetName val="final_abstract1"/>
      <sheetName val="C_&amp;_G_RHS1"/>
      <sheetName val="Materials_Cost(PCC)1"/>
      <sheetName val="Chiet_tinh_dz35"/>
      <sheetName val="pile_Fabrication"/>
      <sheetName val="input micro"/>
      <sheetName val="Summary"/>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JUN'03"/>
      <sheetName val="S25EQPoutrep"/>
      <sheetName val="S12EQPhrss"/>
      <sheetName val="S11EQPnorm"/>
      <sheetName val="S14spares"/>
      <sheetName val="S13cons"/>
      <sheetName val="HSD LUB "/>
      <sheetName val="JULY'03"/>
      <sheetName val="Graph"/>
      <sheetName val="0"/>
      <sheetName val="CUM-Mar07"/>
      <sheetName val="CRM"/>
      <sheetName val="A3"/>
      <sheetName val="BUD 07-08"/>
      <sheetName val="HIDE"/>
      <sheetName val="XL"/>
      <sheetName val="FitOutConfCentre"/>
      <sheetName val="Mix Design"/>
      <sheetName val="doq-1 DOQ Culvert"/>
      <sheetName val="Database"/>
      <sheetName val="schedule nos"/>
      <sheetName val="section"/>
      <sheetName val="PLAN_FEB97"/>
      <sheetName val="UNP-NCW "/>
      <sheetName val="MAIN"/>
      <sheetName val="9.Major Bridge"/>
      <sheetName val="8. ROB"/>
      <sheetName val="10.Minor Structure"/>
      <sheetName val="7. FLYOVER"/>
      <sheetName val="ABSTRACT"/>
      <sheetName val="2. Earthwork"/>
      <sheetName val="Debit_RMC"/>
      <sheetName val="FORM-W3"/>
      <sheetName val="Machinery"/>
      <sheetName val="Supply_RMC"/>
      <sheetName val="USB 1"/>
      <sheetName val="Input Data"/>
      <sheetName val="eb"/>
      <sheetName val="ult"/>
      <sheetName val="fp"/>
      <sheetName val="P-Ins &amp; Bonds"/>
      <sheetName val="Input Data R"/>
      <sheetName val="Input Data F"/>
      <sheetName val="Risk_Te__Co_"/>
      <sheetName val="Informa_"/>
      <sheetName val="SCHEDULE"/>
      <sheetName val="Materials "/>
      <sheetName val="MAchinery(R1)"/>
      <sheetName val="Cost of O &amp; O"/>
      <sheetName val="02.10.06"/>
      <sheetName val="Anggaran"/>
      <sheetName val="cul-invSUBMITTED"/>
      <sheetName val="DETAILED  BOQ"/>
      <sheetName val="foundation(V)"/>
      <sheetName val="01.11.2004"/>
      <sheetName val="MAINBS1"/>
      <sheetName val="220Kv (2)"/>
      <sheetName val="PlazaElec"/>
      <sheetName val="horizontal"/>
      <sheetName val="SPT vs PHI"/>
      <sheetName val="Code"/>
      <sheetName val="BOQ Distribution"/>
      <sheetName val="Qty SR"/>
      <sheetName val="ABS "/>
      <sheetName val="BOQ Summary"/>
      <sheetName val="2.13"/>
      <sheetName val="9.01"/>
      <sheetName val="9.07"/>
      <sheetName val="9.83"/>
      <sheetName val="9.12"/>
      <sheetName val="9.47"/>
      <sheetName val="9.50(i)"/>
      <sheetName val="9.50(ii)"/>
      <sheetName val="9.51_Slab"/>
      <sheetName val="9.51_Girder"/>
      <sheetName val="9.52"/>
      <sheetName val="9.62"/>
      <sheetName val="9.63"/>
      <sheetName val="Bearing"/>
      <sheetName val="9.69"/>
      <sheetName val="8.48"/>
      <sheetName val="8.49"/>
      <sheetName val="P1 &amp; P2 Reinforcement detail"/>
      <sheetName val="A1 &amp; A2 Reinforcement detail"/>
      <sheetName val="A.O.R."/>
      <sheetName val="ENCL9"/>
      <sheetName val="Ave.wtd.rates"/>
      <sheetName val="Data Validation"/>
      <sheetName val="C5TRAFFIC"/>
      <sheetName val="C8"/>
      <sheetName val="MN T.B."/>
      <sheetName val="Progressin Next mon-AP-17"/>
      <sheetName val="GWC"/>
      <sheetName val="NWC"/>
      <sheetName val="Assum"/>
      <sheetName val="F4-F7"/>
      <sheetName val="S1BOQ"/>
      <sheetName val="upa"/>
      <sheetName val="RIP1"/>
      <sheetName val="CIT(1)"/>
      <sheetName val="List"/>
      <sheetName val="PMS"/>
      <sheetName val="Jobwise"/>
      <sheetName val="Data 1"/>
      <sheetName val="FT-05-02IsoBOM"/>
      <sheetName val="집계표(OPTION)"/>
      <sheetName val="SS MH"/>
      <sheetName val="發包單價差-車站組鋼筋"/>
      <sheetName val="r"/>
      <sheetName val="07"/>
      <sheetName val="05"/>
      <sheetName val="Voucher"/>
      <sheetName val="Building"/>
      <sheetName val="Wind Speed II"/>
      <sheetName val="Duopitch Roof"/>
      <sheetName val="Free-Standing Wall"/>
      <sheetName val="Vertical Walls"/>
      <sheetName val="Flat Roof"/>
      <sheetName val="Factor Sb"/>
      <sheetName val="Size Effect Factor"/>
      <sheetName val="Direction factor"/>
      <sheetName val="Wind Speed I"/>
      <sheetName val="FORM-16"/>
      <sheetName val="LTG-STG"/>
      <sheetName val="BLK2"/>
      <sheetName val="BLK3"/>
      <sheetName val="E &amp; R"/>
      <sheetName val="INPUT SHEET"/>
      <sheetName val="RES-PLANNING"/>
      <sheetName val="radar"/>
      <sheetName val="Macro1"/>
      <sheetName val="UG"/>
      <sheetName val="CPIPE"/>
      <sheetName val="Anal"/>
      <sheetName val="footing"/>
      <sheetName val="det_est"/>
      <sheetName val="maingirder"/>
      <sheetName val="basic-data"/>
      <sheetName val="INPUT"/>
      <sheetName val="Bus Ways"/>
      <sheetName val="Major Br. Statement"/>
      <sheetName val="basic-final"/>
      <sheetName val="Machinery-final"/>
      <sheetName val="Culverts"/>
      <sheetName val="Bituminous"/>
      <sheetName val="Earthwork"/>
      <sheetName val="Site clearance"/>
      <sheetName val="Subase"/>
      <sheetName val="4 Annex 1 Basic rate"/>
      <sheetName val="hyperstatic"/>
      <sheetName val="budget"/>
      <sheetName val="form26"/>
      <sheetName val="Design(600)"/>
      <sheetName val="gen ledger data"/>
      <sheetName val="Rocker"/>
      <sheetName val="33628-Rev. A"/>
      <sheetName val="concrete"/>
      <sheetName val="Basic"/>
      <sheetName val="Cash2"/>
      <sheetName val="General input"/>
      <sheetName val="Design sheet"/>
      <sheetName val="Cul_detail"/>
      <sheetName val="balance_Work2"/>
      <sheetName val="SAP架設-2005_12_313"/>
      <sheetName val="Material_2"/>
      <sheetName val="PRELIM5"/>
      <sheetName val="footing for SP"/>
      <sheetName val="Fee Rate Summary"/>
      <sheetName val="Intro"/>
      <sheetName val="Non debit-RMC"/>
      <sheetName val="Labour &amp; Plant"/>
      <sheetName val="RATE COMPILATION"/>
      <sheetName val="Analysis-NH-Roads"/>
      <sheetName val="Analysis-NH-Culverts"/>
      <sheetName val=" AnalysisPCC"/>
      <sheetName val="Analysis-Drains &amp; Misc"/>
      <sheetName val="Lead Statement (PCC)"/>
      <sheetName val="Analysis-NH-Traf &amp; Trans"/>
      <sheetName val="Plant &amp;  Machinery"/>
      <sheetName val="Measurment"/>
      <sheetName val="Assmpns"/>
      <sheetName val="Rate_Analysis"/>
      <sheetName val="mlead"/>
      <sheetName val="abs road"/>
      <sheetName val="Abs_CD_2"/>
      <sheetName val="RMR"/>
      <sheetName val="coverpage"/>
      <sheetName val="road est"/>
      <sheetName val="Road data"/>
      <sheetName val="ECV"/>
      <sheetName val="Diesel Analysis"/>
      <sheetName val="Elect."/>
      <sheetName val="SC revtrgt"/>
      <sheetName val="calcul"/>
      <sheetName val="bASICDATA"/>
      <sheetName val="NLD - Assum"/>
      <sheetName val="11-hsd"/>
      <sheetName val="13-septic"/>
      <sheetName val="7-ug"/>
      <sheetName val="2-utility"/>
      <sheetName val="18-misc"/>
      <sheetName val="5-pipe"/>
      <sheetName val="STRS"/>
      <sheetName val="Dropdown"/>
      <sheetName val="Index"/>
      <sheetName val="Debit_Pump"/>
      <sheetName val="Details_Transit"/>
      <sheetName val="12. Ins &amp; Bonds"/>
      <sheetName val="RA Civil"/>
      <sheetName val="LOCAL_RATES2"/>
      <sheetName val="S-Curve_(2)2"/>
      <sheetName val="21-Rate_Analysis-11"/>
      <sheetName val="final_abstract2"/>
      <sheetName val="C_&amp;_G_RHS2"/>
      <sheetName val="Materials_Cost(PCC)2"/>
      <sheetName val="Final_Basic_rate1"/>
      <sheetName val="Materials_Cost1"/>
      <sheetName val="Chiet_tinh_dz351"/>
      <sheetName val="pile_Fabrication1"/>
      <sheetName val="Bank_Guarantee"/>
      <sheetName val="ABS_"/>
      <sheetName val="BOQ_Summary"/>
      <sheetName val="2_13"/>
      <sheetName val="9_01"/>
      <sheetName val="9_07"/>
      <sheetName val="9_83"/>
      <sheetName val="9_12"/>
      <sheetName val="9_47"/>
      <sheetName val="9_50(i)"/>
      <sheetName val="9_50(ii)"/>
      <sheetName val="9_51_Slab"/>
      <sheetName val="9_51_Girder"/>
      <sheetName val="9_52"/>
      <sheetName val="9_62"/>
      <sheetName val="9_63"/>
      <sheetName val="9_69"/>
      <sheetName val="8_48"/>
      <sheetName val="8_49"/>
      <sheetName val="P1_&amp;_P2_Reinforcement_detail"/>
      <sheetName val="A1_&amp;_A2_Reinforcement_detail"/>
      <sheetName val="STEEL-SLAB_(0)"/>
      <sheetName val="SHUTTER-1flr_beam_(1)"/>
      <sheetName val="SHUTTER-1flr_slab(1)"/>
      <sheetName val="STEEL-SLAB_(1flr)"/>
      <sheetName val="slab-reinft(1flr)-REF_"/>
      <sheetName val="BEAM-REINFT_(1flr)"/>
      <sheetName val="beam-reinft-(1flr)ADDT_"/>
      <sheetName val="concrete-Ist-IInd_floor"/>
      <sheetName val="shuttering-1st-IInd_floor"/>
      <sheetName val="STEEL-SLAB_(2flr)"/>
      <sheetName val="slab-reinft(2flr)-REF__(2)"/>
      <sheetName val="BEAM-REINFT_(2flr)_(2)"/>
      <sheetName val="beam-reinft-(2flr)ADDT__(2)"/>
      <sheetName val="STEEL-SLAB_(3flr)_"/>
      <sheetName val="Slab-reinft(3flr)ADD_"/>
      <sheetName val="slab-reinft(3flr)-ADD__(1)"/>
      <sheetName val="STEEL-SLAB_(4th-flr)_"/>
      <sheetName val="slab-reinft(4thflr)-ADD__(2)"/>
      <sheetName val="slab_reinft_-(4th_flr)"/>
      <sheetName val="Indices_(3rd)"/>
      <sheetName val="SHUTTER-1flr_beam(old)"/>
      <sheetName val="03_CTS,MEPZ-CANTEEN_(2)"/>
      <sheetName val="beam-reinft-machine_rm"/>
      <sheetName val="input_micro"/>
      <sheetName val="DETAILED__BOQ"/>
      <sheetName val="DATA-DEP.(13-17)"/>
      <sheetName val="DATA-KBPL(17-25)"/>
      <sheetName val="DATA-GCC(25-34.7)"/>
      <sheetName val="St.-Con(0-17)"/>
      <sheetName val="St.-Con.(17-34)"/>
      <sheetName val="Highway-I"/>
      <sheetName val="Structure-I"/>
      <sheetName val="QC-I"/>
      <sheetName val="Survey-I"/>
      <sheetName val="Sub con List"/>
      <sheetName val="KM wise Quantity"/>
      <sheetName val="basdat"/>
      <sheetName val="RA-markate"/>
      <sheetName val="TS-TC"/>
      <sheetName val="ESOP ECAL TABLES"/>
      <sheetName val="precast RC element"/>
      <sheetName val="Inputs"/>
      <sheetName val="Timesheet"/>
      <sheetName val="ar"/>
      <sheetName val="Core Data"/>
      <sheetName val="Set"/>
      <sheetName val="purpose&amp;input"/>
      <sheetName val="GLEVEL RHS"/>
      <sheetName val="산근"/>
      <sheetName val="대비표"/>
      <sheetName val="General Analysis"/>
      <sheetName val="SCURVE"/>
      <sheetName val="TBEAM"/>
      <sheetName val="except wiring"/>
      <sheetName val="Section_by_layers_old"/>
      <sheetName val="doq"/>
      <sheetName val=" "/>
      <sheetName val="leads"/>
      <sheetName val="doq 1"/>
      <sheetName val="doq 9"/>
      <sheetName val="SCH 10"/>
      <sheetName val="SUPPORT1"/>
      <sheetName val="MM2"/>
      <sheetName val="ST-O"/>
      <sheetName val="CG -St"/>
      <sheetName val="Doha Farm"/>
      <sheetName val="GEN"/>
      <sheetName val="SKMD  32"/>
      <sheetName val="BITUMEN"/>
      <sheetName val="DIR USED ITEMS"/>
      <sheetName val="1"/>
      <sheetName val="2"/>
      <sheetName val="3"/>
      <sheetName val="4"/>
      <sheetName val="5"/>
      <sheetName val="6"/>
      <sheetName val="7"/>
      <sheetName val="8"/>
      <sheetName val="9"/>
      <sheetName val="10"/>
      <sheetName val="11"/>
      <sheetName val="12"/>
      <sheetName val="13"/>
      <sheetName val="14"/>
      <sheetName val="15"/>
      <sheetName val="16"/>
      <sheetName val="12.8 I (M-40)"/>
      <sheetName val="Appendix A"/>
      <sheetName val="JCR TOP"/>
      <sheetName val="strand"/>
      <sheetName val="LOCAL_RATES3"/>
      <sheetName val="SAP架設-2005_12_314"/>
      <sheetName val="balance_Work3"/>
      <sheetName val="S-Curve_(2)3"/>
      <sheetName val="Final_Basic_rate2"/>
      <sheetName val="Materials_Cost2"/>
      <sheetName val="Material_3"/>
      <sheetName val="21-Rate_Analysis-12"/>
      <sheetName val="final_abstract3"/>
      <sheetName val="C_&amp;_G_RHS3"/>
      <sheetName val="Materials_Cost(PCC)3"/>
      <sheetName val="Chiet_tinh_dz352"/>
      <sheetName val="pile_Fabrication2"/>
      <sheetName val="Risk_Te__Co_1"/>
      <sheetName val="Informa_1"/>
      <sheetName val="Bank_Guarantee1"/>
      <sheetName val="STEEL-SLAB_(0)1"/>
      <sheetName val="SHUTTER-1flr_beam_(1)1"/>
      <sheetName val="SHUTTER-1flr_slab(1)1"/>
      <sheetName val="STEEL-SLAB_(1flr)1"/>
      <sheetName val="slab-reinft(1flr)-REF_1"/>
      <sheetName val="BEAM-REINFT_(1flr)1"/>
      <sheetName val="beam-reinft-(1flr)ADDT_1"/>
      <sheetName val="concrete-Ist-IInd_floor1"/>
      <sheetName val="shuttering-1st-IInd_floor1"/>
      <sheetName val="STEEL-SLAB_(2flr)1"/>
      <sheetName val="slab-reinft(2flr)-REF__(2)1"/>
      <sheetName val="BEAM-REINFT_(2flr)_(2)1"/>
      <sheetName val="beam-reinft-(2flr)ADDT__(2)1"/>
      <sheetName val="STEEL-SLAB_(3flr)_1"/>
      <sheetName val="Slab-reinft(3flr)ADD_1"/>
      <sheetName val="slab-reinft(3flr)-ADD__(1)1"/>
      <sheetName val="STEEL-SLAB_(4th-flr)_1"/>
      <sheetName val="slab-reinft(4thflr)-ADD__(2)1"/>
      <sheetName val="slab_reinft_-(4th_flr)1"/>
      <sheetName val="Indices_(3rd)1"/>
      <sheetName val="SHUTTER-1flr_beam(old)1"/>
      <sheetName val="03_CTS,MEPZ-CANTEEN_(2)1"/>
      <sheetName val="beam-reinft-machine_rm1"/>
      <sheetName val="input_micro1"/>
      <sheetName val="AoR_Finishing"/>
      <sheetName val="Revised_BoQ_Str"/>
      <sheetName val="oHS+F_Ex_Alu_+actual_staff"/>
      <sheetName val="oHS+F_Ex_Alu__(trial)"/>
      <sheetName val="Ex_aluminium"/>
      <sheetName val="oH(mc_purchase)"/>
      <sheetName val="Plang_1pour"/>
      <sheetName val="Plang_3pour"/>
      <sheetName val="Machine_Schedule_"/>
      <sheetName val="Staff_Schedule"/>
      <sheetName val="HSD_LUB_"/>
      <sheetName val="Mix_Design"/>
      <sheetName val="doq-1_DOQ_Culvert"/>
      <sheetName val="BUD_07-08"/>
      <sheetName val="Rate_Analysis1"/>
      <sheetName val="UNP-NCW_"/>
      <sheetName val="9_Major_Bridge"/>
      <sheetName val="8__ROB"/>
      <sheetName val="10_Minor_Structure"/>
      <sheetName val="7__FLYOVER"/>
      <sheetName val="2__Earthwork"/>
      <sheetName val="02_10_06"/>
      <sheetName val="Materials_"/>
      <sheetName val="01_11_2004"/>
      <sheetName val="schedule_nos"/>
      <sheetName val="220Kv_(2)"/>
      <sheetName val="DETAILED__BOQ1"/>
      <sheetName val="P-Ins_&amp;_Bonds"/>
      <sheetName val="USB_1"/>
      <sheetName val="MN_T_B_"/>
      <sheetName val="A_O_R_"/>
      <sheetName val="Ave_wtd_rates"/>
      <sheetName val="Data_Validation"/>
      <sheetName val="SPT_vs_PHI"/>
      <sheetName val="Progressin_Next_mon-AP-17"/>
      <sheetName val="Input_Data"/>
      <sheetName val="Input_Data_R"/>
      <sheetName val="Input_Data_F"/>
      <sheetName val="Data_1"/>
      <sheetName val="SS_MH"/>
      <sheetName val="Wind_Speed_II"/>
      <sheetName val="Duopitch_Roof"/>
      <sheetName val="Free-Standing_Wall"/>
      <sheetName val="Vertical_Walls"/>
      <sheetName val="Flat_Roof"/>
      <sheetName val="Factor_Sb"/>
      <sheetName val="Size_Effect_Factor"/>
      <sheetName val="Direction_factor"/>
      <sheetName val="Wind_Speed_I"/>
      <sheetName val="Bus_Ways"/>
      <sheetName val="Major_Br__Statement"/>
      <sheetName val="Site_clearance"/>
      <sheetName val="4_Annex_1_Basic_rate"/>
      <sheetName val="BOQ_Distribution"/>
      <sheetName val="gen_ledger_data"/>
      <sheetName val="General_input"/>
      <sheetName val="33628-Rev__A"/>
      <sheetName val="Design_sheet"/>
      <sheetName val="Qty_SR"/>
      <sheetName val="ABS_1"/>
      <sheetName val="BOQ_Summary1"/>
      <sheetName val="2_131"/>
      <sheetName val="9_011"/>
      <sheetName val="9_071"/>
      <sheetName val="9_831"/>
      <sheetName val="9_121"/>
      <sheetName val="9_471"/>
      <sheetName val="9_50(i)1"/>
      <sheetName val="9_50(ii)1"/>
      <sheetName val="9_51_Slab1"/>
      <sheetName val="9_51_Girder1"/>
      <sheetName val="9_521"/>
      <sheetName val="9_621"/>
      <sheetName val="9_631"/>
      <sheetName val="9_691"/>
      <sheetName val="8_481"/>
      <sheetName val="8_491"/>
      <sheetName val="P1_&amp;_P2_Reinforcement_detail1"/>
      <sheetName val="A1_&amp;_A2_Reinforcement_detail1"/>
      <sheetName val="_AnalysisPCC"/>
      <sheetName val="ESOP_ECAL_TABLES"/>
      <sheetName val="footing_for_SP"/>
      <sheetName val="Fee_Rate_Summary"/>
      <sheetName val="Labour_&amp;_Plant"/>
      <sheetName val="precast_RC_element"/>
      <sheetName val="Core_Data"/>
      <sheetName val="GLEVEL_RHS"/>
      <sheetName val="General_Analysis"/>
      <sheetName val="RA_Civil"/>
      <sheetName val="E_&amp;_R"/>
      <sheetName val="except_wiring"/>
      <sheetName val="Appendix_A"/>
      <sheetName val="JCR_TOP"/>
      <sheetName val="Analysis-Drains_&amp;_Misc"/>
      <sheetName val="Lead_Statement_(PCC)"/>
      <sheetName val="Analysis-NH-Traf_&amp;_Trans"/>
      <sheetName val="abs_road"/>
      <sheetName val="road_est"/>
      <sheetName val="Road_data"/>
      <sheetName val="INPUT_SHEET"/>
      <sheetName val="12__Ins_&amp;_Bonds"/>
      <sheetName val="Non_debit-RMC"/>
      <sheetName val="RATE_COMPILATION"/>
      <sheetName val="DATA-DEP_(13-17)"/>
      <sheetName val="DATA-GCC(25-34_7)"/>
      <sheetName val="St_-Con(0-17)"/>
      <sheetName val="St_-Con_(17-34)"/>
      <sheetName val="Riser-1"/>
      <sheetName val="SAP架設-2005_12_315"/>
      <sheetName val="balance_Work4"/>
      <sheetName val="LOCAL_RATES4"/>
      <sheetName val="S-Curve_(2)4"/>
      <sheetName val="Final_Basic_rate3"/>
      <sheetName val="Materials_Cost3"/>
      <sheetName val="Material_4"/>
      <sheetName val="21-Rate_Analysis-13"/>
      <sheetName val="final_abstract4"/>
      <sheetName val="C_&amp;_G_RHS4"/>
      <sheetName val="Materials_Cost(PCC)4"/>
      <sheetName val="Chiet_tinh_dz353"/>
      <sheetName val="pile_Fabrication3"/>
      <sheetName val="Risk_Te__Co_2"/>
      <sheetName val="Informa_2"/>
      <sheetName val="Bank_Guarantee2"/>
      <sheetName val="STEEL-SLAB_(0)2"/>
      <sheetName val="SHUTTER-1flr_beam_(1)2"/>
      <sheetName val="SHUTTER-1flr_slab(1)2"/>
      <sheetName val="STEEL-SLAB_(1flr)2"/>
      <sheetName val="slab-reinft(1flr)-REF_2"/>
      <sheetName val="BEAM-REINFT_(1flr)2"/>
      <sheetName val="beam-reinft-(1flr)ADDT_2"/>
      <sheetName val="concrete-Ist-IInd_floor2"/>
      <sheetName val="shuttering-1st-IInd_floor2"/>
      <sheetName val="STEEL-SLAB_(2flr)2"/>
      <sheetName val="slab-reinft(2flr)-REF__(2)2"/>
      <sheetName val="BEAM-REINFT_(2flr)_(2)2"/>
      <sheetName val="beam-reinft-(2flr)ADDT__(2)2"/>
      <sheetName val="STEEL-SLAB_(3flr)_2"/>
      <sheetName val="Slab-reinft(3flr)ADD_2"/>
      <sheetName val="slab-reinft(3flr)-ADD__(1)2"/>
      <sheetName val="STEEL-SLAB_(4th-flr)_2"/>
      <sheetName val="slab-reinft(4thflr)-ADD__(2)2"/>
      <sheetName val="slab_reinft_-(4th_flr)2"/>
      <sheetName val="Indices_(3rd)2"/>
      <sheetName val="SHUTTER-1flr_beam(old)2"/>
      <sheetName val="03_CTS,MEPZ-CANTEEN_(2)2"/>
      <sheetName val="beam-reinft-machine_rm2"/>
      <sheetName val="input_micro2"/>
      <sheetName val="AoR_Finishing1"/>
      <sheetName val="Revised_BoQ_Str1"/>
      <sheetName val="oHS+F_Ex_Alu_+actual_staff1"/>
      <sheetName val="oHS+F_Ex_Alu__(trial)1"/>
      <sheetName val="Ex_aluminium1"/>
      <sheetName val="oH(mc_purchase)1"/>
      <sheetName val="Plang_1pour1"/>
      <sheetName val="Plang_3pour1"/>
      <sheetName val="Machine_Schedule_1"/>
      <sheetName val="Staff_Schedule1"/>
      <sheetName val="HSD_LUB_1"/>
      <sheetName val="Mix_Design1"/>
      <sheetName val="doq-1_DOQ_Culvert1"/>
      <sheetName val="BUD_07-081"/>
      <sheetName val="Rate_Analysis2"/>
      <sheetName val="Materials_1"/>
      <sheetName val="01_11_20041"/>
      <sheetName val="Wind_Speed_II1"/>
      <sheetName val="Duopitch_Roof1"/>
      <sheetName val="Free-Standing_Wall1"/>
      <sheetName val="Vertical_Walls1"/>
      <sheetName val="Flat_Roof1"/>
      <sheetName val="Factor_Sb1"/>
      <sheetName val="Size_Effect_Factor1"/>
      <sheetName val="Direction_factor1"/>
      <sheetName val="Wind_Speed_I1"/>
      <sheetName val="schedule_nos1"/>
      <sheetName val="P-Ins_&amp;_Bonds1"/>
      <sheetName val="USB_11"/>
      <sheetName val="UNP-NCW_1"/>
      <sheetName val="9_Major_Bridge1"/>
      <sheetName val="8__ROB1"/>
      <sheetName val="10_Minor_Structure1"/>
      <sheetName val="7__FLYOVER1"/>
      <sheetName val="2__Earthwork1"/>
      <sheetName val="02_10_061"/>
      <sheetName val="220Kv_(2)1"/>
      <sheetName val="DETAILED__BOQ2"/>
      <sheetName val="SPT_vs_PHI1"/>
      <sheetName val="MN_T_B_1"/>
      <sheetName val="A_O_R_1"/>
      <sheetName val="Ave_wtd_rates1"/>
      <sheetName val="Data_Validation1"/>
      <sheetName val="Progressin_Next_mon-AP-171"/>
      <sheetName val="Input_Data1"/>
      <sheetName val="Input_Data_R1"/>
      <sheetName val="Input_Data_F1"/>
      <sheetName val="Data_11"/>
      <sheetName val="SS_MH1"/>
      <sheetName val="Bus_Ways1"/>
      <sheetName val="Major_Br__Statement1"/>
      <sheetName val="Site_clearance1"/>
      <sheetName val="4_Annex_1_Basic_rate1"/>
      <sheetName val="BOQ_Distribution1"/>
      <sheetName val="gen_ledger_data1"/>
      <sheetName val="33628-Rev__A1"/>
      <sheetName val="General_input1"/>
      <sheetName val="Design_sheet1"/>
      <sheetName val="footing_for_SP1"/>
      <sheetName val="Qty_SR1"/>
      <sheetName val="ABS_2"/>
      <sheetName val="BOQ_Summary2"/>
      <sheetName val="2_132"/>
      <sheetName val="9_012"/>
      <sheetName val="9_072"/>
      <sheetName val="9_832"/>
      <sheetName val="9_122"/>
      <sheetName val="9_472"/>
      <sheetName val="9_50(i)2"/>
      <sheetName val="9_50(ii)2"/>
      <sheetName val="9_51_Slab2"/>
      <sheetName val="9_51_Girder2"/>
      <sheetName val="9_522"/>
      <sheetName val="9_622"/>
      <sheetName val="9_632"/>
      <sheetName val="9_692"/>
      <sheetName val="8_482"/>
      <sheetName val="8_492"/>
      <sheetName val="P1_&amp;_P2_Reinforcement_detail2"/>
      <sheetName val="A1_&amp;_A2_Reinforcement_detail2"/>
      <sheetName val="_AnalysisPCC1"/>
      <sheetName val="ESOP_ECAL_TABLES1"/>
      <sheetName val="Fee_Rate_Summary1"/>
      <sheetName val="precast_RC_element1"/>
      <sheetName val="Labour_&amp;_Plant1"/>
      <sheetName val="Core_Data1"/>
      <sheetName val="GLEVEL_RHS1"/>
      <sheetName val="General_Analysis1"/>
      <sheetName val="RA_Civil1"/>
      <sheetName val="E_&amp;_R1"/>
      <sheetName val="Analysis-Drains_&amp;_Misc1"/>
      <sheetName val="Lead_Statement_(PCC)1"/>
      <sheetName val="Analysis-NH-Traf_&amp;_Trans1"/>
      <sheetName val="abs_road1"/>
      <sheetName val="road_est1"/>
      <sheetName val="Road_data1"/>
      <sheetName val="INPUT_SHEET1"/>
      <sheetName val="12__Ins_&amp;_Bonds1"/>
      <sheetName val="Non_debit-RMC1"/>
      <sheetName val="RATE_COMPILATION1"/>
      <sheetName val="DATA-DEP_(13-17)1"/>
      <sheetName val="DATA-GCC(25-34_7)1"/>
      <sheetName val="St_-Con(0-17)1"/>
      <sheetName val="St_-Con_(17-34)1"/>
      <sheetName val="except_wiring1"/>
      <sheetName val="Appendix_A1"/>
      <sheetName val="JCR_TOP1"/>
      <sheetName val="처리단락"/>
      <sheetName val="1_PROGRESS_BY_LOCATION_FINAL"/>
      <sheetName val="1_PROGRESS_FINAL"/>
      <sheetName val="POCOS 제출및납품일정"/>
      <sheetName val="COMPLEXALL"/>
      <sheetName val="Pile cap"/>
      <sheetName val="PIPING LINE LIST"/>
      <sheetName val="A1-Continuous"/>
      <sheetName val="girder"/>
      <sheetName val="Rollup Summary"/>
      <sheetName val="Sheet3 (2)"/>
      <sheetName val="BM"/>
      <sheetName val="SAP架設-2005_12_316"/>
      <sheetName val="balance_Work5"/>
      <sheetName val="LOCAL_RATES5"/>
      <sheetName val="S-Curve_(2)5"/>
      <sheetName val="Final_Basic_rate4"/>
      <sheetName val="Materials_Cost4"/>
      <sheetName val="Material_5"/>
      <sheetName val="21-Rate_Analysis-14"/>
      <sheetName val="final_abstract5"/>
      <sheetName val="C_&amp;_G_RHS5"/>
      <sheetName val="Materials_Cost(PCC)5"/>
      <sheetName val="Chiet_tinh_dz354"/>
      <sheetName val="pile_Fabrication4"/>
      <sheetName val="Risk_Te__Co_3"/>
      <sheetName val="Informa_3"/>
      <sheetName val="Bank_Guarantee3"/>
      <sheetName val="STEEL-SLAB_(0)3"/>
      <sheetName val="SHUTTER-1flr_beam_(1)3"/>
      <sheetName val="SHUTTER-1flr_slab(1)3"/>
      <sheetName val="STEEL-SLAB_(1flr)3"/>
      <sheetName val="slab-reinft(1flr)-REF_3"/>
      <sheetName val="BEAM-REINFT_(1flr)3"/>
      <sheetName val="beam-reinft-(1flr)ADDT_3"/>
      <sheetName val="concrete-Ist-IInd_floor3"/>
      <sheetName val="shuttering-1st-IInd_floor3"/>
      <sheetName val="STEEL-SLAB_(2flr)3"/>
      <sheetName val="slab-reinft(2flr)-REF__(2)3"/>
      <sheetName val="BEAM-REINFT_(2flr)_(2)3"/>
      <sheetName val="beam-reinft-(2flr)ADDT__(2)3"/>
      <sheetName val="STEEL-SLAB_(3flr)_3"/>
      <sheetName val="Slab-reinft(3flr)ADD_3"/>
      <sheetName val="slab-reinft(3flr)-ADD__(1)3"/>
      <sheetName val="STEEL-SLAB_(4th-flr)_3"/>
      <sheetName val="slab-reinft(4thflr)-ADD__(2)3"/>
      <sheetName val="slab_reinft_-(4th_flr)3"/>
      <sheetName val="Indices_(3rd)3"/>
      <sheetName val="SHUTTER-1flr_beam(old)3"/>
      <sheetName val="03_CTS,MEPZ-CANTEEN_(2)3"/>
      <sheetName val="beam-reinft-machine_rm3"/>
      <sheetName val="input_micro3"/>
      <sheetName val="Mix_Design2"/>
      <sheetName val="doq-1_DOQ_Culvert2"/>
      <sheetName val="AoR_Finishing2"/>
      <sheetName val="Revised_BoQ_Str2"/>
      <sheetName val="oHS+F_Ex_Alu_+actual_staff2"/>
      <sheetName val="oHS+F_Ex_Alu__(trial)2"/>
      <sheetName val="Ex_aluminium2"/>
      <sheetName val="oH(mc_purchase)2"/>
      <sheetName val="Plang_1pour2"/>
      <sheetName val="Plang_3pour2"/>
      <sheetName val="Machine_Schedule_2"/>
      <sheetName val="Staff_Schedule2"/>
      <sheetName val="HSD_LUB_2"/>
      <sheetName val="Rate_Analysis3"/>
      <sheetName val="Materials_2"/>
      <sheetName val="BUD_07-082"/>
      <sheetName val="UNP-NCW_2"/>
      <sheetName val="9_Major_Bridge2"/>
      <sheetName val="8__ROB2"/>
      <sheetName val="10_Minor_Structure2"/>
      <sheetName val="7__FLYOVER2"/>
      <sheetName val="2__Earthwork2"/>
      <sheetName val="02_10_062"/>
      <sheetName val="01_11_20042"/>
      <sheetName val="schedule_nos2"/>
      <sheetName val="220Kv_(2)2"/>
      <sheetName val="P-Ins_&amp;_Bonds2"/>
      <sheetName val="USB_12"/>
      <sheetName val="DETAILED__BOQ3"/>
      <sheetName val="SPT_vs_PHI2"/>
      <sheetName val="A_O_R_2"/>
      <sheetName val="Ave_wtd_rates2"/>
      <sheetName val="Data_Validation2"/>
      <sheetName val="MN_T_B_2"/>
      <sheetName val="Progressin_Next_mon-AP-172"/>
      <sheetName val="Input_Data2"/>
      <sheetName val="Input_Data_R2"/>
      <sheetName val="Input_Data_F2"/>
      <sheetName val="Data_12"/>
      <sheetName val="Wind_Speed_II2"/>
      <sheetName val="Duopitch_Roof2"/>
      <sheetName val="Free-Standing_Wall2"/>
      <sheetName val="Vertical_Walls2"/>
      <sheetName val="Flat_Roof2"/>
      <sheetName val="Factor_Sb2"/>
      <sheetName val="Size_Effect_Factor2"/>
      <sheetName val="Direction_factor2"/>
      <sheetName val="Wind_Speed_I2"/>
      <sheetName val="SS_MH2"/>
      <sheetName val="Bus_Ways2"/>
      <sheetName val="Major_Br__Statement2"/>
      <sheetName val="Site_clearance2"/>
      <sheetName val="4_Annex_1_Basic_rate2"/>
      <sheetName val="BOQ_Distribution2"/>
      <sheetName val="33628-Rev__A2"/>
      <sheetName val="gen_ledger_data2"/>
      <sheetName val="General_input2"/>
      <sheetName val="Design_sheet2"/>
      <sheetName val="Qty_SR2"/>
      <sheetName val="ABS_3"/>
      <sheetName val="BOQ_Summary3"/>
      <sheetName val="2_133"/>
      <sheetName val="9_013"/>
      <sheetName val="9_073"/>
      <sheetName val="9_833"/>
      <sheetName val="9_123"/>
      <sheetName val="9_473"/>
      <sheetName val="9_50(i)3"/>
      <sheetName val="9_50(ii)3"/>
      <sheetName val="9_51_Slab3"/>
      <sheetName val="9_51_Girder3"/>
      <sheetName val="9_523"/>
      <sheetName val="9_623"/>
      <sheetName val="9_633"/>
      <sheetName val="9_693"/>
      <sheetName val="8_483"/>
      <sheetName val="8_493"/>
      <sheetName val="P1_&amp;_P2_Reinforcement_detail3"/>
      <sheetName val="A1_&amp;_A2_Reinforcement_detail3"/>
      <sheetName val="_AnalysisPCC2"/>
      <sheetName val="footing_for_SP2"/>
      <sheetName val="ESOP_ECAL_TABLES2"/>
      <sheetName val="Fee_Rate_Summary2"/>
      <sheetName val="precast_RC_element2"/>
      <sheetName val="Labour_&amp;_Plant2"/>
      <sheetName val="Core_Data2"/>
      <sheetName val="GLEVEL_RHS2"/>
      <sheetName val="General_Analysis2"/>
      <sheetName val="RA_Civil2"/>
      <sheetName val="E_&amp;_R2"/>
      <sheetName val="except_wiring2"/>
      <sheetName val="Appendix_A2"/>
      <sheetName val="JCR_TOP2"/>
      <sheetName val="Analysis-Drains_&amp;_Misc2"/>
      <sheetName val="Lead_Statement_(PCC)2"/>
      <sheetName val="Analysis-NH-Traf_&amp;_Trans2"/>
      <sheetName val="abs_road2"/>
      <sheetName val="road_est2"/>
      <sheetName val="Road_data2"/>
      <sheetName val="INPUT_SHEET2"/>
      <sheetName val="12__Ins_&amp;_Bonds2"/>
      <sheetName val="Non_debit-RMC2"/>
      <sheetName val="RATE_COMPILATION2"/>
      <sheetName val="DATA-DEP_(13-17)2"/>
      <sheetName val="DATA-GCC(25-34_7)2"/>
      <sheetName val="St_-Con(0-17)2"/>
      <sheetName val="St_-Con_(17-34)2"/>
      <sheetName val="Elect_"/>
      <sheetName val="POCOS_제출및납품일정"/>
      <sheetName val="Pile_cap"/>
      <sheetName val="PIPING_LINE_LIST"/>
      <sheetName val="Plant_&amp;__Machinery"/>
      <sheetName val="Register"/>
      <sheetName val="Charge"/>
      <sheetName val="Structure du projet"/>
      <sheetName val="Load Calculation"/>
      <sheetName val="갑지"/>
      <sheetName val="#REF!"/>
      <sheetName val="starter"/>
      <sheetName val="STR"/>
      <sheetName val="ADMIN SHEET"/>
      <sheetName val="ANNEXURE-A"/>
      <sheetName val="10-Crop Age"/>
      <sheetName val="Aggragate"/>
      <sheetName val="EqpPerfJun08"/>
      <sheetName val="ANN -V"/>
      <sheetName val="Sheet4"/>
      <sheetName val="LL ABUT"/>
      <sheetName val="ORDER BOOKING"/>
      <sheetName val="doq-10"/>
      <sheetName val="STAFFSCHED "/>
      <sheetName val="factor "/>
      <sheetName val="Names&amp;Cases"/>
      <sheetName val="Abt Foundation "/>
      <sheetName val="pier Foundation"/>
      <sheetName val="BUD-8306"/>
      <sheetName val="Entry"/>
      <sheetName val="SAP架設-2005_12_317"/>
      <sheetName val="balance_Work6"/>
      <sheetName val="LOCAL_RATES6"/>
      <sheetName val="S-Curve_(2)6"/>
      <sheetName val="Material_6"/>
      <sheetName val="C_&amp;_G_RHS6"/>
      <sheetName val="Materials_Cost(PCC)6"/>
      <sheetName val="final_abstract6"/>
      <sheetName val="Final_Basic_rate5"/>
      <sheetName val="Materials_Cost5"/>
      <sheetName val="21-Rate_Analysis-15"/>
      <sheetName val="Chiet_tinh_dz355"/>
      <sheetName val="Risk_Te__Co_4"/>
      <sheetName val="Informa_4"/>
      <sheetName val="pile_Fabrication5"/>
      <sheetName val="ABS_4"/>
      <sheetName val="BOQ_Summary4"/>
      <sheetName val="2_134"/>
      <sheetName val="9_014"/>
      <sheetName val="9_074"/>
      <sheetName val="9_834"/>
      <sheetName val="9_124"/>
      <sheetName val="9_474"/>
      <sheetName val="9_50(i)4"/>
      <sheetName val="9_50(ii)4"/>
      <sheetName val="9_51_Slab4"/>
      <sheetName val="9_51_Girder4"/>
      <sheetName val="9_524"/>
      <sheetName val="9_624"/>
      <sheetName val="9_634"/>
      <sheetName val="9_694"/>
      <sheetName val="8_484"/>
      <sheetName val="8_494"/>
      <sheetName val="P1_&amp;_P2_Reinforcement_detail4"/>
      <sheetName val="A1_&amp;_A2_Reinforcement_detail4"/>
      <sheetName val="HSD_LUB_3"/>
      <sheetName val="Rate_Analysis4"/>
      <sheetName val="Mix_Design3"/>
      <sheetName val="doq-1_DOQ_Culvert3"/>
      <sheetName val="Bank_Guarantee4"/>
      <sheetName val="STEEL-SLAB_(0)4"/>
      <sheetName val="SHUTTER-1flr_beam_(1)4"/>
      <sheetName val="SHUTTER-1flr_slab(1)4"/>
      <sheetName val="STEEL-SLAB_(1flr)4"/>
      <sheetName val="slab-reinft(1flr)-REF_4"/>
      <sheetName val="BEAM-REINFT_(1flr)4"/>
      <sheetName val="beam-reinft-(1flr)ADDT_4"/>
      <sheetName val="concrete-Ist-IInd_floor4"/>
      <sheetName val="shuttering-1st-IInd_floor4"/>
      <sheetName val="STEEL-SLAB_(2flr)4"/>
      <sheetName val="slab-reinft(2flr)-REF__(2)4"/>
      <sheetName val="BEAM-REINFT_(2flr)_(2)4"/>
      <sheetName val="beam-reinft-(2flr)ADDT__(2)4"/>
      <sheetName val="STEEL-SLAB_(3flr)_4"/>
      <sheetName val="Slab-reinft(3flr)ADD_4"/>
      <sheetName val="slab-reinft(3flr)-ADD__(1)4"/>
      <sheetName val="STEEL-SLAB_(4th-flr)_4"/>
      <sheetName val="slab-reinft(4thflr)-ADD__(2)4"/>
      <sheetName val="slab_reinft_-(4th_flr)4"/>
      <sheetName val="Indices_(3rd)4"/>
      <sheetName val="SHUTTER-1flr_beam(old)4"/>
      <sheetName val="03_CTS,MEPZ-CANTEEN_(2)4"/>
      <sheetName val="beam-reinft-machine_rm4"/>
      <sheetName val="input_micro4"/>
      <sheetName val="AoR_Finishing3"/>
      <sheetName val="Revised_BoQ_Str3"/>
      <sheetName val="oHS+F_Ex_Alu_+actual_staff3"/>
      <sheetName val="oHS+F_Ex_Alu__(trial)3"/>
      <sheetName val="Ex_aluminium3"/>
      <sheetName val="oH(mc_purchase)3"/>
      <sheetName val="Plang_1pour3"/>
      <sheetName val="Plang_3pour3"/>
      <sheetName val="Machine_Schedule_3"/>
      <sheetName val="Staff_Schedule3"/>
      <sheetName val="BOQ_Distribution3"/>
      <sheetName val="DETAILED__BOQ4"/>
      <sheetName val="UNP-NCW_3"/>
      <sheetName val="9_Major_Bridge3"/>
      <sheetName val="8__ROB3"/>
      <sheetName val="10_Minor_Structure3"/>
      <sheetName val="7__FLYOVER3"/>
      <sheetName val="2__Earthwork3"/>
      <sheetName val="schedule_nos3"/>
      <sheetName val="02_10_063"/>
      <sheetName val="P-Ins_&amp;_Bonds3"/>
      <sheetName val="BUD_07-083"/>
      <sheetName val="Materials_3"/>
      <sheetName val="01_11_20043"/>
      <sheetName val="USB_13"/>
      <sheetName val="220Kv_(2)3"/>
      <sheetName val="Input_Data3"/>
      <sheetName val="Input_Data_R3"/>
      <sheetName val="Input_Data_F3"/>
      <sheetName val="abs_road3"/>
      <sheetName val="road_est3"/>
      <sheetName val="Road_data3"/>
      <sheetName val="Fee_Rate_Summary3"/>
      <sheetName val="Cost_of_O_&amp;_O"/>
      <sheetName val="Bus_Ways3"/>
      <sheetName val="Major_Br__Statement3"/>
      <sheetName val="Site_clearance3"/>
      <sheetName val="4_Annex_1_Basic_rate3"/>
      <sheetName val="Non_debit-RMC3"/>
      <sheetName val="Labour_&amp;_Plant3"/>
      <sheetName val="RATE_COMPILATION3"/>
      <sheetName val="MN_T_B_3"/>
      <sheetName val="SPT_vs_PHI3"/>
      <sheetName val="A_O_R_3"/>
      <sheetName val="Ave_wtd_rates3"/>
      <sheetName val="Data_Validation3"/>
      <sheetName val="Progressin_Next_mon-AP-173"/>
      <sheetName val="_AnalysisPCC3"/>
      <sheetName val="Analysis-Drains_&amp;_Misc3"/>
      <sheetName val="Lead_Statement_(PCC)3"/>
      <sheetName val="Analysis-NH-Traf_&amp;_Trans3"/>
      <sheetName val="E_&amp;_R3"/>
      <sheetName val="Qty_SR3"/>
      <sheetName val="INPUT_SHEET3"/>
      <sheetName val="Diesel_Analysis"/>
      <sheetName val="Elect_1"/>
      <sheetName val="SC_revtrgt"/>
      <sheetName val="Data_13"/>
      <sheetName val="NLD_-_Assum"/>
      <sheetName val="Plant_&amp;__Machinery1"/>
      <sheetName val="Wind_Speed_II3"/>
      <sheetName val="Duopitch_Roof3"/>
      <sheetName val="Free-Standing_Wall3"/>
      <sheetName val="Vertical_Walls3"/>
      <sheetName val="Flat_Roof3"/>
      <sheetName val="Factor_Sb3"/>
      <sheetName val="Size_Effect_Factor3"/>
      <sheetName val="Direction_factor3"/>
      <sheetName val="Wind_Speed_I3"/>
      <sheetName val="SS_MH3"/>
      <sheetName val="DATA-DEP_(13-17)3"/>
      <sheetName val="DATA-GCC(25-34_7)3"/>
      <sheetName val="St_-Con(0-17)3"/>
      <sheetName val="St_-Con_(17-34)3"/>
      <sheetName val="RA_Civil3"/>
      <sheetName val="LL_ABUT"/>
      <sheetName val="footing_for_SP3"/>
      <sheetName val="12__Ins_&amp;_Bonds3"/>
      <sheetName val="gen_ledger_data3"/>
      <sheetName val="General_input3"/>
      <sheetName val="33628-Rev__A3"/>
      <sheetName val="Design_sheet3"/>
      <sheetName val="ESOP_ECAL_TABLES3"/>
      <sheetName val="precast_RC_element3"/>
      <sheetName val="Core_Data3"/>
      <sheetName val="GLEVEL_RHS3"/>
      <sheetName val="General_Analysis3"/>
      <sheetName val="_"/>
      <sheetName val="doq_1"/>
      <sheetName val="doq_9"/>
      <sheetName val="Sub_con_List"/>
      <sheetName val="KM_wise_Quantity"/>
      <sheetName val="except_wiring3"/>
      <sheetName val="Appendix_A3"/>
      <sheetName val="JCR_TOP3"/>
      <sheetName val="SCH_10"/>
      <sheetName val="Structure_du_projet"/>
      <sheetName val="POCOS_제출및납품일정1"/>
      <sheetName val="Pile_cap1"/>
      <sheetName val="PIPING_LINE_LIST1"/>
      <sheetName val="Rollup_Summary"/>
      <sheetName val="Sheet3_(2)"/>
      <sheetName val="Doha_Farm"/>
      <sheetName val="CG_-St"/>
      <sheetName val="Cal(6.3.2) GSB-T"/>
      <sheetName val="Cal(6.3.1) GSB-1(Jn.) DDA"/>
      <sheetName val="Cal(6.2.2) (b)EMB-T"/>
      <sheetName val="Cal(6.3.3) WMM-T"/>
      <sheetName val="Cal(6.2.4) SG-T"/>
      <sheetName val="BLOWER(1)"/>
      <sheetName val="SCHEDULE-3B"/>
      <sheetName val="BQMPALOC"/>
      <sheetName val="SC Cost FEB 03"/>
      <sheetName val="CASH-FLOW"/>
      <sheetName val="PLM_Coversheet"/>
      <sheetName val="연돌일위집계"/>
      <sheetName val="jobhist"/>
      <sheetName val="1월"/>
      <sheetName val="DRUM"/>
      <sheetName val="Control"/>
      <sheetName val="7IFS-5A"/>
      <sheetName val="Config"/>
      <sheetName val="EOL"/>
      <sheetName val="other"/>
      <sheetName val="MASTER_RATE ANALYSIS"/>
      <sheetName val="Cashflows"/>
      <sheetName val="yENİCE"/>
      <sheetName val="well"/>
      <sheetName val="SKMD__32"/>
      <sheetName val="DIR_USED_ITEMS"/>
      <sheetName val="12_8_I_(M-40)"/>
      <sheetName val="ADMIN_SHEET"/>
      <sheetName val="10-Crop_Age"/>
      <sheetName val="Load_Calculation"/>
      <sheetName val="Invoice"/>
      <sheetName val="Price Index Multiple (2)"/>
      <sheetName val="Price Index Multiple -1 REV"/>
      <sheetName val="Price Index Multiple"/>
      <sheetName val="Fiancial"/>
      <sheetName val="Abstract-Physical Progress."/>
      <sheetName val=" Earth Work"/>
      <sheetName val="GSB"/>
      <sheetName val="WMM"/>
      <sheetName val="Shoulders"/>
      <sheetName val="DBM"/>
      <sheetName val="DLC"/>
      <sheetName val="PQC"/>
      <sheetName val="BC"/>
      <sheetName val=" Culverts (wd)"/>
      <sheetName val="I-C -1. Culverts"/>
      <sheetName val="Drain"/>
      <sheetName val="Comparables"/>
      <sheetName val="CrRajWMM"/>
      <sheetName val="Debit_Transit"/>
      <sheetName val="master"/>
      <sheetName val="RMC_Debit_Panjar_MB"/>
      <sheetName val="RMC_Debit"/>
      <sheetName val="2.2"/>
      <sheetName val="Details_RMC"/>
      <sheetName val="BATCHING PLANT PRO"/>
      <sheetName val="B2.MB_Deck"/>
      <sheetName val="Sheet1 (2)"/>
      <sheetName val="Roadlist"/>
      <sheetName val="loadcal"/>
      <sheetName val="Field Values"/>
      <sheetName val="Desgn(zone I)"/>
      <sheetName val="Costing"/>
      <sheetName val="Abs PMRL"/>
      <sheetName val="Abstract of cost"/>
      <sheetName val="VCH-SLC"/>
      <sheetName val="Supplier"/>
      <sheetName val="IO List"/>
      <sheetName val="S2groupcode"/>
      <sheetName val="TBAL9697 -group wise  sdpl"/>
      <sheetName val="Model"/>
      <sheetName val="CONSTRUCTION COMPONENT"/>
      <sheetName val="CERT"/>
      <sheetName val="S4"/>
      <sheetName val="MATERIAL COST"/>
      <sheetName val="1St certified RA bill"/>
      <sheetName val="ETC Plant Cost"/>
      <sheetName val="beam-reinft-IIInd floor"/>
      <sheetName val="Design"/>
      <sheetName val="dlvoid"/>
      <sheetName val="scatch"/>
      <sheetName val="SAP架設-2005_12_318"/>
      <sheetName val="balance_Work7"/>
      <sheetName val="LOCAL_RATES7"/>
      <sheetName val="S-Curve_(2)7"/>
      <sheetName val="Final_Basic_rate6"/>
      <sheetName val="Materials_Cost6"/>
      <sheetName val="C_&amp;_G_RHS7"/>
      <sheetName val="Material_7"/>
      <sheetName val="21-Rate_Analysis-16"/>
      <sheetName val="final_abstract7"/>
      <sheetName val="Materials_Cost(PCC)7"/>
      <sheetName val="Chiet_tinh_dz356"/>
      <sheetName val="pile_Fabrication6"/>
      <sheetName val="Risk_Te__Co_5"/>
      <sheetName val="Informa_5"/>
      <sheetName val="Bank_Guarantee5"/>
      <sheetName val="STEEL-SLAB_(0)5"/>
      <sheetName val="SHUTTER-1flr_beam_(1)5"/>
      <sheetName val="SHUTTER-1flr_slab(1)5"/>
      <sheetName val="STEEL-SLAB_(1flr)5"/>
      <sheetName val="slab-reinft(1flr)-REF_5"/>
      <sheetName val="BEAM-REINFT_(1flr)5"/>
      <sheetName val="beam-reinft-(1flr)ADDT_5"/>
      <sheetName val="concrete-Ist-IInd_floor5"/>
      <sheetName val="shuttering-1st-IInd_floor5"/>
      <sheetName val="STEEL-SLAB_(2flr)5"/>
      <sheetName val="slab-reinft(2flr)-REF__(2)5"/>
      <sheetName val="BEAM-REINFT_(2flr)_(2)5"/>
      <sheetName val="beam-reinft-(2flr)ADDT__(2)5"/>
      <sheetName val="STEEL-SLAB_(3flr)_5"/>
      <sheetName val="Slab-reinft(3flr)ADD_5"/>
      <sheetName val="slab-reinft(3flr)-ADD__(1)5"/>
      <sheetName val="STEEL-SLAB_(4th-flr)_5"/>
      <sheetName val="slab-reinft(4thflr)-ADD__(2)5"/>
      <sheetName val="slab_reinft_-(4th_flr)5"/>
      <sheetName val="Indices_(3rd)5"/>
      <sheetName val="SHUTTER-1flr_beam(old)5"/>
      <sheetName val="03_CTS,MEPZ-CANTEEN_(2)5"/>
      <sheetName val="beam-reinft-machine_rm5"/>
      <sheetName val="input_micro5"/>
      <sheetName val="Mix_Design4"/>
      <sheetName val="doq-1_DOQ_Culvert4"/>
      <sheetName val="AoR_Finishing4"/>
      <sheetName val="Revised_BoQ_Str4"/>
      <sheetName val="oHS+F_Ex_Alu_+actual_staff4"/>
      <sheetName val="oHS+F_Ex_Alu__(trial)4"/>
      <sheetName val="Ex_aluminium4"/>
      <sheetName val="oH(mc_purchase)4"/>
      <sheetName val="Plang_1pour4"/>
      <sheetName val="Plang_3pour4"/>
      <sheetName val="Machine_Schedule_4"/>
      <sheetName val="Staff_Schedule4"/>
      <sheetName val="HSD_LUB_4"/>
      <sheetName val="Rate_Analysis5"/>
      <sheetName val="BUD_07-084"/>
      <sheetName val="schedule_nos4"/>
      <sheetName val="Materials_4"/>
      <sheetName val="01_11_20044"/>
      <sheetName val="UNP-NCW_4"/>
      <sheetName val="9_Major_Bridge4"/>
      <sheetName val="8__ROB4"/>
      <sheetName val="10_Minor_Structure4"/>
      <sheetName val="7__FLYOVER4"/>
      <sheetName val="2__Earthwork4"/>
      <sheetName val="02_10_064"/>
      <sheetName val="P-Ins_&amp;_Bonds4"/>
      <sheetName val="USB_14"/>
      <sheetName val="220Kv_(2)4"/>
      <sheetName val="DETAILED__BOQ5"/>
      <sheetName val="SPT_vs_PHI4"/>
      <sheetName val="MN_T_B_4"/>
      <sheetName val="Wind_Speed_II4"/>
      <sheetName val="Duopitch_Roof4"/>
      <sheetName val="Free-Standing_Wall4"/>
      <sheetName val="Vertical_Walls4"/>
      <sheetName val="Flat_Roof4"/>
      <sheetName val="Factor_Sb4"/>
      <sheetName val="Size_Effect_Factor4"/>
      <sheetName val="Direction_factor4"/>
      <sheetName val="Wind_Speed_I4"/>
      <sheetName val="A_O_R_4"/>
      <sheetName val="Ave_wtd_rates4"/>
      <sheetName val="Data_Validation4"/>
      <sheetName val="Progressin_Next_mon-AP-174"/>
      <sheetName val="Input_Data4"/>
      <sheetName val="Input_Data_R4"/>
      <sheetName val="Input_Data_F4"/>
      <sheetName val="Qty_SR4"/>
      <sheetName val="ABS_5"/>
      <sheetName val="BOQ_Summary5"/>
      <sheetName val="2_135"/>
      <sheetName val="9_015"/>
      <sheetName val="9_075"/>
      <sheetName val="9_835"/>
      <sheetName val="9_125"/>
      <sheetName val="9_475"/>
      <sheetName val="9_50(i)5"/>
      <sheetName val="9_50(ii)5"/>
      <sheetName val="9_51_Slab5"/>
      <sheetName val="9_51_Girder5"/>
      <sheetName val="9_525"/>
      <sheetName val="9_625"/>
      <sheetName val="9_635"/>
      <sheetName val="9_695"/>
      <sheetName val="8_485"/>
      <sheetName val="8_495"/>
      <sheetName val="P1_&amp;_P2_Reinforcement_detail5"/>
      <sheetName val="A1_&amp;_A2_Reinforcement_detail5"/>
      <sheetName val="_AnalysisPCC4"/>
      <sheetName val="Data_14"/>
      <sheetName val="SS_MH4"/>
      <sheetName val="Bus_Ways4"/>
      <sheetName val="Major_Br__Statement4"/>
      <sheetName val="Site_clearance4"/>
      <sheetName val="4_Annex_1_Basic_rate4"/>
      <sheetName val="BOQ_Distribution4"/>
      <sheetName val="33628-Rev__A4"/>
      <sheetName val="gen_ledger_data4"/>
      <sheetName val="General_input4"/>
      <sheetName val="Design_sheet4"/>
      <sheetName val="footing_for_SP4"/>
      <sheetName val="ESOP_ECAL_TABLES4"/>
      <sheetName val="Fee_Rate_Summary4"/>
      <sheetName val="precast_RC_element4"/>
      <sheetName val="Labour_&amp;_Plant4"/>
      <sheetName val="Core_Data4"/>
      <sheetName val="GLEVEL_RHS4"/>
      <sheetName val="General_Analysis4"/>
      <sheetName val="RA_Civil4"/>
      <sheetName val="E_&amp;_R4"/>
      <sheetName val="except_wiring4"/>
      <sheetName val="Appendix_A4"/>
      <sheetName val="JCR_TOP4"/>
      <sheetName val="Analysis-Drains_&amp;_Misc4"/>
      <sheetName val="Lead_Statement_(PCC)4"/>
      <sheetName val="Analysis-NH-Traf_&amp;_Trans4"/>
      <sheetName val="abs_road4"/>
      <sheetName val="road_est4"/>
      <sheetName val="Road_data4"/>
      <sheetName val="INPUT_SHEET4"/>
      <sheetName val="12__Ins_&amp;_Bonds4"/>
      <sheetName val="Non_debit-RMC4"/>
      <sheetName val="RATE_COMPILATION4"/>
      <sheetName val="DATA-DEP_(13-17)4"/>
      <sheetName val="DATA-GCC(25-34_7)4"/>
      <sheetName val="St_-Con(0-17)4"/>
      <sheetName val="St_-Con_(17-34)4"/>
      <sheetName val="Elect_2"/>
      <sheetName val="Plant_&amp;__Machinery2"/>
      <sheetName val="POCOS_제출및납품일정2"/>
      <sheetName val="Pile_cap2"/>
      <sheetName val="PIPING_LINE_LIST2"/>
      <sheetName val="Doha_Farm1"/>
      <sheetName val="Cost_of_O_&amp;_O1"/>
      <sheetName val="Rollup_Summary1"/>
      <sheetName val="Sheet3_(2)1"/>
      <sheetName val="Diesel_Analysis1"/>
      <sheetName val="SC_revtrgt1"/>
      <sheetName val="NLD_-_Assum1"/>
      <sheetName val="Sub_con_List1"/>
      <sheetName val="KM_wise_Quantity1"/>
      <sheetName val="SCH_101"/>
      <sheetName val="Structure_du_projet1"/>
      <sheetName val="doq_11"/>
      <sheetName val="doq_91"/>
      <sheetName val="Load_Calculation1"/>
      <sheetName val="Labor abs-NMR"/>
      <sheetName val="Tower Schedule"/>
      <sheetName val="CLAY"/>
      <sheetName val="maing1"/>
      <sheetName val="factor_"/>
      <sheetName val="SC_Cost_FEB_03"/>
      <sheetName val="Cal(6_3_2)_GSB-T"/>
      <sheetName val="Cal(6_3_1)_GSB-1(Jn_)_DDA"/>
      <sheetName val="Cal(6_2_2)_(b)EMB-T"/>
      <sheetName val="Cal(6_3_3)_WMM-T"/>
      <sheetName val="Cal(6_2_4)_SG-T"/>
      <sheetName val="Tower_Schedule"/>
      <sheetName val="MASTER_RATE_ANALYSIS"/>
      <sheetName val="ETC_Plant_Cost"/>
      <sheetName val="beam-reinft-IIInd_floor"/>
      <sheetName val="aoc-1"/>
      <sheetName val="aoc-10"/>
      <sheetName val="aoc-11"/>
      <sheetName val="aoc-2"/>
      <sheetName val="aoc-3"/>
      <sheetName val="aoc-4"/>
      <sheetName val="aoc-7"/>
      <sheetName val="aoc-8"/>
      <sheetName val="aoc-9"/>
      <sheetName val="Z"/>
      <sheetName val="Transfer"/>
      <sheetName val="공문"/>
      <sheetName val="factor_1"/>
      <sheetName val="SC_Cost_FEB_031"/>
      <sheetName val="Tower_Schedule1"/>
      <sheetName val="Cal"/>
      <sheetName val="GSS_PSS_FEEDER"/>
      <sheetName val="BOQ (2)"/>
      <sheetName val="DSLP"/>
      <sheetName val="Rates_PVC"/>
      <sheetName val="Qty Report"/>
      <sheetName val="CROSS-SECTION"/>
      <sheetName val="QTY-CRUST-MCW"/>
      <sheetName val="QTY-CRUST-SR"/>
      <sheetName val="288-1"/>
      <sheetName val="Dayworks Bill"/>
      <sheetName val="Bills of Quantities"/>
      <sheetName val="Vcap1500"/>
      <sheetName val="Back_Cal_for OMC"/>
      <sheetName val="LoadCapa"/>
      <sheetName val="AmbPtrlCrn"/>
      <sheetName val="MaintOH"/>
      <sheetName val="TollOH"/>
      <sheetName val="Sheet6"/>
      <sheetName val="Dtype-Civil"/>
      <sheetName val="Date"/>
      <sheetName val="전기"/>
      <sheetName val="BM_SF"/>
      <sheetName val="banilad"/>
      <sheetName val="Mactan"/>
      <sheetName val="Mandaue"/>
      <sheetName val="BASIC RATES"/>
      <sheetName val="SAP架設-2005_12_319"/>
      <sheetName val="balance_Work8"/>
      <sheetName val="S-Curve_(2)8"/>
      <sheetName val="LOCAL_RATES8"/>
      <sheetName val="Material_8"/>
      <sheetName val="C_&amp;_G_RHS8"/>
      <sheetName val="21-Rate_Analysis-17"/>
      <sheetName val="final_abstract8"/>
      <sheetName val="Materials_Cost(PCC)8"/>
      <sheetName val="Final_Basic_rate7"/>
      <sheetName val="Materials_Cost7"/>
      <sheetName val="Rate_Analysis6"/>
      <sheetName val="Chiet_tinh_dz357"/>
      <sheetName val="pile_Fabrication7"/>
      <sheetName val="Risk_Te__Co_6"/>
      <sheetName val="Informa_6"/>
      <sheetName val="Bank_Guarantee6"/>
      <sheetName val="STEEL-SLAB_(0)6"/>
      <sheetName val="SHUTTER-1flr_beam_(1)6"/>
      <sheetName val="SHUTTER-1flr_slab(1)6"/>
      <sheetName val="STEEL-SLAB_(1flr)6"/>
      <sheetName val="slab-reinft(1flr)-REF_6"/>
      <sheetName val="BEAM-REINFT_(1flr)6"/>
      <sheetName val="beam-reinft-(1flr)ADDT_6"/>
      <sheetName val="concrete-Ist-IInd_floor6"/>
      <sheetName val="shuttering-1st-IInd_floor6"/>
      <sheetName val="STEEL-SLAB_(2flr)6"/>
      <sheetName val="slab-reinft(2flr)-REF__(2)6"/>
      <sheetName val="BEAM-REINFT_(2flr)_(2)6"/>
      <sheetName val="beam-reinft-(2flr)ADDT__(2)6"/>
      <sheetName val="STEEL-SLAB_(3flr)_6"/>
      <sheetName val="Slab-reinft(3flr)ADD_6"/>
      <sheetName val="slab-reinft(3flr)-ADD__(1)6"/>
      <sheetName val="STEEL-SLAB_(4th-flr)_6"/>
      <sheetName val="slab-reinft(4thflr)-ADD__(2)6"/>
      <sheetName val="slab_reinft_-(4th_flr)6"/>
      <sheetName val="Indices_(3rd)6"/>
      <sheetName val="SHUTTER-1flr_beam(old)6"/>
      <sheetName val="03_CTS,MEPZ-CANTEEN_(2)6"/>
      <sheetName val="beam-reinft-machine_rm6"/>
      <sheetName val="input_micro6"/>
      <sheetName val="HSD_LUB_5"/>
      <sheetName val="Mix_Design5"/>
      <sheetName val="doq-1_DOQ_Culvert5"/>
      <sheetName val="AoR_Finishing5"/>
      <sheetName val="Revised_BoQ_Str5"/>
      <sheetName val="oHS+F_Ex_Alu_+actual_staff5"/>
      <sheetName val="oHS+F_Ex_Alu__(trial)5"/>
      <sheetName val="Ex_aluminium5"/>
      <sheetName val="oH(mc_purchase)5"/>
      <sheetName val="Plang_1pour5"/>
      <sheetName val="Plang_3pour5"/>
      <sheetName val="Machine_Schedule_5"/>
      <sheetName val="Staff_Schedule5"/>
      <sheetName val="DETAILED__BOQ6"/>
      <sheetName val="UNP-NCW_5"/>
      <sheetName val="9_Major_Bridge5"/>
      <sheetName val="8__ROB5"/>
      <sheetName val="10_Minor_Structure5"/>
      <sheetName val="7__FLYOVER5"/>
      <sheetName val="2__Earthwork5"/>
      <sheetName val="schedule_nos5"/>
      <sheetName val="ABS_6"/>
      <sheetName val="BOQ_Summary6"/>
      <sheetName val="2_136"/>
      <sheetName val="9_016"/>
      <sheetName val="9_076"/>
      <sheetName val="9_836"/>
      <sheetName val="9_126"/>
      <sheetName val="9_476"/>
      <sheetName val="9_50(i)6"/>
      <sheetName val="9_50(ii)6"/>
      <sheetName val="9_51_Slab6"/>
      <sheetName val="9_51_Girder6"/>
      <sheetName val="9_526"/>
      <sheetName val="9_626"/>
      <sheetName val="9_636"/>
      <sheetName val="9_696"/>
      <sheetName val="8_486"/>
      <sheetName val="8_496"/>
      <sheetName val="P1_&amp;_P2_Reinforcement_detail6"/>
      <sheetName val="A1_&amp;_A2_Reinforcement_detail6"/>
      <sheetName val="02_10_065"/>
      <sheetName val="P-Ins_&amp;_Bonds5"/>
      <sheetName val="BUD_07-085"/>
      <sheetName val="Materials_5"/>
      <sheetName val="01_11_20045"/>
      <sheetName val="USB_15"/>
      <sheetName val="220Kv_(2)5"/>
      <sheetName val="Input_Data5"/>
      <sheetName val="Input_Data_R5"/>
      <sheetName val="Input_Data_F5"/>
      <sheetName val="BOQ_Distribution5"/>
      <sheetName val="Fee_Rate_Summary5"/>
      <sheetName val="A_O_R_5"/>
      <sheetName val="Ave_wtd_rates5"/>
      <sheetName val="Data_Validation5"/>
      <sheetName val="MN_T_B_5"/>
      <sheetName val="Progressin_Next_mon-AP-175"/>
      <sheetName val="SPT_vs_PHI5"/>
      <sheetName val="Wind_Speed_II5"/>
      <sheetName val="Duopitch_Roof5"/>
      <sheetName val="Free-Standing_Wall5"/>
      <sheetName val="Vertical_Walls5"/>
      <sheetName val="Flat_Roof5"/>
      <sheetName val="Factor_Sb5"/>
      <sheetName val="Size_Effect_Factor5"/>
      <sheetName val="Direction_factor5"/>
      <sheetName val="Wind_Speed_I5"/>
      <sheetName val="Non_debit-RMC5"/>
      <sheetName val="Labour_&amp;_Plant5"/>
      <sheetName val="RATE_COMPILATION5"/>
      <sheetName val="Cost_of_O_&amp;_O2"/>
      <sheetName val="_AnalysisPCC5"/>
      <sheetName val="Analysis-Drains_&amp;_Misc5"/>
      <sheetName val="Lead_Statement_(PCC)5"/>
      <sheetName val="Analysis-NH-Traf_&amp;_Trans5"/>
      <sheetName val="Data_15"/>
      <sheetName val="SS_MH5"/>
      <sheetName val="Plant_&amp;__Machinery3"/>
      <sheetName val="E_&amp;_R5"/>
      <sheetName val="Qty_SR5"/>
      <sheetName val="INPUT_SHEET5"/>
      <sheetName val="Bus_Ways5"/>
      <sheetName val="Major_Br__Statement5"/>
      <sheetName val="Site_clearance5"/>
      <sheetName val="4_Annex_1_Basic_rate5"/>
      <sheetName val="gen_ledger_data5"/>
      <sheetName val="33628-Rev__A5"/>
      <sheetName val="General_input5"/>
      <sheetName val="Design_sheet5"/>
      <sheetName val="Diesel_Analysis2"/>
      <sheetName val="Elect_3"/>
      <sheetName val="RA_Civil5"/>
      <sheetName val="footing_for_SP5"/>
      <sheetName val="_1"/>
      <sheetName val="doq_12"/>
      <sheetName val="doq_92"/>
      <sheetName val="12__Ins_&amp;_Bonds5"/>
      <sheetName val="abs_road5"/>
      <sheetName val="road_est5"/>
      <sheetName val="Road_data5"/>
      <sheetName val="ESOP_ECAL_TABLES5"/>
      <sheetName val="precast_RC_element5"/>
      <sheetName val="Core_Data5"/>
      <sheetName val="GLEVEL_RHS5"/>
      <sheetName val="General_Analysis5"/>
      <sheetName val="SCH_102"/>
      <sheetName val="CG_-St1"/>
      <sheetName val="Doha_Farm2"/>
      <sheetName val="DATA-DEP_(13-17)5"/>
      <sheetName val="DATA-GCC(25-34_7)5"/>
      <sheetName val="St_-Con(0-17)5"/>
      <sheetName val="St_-Con_(17-34)5"/>
      <sheetName val="SC_revtrgt2"/>
      <sheetName val="NLD_-_Assum2"/>
      <sheetName val="Structure_du_projet2"/>
      <sheetName val="except_wiring5"/>
      <sheetName val="Appendix_A5"/>
      <sheetName val="JCR_TOP5"/>
      <sheetName val="Load_Calculation2"/>
      <sheetName val="Sub_con_List2"/>
      <sheetName val="KM_wise_Quantity2"/>
      <sheetName val="POCOS_제출및납품일정3"/>
      <sheetName val="Pile_cap3"/>
      <sheetName val="PIPING_LINE_LIST3"/>
      <sheetName val="LL_ABUT1"/>
      <sheetName val="ADMIN_SHEET1"/>
      <sheetName val="10-Crop_Age1"/>
      <sheetName val="factor_2"/>
      <sheetName val="Rollup_Summary2"/>
      <sheetName val="Sheet3_(2)2"/>
      <sheetName val="Abt_Foundation_"/>
      <sheetName val="pier_Foundation"/>
      <sheetName val="STAFFSCHED_"/>
      <sheetName val="2_2"/>
      <sheetName val="BATCHING_PLANT_PRO"/>
      <sheetName val="B2_MB_Deck"/>
      <sheetName val="SKMD__321"/>
      <sheetName val="DIR_USED_ITEMS1"/>
      <sheetName val="12_8_I_(M-40)1"/>
      <sheetName val="ANN_-V"/>
      <sheetName val="Sheet1_(2)"/>
      <sheetName val="Field_Values"/>
      <sheetName val="Desgn(zone_I)"/>
      <sheetName val="SC_Cost_FEB_032"/>
      <sheetName val="Cal(6_3_2)_GSB-T1"/>
      <sheetName val="Cal(6_3_1)_GSB-1(Jn_)_DDA1"/>
      <sheetName val="Cal(6_2_2)_(b)EMB-T1"/>
      <sheetName val="Cal(6_3_3)_WMM-T1"/>
      <sheetName val="Cal(6_2_4)_SG-T1"/>
      <sheetName val="ORDER_BOOKING"/>
      <sheetName val="MASTER_RATE_ANALYSIS1"/>
      <sheetName val="Abs_PMRL"/>
      <sheetName val="Abstract_of_cost"/>
      <sheetName val="IO_List"/>
      <sheetName val="TBAL9697_-group_wise__sdpl"/>
      <sheetName val="CONSTRUCTION_COMPONENT"/>
      <sheetName val="ETC_Plant_Cost1"/>
      <sheetName val="beam-reinft-IIInd_floor1"/>
      <sheetName val="Labor_abs-NMR"/>
      <sheetName val="1St_certified_RA_bill"/>
      <sheetName val="Tower_Schedule2"/>
      <sheetName val="BOQ_(2)"/>
      <sheetName val="Qty_Report"/>
      <sheetName val="Dayworks_Bill"/>
      <sheetName val="Bills_of_Quantities"/>
      <sheetName val="Back_Cal_for_OMC"/>
      <sheetName val="BASIC_RATES"/>
      <sheetName val="SAP架設-2005_12_3110"/>
      <sheetName val="balance_Work9"/>
      <sheetName val="S-Curve_(2)9"/>
      <sheetName val="LOCAL_RATES9"/>
      <sheetName val="Material_9"/>
      <sheetName val="C_&amp;_G_RHS9"/>
      <sheetName val="21-Rate_Analysis-18"/>
      <sheetName val="final_abstract9"/>
      <sheetName val="Materials_Cost(PCC)9"/>
      <sheetName val="Final_Basic_rate8"/>
      <sheetName val="Materials_Cost8"/>
      <sheetName val="Rate_Analysis7"/>
      <sheetName val="Chiet_tinh_dz358"/>
      <sheetName val="pile_Fabrication8"/>
      <sheetName val="Risk_Te__Co_7"/>
      <sheetName val="Informa_7"/>
      <sheetName val="Bank_Guarantee7"/>
      <sheetName val="STEEL-SLAB_(0)7"/>
      <sheetName val="SHUTTER-1flr_beam_(1)7"/>
      <sheetName val="SHUTTER-1flr_slab(1)7"/>
      <sheetName val="STEEL-SLAB_(1flr)7"/>
      <sheetName val="slab-reinft(1flr)-REF_7"/>
      <sheetName val="BEAM-REINFT_(1flr)7"/>
      <sheetName val="beam-reinft-(1flr)ADDT_7"/>
      <sheetName val="concrete-Ist-IInd_floor7"/>
      <sheetName val="shuttering-1st-IInd_floor7"/>
      <sheetName val="STEEL-SLAB_(2flr)7"/>
      <sheetName val="slab-reinft(2flr)-REF__(2)7"/>
      <sheetName val="BEAM-REINFT_(2flr)_(2)7"/>
      <sheetName val="beam-reinft-(2flr)ADDT__(2)7"/>
      <sheetName val="STEEL-SLAB_(3flr)_7"/>
      <sheetName val="Slab-reinft(3flr)ADD_7"/>
      <sheetName val="slab-reinft(3flr)-ADD__(1)7"/>
      <sheetName val="STEEL-SLAB_(4th-flr)_7"/>
      <sheetName val="slab-reinft(4thflr)-ADD__(2)7"/>
      <sheetName val="slab_reinft_-(4th_flr)7"/>
      <sheetName val="Indices_(3rd)7"/>
      <sheetName val="SHUTTER-1flr_beam(old)7"/>
      <sheetName val="03_CTS,MEPZ-CANTEEN_(2)7"/>
      <sheetName val="beam-reinft-machine_rm7"/>
      <sheetName val="input_micro7"/>
      <sheetName val="HSD_LUB_6"/>
      <sheetName val="Mix_Design6"/>
      <sheetName val="doq-1_DOQ_Culvert6"/>
      <sheetName val="AoR_Finishing6"/>
      <sheetName val="Revised_BoQ_Str6"/>
      <sheetName val="oHS+F_Ex_Alu_+actual_staff6"/>
      <sheetName val="oHS+F_Ex_Alu__(trial)6"/>
      <sheetName val="Ex_aluminium6"/>
      <sheetName val="oH(mc_purchase)6"/>
      <sheetName val="Plang_1pour6"/>
      <sheetName val="Plang_3pour6"/>
      <sheetName val="Machine_Schedule_6"/>
      <sheetName val="Staff_Schedule6"/>
      <sheetName val="DETAILED__BOQ7"/>
      <sheetName val="UNP-NCW_6"/>
      <sheetName val="9_Major_Bridge6"/>
      <sheetName val="8__ROB6"/>
      <sheetName val="10_Minor_Structure6"/>
      <sheetName val="7__FLYOVER6"/>
      <sheetName val="2__Earthwork6"/>
      <sheetName val="schedule_nos6"/>
      <sheetName val="ABS_7"/>
      <sheetName val="BOQ_Summary7"/>
      <sheetName val="2_137"/>
      <sheetName val="9_017"/>
      <sheetName val="9_077"/>
      <sheetName val="9_837"/>
      <sheetName val="9_127"/>
      <sheetName val="9_477"/>
      <sheetName val="9_50(i)7"/>
      <sheetName val="9_50(ii)7"/>
      <sheetName val="9_51_Slab7"/>
      <sheetName val="9_51_Girder7"/>
      <sheetName val="9_527"/>
      <sheetName val="9_627"/>
      <sheetName val="9_637"/>
      <sheetName val="9_697"/>
      <sheetName val="8_487"/>
      <sheetName val="8_497"/>
      <sheetName val="P1_&amp;_P2_Reinforcement_detail7"/>
      <sheetName val="A1_&amp;_A2_Reinforcement_detail7"/>
      <sheetName val="02_10_066"/>
      <sheetName val="P-Ins_&amp;_Bonds6"/>
      <sheetName val="BUD_07-086"/>
      <sheetName val="Materials_6"/>
      <sheetName val="01_11_20046"/>
      <sheetName val="USB_16"/>
      <sheetName val="220Kv_(2)6"/>
      <sheetName val="Input_Data6"/>
      <sheetName val="Input_Data_R6"/>
      <sheetName val="Input_Data_F6"/>
      <sheetName val="BOQ_Distribution6"/>
      <sheetName val="Fee_Rate_Summary6"/>
      <sheetName val="A_O_R_6"/>
      <sheetName val="Ave_wtd_rates6"/>
      <sheetName val="Data_Validation6"/>
      <sheetName val="MN_T_B_6"/>
      <sheetName val="Progressin_Next_mon-AP-176"/>
      <sheetName val="SPT_vs_PHI6"/>
      <sheetName val="Wind_Speed_II6"/>
      <sheetName val="Duopitch_Roof6"/>
      <sheetName val="Free-Standing_Wall6"/>
      <sheetName val="Vertical_Walls6"/>
      <sheetName val="Flat_Roof6"/>
      <sheetName val="Factor_Sb6"/>
      <sheetName val="Size_Effect_Factor6"/>
      <sheetName val="Direction_factor6"/>
      <sheetName val="Wind_Speed_I6"/>
      <sheetName val="Non_debit-RMC6"/>
      <sheetName val="Labour_&amp;_Plant6"/>
      <sheetName val="RATE_COMPILATION6"/>
      <sheetName val="Cost_of_O_&amp;_O3"/>
      <sheetName val="_AnalysisPCC6"/>
      <sheetName val="Analysis-Drains_&amp;_Misc6"/>
      <sheetName val="Lead_Statement_(PCC)6"/>
      <sheetName val="Analysis-NH-Traf_&amp;_Trans6"/>
      <sheetName val="Data_16"/>
      <sheetName val="SS_MH6"/>
      <sheetName val="Plant_&amp;__Machinery4"/>
      <sheetName val="E_&amp;_R6"/>
      <sheetName val="Qty_SR6"/>
      <sheetName val="INPUT_SHEET6"/>
      <sheetName val="Bus_Ways6"/>
      <sheetName val="Major_Br__Statement6"/>
      <sheetName val="Site_clearance6"/>
      <sheetName val="4_Annex_1_Basic_rate6"/>
      <sheetName val="gen_ledger_data6"/>
      <sheetName val="33628-Rev__A6"/>
      <sheetName val="General_input6"/>
      <sheetName val="Design_sheet6"/>
      <sheetName val="Diesel_Analysis3"/>
      <sheetName val="Elect_4"/>
      <sheetName val="RA_Civil6"/>
      <sheetName val="footing_for_SP6"/>
      <sheetName val="_2"/>
      <sheetName val="doq_13"/>
      <sheetName val="doq_93"/>
      <sheetName val="12__Ins_&amp;_Bonds6"/>
      <sheetName val="abs_road6"/>
      <sheetName val="road_est6"/>
      <sheetName val="Road_data6"/>
      <sheetName val="ESOP_ECAL_TABLES6"/>
      <sheetName val="precast_RC_element6"/>
      <sheetName val="Core_Data6"/>
      <sheetName val="GLEVEL_RHS6"/>
      <sheetName val="General_Analysis6"/>
      <sheetName val="SCH_103"/>
      <sheetName val="CG_-St2"/>
      <sheetName val="Doha_Farm3"/>
      <sheetName val="DATA-DEP_(13-17)6"/>
      <sheetName val="DATA-GCC(25-34_7)6"/>
      <sheetName val="St_-Con(0-17)6"/>
      <sheetName val="St_-Con_(17-34)6"/>
      <sheetName val="SC_revtrgt3"/>
      <sheetName val="NLD_-_Assum3"/>
      <sheetName val="Structure_du_projet3"/>
      <sheetName val="except_wiring6"/>
      <sheetName val="Appendix_A6"/>
      <sheetName val="JCR_TOP6"/>
      <sheetName val="Load_Calculation3"/>
      <sheetName val="Sub_con_List3"/>
      <sheetName val="KM_wise_Quantity3"/>
      <sheetName val="POCOS_제출및납품일정4"/>
      <sheetName val="Pile_cap4"/>
      <sheetName val="PIPING_LINE_LIST4"/>
      <sheetName val="LL_ABUT2"/>
      <sheetName val="ADMIN_SHEET2"/>
      <sheetName val="10-Crop_Age2"/>
      <sheetName val="factor_3"/>
      <sheetName val="Rollup_Summary3"/>
      <sheetName val="Sheet3_(2)3"/>
      <sheetName val="Abt_Foundation_1"/>
      <sheetName val="pier_Foundation1"/>
      <sheetName val="STAFFSCHED_1"/>
      <sheetName val="2_21"/>
      <sheetName val="BATCHING_PLANT_PRO1"/>
      <sheetName val="B2_MB_Deck1"/>
      <sheetName val="SKMD__322"/>
      <sheetName val="DIR_USED_ITEMS2"/>
      <sheetName val="12_8_I_(M-40)2"/>
      <sheetName val="ANN_-V1"/>
      <sheetName val="Sheet1_(2)1"/>
      <sheetName val="Field_Values1"/>
      <sheetName val="Desgn(zone_I)1"/>
      <sheetName val="SC_Cost_FEB_033"/>
      <sheetName val="Cal(6_3_2)_GSB-T2"/>
      <sheetName val="Cal(6_3_1)_GSB-1(Jn_)_DDA2"/>
      <sheetName val="Cal(6_2_2)_(b)EMB-T2"/>
      <sheetName val="Cal(6_3_3)_WMM-T2"/>
      <sheetName val="Cal(6_2_4)_SG-T2"/>
      <sheetName val="ORDER_BOOKING1"/>
      <sheetName val="MASTER_RATE_ANALYSIS2"/>
      <sheetName val="Abs_PMRL1"/>
      <sheetName val="Abstract_of_cost1"/>
      <sheetName val="IO_List1"/>
      <sheetName val="TBAL9697_-group_wise__sdpl1"/>
      <sheetName val="CONSTRUCTION_COMPONENT1"/>
      <sheetName val="ETC_Plant_Cost2"/>
      <sheetName val="beam-reinft-IIInd_floor2"/>
      <sheetName val="Labor_abs-NMR1"/>
      <sheetName val="1St_certified_RA_bill1"/>
      <sheetName val="Tower_Schedule3"/>
      <sheetName val="BOQ_(2)1"/>
      <sheetName val="Qty_Report1"/>
      <sheetName val="Dayworks_Bill1"/>
      <sheetName val="Bills_of_Quantities1"/>
      <sheetName val="Back_Cal_for_OMC1"/>
      <sheetName val="BASIC_RATES1"/>
      <sheetName val="Project Budget Worksheet"/>
      <sheetName val="6공구(당초)"/>
      <sheetName val="Progress"/>
      <sheetName val="no."/>
      <sheetName val="Design basis-C"/>
      <sheetName val="_Summary3_Z______________BHAN_2"/>
      <sheetName val="0_i_3_21_0_______________BHAN_2"/>
      <sheetName val="1_Girder3________________BHAN_2"/>
      <sheetName val="e_Data2___N______________BHAN_2"/>
      <sheetName val="Civil2___________________BHAN_2"/>
      <sheetName val="_R2____F_________________BHAN_2"/>
      <sheetName val="d_est2___fa______________BHAN_2"/>
      <sheetName val="UT_SHEET2_1______________BHAN_2"/>
      <sheetName val="endix_A2_eW______________BHAN_2"/>
      <sheetName val="ct___29T07_______________BHAN_2"/>
      <sheetName val="a_Farm___N_______________BHAN_2"/>
      <sheetName val="_10_ft_Offi______________BHAN_2"/>
      <sheetName val="revtrgt_llM______________BHAN_2"/>
      <sheetName val="hsd_1_10_29______________BHAN_2"/>
      <sheetName val="septic_oveD______________BHAN_2"/>
      <sheetName val="misc_Q____5______________BHAN_2"/>
      <sheetName val="ipe__Office______________BHAN_2"/>
      <sheetName val="e_cap_ument______________BHAN_2"/>
      <sheetName val="ICDATA___0_______________BHAN_2"/>
      <sheetName val="___Assum__0______________BHAN_2"/>
      <sheetName val="hway_I__35_______________BHAN_2"/>
      <sheetName val="ucture_I__2______________BHAN_2"/>
      <sheetName val="vey_I_leOnl______________BHAN_2"/>
      <sheetName val="_con_List_9______________BHAN_2"/>
      <sheetName val="ister__2_0_______________BHAN_2"/>
      <sheetName val="rge_V____tr______________BHAN_2"/>
      <sheetName val="rter_hevron______________BHAN_2"/>
      <sheetName val="WER_1___29T______________BHAN_2"/>
      <sheetName val="EDULE_3B_________________BHAN_2"/>
      <sheetName val="PALOC_8Z_________________BHAN_2"/>
      <sheetName val="_____F____5______________BHAN_2"/>
      <sheetName val="hist___S_________________BHAN_2"/>
      <sheetName val="tor______ID______________BHAN_2"/>
      <sheetName val="trol__V__________________BHAN_2"/>
      <sheetName val="S_5A_alse________________BHAN_2"/>
      <sheetName val="PerfJun08_N______________BHAN_2"/>
      <sheetName val="Crop_Age__2______________BHAN_2"/>
      <sheetName val="_G_RHS1__________________BHAN_2"/>
      <sheetName val="_________________________BHAN_2"/>
      <sheetName val="EXURE_A__________________BHAN_2"/>
      <sheetName val="es_Cases_Na______________BHAN_2"/>
      <sheetName val="_STG______M______________BHAN_2"/>
      <sheetName val="_St____100_______________BHAN_2"/>
      <sheetName val="ign___V__________________BHAN_2"/>
      <sheetName val="tch__V____t______________BHAN_2"/>
      <sheetName val="ting____P________________BHAN_2"/>
      <sheetName val="__V_1_10_29__________22___1___2"/>
      <sheetName val="Day work"/>
      <sheetName val="Pro Pavement"/>
      <sheetName val="SALIENT"/>
      <sheetName val="Pro_Pavement"/>
      <sheetName val="FRL-OGL"/>
      <sheetName val="Mechanical"/>
      <sheetName val="BILL ABSTRACT"/>
      <sheetName val="Mobilization Advance "/>
      <sheetName val="Measurement &amp; Supply Sheet (2)"/>
      <sheetName val="Hydro testing"/>
      <sheetName val="Supply Sheet"/>
      <sheetName val="Hydro testing "/>
      <sheetName val="OHT 43"/>
      <sheetName val=" OHT38"/>
      <sheetName val="Scheme No155"/>
      <sheetName val="OHT 40 Tigariya Badshah"/>
      <sheetName val="OHT-48 Kushwah "/>
      <sheetName val="New Ranibag"/>
      <sheetName val="OHT 39"/>
      <sheetName val="Narwal"/>
      <sheetName val="Jai hind nagar - OHT37"/>
      <sheetName val="OHT 20(Mitra Bandhu Nagar)"/>
      <sheetName val="OHT 15(Samar Park)"/>
      <sheetName val="Bhuri tekri"/>
      <sheetName val="Scheme No-140"/>
      <sheetName val="OHT-16 Lasudia Mori "/>
      <sheetName val="Scheme No-78"/>
      <sheetName val="Scheme No 114 Part 2"/>
      <sheetName val="Retimandi"/>
      <sheetName val="OHT09- Bicholi"/>
      <sheetName val="Bijalpur OHT"/>
      <sheetName val="Tejajinagar"/>
      <sheetName val="Scheme No 134"/>
      <sheetName val="OHT-18"/>
      <sheetName val="OHT 49(Gandhinagar)"/>
      <sheetName val="Silicon City"/>
      <sheetName val="OHT 32 (Gwala Colony)"/>
      <sheetName val="MS Pipe"/>
      <sheetName val="DMS_Configurator"/>
      <sheetName val="PlazaConstr"/>
      <sheetName val="PROG_DATA"/>
      <sheetName val="Calc"/>
      <sheetName val="Report"/>
      <sheetName val="dummy"/>
      <sheetName val="AT-3"/>
      <sheetName val="CFL-KIM"/>
      <sheetName val="FORM7"/>
      <sheetName val="REGIONWISE POPULATION"/>
      <sheetName val="tower wt."/>
      <sheetName val="FOREST"/>
      <sheetName val="REGIONWISE_POPULATION"/>
      <sheetName val="tower_wt_"/>
      <sheetName val="CY4 casted"/>
      <sheetName val="PACK (B)"/>
      <sheetName val="VARIABLE"/>
      <sheetName val="Cover"/>
      <sheetName val="BOQ DIS"/>
      <sheetName val="Quantity"/>
      <sheetName val="All Equipments"/>
      <sheetName val="ISTDUV_KUR"/>
      <sheetName val="BRIM_ICMAL"/>
      <sheetName val="TELBAĞ_KUR"/>
      <sheetName val="yoca_kur"/>
      <sheetName val="TESKAN_KUR"/>
      <sheetName val="ISITES_KUR"/>
      <sheetName val="POZLAR"/>
      <sheetName val="YOLOT_KUR"/>
      <sheetName val="Vendor Name"/>
      <sheetName val="Monthly Turnover (Final)"/>
      <sheetName val="Monthly Programme"/>
      <sheetName val="Abstruct total"/>
      <sheetName val="Costing-blk-B"/>
      <sheetName val="HP(9.200)"/>
      <sheetName val="Sch-3"/>
      <sheetName val="Equipment Master"/>
      <sheetName val="Resource"/>
      <sheetName val="Monthly_Turnover_(Final)"/>
      <sheetName val="Monthly_Programme"/>
      <sheetName val="Abstruct_total"/>
      <sheetName val="HP(9_200)"/>
      <sheetName val="Equipment_Master"/>
      <sheetName val="Not found as per ground reality"/>
      <sheetName val="Longitudinal"/>
      <sheetName val="Steel Structure"/>
      <sheetName val="estimate"/>
      <sheetName val="Cont.Wt."/>
      <sheetName val="Chapter 1-4"/>
      <sheetName val="Chapter-12 Drainage"/>
      <sheetName val="Chapter-13 Junction"/>
      <sheetName val="Chapter-14 trafic Manag const"/>
      <sheetName val="Chapter-15 bus&amp; trck laybye"/>
      <sheetName val="Chapter-16 Toll Plaza"/>
      <sheetName val="Chapter-17 Main during cons"/>
      <sheetName val="Chap-18  "/>
      <sheetName val="Chapter-19"/>
      <sheetName val="doq4 "/>
      <sheetName val="C-data"/>
      <sheetName val="Lead statement"/>
      <sheetName val="HW-MEASURMENT"/>
      <sheetName val="IMCWSRLevels"/>
      <sheetName val="PAVEMENT MN"/>
      <sheetName val="SP Break Up"/>
      <sheetName val="Sweeper Machine"/>
      <sheetName val="작성기준"/>
      <sheetName val="PEW"/>
      <sheetName val="MW"/>
      <sheetName val="Sheet5"/>
      <sheetName val="Sheet8"/>
      <sheetName val="Sheet10"/>
      <sheetName val="Sheet9"/>
      <sheetName val="Sheet11"/>
      <sheetName val="Sheet12"/>
      <sheetName val="Sheet13"/>
      <sheetName val="sheet14"/>
      <sheetName val="Sheet16"/>
      <sheetName val="Sheet17"/>
      <sheetName val="Sheet18"/>
      <sheetName val="Sheet19"/>
      <sheetName val="Sheet1(2)"/>
      <sheetName val="당초"/>
      <sheetName val="금액내역서"/>
      <sheetName val="Overheads"/>
      <sheetName val="Gen Info"/>
      <sheetName val="PQC Design"/>
      <sheetName val="pqc check"/>
      <sheetName val="TABLES"/>
      <sheetName val="Project_Budget_Worksheet"/>
      <sheetName val="no_"/>
      <sheetName val="BOQ_DIS"/>
      <sheetName val="All_Equipments"/>
      <sheetName val="Definitions"/>
      <sheetName val="train cash"/>
      <sheetName val="accom cash"/>
      <sheetName val="M-Book for Conc"/>
      <sheetName val="M-Book for FW"/>
      <sheetName val="Pro_Pavement1"/>
      <sheetName val="Pro_Pavement2"/>
      <sheetName val="Desdat"/>
      <sheetName val="IV 3. Road side drains"/>
      <sheetName val="Miscellaneous"/>
      <sheetName val="Road_All"/>
      <sheetName val="COST"/>
      <sheetName val="LD"/>
      <sheetName val="ENCL10-C"/>
      <sheetName val="ENCL12-C"/>
      <sheetName val="CBL01"/>
      <sheetName val="Chpt 1-4 &amp; 13"/>
      <sheetName val="BOXCELL"/>
      <sheetName val="BOXCULVERT"/>
      <sheetName val="FORM5"/>
      <sheetName val="Habitation"/>
      <sheetName val="Rate"/>
      <sheetName val="RET "/>
      <sheetName val="HO DPR"/>
      <sheetName val="water prop."/>
      <sheetName val="PRECAST lightconc-II"/>
      <sheetName val="Anl"/>
      <sheetName val="dyes"/>
      <sheetName val="UTILITY"/>
      <sheetName val="HB CEC schd 6.2"/>
      <sheetName val="Design_basis-C"/>
      <sheetName val="DetEst"/>
      <sheetName val="steam outlet"/>
      <sheetName val="Cost Summary"/>
      <sheetName val="Rising Main"/>
      <sheetName val="Formul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sheetData sheetId="97"/>
      <sheetData sheetId="98"/>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sheetData sheetId="317"/>
      <sheetData sheetId="318"/>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sheetData sheetId="459"/>
      <sheetData sheetId="460"/>
      <sheetData sheetId="46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refreshError="1"/>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refreshError="1"/>
      <sheetData sheetId="1135" refreshError="1"/>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refreshError="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refreshError="1"/>
      <sheetData sheetId="1317" refreshError="1"/>
      <sheetData sheetId="1318" refreshError="1"/>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sheetData sheetId="1345" refreshError="1"/>
      <sheetData sheetId="1346"/>
      <sheetData sheetId="1347"/>
      <sheetData sheetId="1348"/>
      <sheetData sheetId="1349"/>
      <sheetData sheetId="1350" refreshError="1"/>
      <sheetData sheetId="135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sheetData sheetId="1371"/>
      <sheetData sheetId="1372"/>
      <sheetData sheetId="1373"/>
      <sheetData sheetId="1374"/>
      <sheetData sheetId="1375"/>
      <sheetData sheetId="1376"/>
      <sheetData sheetId="1377"/>
      <sheetData sheetId="1378" refreshError="1"/>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refreshError="1"/>
      <sheetData sheetId="2017" refreshError="1"/>
      <sheetData sheetId="2018" refreshError="1"/>
      <sheetData sheetId="2019" refreshError="1"/>
      <sheetData sheetId="2020" refreshError="1"/>
      <sheetData sheetId="2021"/>
      <sheetData sheetId="2022"/>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sheetData sheetId="2043"/>
      <sheetData sheetId="2044" refreshError="1"/>
      <sheetData sheetId="2045"/>
      <sheetData sheetId="2046" refreshError="1"/>
      <sheetData sheetId="2047" refreshError="1"/>
      <sheetData sheetId="2048" refreshError="1"/>
      <sheetData sheetId="2049" refreshError="1"/>
      <sheetData sheetId="2050" refreshError="1"/>
      <sheetData sheetId="205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format"/>
      <sheetName val="Status"/>
      <sheetName val="430-434 AVG LEVELS"/>
      <sheetName val="EMB. FROM AVG. (RA-3)"/>
      <sheetName val="EMB_CROSS-SEC"/>
      <sheetName val="E.W Summary"/>
      <sheetName val="C &amp; G  LHS"/>
      <sheetName val="C &amp; G RHS"/>
      <sheetName val="Summary C &amp; G"/>
      <sheetName val="Sheet2"/>
      <sheetName val="SUB-GRADE"/>
      <sheetName val="FORM7"/>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l_I_Porbandar_to_bhiladi"/>
      <sheetName val="AnaLOT1"/>
      <sheetName val="Quotations"/>
      <sheetName val="Cost of O &amp; O"/>
      <sheetName val="Equipment Output"/>
      <sheetName val="Material Rate Analysis"/>
      <sheetName val="Labour"/>
      <sheetName val="Mix Design"/>
      <sheetName val="Quantity-Stones"/>
      <sheetName val="abstr"/>
      <sheetName val="Temp"/>
      <sheetName val="Salary"/>
      <sheetName val="Site_Running"/>
      <sheetName val="Finance"/>
      <sheetName val="Travel"/>
      <sheetName val="Accom"/>
      <sheetName val="LOT-SW.1"/>
      <sheetName val="dBase"/>
      <sheetName val="EZ"/>
      <sheetName val="BLK2"/>
      <sheetName val="BLK3"/>
      <sheetName val="E &amp; R"/>
      <sheetName val="INPUT SHEET"/>
      <sheetName val="RES-PLANNING"/>
      <sheetName val="radar"/>
      <sheetName val="Macro1"/>
      <sheetName val="UG"/>
      <sheetName val="BHANDUP"/>
      <sheetName val="PROCTOR"/>
      <sheetName val="girder"/>
      <sheetName val="Intro"/>
      <sheetName val="HDPE"/>
      <sheetName val="DI"/>
      <sheetName val="pvc"/>
      <sheetName val="Lead"/>
      <sheetName val="Flight-1"/>
      <sheetName val="hdpe_basic"/>
      <sheetName val="pvc_basic"/>
      <sheetName val=" "/>
      <sheetName val="Material "/>
      <sheetName val="UNP-NCW "/>
      <sheetName val="Detail Analysis Sheet_for refer"/>
      <sheetName val="C &amp; G RHS"/>
      <sheetName val="Diesel Analysis"/>
      <sheetName val="Basicrates"/>
      <sheetName val="P-Ins &amp; Bonds"/>
      <sheetName val="Labour &amp; Plant"/>
      <sheetName val="Steel-Circular"/>
      <sheetName val="FORM-16"/>
      <sheetName val="Cost_of_O_&amp;_O"/>
      <sheetName val="Equipment_Output"/>
      <sheetName val="Material_Rate_Analysis"/>
      <sheetName val="Mix_Design"/>
      <sheetName val="LOT-SW_1"/>
      <sheetName val="ANAL "/>
      <sheetName val="Material"/>
      <sheetName val="PRELIM5"/>
      <sheetName val="Summary"/>
      <sheetName val="Analysis"/>
      <sheetName val="Manpower"/>
      <sheetName val="Evaluate"/>
      <sheetName val="Qty SR"/>
    </sheetNames>
    <sheetDataSet>
      <sheetData sheetId="0" refreshError="1"/>
      <sheetData sheetId="1" refreshError="1"/>
      <sheetData sheetId="2" refreshError="1"/>
      <sheetData sheetId="3" refreshError="1">
        <row r="7">
          <cell r="F7">
            <v>15.405063291139241</v>
          </cell>
        </row>
        <row r="9">
          <cell r="F9">
            <v>20.627118644067796</v>
          </cell>
        </row>
        <row r="10">
          <cell r="F10">
            <v>20.627118644067796</v>
          </cell>
        </row>
        <row r="14">
          <cell r="F14">
            <v>16.399999999999999</v>
          </cell>
        </row>
        <row r="15">
          <cell r="F15">
            <v>23.428571428571427</v>
          </cell>
        </row>
        <row r="17">
          <cell r="F17">
            <v>25.894736842105264</v>
          </cell>
        </row>
        <row r="18">
          <cell r="F18">
            <v>25.894736842105264</v>
          </cell>
        </row>
        <row r="23">
          <cell r="F23">
            <v>0.9966666666666667</v>
          </cell>
        </row>
        <row r="27">
          <cell r="F27">
            <v>27.226666666666667</v>
          </cell>
        </row>
        <row r="28">
          <cell r="F28">
            <v>1666.6666666666667</v>
          </cell>
        </row>
        <row r="29">
          <cell r="F29">
            <v>100</v>
          </cell>
        </row>
        <row r="31">
          <cell r="F31">
            <v>200</v>
          </cell>
        </row>
        <row r="32">
          <cell r="F32">
            <v>35</v>
          </cell>
        </row>
        <row r="34">
          <cell r="F34">
            <v>1000</v>
          </cell>
        </row>
        <row r="35">
          <cell r="F35">
            <v>200</v>
          </cell>
        </row>
        <row r="37">
          <cell r="F37">
            <v>80</v>
          </cell>
        </row>
        <row r="39">
          <cell r="F39">
            <v>100</v>
          </cell>
        </row>
        <row r="40">
          <cell r="F40">
            <v>40</v>
          </cell>
        </row>
        <row r="41">
          <cell r="F41">
            <v>60</v>
          </cell>
        </row>
        <row r="42">
          <cell r="F42">
            <v>44</v>
          </cell>
        </row>
      </sheetData>
      <sheetData sheetId="4" refreshError="1"/>
      <sheetData sheetId="5" refreshError="1"/>
      <sheetData sheetId="6" refreshError="1"/>
      <sheetData sheetId="7" refreshError="1">
        <row r="11">
          <cell r="P11">
            <v>1297</v>
          </cell>
        </row>
        <row r="12">
          <cell r="P12">
            <v>1774</v>
          </cell>
        </row>
        <row r="13">
          <cell r="P13">
            <v>1655</v>
          </cell>
        </row>
        <row r="15">
          <cell r="P15">
            <v>1774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Analysis"/>
      <sheetName val="Cost of O &amp; O"/>
      <sheetName val="Material Rate Analysis"/>
      <sheetName val="Mix Design"/>
      <sheetName val="Equipment Output"/>
      <sheetName val="Material Consumption"/>
      <sheetName val="Diesel Analysis"/>
      <sheetName val="WORKING"/>
      <sheetName val="ANAL-PIPE LINE"/>
      <sheetName val="MS Pipe Working"/>
      <sheetName val="costing"/>
      <sheetName val="Elect."/>
      <sheetName val="Analisa"/>
      <sheetName val="procurement"/>
      <sheetName val="Rate Analysis"/>
      <sheetName val="EZ"/>
      <sheetName val="Voucher"/>
      <sheetName val="Data"/>
      <sheetName val="HDPE"/>
      <sheetName val="DI"/>
      <sheetName val="pvc"/>
      <sheetName val="PROCTOR"/>
      <sheetName val="Material "/>
      <sheetName val="Labour &amp; Plant"/>
      <sheetName val="Qty SR"/>
      <sheetName val="P-Ins &amp; Bonds"/>
      <sheetName val="Steel-Circular"/>
      <sheetName val="Cost_of_O_&amp;_O"/>
      <sheetName val="Material_Rate_Analysis"/>
      <sheetName val="Mix_Design"/>
      <sheetName val="Equipment_Output"/>
      <sheetName val="Material_Consumption"/>
    </sheetNames>
    <sheetDataSet>
      <sheetData sheetId="0">
        <row r="12">
          <cell r="P12">
            <v>1311</v>
          </cell>
        </row>
      </sheetData>
      <sheetData sheetId="1"/>
      <sheetData sheetId="2"/>
      <sheetData sheetId="3"/>
      <sheetData sheetId="4" refreshError="1">
        <row r="12">
          <cell r="P12">
            <v>1311</v>
          </cell>
        </row>
      </sheetData>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BOQ_2"/>
      <sheetName val="Analysis"/>
      <sheetName val="Cost of O &amp; O"/>
      <sheetName val="Material Rate Analysis"/>
      <sheetName val="Mix Design"/>
      <sheetName val="Equipment Output"/>
      <sheetName val="Material Consumption"/>
      <sheetName val="C &amp; G RHS"/>
      <sheetName val="WORKING_2"/>
      <sheetName val="HDPE"/>
      <sheetName val="DI"/>
      <sheetName val="pvc"/>
      <sheetName val="data"/>
      <sheetName val="well"/>
      <sheetName val="EDWise"/>
      <sheetName val="Shor &amp; Shuter"/>
      <sheetName val="FORM-16"/>
      <sheetName val="17"/>
      <sheetName val="Steel-Circular"/>
      <sheetName val="LTG-STG"/>
      <sheetName val="P-Ins &amp; Bonds"/>
      <sheetName val="Qty SR"/>
      <sheetName val="EZ"/>
      <sheetName val="Material "/>
      <sheetName val="PROCTOR"/>
      <sheetName val="Diesel Analysis"/>
      <sheetName val="Labour &amp; Plant"/>
      <sheetName val="COMPLEXALL"/>
      <sheetName val="BOQ (2)"/>
      <sheetName val="Cost_of_O_&amp;_O"/>
      <sheetName val="Material_Rate_Analysis"/>
      <sheetName val="Mix_Design"/>
      <sheetName val="Equipment_Output"/>
      <sheetName val="Material_Consumption"/>
      <sheetName val="BOQ_(2)"/>
      <sheetName val="Index"/>
      <sheetName val="Financial"/>
      <sheetName val="Total"/>
      <sheetName val="4 Annex 1 Basic rate"/>
    </sheetNames>
    <sheetDataSet>
      <sheetData sheetId="0">
        <row r="11">
          <cell r="P11">
            <v>1056</v>
          </cell>
        </row>
      </sheetData>
      <sheetData sheetId="1" refreshError="1"/>
      <sheetData sheetId="2"/>
      <sheetData sheetId="3"/>
      <sheetData sheetId="4" refreshError="1"/>
      <sheetData sheetId="5" refreshError="1">
        <row r="11">
          <cell r="P11">
            <v>1056</v>
          </cell>
        </row>
        <row r="13">
          <cell r="P13">
            <v>1406</v>
          </cell>
        </row>
        <row r="14">
          <cell r="P14">
            <v>1565</v>
          </cell>
        </row>
      </sheetData>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age-2 S-curve"/>
      <sheetName val="Package-2"/>
      <sheetName val="Measurment"/>
      <sheetName val="MPR_PA_1"/>
      <sheetName val="Intro"/>
      <sheetName val="BLK2"/>
      <sheetName val="BLK3"/>
      <sheetName val="E &amp; R"/>
      <sheetName val="radar"/>
      <sheetName val="UG"/>
      <sheetName val="Sheet2"/>
      <sheetName val="Package-2_S-curve"/>
      <sheetName val="E_&amp;_R"/>
      <sheetName val="encumbrances"/>
      <sheetName val="BHANDUP"/>
      <sheetName val="준검 내역서"/>
      <sheetName val="Analysis"/>
      <sheetName val="C &amp; G RHS"/>
      <sheetName val="03"/>
      <sheetName val="04"/>
      <sheetName val="01"/>
      <sheetName val="02"/>
      <sheetName val="Package-2_S-curve1"/>
      <sheetName val="E_&amp;_R1"/>
      <sheetName val="C_&amp;_G_RHS"/>
      <sheetName val="Package-2_S-curve2"/>
      <sheetName val="E_&amp;_R2"/>
      <sheetName val="C_&amp;_G_RHS1"/>
      <sheetName val="Package-2_S-curve3"/>
      <sheetName val="E_&amp;_R3"/>
      <sheetName val="C_&amp;_G_RHS2"/>
      <sheetName val="Steel-Circular"/>
    </sheetNames>
    <sheetDataSet>
      <sheetData sheetId="0">
        <row r="5">
          <cell r="B5">
            <v>7.98774063E-6</v>
          </cell>
        </row>
      </sheetData>
      <sheetData sheetId="1" refreshError="1">
        <row r="5">
          <cell r="B5">
            <v>7.98774063E-6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our &amp; Plant"/>
      <sheetName val="Sheet1"/>
      <sheetName val="DWR(Bid Document)"/>
      <sheetName val="DWR(Priced)"/>
      <sheetName val="Ave.Wtd.rates-PCC &amp; NH"/>
      <sheetName val=" AnalysisPCC"/>
      <sheetName val="Lead Statement (PCC)"/>
      <sheetName val="Materials Cost(PCC)"/>
      <sheetName val="Lead Statement (NH)"/>
      <sheetName val="Analysis-NH-Roads"/>
      <sheetName val="Analysis-NH-Culverts"/>
      <sheetName val="Analysis-NH-Bridges"/>
      <sheetName val="Analysis-Drains &amp; Misc"/>
      <sheetName val="Analysis-NH-Traf &amp; Trans"/>
      <sheetName val="Estimates"/>
      <sheetName val="BOQ (Bid Document)"/>
      <sheetName val="Grand Summary"/>
      <sheetName val="Materials Cost_PCC_"/>
      <sheetName val="Material "/>
      <sheetName val="girder"/>
      <sheetName val="Summary"/>
      <sheetName val="strand"/>
      <sheetName val="Pay_Sep06"/>
      <sheetName val="loadcal"/>
      <sheetName val="Project Budget Worksheet"/>
      <sheetName val="RCC,Ret. Wall"/>
      <sheetName val="Main-Material"/>
      <sheetName val="Materials Cost"/>
      <sheetName val="concrete"/>
      <sheetName val="0"/>
      <sheetName val="CUM-Mar07"/>
      <sheetName val="CRM"/>
      <sheetName val="A3"/>
      <sheetName val="BUD 07-08"/>
      <sheetName val="HIDE"/>
      <sheetName val="XL"/>
      <sheetName val="BHANDUP"/>
      <sheetName val="Rate Analysis"/>
      <sheetName val="Anggaran"/>
      <sheetName val="FitOutConfCentre"/>
      <sheetName val="Final Basic rate"/>
      <sheetName val="Labour"/>
      <sheetName val="FORM7"/>
      <sheetName val="Timesheet"/>
      <sheetName val="det_est"/>
      <sheetName val="foot-slab reinft"/>
      <sheetName val="11-hsd"/>
      <sheetName val="13-septic"/>
      <sheetName val="7-ug"/>
      <sheetName val="2-utility"/>
      <sheetName val="18-misc"/>
      <sheetName val="5-pipe"/>
      <sheetName val="Qty SR"/>
      <sheetName val="EW SR"/>
      <sheetName val="data"/>
      <sheetName val="Stability"/>
      <sheetName val="PROCTOR"/>
      <sheetName val="basdat"/>
      <sheetName val="well"/>
      <sheetName val="01"/>
      <sheetName val="02"/>
      <sheetName val="03"/>
      <sheetName val="04"/>
      <sheetName val="hyperstatic-3"/>
      <sheetName val="LOCAL RATES"/>
      <sheetName val="Doq"/>
      <sheetName val="Machinery"/>
      <sheetName val="Voucher"/>
      <sheetName val="Cal"/>
      <sheetName val="Sheet4"/>
      <sheetName val="17"/>
      <sheetName val="SOR"/>
      <sheetName val="A.O.R."/>
      <sheetName val="BOQ"/>
      <sheetName val="Package-2"/>
      <sheetName val="Back_Cal_for OMC"/>
      <sheetName val="LTG-STG"/>
      <sheetName val="중기사용료"/>
      <sheetName val="FT-05-02IsoBOM"/>
      <sheetName val="1"/>
      <sheetName val="4"/>
      <sheetName val="2"/>
      <sheetName val="Rate"/>
      <sheetName val="Analysis"/>
      <sheetName val="maingirder"/>
      <sheetName val="basic-data"/>
      <sheetName val="basic-final"/>
      <sheetName val="Machinery-final"/>
      <sheetName val="Culverts"/>
      <sheetName val="Bituminous"/>
      <sheetName val="Earthwork"/>
      <sheetName val="Input"/>
      <sheetName val="Site clearance"/>
      <sheetName val="Subase"/>
      <sheetName val="C &amp; G RHS"/>
      <sheetName val="Steel-Circular"/>
      <sheetName val="Rate_Analysis"/>
      <sheetName val="CFForecast detail"/>
      <sheetName val="Lead"/>
      <sheetName val="#REF"/>
      <sheetName val="M 33"/>
      <sheetName val="Debits as on 12.04.08"/>
      <sheetName val="office"/>
      <sheetName val="Lab"/>
      <sheetName val="Labour_&amp;_Plant"/>
      <sheetName val="DWR(Bid_Document)"/>
      <sheetName val="Ave_Wtd_rates-PCC_&amp;_NH"/>
      <sheetName val="_AnalysisPCC"/>
      <sheetName val="Lead_Statement_(PCC)"/>
      <sheetName val="Materials_Cost(PCC)"/>
      <sheetName val="Lead_Statement_(NH)"/>
      <sheetName val="Analysis-Drains_&amp;_Misc"/>
      <sheetName val="Analysis-NH-Traf_&amp;_Trans"/>
      <sheetName val="BOQ_(Bid_Document)"/>
      <sheetName val="Grand_Summary"/>
      <sheetName val="Rocker"/>
      <sheetName val="Project_Budget_Worksheet"/>
      <sheetName val="RCC,Ret__Wall"/>
      <sheetName val="Materials_Cost"/>
      <sheetName val="Materials_Cost_PCC_"/>
      <sheetName val="CFForecast_detail"/>
      <sheetName val="M_33"/>
      <sheetName val="Debits_as_on_12_04_08"/>
      <sheetName val="Labour_&amp;_Plant2"/>
      <sheetName val="DWR(Bid_Document)2"/>
      <sheetName val="Ave_Wtd_rates-PCC_&amp;_NH2"/>
      <sheetName val="_AnalysisPCC2"/>
      <sheetName val="Lead_Statement_(PCC)2"/>
      <sheetName val="Materials_Cost(PCC)2"/>
      <sheetName val="Lead_Statement_(NH)2"/>
      <sheetName val="Analysis-Drains_&amp;_Misc2"/>
      <sheetName val="Analysis-NH-Traf_&amp;_Trans2"/>
      <sheetName val="BOQ_(Bid_Document)2"/>
      <sheetName val="Grand_Summary2"/>
      <sheetName val="Project_Budget_Worksheet2"/>
      <sheetName val="RCC,Ret__Wall2"/>
      <sheetName val="Materials_Cost2"/>
      <sheetName val="Materials_Cost_PCC_2"/>
      <sheetName val="CFForecast_detail2"/>
      <sheetName val="M_332"/>
      <sheetName val="Debits_as_on_12_04_082"/>
      <sheetName val="Labour_&amp;_Plant1"/>
      <sheetName val="DWR(Bid_Document)1"/>
      <sheetName val="Ave_Wtd_rates-PCC_&amp;_NH1"/>
      <sheetName val="_AnalysisPCC1"/>
      <sheetName val="Lead_Statement_(PCC)1"/>
      <sheetName val="Materials_Cost(PCC)1"/>
      <sheetName val="Lead_Statement_(NH)1"/>
      <sheetName val="Analysis-Drains_&amp;_Misc1"/>
      <sheetName val="Analysis-NH-Traf_&amp;_Trans1"/>
      <sheetName val="BOQ_(Bid_Document)1"/>
      <sheetName val="Grand_Summary1"/>
      <sheetName val="Project_Budget_Worksheet1"/>
      <sheetName val="RCC,Ret__Wall1"/>
      <sheetName val="Materials_Cost1"/>
      <sheetName val="Materials_Cost_PCC_1"/>
      <sheetName val="CFForecast_detail1"/>
      <sheetName val="M_331"/>
      <sheetName val="Debits_as_on_12_04_081"/>
      <sheetName val="Labour_&amp;_Plant3"/>
      <sheetName val="DWR(Bid_Document)3"/>
      <sheetName val="Ave_Wtd_rates-PCC_&amp;_NH3"/>
      <sheetName val="_AnalysisPCC3"/>
      <sheetName val="Lead_Statement_(PCC)3"/>
      <sheetName val="Materials_Cost(PCC)3"/>
      <sheetName val="Lead_Statement_(NH)3"/>
      <sheetName val="Analysis-Drains_&amp;_Misc3"/>
      <sheetName val="Analysis-NH-Traf_&amp;_Trans3"/>
      <sheetName val="BOQ_(Bid_Document)3"/>
      <sheetName val="Grand_Summary3"/>
      <sheetName val="Project_Budget_Worksheet3"/>
      <sheetName val="RCC,Ret__Wall3"/>
      <sheetName val="Materials_Cost3"/>
      <sheetName val="Materials_Cost_PCC_3"/>
      <sheetName val="CFForecast_detail3"/>
      <sheetName val="M_333"/>
      <sheetName val="Debits_as_on_12_04_083"/>
      <sheetName val="Labour_&amp;_Plant4"/>
      <sheetName val="DWR(Bid_Document)4"/>
      <sheetName val="Ave_Wtd_rates-PCC_&amp;_NH4"/>
      <sheetName val="_AnalysisPCC4"/>
      <sheetName val="Lead_Statement_(PCC)4"/>
      <sheetName val="Materials_Cost(PCC)4"/>
      <sheetName val="Lead_Statement_(NH)4"/>
      <sheetName val="Analysis-Drains_&amp;_Misc4"/>
      <sheetName val="Analysis-NH-Traf_&amp;_Trans4"/>
      <sheetName val="BOQ_(Bid_Document)4"/>
      <sheetName val="Grand_Summary4"/>
      <sheetName val="Project_Budget_Worksheet4"/>
      <sheetName val="RCC,Ret__Wall4"/>
      <sheetName val="Materials_Cost4"/>
      <sheetName val="Materials_Cost_PCC_4"/>
      <sheetName val="CFForecast_detail4"/>
      <sheetName val="M_334"/>
      <sheetName val="Debits_as_on_12_04_084"/>
      <sheetName val="Labour_&amp;_Plant5"/>
      <sheetName val="DWR(Bid_Document)5"/>
      <sheetName val="Ave_Wtd_rates-PCC_&amp;_NH5"/>
      <sheetName val="_AnalysisPCC5"/>
      <sheetName val="Lead_Statement_(PCC)5"/>
      <sheetName val="Materials_Cost(PCC)5"/>
      <sheetName val="Lead_Statement_(NH)5"/>
      <sheetName val="Analysis-Drains_&amp;_Misc5"/>
      <sheetName val="Analysis-NH-Traf_&amp;_Trans5"/>
      <sheetName val="BOQ_(Bid_Document)5"/>
      <sheetName val="Grand_Summary5"/>
      <sheetName val="Project_Budget_Worksheet5"/>
      <sheetName val="RCC,Ret__Wall5"/>
      <sheetName val="Materials_Cost5"/>
      <sheetName val="Materials_Cost_PCC_5"/>
      <sheetName val="CFForecast_detail5"/>
      <sheetName val="M_335"/>
      <sheetName val="Debits_as_on_12_04_085"/>
      <sheetName val="Labour_&amp;_Plant6"/>
      <sheetName val="DWR(Bid_Document)6"/>
      <sheetName val="Ave_Wtd_rates-PCC_&amp;_NH6"/>
      <sheetName val="_AnalysisPCC6"/>
      <sheetName val="Lead_Statement_(PCC)6"/>
      <sheetName val="Materials_Cost(PCC)6"/>
      <sheetName val="Lead_Statement_(NH)6"/>
      <sheetName val="Analysis-Drains_&amp;_Misc6"/>
      <sheetName val="Analysis-NH-Traf_&amp;_Trans6"/>
      <sheetName val="BOQ_(Bid_Document)6"/>
      <sheetName val="Grand_Summary6"/>
      <sheetName val="Project_Budget_Worksheet6"/>
      <sheetName val="RCC,Ret__Wall6"/>
      <sheetName val="Materials_Cost6"/>
      <sheetName val="Materials_Cost_PCC_6"/>
      <sheetName val="CFForecast_detail6"/>
      <sheetName val="M_336"/>
      <sheetName val="Debits_as_on_12_04_086"/>
      <sheetName val="Labour_&amp;_Plant7"/>
      <sheetName val="DWR(Bid_Document)7"/>
      <sheetName val="Ave_Wtd_rates-PCC_&amp;_NH7"/>
      <sheetName val="_AnalysisPCC7"/>
      <sheetName val="Lead_Statement_(PCC)7"/>
      <sheetName val="Materials_Cost(PCC)7"/>
      <sheetName val="Lead_Statement_(NH)7"/>
      <sheetName val="Analysis-Drains_&amp;_Misc7"/>
      <sheetName val="Analysis-NH-Traf_&amp;_Trans7"/>
      <sheetName val="BOQ_(Bid_Document)7"/>
      <sheetName val="Grand_Summary7"/>
      <sheetName val="Project_Budget_Worksheet7"/>
      <sheetName val="RCC,Ret__Wall7"/>
      <sheetName val="Materials_Cost7"/>
      <sheetName val="Materials_Cost_PCC_7"/>
      <sheetName val="CFForecast_detail7"/>
      <sheetName val="M_337"/>
      <sheetName val="Debits_as_on_12_04_087"/>
      <sheetName val="Labour_&amp;_Plant8"/>
      <sheetName val="DWR(Bid_Document)8"/>
      <sheetName val="Ave_Wtd_rates-PCC_&amp;_NH8"/>
      <sheetName val="_AnalysisPCC8"/>
      <sheetName val="Lead_Statement_(PCC)8"/>
      <sheetName val="Materials_Cost(PCC)8"/>
      <sheetName val="Lead_Statement_(NH)8"/>
      <sheetName val="Analysis-Drains_&amp;_Misc8"/>
      <sheetName val="Analysis-NH-Traf_&amp;_Trans8"/>
      <sheetName val="BOQ_(Bid_Document)8"/>
      <sheetName val="Grand_Summary8"/>
      <sheetName val="Project_Budget_Worksheet8"/>
      <sheetName val="RCC,Ret__Wall8"/>
      <sheetName val="Materials_Cost8"/>
      <sheetName val="Materials_Cost_PCC_8"/>
      <sheetName val="CFForecast_detail8"/>
      <sheetName val="M_338"/>
      <sheetName val="Debits_as_on_12_04_088"/>
      <sheetName val="SPT vs PHI"/>
      <sheetName val="jobhist"/>
      <sheetName val="Labour_&amp;_Plant14"/>
      <sheetName val="DWR(Bid_Document)14"/>
      <sheetName val="Ave_Wtd_rates-PCC_&amp;_NH14"/>
      <sheetName val="_AnalysisPCC14"/>
      <sheetName val="Lead_Statement_(PCC)14"/>
      <sheetName val="Materials_Cost(PCC)14"/>
      <sheetName val="Lead_Statement_(NH)14"/>
      <sheetName val="Analysis-Drains_&amp;_Misc14"/>
      <sheetName val="Analysis-NH-Traf_&amp;_Trans14"/>
      <sheetName val="BOQ_(Bid_Document)14"/>
      <sheetName val="Grand_Summary14"/>
      <sheetName val="Project_Budget_Worksheet14"/>
      <sheetName val="RCC,Ret__Wall14"/>
      <sheetName val="Materials_Cost14"/>
      <sheetName val="Materials_Cost_PCC_14"/>
      <sheetName val="CFForecast_detail14"/>
      <sheetName val="M_3314"/>
      <sheetName val="Debits_as_on_12_04_0814"/>
      <sheetName val="Labour_&amp;_Plant10"/>
      <sheetName val="DWR(Bid_Document)10"/>
      <sheetName val="Ave_Wtd_rates-PCC_&amp;_NH10"/>
      <sheetName val="_AnalysisPCC10"/>
      <sheetName val="Lead_Statement_(PCC)10"/>
      <sheetName val="Materials_Cost(PCC)10"/>
      <sheetName val="Lead_Statement_(NH)10"/>
      <sheetName val="Analysis-Drains_&amp;_Misc10"/>
      <sheetName val="Analysis-NH-Traf_&amp;_Trans10"/>
      <sheetName val="BOQ_(Bid_Document)10"/>
      <sheetName val="Grand_Summary10"/>
      <sheetName val="Project_Budget_Worksheet10"/>
      <sheetName val="RCC,Ret__Wall10"/>
      <sheetName val="Materials_Cost10"/>
      <sheetName val="Materials_Cost_PCC_10"/>
      <sheetName val="CFForecast_detail10"/>
      <sheetName val="M_3310"/>
      <sheetName val="Debits_as_on_12_04_0810"/>
      <sheetName val="Labour_&amp;_Plant9"/>
      <sheetName val="DWR(Bid_Document)9"/>
      <sheetName val="Ave_Wtd_rates-PCC_&amp;_NH9"/>
      <sheetName val="_AnalysisPCC9"/>
      <sheetName val="Lead_Statement_(PCC)9"/>
      <sheetName val="Materials_Cost(PCC)9"/>
      <sheetName val="Lead_Statement_(NH)9"/>
      <sheetName val="Analysis-Drains_&amp;_Misc9"/>
      <sheetName val="Analysis-NH-Traf_&amp;_Trans9"/>
      <sheetName val="BOQ_(Bid_Document)9"/>
      <sheetName val="Grand_Summary9"/>
      <sheetName val="Project_Budget_Worksheet9"/>
      <sheetName val="RCC,Ret__Wall9"/>
      <sheetName val="Materials_Cost9"/>
      <sheetName val="Materials_Cost_PCC_9"/>
      <sheetName val="CFForecast_detail9"/>
      <sheetName val="M_339"/>
      <sheetName val="Debits_as_on_12_04_089"/>
      <sheetName val="Labour_&amp;_Plant11"/>
      <sheetName val="DWR(Bid_Document)11"/>
      <sheetName val="Ave_Wtd_rates-PCC_&amp;_NH11"/>
      <sheetName val="_AnalysisPCC11"/>
      <sheetName val="Lead_Statement_(PCC)11"/>
      <sheetName val="Materials_Cost(PCC)11"/>
      <sheetName val="Lead_Statement_(NH)11"/>
      <sheetName val="Analysis-Drains_&amp;_Misc11"/>
      <sheetName val="Analysis-NH-Traf_&amp;_Trans11"/>
      <sheetName val="BOQ_(Bid_Document)11"/>
      <sheetName val="Grand_Summary11"/>
      <sheetName val="Project_Budget_Worksheet11"/>
      <sheetName val="RCC,Ret__Wall11"/>
      <sheetName val="Materials_Cost11"/>
      <sheetName val="Materials_Cost_PCC_11"/>
      <sheetName val="CFForecast_detail11"/>
      <sheetName val="M_3311"/>
      <sheetName val="Debits_as_on_12_04_0811"/>
      <sheetName val="Labour_&amp;_Plant12"/>
      <sheetName val="DWR(Bid_Document)12"/>
      <sheetName val="Ave_Wtd_rates-PCC_&amp;_NH12"/>
      <sheetName val="_AnalysisPCC12"/>
      <sheetName val="Lead_Statement_(PCC)12"/>
      <sheetName val="Materials_Cost(PCC)12"/>
      <sheetName val="Lead_Statement_(NH)12"/>
      <sheetName val="Analysis-Drains_&amp;_Misc12"/>
      <sheetName val="Analysis-NH-Traf_&amp;_Trans12"/>
      <sheetName val="BOQ_(Bid_Document)12"/>
      <sheetName val="Grand_Summary12"/>
      <sheetName val="Project_Budget_Worksheet12"/>
      <sheetName val="RCC,Ret__Wall12"/>
      <sheetName val="Materials_Cost12"/>
      <sheetName val="Materials_Cost_PCC_12"/>
      <sheetName val="CFForecast_detail12"/>
      <sheetName val="M_3312"/>
      <sheetName val="Debits_as_on_12_04_0812"/>
      <sheetName val="Labour_&amp;_Plant13"/>
      <sheetName val="DWR(Bid_Document)13"/>
      <sheetName val="Ave_Wtd_rates-PCC_&amp;_NH13"/>
      <sheetName val="_AnalysisPCC13"/>
      <sheetName val="Lead_Statement_(PCC)13"/>
      <sheetName val="Materials_Cost(PCC)13"/>
      <sheetName val="Lead_Statement_(NH)13"/>
      <sheetName val="Analysis-Drains_&amp;_Misc13"/>
      <sheetName val="Analysis-NH-Traf_&amp;_Trans13"/>
      <sheetName val="BOQ_(Bid_Document)13"/>
      <sheetName val="Grand_Summary13"/>
      <sheetName val="Project_Budget_Worksheet13"/>
      <sheetName val="RCC,Ret__Wall13"/>
      <sheetName val="Materials_Cost13"/>
      <sheetName val="Materials_Cost_PCC_13"/>
      <sheetName val="CFForecast_detail13"/>
      <sheetName val="M_3313"/>
      <sheetName val="Debits_as_on_12_04_0813"/>
      <sheetName val="Labour_&amp;_Plant20"/>
      <sheetName val="DWR(Bid_Document)20"/>
      <sheetName val="Ave_Wtd_rates-PCC_&amp;_NH20"/>
      <sheetName val="_AnalysisPCC20"/>
      <sheetName val="Lead_Statement_(PCC)20"/>
      <sheetName val="Materials_Cost(PCC)20"/>
      <sheetName val="Lead_Statement_(NH)20"/>
      <sheetName val="Analysis-Drains_&amp;_Misc20"/>
      <sheetName val="Analysis-NH-Traf_&amp;_Trans20"/>
      <sheetName val="BOQ_(Bid_Document)20"/>
      <sheetName val="Grand_Summary20"/>
      <sheetName val="Project_Budget_Worksheet20"/>
      <sheetName val="RCC,Ret__Wall20"/>
      <sheetName val="Materials_Cost20"/>
      <sheetName val="Materials_Cost_PCC_20"/>
      <sheetName val="CFForecast_detail20"/>
      <sheetName val="M_3320"/>
      <sheetName val="Debits_as_on_12_04_0820"/>
      <sheetName val="Labour_&amp;_Plant15"/>
      <sheetName val="DWR(Bid_Document)15"/>
      <sheetName val="Ave_Wtd_rates-PCC_&amp;_NH15"/>
      <sheetName val="_AnalysisPCC15"/>
      <sheetName val="Lead_Statement_(PCC)15"/>
      <sheetName val="Materials_Cost(PCC)15"/>
      <sheetName val="Lead_Statement_(NH)15"/>
      <sheetName val="Analysis-Drains_&amp;_Misc15"/>
      <sheetName val="Analysis-NH-Traf_&amp;_Trans15"/>
      <sheetName val="BOQ_(Bid_Document)15"/>
      <sheetName val="Grand_Summary15"/>
      <sheetName val="Project_Budget_Worksheet15"/>
      <sheetName val="RCC,Ret__Wall15"/>
      <sheetName val="Materials_Cost15"/>
      <sheetName val="Materials_Cost_PCC_15"/>
      <sheetName val="CFForecast_detail15"/>
      <sheetName val="M_3315"/>
      <sheetName val="Debits_as_on_12_04_0815"/>
      <sheetName val="Labour_&amp;_Plant16"/>
      <sheetName val="DWR(Bid_Document)16"/>
      <sheetName val="Ave_Wtd_rates-PCC_&amp;_NH16"/>
      <sheetName val="_AnalysisPCC16"/>
      <sheetName val="Lead_Statement_(PCC)16"/>
      <sheetName val="Materials_Cost(PCC)16"/>
      <sheetName val="Lead_Statement_(NH)16"/>
      <sheetName val="Analysis-Drains_&amp;_Misc16"/>
      <sheetName val="Analysis-NH-Traf_&amp;_Trans16"/>
      <sheetName val="BOQ_(Bid_Document)16"/>
      <sheetName val="Grand_Summary16"/>
      <sheetName val="Project_Budget_Worksheet16"/>
      <sheetName val="RCC,Ret__Wall16"/>
      <sheetName val="Materials_Cost16"/>
      <sheetName val="Materials_Cost_PCC_16"/>
      <sheetName val="CFForecast_detail16"/>
      <sheetName val="M_3316"/>
      <sheetName val="Debits_as_on_12_04_0816"/>
      <sheetName val="Labour_&amp;_Plant17"/>
      <sheetName val="DWR(Bid_Document)17"/>
      <sheetName val="Ave_Wtd_rates-PCC_&amp;_NH17"/>
      <sheetName val="_AnalysisPCC17"/>
      <sheetName val="Lead_Statement_(PCC)17"/>
      <sheetName val="Materials_Cost(PCC)17"/>
      <sheetName val="Lead_Statement_(NH)17"/>
      <sheetName val="Analysis-Drains_&amp;_Misc17"/>
      <sheetName val="Analysis-NH-Traf_&amp;_Trans17"/>
      <sheetName val="BOQ_(Bid_Document)17"/>
      <sheetName val="Grand_Summary17"/>
      <sheetName val="Project_Budget_Worksheet17"/>
      <sheetName val="RCC,Ret__Wall17"/>
      <sheetName val="Materials_Cost17"/>
      <sheetName val="Materials_Cost_PCC_17"/>
      <sheetName val="CFForecast_detail17"/>
      <sheetName val="M_3317"/>
      <sheetName val="Debits_as_on_12_04_0817"/>
      <sheetName val="Labour_&amp;_Plant18"/>
      <sheetName val="DWR(Bid_Document)18"/>
      <sheetName val="Ave_Wtd_rates-PCC_&amp;_NH18"/>
      <sheetName val="_AnalysisPCC18"/>
      <sheetName val="Lead_Statement_(PCC)18"/>
      <sheetName val="Materials_Cost(PCC)18"/>
      <sheetName val="Lead_Statement_(NH)18"/>
      <sheetName val="Analysis-Drains_&amp;_Misc18"/>
      <sheetName val="Analysis-NH-Traf_&amp;_Trans18"/>
      <sheetName val="BOQ_(Bid_Document)18"/>
      <sheetName val="Grand_Summary18"/>
      <sheetName val="Project_Budget_Worksheet18"/>
      <sheetName val="RCC,Ret__Wall18"/>
      <sheetName val="Materials_Cost18"/>
      <sheetName val="Materials_Cost_PCC_18"/>
      <sheetName val="CFForecast_detail18"/>
      <sheetName val="M_3318"/>
      <sheetName val="Debits_as_on_12_04_0818"/>
      <sheetName val="Labour_&amp;_Plant19"/>
      <sheetName val="DWR(Bid_Document)19"/>
      <sheetName val="Ave_Wtd_rates-PCC_&amp;_NH19"/>
      <sheetName val="_AnalysisPCC19"/>
      <sheetName val="Lead_Statement_(PCC)19"/>
      <sheetName val="Materials_Cost(PCC)19"/>
      <sheetName val="Lead_Statement_(NH)19"/>
      <sheetName val="Analysis-Drains_&amp;_Misc19"/>
      <sheetName val="Analysis-NH-Traf_&amp;_Trans19"/>
      <sheetName val="BOQ_(Bid_Document)19"/>
      <sheetName val="Grand_Summary19"/>
      <sheetName val="Project_Budget_Worksheet19"/>
      <sheetName val="RCC,Ret__Wall19"/>
      <sheetName val="Materials_Cost19"/>
      <sheetName val="Materials_Cost_PCC_19"/>
      <sheetName val="CFForecast_detail19"/>
      <sheetName val="M_3319"/>
      <sheetName val="Debits_as_on_12_04_0819"/>
      <sheetName val="Labour_&amp;_Plant21"/>
      <sheetName val="DWR(Bid_Document)21"/>
      <sheetName val="Ave_Wtd_rates-PCC_&amp;_NH21"/>
      <sheetName val="_AnalysisPCC21"/>
      <sheetName val="Lead_Statement_(PCC)21"/>
      <sheetName val="Materials_Cost(PCC)21"/>
      <sheetName val="Lead_Statement_(NH)21"/>
      <sheetName val="Analysis-Drains_&amp;_Misc21"/>
      <sheetName val="Analysis-NH-Traf_&amp;_Trans21"/>
      <sheetName val="BOQ_(Bid_Document)21"/>
      <sheetName val="Grand_Summary21"/>
      <sheetName val="Project_Budget_Worksheet21"/>
      <sheetName val="RCC,Ret__Wall21"/>
      <sheetName val="Materials_Cost21"/>
      <sheetName val="Materials_Cost_PCC_21"/>
      <sheetName val="CFForecast_detail21"/>
      <sheetName val="M_3321"/>
      <sheetName val="Debits_as_on_12_04_0821"/>
      <sheetName val="Labour_&amp;_Plant22"/>
      <sheetName val="DWR(Bid_Document)22"/>
      <sheetName val="Ave_Wtd_rates-PCC_&amp;_NH22"/>
      <sheetName val="_AnalysisPCC22"/>
      <sheetName val="Lead_Statement_(PCC)22"/>
      <sheetName val="Materials_Cost(PCC)22"/>
      <sheetName val="Lead_Statement_(NH)22"/>
      <sheetName val="Analysis-Drains_&amp;_Misc22"/>
      <sheetName val="Analysis-NH-Traf_&amp;_Trans22"/>
      <sheetName val="BOQ_(Bid_Document)22"/>
      <sheetName val="Grand_Summary22"/>
      <sheetName val="Project_Budget_Worksheet22"/>
      <sheetName val="RCC,Ret__Wall22"/>
      <sheetName val="Materials_Cost22"/>
      <sheetName val="Materials_Cost_PCC_22"/>
      <sheetName val="CFForecast_detail22"/>
      <sheetName val="M_3322"/>
      <sheetName val="Debits_as_on_12_04_0822"/>
      <sheetName val="Labour_&amp;_Plant23"/>
      <sheetName val="DWR(Bid_Document)23"/>
      <sheetName val="Ave_Wtd_rates-PCC_&amp;_NH23"/>
      <sheetName val="_AnalysisPCC23"/>
      <sheetName val="Lead_Statement_(PCC)23"/>
      <sheetName val="Materials_Cost(PCC)23"/>
      <sheetName val="Lead_Statement_(NH)23"/>
      <sheetName val="Analysis-Drains_&amp;_Misc23"/>
      <sheetName val="Analysis-NH-Traf_&amp;_Trans23"/>
      <sheetName val="BOQ_(Bid_Document)23"/>
      <sheetName val="Grand_Summary23"/>
      <sheetName val="Project_Budget_Worksheet23"/>
      <sheetName val="RCC,Ret__Wall23"/>
      <sheetName val="Materials_Cost23"/>
      <sheetName val="Materials_Cost_PCC_23"/>
      <sheetName val="CFForecast_detail23"/>
      <sheetName val="M_3323"/>
      <sheetName val="Debits_as_on_12_04_0823"/>
      <sheetName val="Labour_&amp;_Plant24"/>
      <sheetName val="DWR(Bid_Document)24"/>
      <sheetName val="Ave_Wtd_rates-PCC_&amp;_NH24"/>
      <sheetName val="_AnalysisPCC24"/>
      <sheetName val="Lead_Statement_(PCC)24"/>
      <sheetName val="Materials_Cost(PCC)24"/>
      <sheetName val="Lead_Statement_(NH)24"/>
      <sheetName val="Analysis-Drains_&amp;_Misc24"/>
      <sheetName val="Analysis-NH-Traf_&amp;_Trans24"/>
      <sheetName val="BOQ_(Bid_Document)24"/>
      <sheetName val="Grand_Summary24"/>
      <sheetName val="Project_Budget_Worksheet24"/>
      <sheetName val="RCC,Ret__Wall24"/>
      <sheetName val="Materials_Cost24"/>
      <sheetName val="Materials_Cost_PCC_24"/>
      <sheetName val="CFForecast_detail24"/>
      <sheetName val="M_3324"/>
      <sheetName val="Debits_as_on_12_04_0824"/>
      <sheetName val="col-reinft1"/>
      <sheetName val="Form 6"/>
      <sheetName val="Material&amp;equipment"/>
      <sheetName val="Material_"/>
      <sheetName val="ENCL9"/>
      <sheetName val="Mix Design"/>
      <sheetName val="precast RC element"/>
      <sheetName val="Basicrates"/>
      <sheetName val="sheet6"/>
      <sheetName val="entitlements"/>
      <sheetName val="BUD-8306"/>
      <sheetName val="A1-Continuous"/>
      <sheetName val="MAINBS1"/>
      <sheetName val="COMPLEXALL"/>
      <sheetName val="WORDS"/>
      <sheetName val="EZ"/>
      <sheetName val="Design"/>
      <sheetName val="Ins &amp; Bonds"/>
      <sheetName val="A-3.1"/>
      <sheetName val="Client req"/>
      <sheetName val="basic"/>
      <sheetName val="Hume Pipe"/>
      <sheetName val="Labour rates"/>
      <sheetName val="COLUMN"/>
      <sheetName val="Intro"/>
      <sheetName val="footing"/>
      <sheetName val="C5TRAFFIC"/>
      <sheetName val="P-Ins &amp; Bonds"/>
      <sheetName val="Improvements"/>
      <sheetName val="Material"/>
      <sheetName val="Direct cost shed A-2 "/>
      <sheetName val="A"/>
      <sheetName val="Debit_RMC"/>
      <sheetName val="Cover sheet"/>
      <sheetName val="LoadCapa"/>
      <sheetName val="Progressin Next mon-AP-17"/>
      <sheetName val="BOQ (2)"/>
      <sheetName val="beam-reinft-machine rm"/>
      <sheetName val="Labour_&amp;_Plant25"/>
      <sheetName val="DWR(Bid_Document)25"/>
      <sheetName val="Ave_Wtd_rates-PCC_&amp;_NH25"/>
      <sheetName val="_AnalysisPCC25"/>
      <sheetName val="Lead_Statement_(PCC)25"/>
      <sheetName val="Materials_Cost(PCC)25"/>
      <sheetName val="Lead_Statement_(NH)25"/>
      <sheetName val="Analysis-Drains_&amp;_Misc25"/>
      <sheetName val="Analysis-NH-Traf_&amp;_Trans25"/>
      <sheetName val="BOQ_(Bid_Document)25"/>
      <sheetName val="Grand_Summary25"/>
      <sheetName val="Materials_Cost_PCC_25"/>
      <sheetName val="BUD_07-08"/>
      <sheetName val="Material_1"/>
      <sheetName val="Final_Basic_rate"/>
      <sheetName val="Form_6"/>
      <sheetName val="Project_Budget_Worksheet25"/>
      <sheetName val="RCC,Ret__Wall25"/>
      <sheetName val="Materials_Cost25"/>
      <sheetName val="C_&amp;_G_RHS"/>
      <sheetName val="foot-slab_reinft"/>
      <sheetName val="Mix_Design"/>
      <sheetName val="CFForecast_detail25"/>
      <sheetName val="M_3325"/>
      <sheetName val="Debits_as_on_12_04_0825"/>
      <sheetName val="SPT_vs_PHI"/>
      <sheetName val="precast_RC_element"/>
      <sheetName val="Rate_Analysis1"/>
      <sheetName val="LOCAL_RATES"/>
      <sheetName val="A_O_R_"/>
      <sheetName val="Back_Cal_for_OMC"/>
      <sheetName val="Site_clearance"/>
      <sheetName val="Qty_SR"/>
      <sheetName val="Hume_Pipe"/>
      <sheetName val="Labour_rates"/>
      <sheetName val="PLAN_FEB97"/>
      <sheetName val="DATA_PILE_BG"/>
      <sheetName val="DATA_PCC"/>
      <sheetName val="DATA_PILECAP"/>
      <sheetName val="DATA_PILE_RT1 "/>
      <sheetName val="DATA_PILE_RT2"/>
      <sheetName val="SALIENT"/>
      <sheetName val="MGS"/>
      <sheetName val="Dayworks Bill"/>
      <sheetName val="Bills of Quantities"/>
      <sheetName val="Section_by_layers_old"/>
      <sheetName val="Gen Info"/>
      <sheetName val="maing1"/>
      <sheetName val="Evaluate"/>
      <sheetName val="Sheet3"/>
      <sheetName val="purpose&amp;input"/>
      <sheetName val="DATA_PILE _SM"/>
      <sheetName val="Bhub Bypass(F)"/>
      <sheetName val="Bhub Bypass(R)"/>
      <sheetName val="anal"/>
      <sheetName val="EW_SR"/>
      <sheetName val="DATA_PILE_RT1_"/>
      <sheetName val="DATA_PILE__SM"/>
      <sheetName val="Cover_sheet"/>
      <sheetName val="Dayworks_Bill"/>
      <sheetName val="Bills_of_Quantities"/>
      <sheetName val="Progressin_Next_mon-AP-17"/>
      <sheetName val="BOQ_(2)"/>
      <sheetName val="Bhub_Bypass(F)"/>
      <sheetName val="Bhub_Bypass(R)"/>
      <sheetName val="lossouter0"/>
    </sheetNames>
    <sheetDataSet>
      <sheetData sheetId="0">
        <row r="32">
          <cell r="G32">
            <v>76</v>
          </cell>
        </row>
      </sheetData>
      <sheetData sheetId="1">
        <row r="32">
          <cell r="G32">
            <v>76</v>
          </cell>
        </row>
      </sheetData>
      <sheetData sheetId="2"/>
      <sheetData sheetId="3"/>
      <sheetData sheetId="4"/>
      <sheetData sheetId="5"/>
      <sheetData sheetId="6"/>
      <sheetData sheetId="7" refreshError="1">
        <row r="32">
          <cell r="G32">
            <v>76</v>
          </cell>
        </row>
      </sheetData>
      <sheetData sheetId="8"/>
      <sheetData sheetId="9"/>
      <sheetData sheetId="10"/>
      <sheetData sheetId="11"/>
      <sheetData sheetId="12"/>
      <sheetData sheetId="13"/>
      <sheetData sheetId="14"/>
      <sheetData sheetId="15"/>
      <sheetData sheetId="16"/>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ow r="32">
          <cell r="G32">
            <v>76</v>
          </cell>
        </row>
      </sheetData>
      <sheetData sheetId="97">
        <row r="32">
          <cell r="G32">
            <v>76</v>
          </cell>
        </row>
      </sheetData>
      <sheetData sheetId="98">
        <row r="32">
          <cell r="G32">
            <v>76</v>
          </cell>
        </row>
      </sheetData>
      <sheetData sheetId="99">
        <row r="32">
          <cell r="G32">
            <v>76</v>
          </cell>
        </row>
      </sheetData>
      <sheetData sheetId="100">
        <row r="32">
          <cell r="G32">
            <v>76</v>
          </cell>
        </row>
      </sheetData>
      <sheetData sheetId="101">
        <row r="32">
          <cell r="G32">
            <v>76</v>
          </cell>
        </row>
      </sheetData>
      <sheetData sheetId="102">
        <row r="32">
          <cell r="G32">
            <v>76</v>
          </cell>
        </row>
      </sheetData>
      <sheetData sheetId="103">
        <row r="32">
          <cell r="G32">
            <v>76</v>
          </cell>
        </row>
      </sheetData>
      <sheetData sheetId="104">
        <row r="32">
          <cell r="G32">
            <v>76</v>
          </cell>
        </row>
      </sheetData>
      <sheetData sheetId="105">
        <row r="32">
          <cell r="G32">
            <v>76</v>
          </cell>
        </row>
      </sheetData>
      <sheetData sheetId="106">
        <row r="32">
          <cell r="G32">
            <v>76</v>
          </cell>
        </row>
      </sheetData>
      <sheetData sheetId="107">
        <row r="32">
          <cell r="G32">
            <v>76</v>
          </cell>
        </row>
      </sheetData>
      <sheetData sheetId="108">
        <row r="32">
          <cell r="G32">
            <v>76</v>
          </cell>
        </row>
      </sheetData>
      <sheetData sheetId="109">
        <row r="32">
          <cell r="G32">
            <v>76</v>
          </cell>
        </row>
      </sheetData>
      <sheetData sheetId="110">
        <row r="32">
          <cell r="G32">
            <v>76</v>
          </cell>
        </row>
      </sheetData>
      <sheetData sheetId="111">
        <row r="32">
          <cell r="G32">
            <v>76</v>
          </cell>
        </row>
      </sheetData>
      <sheetData sheetId="112">
        <row r="32">
          <cell r="G32">
            <v>76</v>
          </cell>
        </row>
      </sheetData>
      <sheetData sheetId="113">
        <row r="32">
          <cell r="G32">
            <v>76</v>
          </cell>
        </row>
      </sheetData>
      <sheetData sheetId="114">
        <row r="32">
          <cell r="G32">
            <v>76</v>
          </cell>
        </row>
      </sheetData>
      <sheetData sheetId="115">
        <row r="32">
          <cell r="G32">
            <v>76</v>
          </cell>
        </row>
      </sheetData>
      <sheetData sheetId="116">
        <row r="32">
          <cell r="G32">
            <v>76</v>
          </cell>
        </row>
      </sheetData>
      <sheetData sheetId="117">
        <row r="32">
          <cell r="G32">
            <v>76</v>
          </cell>
        </row>
      </sheetData>
      <sheetData sheetId="118">
        <row r="32">
          <cell r="G32">
            <v>76</v>
          </cell>
        </row>
      </sheetData>
      <sheetData sheetId="119">
        <row r="32">
          <cell r="G32">
            <v>76</v>
          </cell>
        </row>
      </sheetData>
      <sheetData sheetId="120">
        <row r="32">
          <cell r="G32">
            <v>76</v>
          </cell>
        </row>
      </sheetData>
      <sheetData sheetId="121">
        <row r="32">
          <cell r="G32">
            <v>76</v>
          </cell>
        </row>
      </sheetData>
      <sheetData sheetId="122">
        <row r="32">
          <cell r="G32">
            <v>76</v>
          </cell>
        </row>
      </sheetData>
      <sheetData sheetId="123">
        <row r="32">
          <cell r="G32">
            <v>76</v>
          </cell>
        </row>
      </sheetData>
      <sheetData sheetId="124">
        <row r="32">
          <cell r="G32">
            <v>76</v>
          </cell>
        </row>
      </sheetData>
      <sheetData sheetId="125">
        <row r="32">
          <cell r="G32">
            <v>76</v>
          </cell>
        </row>
      </sheetData>
      <sheetData sheetId="126">
        <row r="32">
          <cell r="G32">
            <v>76</v>
          </cell>
        </row>
      </sheetData>
      <sheetData sheetId="127">
        <row r="32">
          <cell r="G32">
            <v>76</v>
          </cell>
        </row>
      </sheetData>
      <sheetData sheetId="128">
        <row r="32">
          <cell r="G32">
            <v>76</v>
          </cell>
        </row>
      </sheetData>
      <sheetData sheetId="129">
        <row r="32">
          <cell r="G32">
            <v>76</v>
          </cell>
        </row>
      </sheetData>
      <sheetData sheetId="130">
        <row r="32">
          <cell r="G32">
            <v>76</v>
          </cell>
        </row>
      </sheetData>
      <sheetData sheetId="131">
        <row r="32">
          <cell r="G32">
            <v>76</v>
          </cell>
        </row>
      </sheetData>
      <sheetData sheetId="132">
        <row r="32">
          <cell r="G32">
            <v>76</v>
          </cell>
        </row>
      </sheetData>
      <sheetData sheetId="133">
        <row r="32">
          <cell r="G32">
            <v>76</v>
          </cell>
        </row>
      </sheetData>
      <sheetData sheetId="134">
        <row r="32">
          <cell r="G32">
            <v>76</v>
          </cell>
        </row>
      </sheetData>
      <sheetData sheetId="135">
        <row r="32">
          <cell r="G32">
            <v>76</v>
          </cell>
        </row>
      </sheetData>
      <sheetData sheetId="136">
        <row r="32">
          <cell r="G32">
            <v>76</v>
          </cell>
        </row>
      </sheetData>
      <sheetData sheetId="137">
        <row r="32">
          <cell r="G32">
            <v>76</v>
          </cell>
        </row>
      </sheetData>
      <sheetData sheetId="138">
        <row r="32">
          <cell r="G32">
            <v>76</v>
          </cell>
        </row>
      </sheetData>
      <sheetData sheetId="139">
        <row r="32">
          <cell r="G32">
            <v>76</v>
          </cell>
        </row>
      </sheetData>
      <sheetData sheetId="140">
        <row r="32">
          <cell r="G32">
            <v>76</v>
          </cell>
        </row>
      </sheetData>
      <sheetData sheetId="141">
        <row r="32">
          <cell r="G32">
            <v>76</v>
          </cell>
        </row>
      </sheetData>
      <sheetData sheetId="142">
        <row r="32">
          <cell r="G32">
            <v>76</v>
          </cell>
        </row>
      </sheetData>
      <sheetData sheetId="143">
        <row r="32">
          <cell r="G32">
            <v>76</v>
          </cell>
        </row>
      </sheetData>
      <sheetData sheetId="144">
        <row r="32">
          <cell r="G32">
            <v>76</v>
          </cell>
        </row>
      </sheetData>
      <sheetData sheetId="145">
        <row r="32">
          <cell r="G32">
            <v>76</v>
          </cell>
        </row>
      </sheetData>
      <sheetData sheetId="146">
        <row r="32">
          <cell r="G32">
            <v>76</v>
          </cell>
        </row>
      </sheetData>
      <sheetData sheetId="147">
        <row r="32">
          <cell r="G32">
            <v>76</v>
          </cell>
        </row>
      </sheetData>
      <sheetData sheetId="148">
        <row r="32">
          <cell r="G32">
            <v>76</v>
          </cell>
        </row>
      </sheetData>
      <sheetData sheetId="149">
        <row r="32">
          <cell r="G32">
            <v>76</v>
          </cell>
        </row>
      </sheetData>
      <sheetData sheetId="150">
        <row r="32">
          <cell r="G32">
            <v>76</v>
          </cell>
        </row>
      </sheetData>
      <sheetData sheetId="151">
        <row r="32">
          <cell r="G32">
            <v>76</v>
          </cell>
        </row>
      </sheetData>
      <sheetData sheetId="152">
        <row r="32">
          <cell r="G32">
            <v>76</v>
          </cell>
        </row>
      </sheetData>
      <sheetData sheetId="153">
        <row r="32">
          <cell r="G32">
            <v>76</v>
          </cell>
        </row>
      </sheetData>
      <sheetData sheetId="154">
        <row r="32">
          <cell r="G32">
            <v>76</v>
          </cell>
        </row>
      </sheetData>
      <sheetData sheetId="155">
        <row r="32">
          <cell r="G32">
            <v>76</v>
          </cell>
        </row>
      </sheetData>
      <sheetData sheetId="156">
        <row r="32">
          <cell r="G32">
            <v>76</v>
          </cell>
        </row>
      </sheetData>
      <sheetData sheetId="157">
        <row r="32">
          <cell r="G32">
            <v>76</v>
          </cell>
        </row>
      </sheetData>
      <sheetData sheetId="158">
        <row r="32">
          <cell r="G32">
            <v>76</v>
          </cell>
        </row>
      </sheetData>
      <sheetData sheetId="159">
        <row r="32">
          <cell r="G32">
            <v>76</v>
          </cell>
        </row>
      </sheetData>
      <sheetData sheetId="160">
        <row r="32">
          <cell r="G32">
            <v>76</v>
          </cell>
        </row>
      </sheetData>
      <sheetData sheetId="161">
        <row r="32">
          <cell r="G32">
            <v>76</v>
          </cell>
        </row>
      </sheetData>
      <sheetData sheetId="162">
        <row r="32">
          <cell r="G32">
            <v>76</v>
          </cell>
        </row>
      </sheetData>
      <sheetData sheetId="163">
        <row r="32">
          <cell r="G32">
            <v>76</v>
          </cell>
        </row>
      </sheetData>
      <sheetData sheetId="164">
        <row r="32">
          <cell r="G32">
            <v>76</v>
          </cell>
        </row>
      </sheetData>
      <sheetData sheetId="165">
        <row r="32">
          <cell r="G32">
            <v>76</v>
          </cell>
        </row>
      </sheetData>
      <sheetData sheetId="166">
        <row r="32">
          <cell r="G32">
            <v>76</v>
          </cell>
        </row>
      </sheetData>
      <sheetData sheetId="167">
        <row r="32">
          <cell r="G32">
            <v>76</v>
          </cell>
        </row>
      </sheetData>
      <sheetData sheetId="168">
        <row r="32">
          <cell r="G32">
            <v>76</v>
          </cell>
        </row>
      </sheetData>
      <sheetData sheetId="169">
        <row r="32">
          <cell r="G32">
            <v>76</v>
          </cell>
        </row>
      </sheetData>
      <sheetData sheetId="170">
        <row r="32">
          <cell r="G32">
            <v>76</v>
          </cell>
        </row>
      </sheetData>
      <sheetData sheetId="171">
        <row r="32">
          <cell r="G32">
            <v>76</v>
          </cell>
        </row>
      </sheetData>
      <sheetData sheetId="172">
        <row r="32">
          <cell r="G32">
            <v>76</v>
          </cell>
        </row>
      </sheetData>
      <sheetData sheetId="173">
        <row r="32">
          <cell r="G32">
            <v>76</v>
          </cell>
        </row>
      </sheetData>
      <sheetData sheetId="174">
        <row r="32">
          <cell r="G32">
            <v>76</v>
          </cell>
        </row>
      </sheetData>
      <sheetData sheetId="175">
        <row r="32">
          <cell r="G32">
            <v>76</v>
          </cell>
        </row>
      </sheetData>
      <sheetData sheetId="176">
        <row r="32">
          <cell r="G32">
            <v>76</v>
          </cell>
        </row>
      </sheetData>
      <sheetData sheetId="177">
        <row r="32">
          <cell r="G32">
            <v>76</v>
          </cell>
        </row>
      </sheetData>
      <sheetData sheetId="178">
        <row r="32">
          <cell r="G32">
            <v>76</v>
          </cell>
        </row>
      </sheetData>
      <sheetData sheetId="179">
        <row r="32">
          <cell r="G32">
            <v>76</v>
          </cell>
        </row>
      </sheetData>
      <sheetData sheetId="180">
        <row r="32">
          <cell r="G32">
            <v>76</v>
          </cell>
        </row>
      </sheetData>
      <sheetData sheetId="181">
        <row r="32">
          <cell r="G32">
            <v>76</v>
          </cell>
        </row>
      </sheetData>
      <sheetData sheetId="182">
        <row r="32">
          <cell r="G32">
            <v>76</v>
          </cell>
        </row>
      </sheetData>
      <sheetData sheetId="183">
        <row r="32">
          <cell r="G32">
            <v>76</v>
          </cell>
        </row>
      </sheetData>
      <sheetData sheetId="184">
        <row r="32">
          <cell r="G32">
            <v>76</v>
          </cell>
        </row>
      </sheetData>
      <sheetData sheetId="185">
        <row r="32">
          <cell r="G32">
            <v>76</v>
          </cell>
        </row>
      </sheetData>
      <sheetData sheetId="186">
        <row r="32">
          <cell r="G32">
            <v>76</v>
          </cell>
        </row>
      </sheetData>
      <sheetData sheetId="187">
        <row r="32">
          <cell r="G32">
            <v>76</v>
          </cell>
        </row>
      </sheetData>
      <sheetData sheetId="188">
        <row r="32">
          <cell r="G32">
            <v>76</v>
          </cell>
        </row>
      </sheetData>
      <sheetData sheetId="189">
        <row r="32">
          <cell r="G32">
            <v>76</v>
          </cell>
        </row>
      </sheetData>
      <sheetData sheetId="190">
        <row r="32">
          <cell r="G32">
            <v>76</v>
          </cell>
        </row>
      </sheetData>
      <sheetData sheetId="191">
        <row r="32">
          <cell r="G32">
            <v>76</v>
          </cell>
        </row>
      </sheetData>
      <sheetData sheetId="192">
        <row r="32">
          <cell r="G32">
            <v>76</v>
          </cell>
        </row>
      </sheetData>
      <sheetData sheetId="193">
        <row r="32">
          <cell r="G32">
            <v>76</v>
          </cell>
        </row>
      </sheetData>
      <sheetData sheetId="194">
        <row r="32">
          <cell r="G32">
            <v>76</v>
          </cell>
        </row>
      </sheetData>
      <sheetData sheetId="195">
        <row r="32">
          <cell r="G32">
            <v>76</v>
          </cell>
        </row>
      </sheetData>
      <sheetData sheetId="196" refreshError="1"/>
      <sheetData sheetId="197" refreshError="1"/>
      <sheetData sheetId="198" refreshError="1"/>
      <sheetData sheetId="199" refreshError="1"/>
      <sheetData sheetId="200" refreshError="1"/>
      <sheetData sheetId="201">
        <row r="32">
          <cell r="G32">
            <v>76</v>
          </cell>
        </row>
      </sheetData>
      <sheetData sheetId="202">
        <row r="32">
          <cell r="G32">
            <v>76</v>
          </cell>
        </row>
      </sheetData>
      <sheetData sheetId="203">
        <row r="32">
          <cell r="G32">
            <v>76</v>
          </cell>
        </row>
      </sheetData>
      <sheetData sheetId="204">
        <row r="32">
          <cell r="G32">
            <v>76</v>
          </cell>
        </row>
      </sheetData>
      <sheetData sheetId="205">
        <row r="32">
          <cell r="G32">
            <v>76</v>
          </cell>
        </row>
      </sheetData>
      <sheetData sheetId="206">
        <row r="32">
          <cell r="G32">
            <v>76</v>
          </cell>
        </row>
      </sheetData>
      <sheetData sheetId="207">
        <row r="32">
          <cell r="G32">
            <v>76</v>
          </cell>
        </row>
      </sheetData>
      <sheetData sheetId="208">
        <row r="32">
          <cell r="G32">
            <v>76</v>
          </cell>
        </row>
      </sheetData>
      <sheetData sheetId="209">
        <row r="32">
          <cell r="G32">
            <v>76</v>
          </cell>
        </row>
      </sheetData>
      <sheetData sheetId="210">
        <row r="32">
          <cell r="G32">
            <v>76</v>
          </cell>
        </row>
      </sheetData>
      <sheetData sheetId="211">
        <row r="32">
          <cell r="G32">
            <v>76</v>
          </cell>
        </row>
      </sheetData>
      <sheetData sheetId="212">
        <row r="32">
          <cell r="G32">
            <v>76</v>
          </cell>
        </row>
      </sheetData>
      <sheetData sheetId="213">
        <row r="32">
          <cell r="G32">
            <v>76</v>
          </cell>
        </row>
      </sheetData>
      <sheetData sheetId="214">
        <row r="32">
          <cell r="G32">
            <v>76</v>
          </cell>
        </row>
      </sheetData>
      <sheetData sheetId="215">
        <row r="32">
          <cell r="G32">
            <v>76</v>
          </cell>
        </row>
      </sheetData>
      <sheetData sheetId="216">
        <row r="32">
          <cell r="G32">
            <v>76</v>
          </cell>
        </row>
      </sheetData>
      <sheetData sheetId="217">
        <row r="32">
          <cell r="G32">
            <v>76</v>
          </cell>
        </row>
      </sheetData>
      <sheetData sheetId="218">
        <row r="32">
          <cell r="G32">
            <v>76</v>
          </cell>
        </row>
      </sheetData>
      <sheetData sheetId="219">
        <row r="32">
          <cell r="G32">
            <v>76</v>
          </cell>
        </row>
      </sheetData>
      <sheetData sheetId="220">
        <row r="32">
          <cell r="G32">
            <v>76</v>
          </cell>
        </row>
      </sheetData>
      <sheetData sheetId="221">
        <row r="32">
          <cell r="G32">
            <v>76</v>
          </cell>
        </row>
      </sheetData>
      <sheetData sheetId="222">
        <row r="32">
          <cell r="G32">
            <v>76</v>
          </cell>
        </row>
      </sheetData>
      <sheetData sheetId="223">
        <row r="32">
          <cell r="G32">
            <v>76</v>
          </cell>
        </row>
      </sheetData>
      <sheetData sheetId="224">
        <row r="32">
          <cell r="G32">
            <v>76</v>
          </cell>
        </row>
      </sheetData>
      <sheetData sheetId="225">
        <row r="32">
          <cell r="G32">
            <v>76</v>
          </cell>
        </row>
      </sheetData>
      <sheetData sheetId="226">
        <row r="32">
          <cell r="G32">
            <v>76</v>
          </cell>
        </row>
      </sheetData>
      <sheetData sheetId="227">
        <row r="32">
          <cell r="G32">
            <v>76</v>
          </cell>
        </row>
      </sheetData>
      <sheetData sheetId="228">
        <row r="32">
          <cell r="G32">
            <v>76</v>
          </cell>
        </row>
      </sheetData>
      <sheetData sheetId="229">
        <row r="32">
          <cell r="G32">
            <v>76</v>
          </cell>
        </row>
      </sheetData>
      <sheetData sheetId="230">
        <row r="32">
          <cell r="G32">
            <v>76</v>
          </cell>
        </row>
      </sheetData>
      <sheetData sheetId="231">
        <row r="32">
          <cell r="G32">
            <v>76</v>
          </cell>
        </row>
      </sheetData>
      <sheetData sheetId="232">
        <row r="32">
          <cell r="G32">
            <v>76</v>
          </cell>
        </row>
      </sheetData>
      <sheetData sheetId="233">
        <row r="32">
          <cell r="G32">
            <v>76</v>
          </cell>
        </row>
      </sheetData>
      <sheetData sheetId="234">
        <row r="32">
          <cell r="G32">
            <v>76</v>
          </cell>
        </row>
      </sheetData>
      <sheetData sheetId="235">
        <row r="32">
          <cell r="G32">
            <v>76</v>
          </cell>
        </row>
      </sheetData>
      <sheetData sheetId="236">
        <row r="32">
          <cell r="G32">
            <v>76</v>
          </cell>
        </row>
      </sheetData>
      <sheetData sheetId="237">
        <row r="32">
          <cell r="G32">
            <v>76</v>
          </cell>
        </row>
      </sheetData>
      <sheetData sheetId="238">
        <row r="32">
          <cell r="G32">
            <v>76</v>
          </cell>
        </row>
      </sheetData>
      <sheetData sheetId="239">
        <row r="32">
          <cell r="G32">
            <v>76</v>
          </cell>
        </row>
      </sheetData>
      <sheetData sheetId="240">
        <row r="32">
          <cell r="G32">
            <v>76</v>
          </cell>
        </row>
      </sheetData>
      <sheetData sheetId="241">
        <row r="32">
          <cell r="G32">
            <v>76</v>
          </cell>
        </row>
      </sheetData>
      <sheetData sheetId="242">
        <row r="32">
          <cell r="G32">
            <v>76</v>
          </cell>
        </row>
      </sheetData>
      <sheetData sheetId="243">
        <row r="32">
          <cell r="G32">
            <v>76</v>
          </cell>
        </row>
      </sheetData>
      <sheetData sheetId="244">
        <row r="32">
          <cell r="G32">
            <v>76</v>
          </cell>
        </row>
      </sheetData>
      <sheetData sheetId="245">
        <row r="32">
          <cell r="G32">
            <v>76</v>
          </cell>
        </row>
      </sheetData>
      <sheetData sheetId="246">
        <row r="32">
          <cell r="G32">
            <v>76</v>
          </cell>
        </row>
      </sheetData>
      <sheetData sheetId="247">
        <row r="32">
          <cell r="G32">
            <v>76</v>
          </cell>
        </row>
      </sheetData>
      <sheetData sheetId="248">
        <row r="32">
          <cell r="G32">
            <v>76</v>
          </cell>
        </row>
      </sheetData>
      <sheetData sheetId="249">
        <row r="32">
          <cell r="G32">
            <v>76</v>
          </cell>
        </row>
      </sheetData>
      <sheetData sheetId="250">
        <row r="32">
          <cell r="G32">
            <v>76</v>
          </cell>
        </row>
      </sheetData>
      <sheetData sheetId="251">
        <row r="32">
          <cell r="G32">
            <v>76</v>
          </cell>
        </row>
      </sheetData>
      <sheetData sheetId="252">
        <row r="32">
          <cell r="G32">
            <v>76</v>
          </cell>
        </row>
      </sheetData>
      <sheetData sheetId="253">
        <row r="32">
          <cell r="G32">
            <v>76</v>
          </cell>
        </row>
      </sheetData>
      <sheetData sheetId="254">
        <row r="32">
          <cell r="G32">
            <v>76</v>
          </cell>
        </row>
      </sheetData>
      <sheetData sheetId="255">
        <row r="32">
          <cell r="G32">
            <v>76</v>
          </cell>
        </row>
      </sheetData>
      <sheetData sheetId="256">
        <row r="32">
          <cell r="G32">
            <v>76</v>
          </cell>
        </row>
      </sheetData>
      <sheetData sheetId="257">
        <row r="32">
          <cell r="G32">
            <v>76</v>
          </cell>
        </row>
      </sheetData>
      <sheetData sheetId="258">
        <row r="32">
          <cell r="G32">
            <v>76</v>
          </cell>
        </row>
      </sheetData>
      <sheetData sheetId="259">
        <row r="32">
          <cell r="G32">
            <v>76</v>
          </cell>
        </row>
      </sheetData>
      <sheetData sheetId="260">
        <row r="32">
          <cell r="G32">
            <v>76</v>
          </cell>
        </row>
      </sheetData>
      <sheetData sheetId="261">
        <row r="32">
          <cell r="G32">
            <v>76</v>
          </cell>
        </row>
      </sheetData>
      <sheetData sheetId="262">
        <row r="32">
          <cell r="G32">
            <v>76</v>
          </cell>
        </row>
      </sheetData>
      <sheetData sheetId="263">
        <row r="32">
          <cell r="G32">
            <v>76</v>
          </cell>
        </row>
      </sheetData>
      <sheetData sheetId="264">
        <row r="32">
          <cell r="G32">
            <v>76</v>
          </cell>
        </row>
      </sheetData>
      <sheetData sheetId="265">
        <row r="32">
          <cell r="G32">
            <v>76</v>
          </cell>
        </row>
      </sheetData>
      <sheetData sheetId="266">
        <row r="32">
          <cell r="G32">
            <v>76</v>
          </cell>
        </row>
      </sheetData>
      <sheetData sheetId="267">
        <row r="32">
          <cell r="G32">
            <v>76</v>
          </cell>
        </row>
      </sheetData>
      <sheetData sheetId="268">
        <row r="32">
          <cell r="G32">
            <v>76</v>
          </cell>
        </row>
      </sheetData>
      <sheetData sheetId="269">
        <row r="32">
          <cell r="G32">
            <v>76</v>
          </cell>
        </row>
      </sheetData>
      <sheetData sheetId="270">
        <row r="32">
          <cell r="G32">
            <v>76</v>
          </cell>
        </row>
      </sheetData>
      <sheetData sheetId="271">
        <row r="32">
          <cell r="G32">
            <v>76</v>
          </cell>
        </row>
      </sheetData>
      <sheetData sheetId="272">
        <row r="32">
          <cell r="G32">
            <v>76</v>
          </cell>
        </row>
      </sheetData>
      <sheetData sheetId="273">
        <row r="32">
          <cell r="G32">
            <v>76</v>
          </cell>
        </row>
      </sheetData>
      <sheetData sheetId="274">
        <row r="32">
          <cell r="G32">
            <v>76</v>
          </cell>
        </row>
      </sheetData>
      <sheetData sheetId="275">
        <row r="32">
          <cell r="G32">
            <v>76</v>
          </cell>
        </row>
      </sheetData>
      <sheetData sheetId="276">
        <row r="32">
          <cell r="G32">
            <v>76</v>
          </cell>
        </row>
      </sheetData>
      <sheetData sheetId="277">
        <row r="32">
          <cell r="G32">
            <v>76</v>
          </cell>
        </row>
      </sheetData>
      <sheetData sheetId="278">
        <row r="32">
          <cell r="G32">
            <v>76</v>
          </cell>
        </row>
      </sheetData>
      <sheetData sheetId="279">
        <row r="32">
          <cell r="G32">
            <v>76</v>
          </cell>
        </row>
      </sheetData>
      <sheetData sheetId="280">
        <row r="32">
          <cell r="G32">
            <v>76</v>
          </cell>
        </row>
      </sheetData>
      <sheetData sheetId="281">
        <row r="32">
          <cell r="G32">
            <v>76</v>
          </cell>
        </row>
      </sheetData>
      <sheetData sheetId="282">
        <row r="32">
          <cell r="G32">
            <v>76</v>
          </cell>
        </row>
      </sheetData>
      <sheetData sheetId="283">
        <row r="32">
          <cell r="G32">
            <v>76</v>
          </cell>
        </row>
      </sheetData>
      <sheetData sheetId="284">
        <row r="32">
          <cell r="G32">
            <v>76</v>
          </cell>
        </row>
      </sheetData>
      <sheetData sheetId="285">
        <row r="32">
          <cell r="G32">
            <v>76</v>
          </cell>
        </row>
      </sheetData>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ow r="32">
          <cell r="G32">
            <v>76</v>
          </cell>
        </row>
      </sheetData>
      <sheetData sheetId="305">
        <row r="32">
          <cell r="G32">
            <v>76</v>
          </cell>
        </row>
      </sheetData>
      <sheetData sheetId="306">
        <row r="32">
          <cell r="G32">
            <v>76</v>
          </cell>
        </row>
      </sheetData>
      <sheetData sheetId="307">
        <row r="32">
          <cell r="G32">
            <v>76</v>
          </cell>
        </row>
      </sheetData>
      <sheetData sheetId="308">
        <row r="32">
          <cell r="G32">
            <v>76</v>
          </cell>
        </row>
      </sheetData>
      <sheetData sheetId="309">
        <row r="32">
          <cell r="G32">
            <v>76</v>
          </cell>
        </row>
      </sheetData>
      <sheetData sheetId="310">
        <row r="32">
          <cell r="G32">
            <v>76</v>
          </cell>
        </row>
      </sheetData>
      <sheetData sheetId="311">
        <row r="32">
          <cell r="G32">
            <v>76</v>
          </cell>
        </row>
      </sheetData>
      <sheetData sheetId="312">
        <row r="32">
          <cell r="G32">
            <v>76</v>
          </cell>
        </row>
      </sheetData>
      <sheetData sheetId="313">
        <row r="32">
          <cell r="G32">
            <v>76</v>
          </cell>
        </row>
      </sheetData>
      <sheetData sheetId="314">
        <row r="32">
          <cell r="G32">
            <v>76</v>
          </cell>
        </row>
      </sheetData>
      <sheetData sheetId="315">
        <row r="32">
          <cell r="G32">
            <v>76</v>
          </cell>
        </row>
      </sheetData>
      <sheetData sheetId="316">
        <row r="32">
          <cell r="G32">
            <v>76</v>
          </cell>
        </row>
      </sheetData>
      <sheetData sheetId="317">
        <row r="32">
          <cell r="G32">
            <v>76</v>
          </cell>
        </row>
      </sheetData>
      <sheetData sheetId="318">
        <row r="32">
          <cell r="G32">
            <v>76</v>
          </cell>
        </row>
      </sheetData>
      <sheetData sheetId="319">
        <row r="32">
          <cell r="G32">
            <v>76</v>
          </cell>
        </row>
      </sheetData>
      <sheetData sheetId="320">
        <row r="32">
          <cell r="G32">
            <v>76</v>
          </cell>
        </row>
      </sheetData>
      <sheetData sheetId="321">
        <row r="32">
          <cell r="G32">
            <v>76</v>
          </cell>
        </row>
      </sheetData>
      <sheetData sheetId="322">
        <row r="32">
          <cell r="G32">
            <v>76</v>
          </cell>
        </row>
      </sheetData>
      <sheetData sheetId="323">
        <row r="32">
          <cell r="G32">
            <v>76</v>
          </cell>
        </row>
      </sheetData>
      <sheetData sheetId="324">
        <row r="32">
          <cell r="G32">
            <v>76</v>
          </cell>
        </row>
      </sheetData>
      <sheetData sheetId="325">
        <row r="32">
          <cell r="G32">
            <v>76</v>
          </cell>
        </row>
      </sheetData>
      <sheetData sheetId="326">
        <row r="32">
          <cell r="G32">
            <v>76</v>
          </cell>
        </row>
      </sheetData>
      <sheetData sheetId="327">
        <row r="32">
          <cell r="G32">
            <v>76</v>
          </cell>
        </row>
      </sheetData>
      <sheetData sheetId="328">
        <row r="32">
          <cell r="G32">
            <v>76</v>
          </cell>
        </row>
      </sheetData>
      <sheetData sheetId="329">
        <row r="32">
          <cell r="G32">
            <v>76</v>
          </cell>
        </row>
      </sheetData>
      <sheetData sheetId="330">
        <row r="32">
          <cell r="G32">
            <v>76</v>
          </cell>
        </row>
      </sheetData>
      <sheetData sheetId="331">
        <row r="32">
          <cell r="G32">
            <v>76</v>
          </cell>
        </row>
      </sheetData>
      <sheetData sheetId="332">
        <row r="32">
          <cell r="G32">
            <v>76</v>
          </cell>
        </row>
      </sheetData>
      <sheetData sheetId="333">
        <row r="32">
          <cell r="G32">
            <v>76</v>
          </cell>
        </row>
      </sheetData>
      <sheetData sheetId="334">
        <row r="32">
          <cell r="G32">
            <v>76</v>
          </cell>
        </row>
      </sheetData>
      <sheetData sheetId="335">
        <row r="32">
          <cell r="G32">
            <v>76</v>
          </cell>
        </row>
      </sheetData>
      <sheetData sheetId="336">
        <row r="32">
          <cell r="G32">
            <v>76</v>
          </cell>
        </row>
      </sheetData>
      <sheetData sheetId="337">
        <row r="32">
          <cell r="G32">
            <v>76</v>
          </cell>
        </row>
      </sheetData>
      <sheetData sheetId="338">
        <row r="32">
          <cell r="G32">
            <v>76</v>
          </cell>
        </row>
      </sheetData>
      <sheetData sheetId="339">
        <row r="32">
          <cell r="G32">
            <v>76</v>
          </cell>
        </row>
      </sheetData>
      <sheetData sheetId="340">
        <row r="32">
          <cell r="G32">
            <v>76</v>
          </cell>
        </row>
      </sheetData>
      <sheetData sheetId="341">
        <row r="32">
          <cell r="G32">
            <v>76</v>
          </cell>
        </row>
      </sheetData>
      <sheetData sheetId="342">
        <row r="32">
          <cell r="G32">
            <v>76</v>
          </cell>
        </row>
      </sheetData>
      <sheetData sheetId="343">
        <row r="32">
          <cell r="G32">
            <v>76</v>
          </cell>
        </row>
      </sheetData>
      <sheetData sheetId="344">
        <row r="32">
          <cell r="G32">
            <v>76</v>
          </cell>
        </row>
      </sheetData>
      <sheetData sheetId="345">
        <row r="32">
          <cell r="G32">
            <v>76</v>
          </cell>
        </row>
      </sheetData>
      <sheetData sheetId="346">
        <row r="32">
          <cell r="G32">
            <v>76</v>
          </cell>
        </row>
      </sheetData>
      <sheetData sheetId="347">
        <row r="32">
          <cell r="G32">
            <v>76</v>
          </cell>
        </row>
      </sheetData>
      <sheetData sheetId="348">
        <row r="32">
          <cell r="G32">
            <v>76</v>
          </cell>
        </row>
      </sheetData>
      <sheetData sheetId="349">
        <row r="32">
          <cell r="G32">
            <v>76</v>
          </cell>
        </row>
      </sheetData>
      <sheetData sheetId="350">
        <row r="32">
          <cell r="G32">
            <v>76</v>
          </cell>
        </row>
      </sheetData>
      <sheetData sheetId="351">
        <row r="32">
          <cell r="G32">
            <v>76</v>
          </cell>
        </row>
      </sheetData>
      <sheetData sheetId="352">
        <row r="32">
          <cell r="G32">
            <v>76</v>
          </cell>
        </row>
      </sheetData>
      <sheetData sheetId="353">
        <row r="32">
          <cell r="G32">
            <v>76</v>
          </cell>
        </row>
      </sheetData>
      <sheetData sheetId="354">
        <row r="32">
          <cell r="G32">
            <v>76</v>
          </cell>
        </row>
      </sheetData>
      <sheetData sheetId="355">
        <row r="32">
          <cell r="G32">
            <v>76</v>
          </cell>
        </row>
      </sheetData>
      <sheetData sheetId="356">
        <row r="32">
          <cell r="G32">
            <v>76</v>
          </cell>
        </row>
      </sheetData>
      <sheetData sheetId="357">
        <row r="32">
          <cell r="G32">
            <v>76</v>
          </cell>
        </row>
      </sheetData>
      <sheetData sheetId="358">
        <row r="32">
          <cell r="G32">
            <v>76</v>
          </cell>
        </row>
      </sheetData>
      <sheetData sheetId="359">
        <row r="32">
          <cell r="G32">
            <v>76</v>
          </cell>
        </row>
      </sheetData>
      <sheetData sheetId="360">
        <row r="32">
          <cell r="G32">
            <v>76</v>
          </cell>
        </row>
      </sheetData>
      <sheetData sheetId="361">
        <row r="32">
          <cell r="G32">
            <v>76</v>
          </cell>
        </row>
      </sheetData>
      <sheetData sheetId="362">
        <row r="32">
          <cell r="G32">
            <v>76</v>
          </cell>
        </row>
      </sheetData>
      <sheetData sheetId="363">
        <row r="32">
          <cell r="G32">
            <v>76</v>
          </cell>
        </row>
      </sheetData>
      <sheetData sheetId="364">
        <row r="32">
          <cell r="G32">
            <v>76</v>
          </cell>
        </row>
      </sheetData>
      <sheetData sheetId="365">
        <row r="32">
          <cell r="G32">
            <v>76</v>
          </cell>
        </row>
      </sheetData>
      <sheetData sheetId="366">
        <row r="32">
          <cell r="G32">
            <v>76</v>
          </cell>
        </row>
      </sheetData>
      <sheetData sheetId="367">
        <row r="32">
          <cell r="G32">
            <v>76</v>
          </cell>
        </row>
      </sheetData>
      <sheetData sheetId="368">
        <row r="32">
          <cell r="G32">
            <v>76</v>
          </cell>
        </row>
      </sheetData>
      <sheetData sheetId="369">
        <row r="32">
          <cell r="G32">
            <v>76</v>
          </cell>
        </row>
      </sheetData>
      <sheetData sheetId="370">
        <row r="32">
          <cell r="G32">
            <v>76</v>
          </cell>
        </row>
      </sheetData>
      <sheetData sheetId="371">
        <row r="32">
          <cell r="G32">
            <v>76</v>
          </cell>
        </row>
      </sheetData>
      <sheetData sheetId="372">
        <row r="32">
          <cell r="G32">
            <v>76</v>
          </cell>
        </row>
      </sheetData>
      <sheetData sheetId="373">
        <row r="32">
          <cell r="G32">
            <v>76</v>
          </cell>
        </row>
      </sheetData>
      <sheetData sheetId="374">
        <row r="32">
          <cell r="G32">
            <v>76</v>
          </cell>
        </row>
      </sheetData>
      <sheetData sheetId="375">
        <row r="32">
          <cell r="G32">
            <v>76</v>
          </cell>
        </row>
      </sheetData>
      <sheetData sheetId="376">
        <row r="32">
          <cell r="G32">
            <v>76</v>
          </cell>
        </row>
      </sheetData>
      <sheetData sheetId="377">
        <row r="32">
          <cell r="G32">
            <v>76</v>
          </cell>
        </row>
      </sheetData>
      <sheetData sheetId="378">
        <row r="32">
          <cell r="G32">
            <v>76</v>
          </cell>
        </row>
      </sheetData>
      <sheetData sheetId="379">
        <row r="32">
          <cell r="G32">
            <v>76</v>
          </cell>
        </row>
      </sheetData>
      <sheetData sheetId="380">
        <row r="32">
          <cell r="G32">
            <v>76</v>
          </cell>
        </row>
      </sheetData>
      <sheetData sheetId="381">
        <row r="32">
          <cell r="G32">
            <v>76</v>
          </cell>
        </row>
      </sheetData>
      <sheetData sheetId="382">
        <row r="32">
          <cell r="G32">
            <v>76</v>
          </cell>
        </row>
      </sheetData>
      <sheetData sheetId="383">
        <row r="32">
          <cell r="G32">
            <v>76</v>
          </cell>
        </row>
      </sheetData>
      <sheetData sheetId="384">
        <row r="32">
          <cell r="G32">
            <v>76</v>
          </cell>
        </row>
      </sheetData>
      <sheetData sheetId="385">
        <row r="32">
          <cell r="G32">
            <v>76</v>
          </cell>
        </row>
      </sheetData>
      <sheetData sheetId="386">
        <row r="32">
          <cell r="G32">
            <v>76</v>
          </cell>
        </row>
      </sheetData>
      <sheetData sheetId="387">
        <row r="32">
          <cell r="G32">
            <v>76</v>
          </cell>
        </row>
      </sheetData>
      <sheetData sheetId="388">
        <row r="32">
          <cell r="G32">
            <v>76</v>
          </cell>
        </row>
      </sheetData>
      <sheetData sheetId="389">
        <row r="32">
          <cell r="G32">
            <v>76</v>
          </cell>
        </row>
      </sheetData>
      <sheetData sheetId="390">
        <row r="32">
          <cell r="G32">
            <v>76</v>
          </cell>
        </row>
      </sheetData>
      <sheetData sheetId="391">
        <row r="32">
          <cell r="G32">
            <v>76</v>
          </cell>
        </row>
      </sheetData>
      <sheetData sheetId="392">
        <row r="32">
          <cell r="G32">
            <v>76</v>
          </cell>
        </row>
      </sheetData>
      <sheetData sheetId="393">
        <row r="32">
          <cell r="G32">
            <v>76</v>
          </cell>
        </row>
      </sheetData>
      <sheetData sheetId="394">
        <row r="32">
          <cell r="G32">
            <v>76</v>
          </cell>
        </row>
      </sheetData>
      <sheetData sheetId="395">
        <row r="32">
          <cell r="G32">
            <v>76</v>
          </cell>
        </row>
      </sheetData>
      <sheetData sheetId="396">
        <row r="32">
          <cell r="G32">
            <v>76</v>
          </cell>
        </row>
      </sheetData>
      <sheetData sheetId="397">
        <row r="32">
          <cell r="G32">
            <v>76</v>
          </cell>
        </row>
      </sheetData>
      <sheetData sheetId="398">
        <row r="32">
          <cell r="G32">
            <v>76</v>
          </cell>
        </row>
      </sheetData>
      <sheetData sheetId="399">
        <row r="32">
          <cell r="G32">
            <v>76</v>
          </cell>
        </row>
      </sheetData>
      <sheetData sheetId="400">
        <row r="32">
          <cell r="G32">
            <v>76</v>
          </cell>
        </row>
      </sheetData>
      <sheetData sheetId="401">
        <row r="32">
          <cell r="G32">
            <v>76</v>
          </cell>
        </row>
      </sheetData>
      <sheetData sheetId="402">
        <row r="32">
          <cell r="G32">
            <v>76</v>
          </cell>
        </row>
      </sheetData>
      <sheetData sheetId="403">
        <row r="32">
          <cell r="G32">
            <v>76</v>
          </cell>
        </row>
      </sheetData>
      <sheetData sheetId="404">
        <row r="32">
          <cell r="G32">
            <v>76</v>
          </cell>
        </row>
      </sheetData>
      <sheetData sheetId="405">
        <row r="32">
          <cell r="G32">
            <v>76</v>
          </cell>
        </row>
      </sheetData>
      <sheetData sheetId="406">
        <row r="32">
          <cell r="G32">
            <v>76</v>
          </cell>
        </row>
      </sheetData>
      <sheetData sheetId="407">
        <row r="32">
          <cell r="G32">
            <v>76</v>
          </cell>
        </row>
      </sheetData>
      <sheetData sheetId="408">
        <row r="32">
          <cell r="G32">
            <v>76</v>
          </cell>
        </row>
      </sheetData>
      <sheetData sheetId="409">
        <row r="32">
          <cell r="G32">
            <v>76</v>
          </cell>
        </row>
      </sheetData>
      <sheetData sheetId="410">
        <row r="32">
          <cell r="G32">
            <v>76</v>
          </cell>
        </row>
      </sheetData>
      <sheetData sheetId="411">
        <row r="32">
          <cell r="G32">
            <v>76</v>
          </cell>
        </row>
      </sheetData>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ow r="32">
          <cell r="G32">
            <v>76</v>
          </cell>
        </row>
      </sheetData>
      <sheetData sheetId="431">
        <row r="32">
          <cell r="G32">
            <v>76</v>
          </cell>
        </row>
      </sheetData>
      <sheetData sheetId="432">
        <row r="32">
          <cell r="G32">
            <v>76</v>
          </cell>
        </row>
      </sheetData>
      <sheetData sheetId="433">
        <row r="32">
          <cell r="G32">
            <v>76</v>
          </cell>
        </row>
      </sheetData>
      <sheetData sheetId="434">
        <row r="32">
          <cell r="G32">
            <v>76</v>
          </cell>
        </row>
      </sheetData>
      <sheetData sheetId="435" refreshError="1"/>
      <sheetData sheetId="436">
        <row r="32">
          <cell r="G32">
            <v>76</v>
          </cell>
        </row>
      </sheetData>
      <sheetData sheetId="437">
        <row r="32">
          <cell r="G32">
            <v>76</v>
          </cell>
        </row>
      </sheetData>
      <sheetData sheetId="438">
        <row r="32">
          <cell r="G32">
            <v>76</v>
          </cell>
        </row>
      </sheetData>
      <sheetData sheetId="439">
        <row r="32">
          <cell r="G32">
            <v>76</v>
          </cell>
        </row>
      </sheetData>
      <sheetData sheetId="440">
        <row r="32">
          <cell r="G32">
            <v>76</v>
          </cell>
        </row>
      </sheetData>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ow r="32">
          <cell r="G32">
            <v>76</v>
          </cell>
        </row>
      </sheetData>
      <sheetData sheetId="454">
        <row r="32">
          <cell r="G32">
            <v>76</v>
          </cell>
        </row>
      </sheetData>
      <sheetData sheetId="455">
        <row r="32">
          <cell r="G32">
            <v>76</v>
          </cell>
        </row>
      </sheetData>
      <sheetData sheetId="456">
        <row r="32">
          <cell r="G32">
            <v>76</v>
          </cell>
        </row>
      </sheetData>
      <sheetData sheetId="457">
        <row r="32">
          <cell r="G32">
            <v>76</v>
          </cell>
        </row>
      </sheetData>
      <sheetData sheetId="458">
        <row r="32">
          <cell r="G32">
            <v>76</v>
          </cell>
        </row>
      </sheetData>
      <sheetData sheetId="459">
        <row r="32">
          <cell r="G32">
            <v>76</v>
          </cell>
        </row>
      </sheetData>
      <sheetData sheetId="460">
        <row r="32">
          <cell r="G32">
            <v>76</v>
          </cell>
        </row>
      </sheetData>
      <sheetData sheetId="461">
        <row r="32">
          <cell r="G32">
            <v>76</v>
          </cell>
        </row>
      </sheetData>
      <sheetData sheetId="462">
        <row r="32">
          <cell r="G32">
            <v>76</v>
          </cell>
        </row>
      </sheetData>
      <sheetData sheetId="463">
        <row r="32">
          <cell r="G32">
            <v>76</v>
          </cell>
        </row>
      </sheetData>
      <sheetData sheetId="464">
        <row r="32">
          <cell r="G32">
            <v>76</v>
          </cell>
        </row>
      </sheetData>
      <sheetData sheetId="465">
        <row r="32">
          <cell r="G32">
            <v>76</v>
          </cell>
        </row>
      </sheetData>
      <sheetData sheetId="466">
        <row r="32">
          <cell r="G32">
            <v>76</v>
          </cell>
        </row>
      </sheetData>
      <sheetData sheetId="467">
        <row r="32">
          <cell r="G32">
            <v>76</v>
          </cell>
        </row>
      </sheetData>
      <sheetData sheetId="468">
        <row r="32">
          <cell r="G32">
            <v>76</v>
          </cell>
        </row>
      </sheetData>
      <sheetData sheetId="469">
        <row r="32">
          <cell r="G32">
            <v>76</v>
          </cell>
        </row>
      </sheetData>
      <sheetData sheetId="470">
        <row r="32">
          <cell r="G32">
            <v>76</v>
          </cell>
        </row>
      </sheetData>
      <sheetData sheetId="471">
        <row r="32">
          <cell r="G32">
            <v>76</v>
          </cell>
        </row>
      </sheetData>
      <sheetData sheetId="472">
        <row r="32">
          <cell r="G32">
            <v>76</v>
          </cell>
        </row>
      </sheetData>
      <sheetData sheetId="473">
        <row r="32">
          <cell r="G32">
            <v>76</v>
          </cell>
        </row>
      </sheetData>
      <sheetData sheetId="474">
        <row r="32">
          <cell r="G32">
            <v>76</v>
          </cell>
        </row>
      </sheetData>
      <sheetData sheetId="475">
        <row r="32">
          <cell r="G32">
            <v>76</v>
          </cell>
        </row>
      </sheetData>
      <sheetData sheetId="476">
        <row r="32">
          <cell r="G32">
            <v>76</v>
          </cell>
        </row>
      </sheetData>
      <sheetData sheetId="477">
        <row r="32">
          <cell r="G32">
            <v>76</v>
          </cell>
        </row>
      </sheetData>
      <sheetData sheetId="478">
        <row r="32">
          <cell r="G32">
            <v>76</v>
          </cell>
        </row>
      </sheetData>
      <sheetData sheetId="479">
        <row r="32">
          <cell r="G32">
            <v>76</v>
          </cell>
        </row>
      </sheetData>
      <sheetData sheetId="480">
        <row r="32">
          <cell r="G32">
            <v>76</v>
          </cell>
        </row>
      </sheetData>
      <sheetData sheetId="481">
        <row r="32">
          <cell r="G32">
            <v>76</v>
          </cell>
        </row>
      </sheetData>
      <sheetData sheetId="482">
        <row r="32">
          <cell r="G32">
            <v>76</v>
          </cell>
        </row>
      </sheetData>
      <sheetData sheetId="483">
        <row r="32">
          <cell r="G32">
            <v>76</v>
          </cell>
        </row>
      </sheetData>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ow r="32">
          <cell r="G32">
            <v>76</v>
          </cell>
        </row>
      </sheetData>
      <sheetData sheetId="538">
        <row r="32">
          <cell r="G32">
            <v>76</v>
          </cell>
        </row>
      </sheetData>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ow r="32">
          <cell r="G32">
            <v>76</v>
          </cell>
        </row>
      </sheetData>
      <sheetData sheetId="596"/>
      <sheetData sheetId="597"/>
      <sheetData sheetId="598"/>
      <sheetData sheetId="599">
        <row r="32">
          <cell r="G32">
            <v>76</v>
          </cell>
        </row>
      </sheetData>
      <sheetData sheetId="600">
        <row r="32">
          <cell r="G32">
            <v>76</v>
          </cell>
        </row>
      </sheetData>
      <sheetData sheetId="601">
        <row r="32">
          <cell r="G32">
            <v>76</v>
          </cell>
        </row>
      </sheetData>
      <sheetData sheetId="602">
        <row r="32">
          <cell r="G32">
            <v>76</v>
          </cell>
        </row>
      </sheetData>
      <sheetData sheetId="603">
        <row r="32">
          <cell r="G32">
            <v>76</v>
          </cell>
        </row>
      </sheetData>
      <sheetData sheetId="604"/>
      <sheetData sheetId="605">
        <row r="32">
          <cell r="G32">
            <v>76</v>
          </cell>
        </row>
      </sheetData>
      <sheetData sheetId="606"/>
      <sheetData sheetId="607"/>
      <sheetData sheetId="608"/>
      <sheetData sheetId="609"/>
      <sheetData sheetId="610">
        <row r="32">
          <cell r="G32">
            <v>76</v>
          </cell>
        </row>
      </sheetData>
      <sheetData sheetId="611"/>
      <sheetData sheetId="612">
        <row r="32">
          <cell r="G32">
            <v>76</v>
          </cell>
        </row>
      </sheetData>
      <sheetData sheetId="613">
        <row r="32">
          <cell r="G32">
            <v>76</v>
          </cell>
        </row>
      </sheetData>
      <sheetData sheetId="614">
        <row r="32">
          <cell r="G32">
            <v>76</v>
          </cell>
        </row>
      </sheetData>
      <sheetData sheetId="615">
        <row r="32">
          <cell r="G32">
            <v>76</v>
          </cell>
        </row>
      </sheetData>
      <sheetData sheetId="616">
        <row r="32">
          <cell r="G32">
            <v>76</v>
          </cell>
        </row>
      </sheetData>
      <sheetData sheetId="617">
        <row r="32">
          <cell r="G32">
            <v>76</v>
          </cell>
        </row>
      </sheetData>
      <sheetData sheetId="618">
        <row r="32">
          <cell r="G32">
            <v>76</v>
          </cell>
        </row>
      </sheetData>
      <sheetData sheetId="619">
        <row r="32">
          <cell r="G32">
            <v>76</v>
          </cell>
        </row>
      </sheetData>
      <sheetData sheetId="620">
        <row r="32">
          <cell r="G32">
            <v>76</v>
          </cell>
        </row>
      </sheetData>
      <sheetData sheetId="621">
        <row r="32">
          <cell r="G32">
            <v>76</v>
          </cell>
        </row>
      </sheetData>
      <sheetData sheetId="622">
        <row r="32">
          <cell r="G32">
            <v>76</v>
          </cell>
        </row>
      </sheetData>
      <sheetData sheetId="623">
        <row r="32">
          <cell r="G32">
            <v>76</v>
          </cell>
        </row>
      </sheetData>
      <sheetData sheetId="624">
        <row r="32">
          <cell r="G32">
            <v>76</v>
          </cell>
        </row>
      </sheetData>
      <sheetData sheetId="625">
        <row r="32">
          <cell r="G32">
            <v>76</v>
          </cell>
        </row>
      </sheetData>
      <sheetData sheetId="626">
        <row r="32">
          <cell r="G32">
            <v>76</v>
          </cell>
        </row>
      </sheetData>
      <sheetData sheetId="627">
        <row r="32">
          <cell r="G32">
            <v>76</v>
          </cell>
        </row>
      </sheetData>
      <sheetData sheetId="628">
        <row r="32">
          <cell r="G32">
            <v>76</v>
          </cell>
        </row>
      </sheetData>
      <sheetData sheetId="629">
        <row r="32">
          <cell r="G32">
            <v>76</v>
          </cell>
        </row>
      </sheetData>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ow r="32">
          <cell r="G32">
            <v>76</v>
          </cell>
        </row>
      </sheetData>
      <sheetData sheetId="645" refreshError="1"/>
      <sheetData sheetId="646">
        <row r="32">
          <cell r="G32">
            <v>76</v>
          </cell>
        </row>
      </sheetData>
      <sheetData sheetId="647" refreshError="1"/>
      <sheetData sheetId="648" refreshError="1"/>
      <sheetData sheetId="649" refreshError="1"/>
      <sheetData sheetId="650"/>
      <sheetData sheetId="651">
        <row r="32">
          <cell r="G32">
            <v>76</v>
          </cell>
        </row>
      </sheetData>
      <sheetData sheetId="652">
        <row r="32">
          <cell r="G32">
            <v>76</v>
          </cell>
        </row>
      </sheetData>
      <sheetData sheetId="653"/>
      <sheetData sheetId="654"/>
      <sheetData sheetId="655"/>
      <sheetData sheetId="656"/>
      <sheetData sheetId="657"/>
      <sheetData sheetId="658"/>
      <sheetData sheetId="659"/>
      <sheetData sheetId="66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H"/>
      <sheetName val="RH"/>
      <sheetName val="Sheet3"/>
    </sheetNames>
    <sheetDataSet>
      <sheetData sheetId="0"/>
      <sheetData sheetId="1"/>
      <sheetData sheetId="2"/>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SUM"/>
      <sheetName val="abst-of -cost"/>
      <sheetName val="abst-of qty"/>
      <sheetName val="Secured"/>
      <sheetName val="cement"/>
      <sheetName val="1.01"/>
      <sheetName val="1.02"/>
      <sheetName val="2.01(b)"/>
      <sheetName val="3.01(a)"/>
      <sheetName val="3.01(b)"/>
      <sheetName val="3.02(a)"/>
      <sheetName val="3.02(b)"/>
      <sheetName val="3.4(a)"/>
      <sheetName val="3.4(b)"/>
      <sheetName val="3.04(c)"/>
      <sheetName val="3.04(d)"/>
      <sheetName val="3.04(f)"/>
      <sheetName val="3.05-c,3.06"/>
      <sheetName val="6.03(b)"/>
      <sheetName val="Steel "/>
      <sheetName val="Measurment"/>
      <sheetName val="Package-2"/>
      <sheetName val="Consum"/>
      <sheetName val="Intro"/>
      <sheetName val="abst-of_-cost"/>
      <sheetName val="abst-of_qty"/>
      <sheetName val="1_01"/>
      <sheetName val="1_02"/>
      <sheetName val="2_01(b)"/>
      <sheetName val="3_01(a)"/>
      <sheetName val="3_01(b)"/>
      <sheetName val="3_02(a)"/>
      <sheetName val="3_02(b)"/>
      <sheetName val="3_4(a)"/>
      <sheetName val="3_4(b)"/>
      <sheetName val="3_04(c)"/>
      <sheetName val="3_04(d)"/>
      <sheetName val="3_04(f)"/>
      <sheetName val="3_05-c,3_06"/>
      <sheetName val="6_03(b)"/>
      <sheetName val="Steel_"/>
      <sheetName val="Summary"/>
    </sheetNames>
    <sheetDataSet>
      <sheetData sheetId="0">
        <row r="30">
          <cell r="G30">
            <v>21824341.964330401</v>
          </cell>
        </row>
      </sheetData>
      <sheetData sheetId="1" refreshError="1">
        <row r="30">
          <cell r="G30">
            <v>21824341.964330401</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 (2)"/>
      <sheetName val="Sheet2"/>
      <sheetName val="Sheet1"/>
      <sheetName val="Data"/>
      <sheetName val="Voucher"/>
      <sheetName val="Cal"/>
    </sheetNames>
    <sheetDataSet>
      <sheetData sheetId="0"/>
      <sheetData sheetId="1"/>
      <sheetData sheetId="2"/>
      <sheetData sheetId="3">
        <row r="2">
          <cell r="J2">
            <v>22</v>
          </cell>
        </row>
        <row r="3">
          <cell r="J3">
            <v>0</v>
          </cell>
        </row>
      </sheetData>
      <sheetData sheetId="4">
        <row r="1">
          <cell r="B1">
            <v>121</v>
          </cell>
          <cell r="R1">
            <v>115</v>
          </cell>
        </row>
      </sheetData>
      <sheetData sheetId="5">
        <row r="2">
          <cell r="P2">
            <v>1</v>
          </cell>
          <cell r="Q2" t="str">
            <v>One</v>
          </cell>
        </row>
        <row r="3">
          <cell r="P3">
            <v>2</v>
          </cell>
          <cell r="Q3" t="str">
            <v>Two</v>
          </cell>
        </row>
        <row r="4">
          <cell r="P4">
            <v>3</v>
          </cell>
          <cell r="Q4" t="str">
            <v>Three</v>
          </cell>
        </row>
        <row r="5">
          <cell r="P5">
            <v>4</v>
          </cell>
          <cell r="Q5" t="str">
            <v>Four</v>
          </cell>
        </row>
        <row r="6">
          <cell r="P6">
            <v>5</v>
          </cell>
          <cell r="Q6" t="str">
            <v>Five</v>
          </cell>
        </row>
        <row r="7">
          <cell r="P7">
            <v>6</v>
          </cell>
          <cell r="Q7" t="str">
            <v>Six</v>
          </cell>
        </row>
        <row r="8">
          <cell r="P8">
            <v>7</v>
          </cell>
          <cell r="Q8" t="str">
            <v>Seven</v>
          </cell>
        </row>
        <row r="9">
          <cell r="P9">
            <v>8</v>
          </cell>
          <cell r="Q9" t="str">
            <v>Eight</v>
          </cell>
        </row>
        <row r="10">
          <cell r="P10">
            <v>9</v>
          </cell>
          <cell r="Q10" t="str">
            <v>Nine</v>
          </cell>
        </row>
        <row r="11">
          <cell r="P11">
            <v>10</v>
          </cell>
          <cell r="Q11" t="str">
            <v>Ten</v>
          </cell>
        </row>
        <row r="12">
          <cell r="P12">
            <v>11</v>
          </cell>
          <cell r="Q12" t="str">
            <v>Eleven</v>
          </cell>
        </row>
        <row r="13">
          <cell r="P13">
            <v>12</v>
          </cell>
          <cell r="Q13" t="str">
            <v>Twelve</v>
          </cell>
        </row>
        <row r="14">
          <cell r="P14">
            <v>13</v>
          </cell>
          <cell r="Q14" t="str">
            <v>Thirteen</v>
          </cell>
        </row>
        <row r="15">
          <cell r="P15">
            <v>14</v>
          </cell>
          <cell r="Q15" t="str">
            <v>Fourteen</v>
          </cell>
        </row>
        <row r="16">
          <cell r="P16">
            <v>15</v>
          </cell>
          <cell r="Q16" t="str">
            <v>Fifteen</v>
          </cell>
        </row>
        <row r="17">
          <cell r="P17">
            <v>16</v>
          </cell>
          <cell r="Q17" t="str">
            <v>Sixteen</v>
          </cell>
        </row>
        <row r="18">
          <cell r="P18">
            <v>17</v>
          </cell>
          <cell r="Q18" t="str">
            <v>Seventeen</v>
          </cell>
        </row>
        <row r="19">
          <cell r="P19">
            <v>18</v>
          </cell>
          <cell r="Q19" t="str">
            <v>Eighteen</v>
          </cell>
        </row>
        <row r="20">
          <cell r="P20">
            <v>19</v>
          </cell>
          <cell r="Q20" t="str">
            <v>Nineteen</v>
          </cell>
        </row>
        <row r="21">
          <cell r="P21">
            <v>20</v>
          </cell>
          <cell r="Q21" t="str">
            <v>Twenty</v>
          </cell>
        </row>
        <row r="22">
          <cell r="P22">
            <v>30</v>
          </cell>
          <cell r="Q22" t="str">
            <v>Thirty</v>
          </cell>
        </row>
        <row r="23">
          <cell r="P23">
            <v>40</v>
          </cell>
          <cell r="Q23" t="str">
            <v>Forty</v>
          </cell>
        </row>
        <row r="24">
          <cell r="P24">
            <v>50</v>
          </cell>
          <cell r="Q24" t="str">
            <v>Fifty</v>
          </cell>
        </row>
        <row r="25">
          <cell r="P25">
            <v>60</v>
          </cell>
          <cell r="Q25" t="str">
            <v>Sixty</v>
          </cell>
        </row>
        <row r="26">
          <cell r="P26">
            <v>70</v>
          </cell>
          <cell r="Q26" t="str">
            <v>Seventy</v>
          </cell>
        </row>
        <row r="27">
          <cell r="P27">
            <v>80</v>
          </cell>
          <cell r="Q27" t="str">
            <v>Eighty</v>
          </cell>
        </row>
        <row r="28">
          <cell r="P28">
            <v>90</v>
          </cell>
          <cell r="Q28" t="str">
            <v>Ninety</v>
          </cell>
        </row>
      </sheetData>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Details KR1(0.067-50.112"/>
      <sheetName val="Details KR2(50.112 -100.872"/>
      <sheetName val="BLK2"/>
      <sheetName val="BLK3"/>
      <sheetName val="E &amp; R"/>
      <sheetName val="INPUT SHEET"/>
      <sheetName val="RES-PLANNING"/>
      <sheetName val="radar"/>
      <sheetName val="Macro1"/>
      <sheetName val="UG"/>
      <sheetName val="C &amp; G RHS"/>
      <sheetName val="Details_KR1(0_067-50_112"/>
      <sheetName val="Details_KR2(50_112_-100_872"/>
      <sheetName val="Basicrates"/>
      <sheetName val="(31)"/>
      <sheetName val="Sheet2"/>
      <sheetName val="Materials "/>
      <sheetName val="data"/>
      <sheetName val="master"/>
      <sheetName val="03"/>
      <sheetName val="04"/>
      <sheetName val="01"/>
      <sheetName val="02"/>
      <sheetName val=""/>
      <sheetName val="Details of Qnty- Dismantling &amp; "/>
      <sheetName val="ANNEXURE-A"/>
      <sheetName val="Voucher"/>
      <sheetName val="Cal"/>
      <sheetName val="MPR_PA_1"/>
      <sheetName val="Steel-Circular"/>
      <sheetName val="water prop."/>
      <sheetName val="Flanged Beams"/>
      <sheetName val="Rectangular Beam"/>
      <sheetName val="Chpt 1-4 &amp; 13-20"/>
      <sheetName val="MWC 1 - Cash Flow"/>
      <sheetName val="BHANDUP"/>
      <sheetName val="Details_KR1(0_067-50_1121"/>
      <sheetName val="Details_KR2(50_112_-100_8721"/>
      <sheetName val="Details_of_Qnty-_Dismantling_&amp;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BOQ"/>
    </sheetNames>
    <sheetDataSet>
      <sheetData sheetId="0" refreshError="1"/>
      <sheetData sheetId="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IN SIZE "/>
      <sheetName val="Sp.Gr."/>
      <sheetName val="LLPL"/>
      <sheetName val="PROCTOR"/>
      <sheetName val="C.B.R"/>
      <sheetName val="Sheet6"/>
      <sheetName val="Sheet8"/>
      <sheetName val="Sheet9"/>
      <sheetName val="sp.CBR"/>
      <sheetName val="Sheet14"/>
      <sheetName val="Sheet15"/>
      <sheetName val="Sheet16"/>
      <sheetName val="Module2"/>
      <sheetName val="지급자재"/>
      <sheetName val="Cul_detail"/>
      <sheetName val="S2groupcode"/>
      <sheetName val="Index"/>
      <sheetName val="FORM-W3"/>
      <sheetName val="Intro"/>
      <sheetName val="부대내역"/>
      <sheetName val="Resource"/>
      <sheetName val="Material"/>
      <sheetName val="Labour &amp; Plant"/>
      <sheetName val="PRECAST lightconc-II"/>
      <sheetName val="Improvements"/>
      <sheetName val="Steel Structure"/>
      <sheetName val="Steel-Circular"/>
      <sheetName val="Analysis"/>
      <sheetName val="BHANDUP"/>
      <sheetName val="Mix Design"/>
      <sheetName val="Road data"/>
      <sheetName val="purpose&amp;input"/>
      <sheetName val="유동표"/>
      <sheetName val="Sheet1"/>
      <sheetName val="제출내역 (2)"/>
      <sheetName val="Alp-cal"/>
      <sheetName val="COST"/>
      <sheetName val="3차설계"/>
      <sheetName val="PlazaElec"/>
      <sheetName val="FORM7"/>
      <sheetName val="tITLE"/>
      <sheetName val="-19.252"/>
      <sheetName val="sum-19.252"/>
      <sheetName val="pc-loads"/>
      <sheetName val="Pile cap"/>
      <sheetName val="General&amp;Local"/>
      <sheetName val="Appendix"/>
      <sheetName val="Design"/>
      <sheetName val="summary"/>
      <sheetName val="ETC Plant Cost"/>
      <sheetName val="FitOutConfCentre"/>
      <sheetName val="LOCAL RATES"/>
      <sheetName val="Manpower"/>
      <sheetName val="estimate"/>
      <sheetName val="RA"/>
      <sheetName val="Basicrates"/>
      <sheetName val=" Type III"/>
      <sheetName val="hyperstatic-3"/>
      <sheetName val="Bill-5"/>
      <sheetName val="UP"/>
      <sheetName val="BOQ Distribution"/>
      <sheetName val="Not found as per ground reality"/>
      <sheetName val="FRL-OGL"/>
      <sheetName val="sch. data"/>
      <sheetName val="Anl"/>
      <sheetName val="ValidationList"/>
      <sheetName val="bASICDATA"/>
      <sheetName val="Labour"/>
      <sheetName val="cul-invSUBMITTED"/>
      <sheetName val="RR shed civil"/>
      <sheetName val="SC revtrgt"/>
      <sheetName val="HP(9.200)"/>
      <sheetName val="UNP-NCW "/>
      <sheetName val="Rate Ana"/>
      <sheetName val="S1BOQ"/>
      <sheetName val="Final FRL"/>
      <sheetName val="girder"/>
      <sheetName val="Culvert"/>
      <sheetName val="basdat"/>
      <sheetName val="1"/>
      <sheetName val="ENCL9"/>
      <sheetName val="Rocker"/>
      <sheetName val="dummy"/>
      <sheetName val="GRAIN_SIZE_"/>
      <sheetName val="Sp_Gr_"/>
      <sheetName val="C_B_R"/>
      <sheetName val="sp_CBR"/>
      <sheetName val="scurve(2)"/>
      <sheetName val="SOR"/>
      <sheetName val="Voucher"/>
      <sheetName val="GRAIN_SIZE_1"/>
      <sheetName val="Sp_Gr_1"/>
      <sheetName val="C_B_R1"/>
      <sheetName val="sp_CBR1"/>
      <sheetName val="BOQ"/>
      <sheetName val="UK"/>
      <sheetName val="SPrep_E4TK(R187)"/>
      <sheetName val="U00"/>
      <sheetName val="U01"/>
      <sheetName val="U02"/>
      <sheetName val="U03"/>
      <sheetName val="U06"/>
      <sheetName val="U07"/>
      <sheetName val="U08"/>
      <sheetName val="U09"/>
      <sheetName val="U10"/>
      <sheetName val="U11"/>
      <sheetName val="U13"/>
      <sheetName val="U21"/>
      <sheetName val="U25"/>
      <sheetName val="U26"/>
      <sheetName val="U29"/>
      <sheetName val="U30"/>
      <sheetName val="U31_Base"/>
      <sheetName val="U40"/>
      <sheetName val="U42"/>
      <sheetName val="U43"/>
      <sheetName val="U45"/>
      <sheetName val="U47"/>
      <sheetName val="U48"/>
      <sheetName val="U60"/>
      <sheetName val="Malaysia incl. RET"/>
      <sheetName val="Pile_cap"/>
      <sheetName val="Malaysia_incl__RET"/>
      <sheetName val="주관사업"/>
      <sheetName val="Box-IR &amp; DFCC"/>
      <sheetName val="Cal(6.2.2) EMB-T"/>
      <sheetName val="TABLES"/>
      <sheetName val="Final Bill of Material"/>
      <sheetName val="Crust &amp; Width of CS"/>
      <sheetName val="Longitudinal"/>
      <sheetName val="BOQ-Road"/>
      <sheetName val="PEP-DATA"/>
      <sheetName val="RIP1"/>
      <sheetName val="Supplier"/>
      <sheetName val="Back_Cal_for OMC"/>
      <sheetName val="std.wt."/>
      <sheetName val="Resourc - Material"/>
      <sheetName val="Design of two-way slab"/>
      <sheetName val="ABBDATASHEET"/>
      <sheetName val="S4"/>
      <sheetName val="Diesel Analysis"/>
      <sheetName val="DATA"/>
      <sheetName val="Detail In Door Stad"/>
      <sheetName val="DATA-DEP.(13-17)"/>
      <sheetName val="DATA-KBPL(17-25)"/>
      <sheetName val="DATA-GCC(25-34.7)"/>
      <sheetName val="St.-Con(0-17)"/>
      <sheetName val="St.-Con.(17-34)"/>
      <sheetName val="Design Response Spectra IRC"/>
      <sheetName val="1-INPUT-PARAMETERS"/>
      <sheetName val="MPR_PA_1"/>
      <sheetName val="Sheet2"/>
      <sheetName val="Customers"/>
      <sheetName val="MRATES"/>
      <sheetName val="Achievements_Highlights "/>
      <sheetName val="MTTR-Headend"/>
      <sheetName val="PM_Action "/>
      <sheetName val="Headend Provisioning Report"/>
      <sheetName val="PE Status"/>
      <sheetName val="Inventory"/>
      <sheetName val="Major Events "/>
      <sheetName val="Crtitical Issues"/>
      <sheetName val="RIP"/>
      <sheetName val="Fault Statistics"/>
      <sheetName val="SA faults-Headend "/>
      <sheetName val="Ageing_Pending_ CLeared"/>
      <sheetName val="Fault Cleared After 24Hrs"/>
      <sheetName val="Equipment"/>
      <sheetName val="Plant &amp;  Machinery"/>
      <sheetName val="oresreqsum"/>
      <sheetName val="Cost of O &amp; O"/>
      <sheetName val="Assmpns"/>
      <sheetName val="6000"/>
      <sheetName val="PLAN_FEB97"/>
      <sheetName val="TCS"/>
      <sheetName val="Material "/>
      <sheetName val="Ave.wtd.rates"/>
      <sheetName val=" AnalysisPCC"/>
      <sheetName val="m"/>
      <sheetName val=" BCIS Pile Capacity"/>
      <sheetName val="MATER._FUEL_SUB"/>
      <sheetName val="Elect."/>
      <sheetName val="factors"/>
      <sheetName val="AOC"/>
      <sheetName val="Additional"/>
      <sheetName val="GRAIN_SIZE_2"/>
      <sheetName val="Sp_Gr_2"/>
      <sheetName val="C_B_R2"/>
      <sheetName val="sp_CBR2"/>
      <sheetName val="PRECAST_lightconc-II"/>
      <sheetName val="Steel_Structure"/>
      <sheetName val="-19_252"/>
      <sheetName val="sum-19_252"/>
      <sheetName val="ETC_Plant_Cost"/>
      <sheetName val="Labour_&amp;_Plant"/>
      <sheetName val="RR_shed_civil"/>
      <sheetName val="Road_data"/>
      <sheetName val="제출내역_(2)"/>
      <sheetName val="Mix_Design"/>
      <sheetName val="SC_revtrgt"/>
      <sheetName val="Not_found_as_per_ground_reality"/>
      <sheetName val="LOCAL_RATES"/>
      <sheetName val="sch__data"/>
      <sheetName val="Final_Bill_of_Material"/>
      <sheetName val="Elect_"/>
      <sheetName val="_Type_III"/>
      <sheetName val="BOQ_Distribution"/>
      <sheetName val="UNP-NCW_"/>
      <sheetName val="Debit_RMC"/>
      <sheetName val="Machinery"/>
      <sheetName val="Supply_RMC"/>
      <sheetName val="C &amp; G RHS"/>
      <sheetName val="Flanged Beams"/>
      <sheetName val="Rectangular Beam"/>
      <sheetName val="3.12(D)Er"/>
      <sheetName val="Cover sheet"/>
      <sheetName val="R.A."/>
      <sheetName val="Mechanical"/>
      <sheetName val="SB_SCH_A3"/>
      <sheetName val="SB SCH_A7"/>
      <sheetName val="MGS"/>
      <sheetName val="기계내역서"/>
      <sheetName val="Option"/>
      <sheetName val="COLUMN"/>
      <sheetName val="A"/>
      <sheetName val="macros"/>
      <sheetName val="Annex"/>
      <sheetName val="SCHEDULE"/>
      <sheetName val="Database"/>
      <sheetName val="schedule nos"/>
      <sheetName val="sept-plan"/>
      <sheetName val="Cal"/>
      <sheetName val="Rate An"/>
      <sheetName val="SITE DATA"/>
      <sheetName val="Bar Budget"/>
      <sheetName val="old boq"/>
      <sheetName val="Final Qty"/>
      <sheetName val="Machine HC - 19.08 "/>
      <sheetName val="PNM Justi"/>
      <sheetName val="Bar"/>
      <sheetName val="Analysed rate"/>
      <sheetName val="Shutter"/>
      <sheetName val="BOQ Backup"/>
      <sheetName val="Mach Reco"/>
      <sheetName val="Boiler&amp;TG"/>
      <sheetName val="77S(O)"/>
      <sheetName val="SPT vs PHI"/>
      <sheetName val="foundation"/>
      <sheetName val="Sch3Sec-1 &amp;2 -GR109 -ISO"/>
      <sheetName val="Global_foreign"/>
      <sheetName val="Box-IR_&amp;_DFCC"/>
      <sheetName val="Cal(6_2_2)_EMB-T"/>
      <sheetName val="SPT_vs_PHI"/>
      <sheetName val="std_wt_"/>
      <sheetName val="C_&amp;_G_RHS"/>
      <sheetName val="Sch3Sec-1_&amp;2_-GR109_-ISO"/>
      <sheetName val="Material_"/>
      <sheetName val="Ave_wtd_rates"/>
      <sheetName val="_AnalysisPCC"/>
      <sheetName val="GRAIN_SIZE_3"/>
      <sheetName val="Sp_Gr_3"/>
      <sheetName val="C_B_R3"/>
      <sheetName val="sp_CBR3"/>
      <sheetName val="PRECAST_lightconc-II1"/>
      <sheetName val="Steel_Structure1"/>
      <sheetName val="-19_2521"/>
      <sheetName val="sum-19_2521"/>
      <sheetName val="Pile_cap1"/>
      <sheetName val="ETC_Plant_Cost1"/>
      <sheetName val="Box-IR_&amp;_DFCC1"/>
      <sheetName val="Labour_&amp;_Plant1"/>
      <sheetName val="Mix_Design1"/>
      <sheetName val="Not_found_as_per_ground_realit1"/>
      <sheetName val="LOCAL_RATES1"/>
      <sheetName val="BOQ_Distribution1"/>
      <sheetName val="RR_shed_civil1"/>
      <sheetName val="UNP-NCW_1"/>
      <sheetName val="std_wt_1"/>
      <sheetName val="sch__data1"/>
      <sheetName val="Road_data1"/>
      <sheetName val="제출내역_(2)1"/>
      <sheetName val="Cal(6_2_2)_EMB-T1"/>
      <sheetName val="SPT_vs_PHI1"/>
      <sheetName val="_Type_III1"/>
      <sheetName val="C_&amp;_G_RHS1"/>
      <sheetName val="Material_1"/>
      <sheetName val="Ave_wtd_rates1"/>
      <sheetName val="_AnalysisPCC1"/>
      <sheetName val="Fin Mar"/>
      <sheetName val="Road work"/>
      <sheetName val="3MLKQ"/>
      <sheetName val="Qty SR"/>
      <sheetName val="02"/>
      <sheetName val="07"/>
      <sheetName val="03"/>
      <sheetName val="04"/>
      <sheetName val="05"/>
      <sheetName val="01"/>
      <sheetName val="BLK2"/>
      <sheetName val="BLK3"/>
      <sheetName val="E &amp; R"/>
      <sheetName val="INPUT SHEET"/>
      <sheetName val="radar"/>
      <sheetName val="UG"/>
      <sheetName val="Fee Rate Summary"/>
      <sheetName val="10-SHEAR PILES"/>
      <sheetName val="4-RES ST1 PIER-SLENDERNESS AASH"/>
      <sheetName val="LIVE LOAD"/>
      <sheetName val="REL"/>
      <sheetName val="Abut-9+741"/>
      <sheetName val="GN-ST-10"/>
      <sheetName val="HP(9_200)"/>
      <sheetName val="Rate_Ana"/>
      <sheetName val="Final_FRL"/>
      <sheetName val="Resourc_-_Material"/>
      <sheetName val="Design_of_two-way_slab"/>
      <sheetName val="Diesel_Analysis"/>
      <sheetName val="Detail_In_Door_Stad"/>
      <sheetName val="DATA-DEP_(13-17)"/>
      <sheetName val="DATA-GCC(25-34_7)"/>
      <sheetName val="St_-Con(0-17)"/>
      <sheetName val="St_-Con_(17-34)"/>
      <sheetName val="Design_Response_Spectra_IRC"/>
      <sheetName val="Achievements_Highlights_"/>
      <sheetName val="PM_Action_"/>
      <sheetName val="Headend_Provisioning_Report"/>
      <sheetName val="PE_Status"/>
      <sheetName val="Major_Events_"/>
      <sheetName val="Crtitical_Issues"/>
      <sheetName val="Fault_Statistics"/>
      <sheetName val="SA_faults-Headend_"/>
      <sheetName val="Ageing_Pending__CLeared"/>
      <sheetName val="Fault_Cleared_After_24Hrs"/>
      <sheetName val="Plant_&amp;__Machinery"/>
      <sheetName val="Cost_of_O_&amp;_O"/>
      <sheetName val="Road_work"/>
      <sheetName val="_BCIS_Pile_Capacity"/>
      <sheetName val="Qty_SR"/>
      <sheetName val="E_&amp;_R"/>
      <sheetName val="INPUT_SHEET"/>
      <sheetName val="Fee_Rate_Summary"/>
      <sheetName val="Fin_Mar"/>
      <sheetName val="Mach_Reco"/>
      <sheetName val="10-SHEAR_PILES"/>
      <sheetName val="4-RES_ST1_PIER-SLENDERNESS_AASH"/>
      <sheetName val="LIVE_LOAD"/>
      <sheetName val="Rate_An"/>
      <sheetName val="bill1"/>
    </sheetNames>
    <sheetDataSet>
      <sheetData sheetId="0">
        <row r="2">
          <cell r="B2">
            <v>25.17</v>
          </cell>
        </row>
      </sheetData>
      <sheetData sheetId="1"/>
      <sheetData sheetId="2"/>
      <sheetData sheetId="3">
        <row r="2">
          <cell r="B2">
            <v>25.17</v>
          </cell>
        </row>
      </sheetData>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refreshError="1"/>
      <sheetData sheetId="186">
        <row r="2">
          <cell r="B2">
            <v>25.17</v>
          </cell>
        </row>
      </sheetData>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sheetData sheetId="222" refreshError="1"/>
      <sheetData sheetId="223"/>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제잡비산출근거 (전체)"/>
      <sheetName val="발주제잡비산근(2)"/>
      <sheetName val="보강원심력철근콘크리트관"/>
      <sheetName val="원심력철근콘크리트관하차비"/>
      <sheetName val="표지"/>
      <sheetName val="간지"/>
      <sheetName val="목차"/>
      <sheetName val="여건사유"/>
      <sheetName val="Sheet1"/>
      <sheetName val="Sheet2"/>
      <sheetName val="Sheet3"/>
      <sheetName val="세부내역서 "/>
      <sheetName val="내역서"/>
      <sheetName val="2001설계예정9.17 (3)"/>
      <sheetName val="접"/>
      <sheetName val="단가내부"/>
      <sheetName val="단가외부 "/>
      <sheetName val="Book2"/>
      <sheetName val="#REF"/>
      <sheetName val="6공구(당초)"/>
      <sheetName val="제잡비현황"/>
      <sheetName val="물가변동액(전체분)"/>
      <sheetName val="제출내역 (2)"/>
      <sheetName val="70%"/>
      <sheetName val="공사비집계"/>
      <sheetName val="부대내역"/>
      <sheetName val="준검 내역서"/>
      <sheetName val="집계표"/>
      <sheetName val="지급자재"/>
      <sheetName val="비목군분류내역"/>
      <sheetName val="수산출"/>
      <sheetName val="계"/>
      <sheetName val="이월"/>
      <sheetName val="배수자집계"/>
      <sheetName val="전체수량집계"/>
      <sheetName val="투찰"/>
      <sheetName val="식재인부"/>
      <sheetName val="데이타"/>
      <sheetName val="1공구산출내역서"/>
      <sheetName val="1,2공구원가계산서"/>
      <sheetName val="2공구산출내역"/>
      <sheetName val="Macro1"/>
      <sheetName val="Macro2"/>
      <sheetName val="세골재  T2 변경 현황"/>
      <sheetName val="106C0300"/>
      <sheetName val="수량집계"/>
      <sheetName val="토공"/>
      <sheetName val="배수공"/>
      <sheetName val="구조물공"/>
      <sheetName val="포장공"/>
      <sheetName val="부대공"/>
      <sheetName val="3차설계"/>
      <sheetName val="방음벽집계"/>
      <sheetName val="공사내역"/>
      <sheetName val="깨기집계"/>
      <sheetName val="줄파기집"/>
      <sheetName val="전체설계서"/>
      <sheetName val="철근"/>
      <sheetName val="(방음벽반사형)"/>
      <sheetName val="사진대지 (5)"/>
      <sheetName val="공사비증감"/>
      <sheetName val="results"/>
      <sheetName val="중기노임"/>
      <sheetName val="8.시공현황"/>
      <sheetName val="변경이유서"/>
      <sheetName val="적용"/>
      <sheetName val="예정공정표-SK (2)"/>
      <sheetName val="수량명세서-구"/>
      <sheetName val="Sheet4"/>
      <sheetName val="평면도"/>
      <sheetName val="딱지"/>
      <sheetName val="사업소보고"/>
      <sheetName val="사진대지"/>
      <sheetName val="사진대지 (2)"/>
      <sheetName val="설계변경 제출(10.5극동)"/>
      <sheetName val="쏠레땅쉬-1월"/>
      <sheetName val="설계변경 제출(4차이후미적용)"/>
      <sheetName val="감사지적"/>
      <sheetName val="방침사항5"/>
      <sheetName val="설계변경 제출(근거서류)-참고"/>
      <sheetName val="타공종이기수량집계"/>
      <sheetName val="Sheet5"/>
      <sheetName val="Sheet6"/>
      <sheetName val="Sheet7"/>
      <sheetName val="Sheet8"/>
      <sheetName val="Sheet9"/>
      <sheetName val="Sheet10"/>
      <sheetName val="내역비교 (2)"/>
      <sheetName val="내역비교 (3)"/>
      <sheetName val="단가산출(적용20)단가적정성"/>
      <sheetName val="단가산출(적용25)단가적정성"/>
      <sheetName val="범양"/>
      <sheetName val="간접비분개"/>
      <sheetName val="전체실행예산(본사양식) (2)"/>
      <sheetName val="감독실현황"/>
      <sheetName val="2001.12"/>
      <sheetName val="장고개내역서"/>
      <sheetName val="SK+극동"/>
      <sheetName val="702"/>
      <sheetName val="직영시행공사비"/>
      <sheetName val="VXXXXX"/>
      <sheetName val="JUP2000"/>
      <sheetName val="laroux"/>
      <sheetName val="2000장비이동현황"/>
      <sheetName val="3-5.인원 수급 계획"/>
      <sheetName val="JUP2001"/>
      <sheetName val="그림"/>
      <sheetName val="2001매출현황"/>
      <sheetName val="2001기성현황"/>
      <sheetName val="2001JUP vs 기성"/>
      <sheetName val="2001년도TO비교"/>
      <sheetName val="쏠레땅쉬원가(02)"/>
      <sheetName val="내역서-sk"/>
      <sheetName val="증감내역서"/>
      <sheetName val="집계표(당초,변경) (2)"/>
      <sheetName val="7차공사4회기성(직공비)"/>
      <sheetName val="7차공사3회기성(직공비)"/>
      <sheetName val="비탈면 돌붙임(형식2)단가산출근거"/>
      <sheetName val="신규단가산출(2002m)"/>
      <sheetName val="지급자재명세서 (3)"/>
      <sheetName val="단가산출서(SS)"/>
      <sheetName val="출입로"/>
      <sheetName val="증감내역"/>
      <sheetName val="현황 (3)"/>
      <sheetName val="현황"/>
      <sheetName val="수량산출"/>
      <sheetName val="공제량"/>
      <sheetName val="검토안"/>
      <sheetName val="공사비증감현황(A3)"/>
      <sheetName val="보고"/>
      <sheetName val="예산서"/>
      <sheetName val="집계표 "/>
      <sheetName val="지급자재명세서 (2)"/>
      <sheetName val="통신설계서"/>
      <sheetName val="최종내역"/>
      <sheetName val="변경수량집계"/>
      <sheetName val="철.콘 수량산출 (적용)"/>
      <sheetName val="가도공 수량 집계표"/>
      <sheetName val="가도차도부 수량산출"/>
      <sheetName val="가도길어깨현황1"/>
      <sheetName val="제잡비전체건축(2001)"/>
      <sheetName val="제잡비현황 (건축)"/>
      <sheetName val="5"/>
      <sheetName val="철거집계표(전체)"/>
      <sheetName val="철거집계표(토공)"/>
      <sheetName val="공사량현황"/>
      <sheetName val="지급자재명세서"/>
      <sheetName val="2002년설계서"/>
      <sheetName val="갑지"/>
      <sheetName val="암거집계"/>
      <sheetName val="전체 (2)"/>
      <sheetName val="몰탈"/>
      <sheetName val="부곡교"/>
      <sheetName val="교대철근"/>
      <sheetName val="단가비교표"/>
      <sheetName val="제잡비('02)"/>
      <sheetName val="기타집계"/>
      <sheetName val="2.08"/>
      <sheetName val="단계처리참고"/>
      <sheetName val="C관집"/>
      <sheetName val="타이기"/>
      <sheetName val="변경집계장"/>
      <sheetName val="변경설계서"/>
      <sheetName val="3개분류내역"/>
      <sheetName val="2.10"/>
      <sheetName val="앞집계"/>
      <sheetName val="수량명세서"/>
      <sheetName val="수량집계표"/>
      <sheetName val="단계차선 16-8"/>
      <sheetName val="적용외집계장"/>
      <sheetName val="비목분류 "/>
      <sheetName val="비목별물가지수변동현황"/>
      <sheetName val="k치 "/>
      <sheetName val="BOOK7"/>
      <sheetName val="T2"/>
      <sheetName val="상부공"/>
      <sheetName val="주요자재"/>
      <sheetName val="교각수량"/>
      <sheetName val="측구수량집계"/>
      <sheetName val="배수이월"/>
      <sheetName val="유용유동"/>
      <sheetName val="타공정앞장"/>
      <sheetName val="공구리"/>
      <sheetName val="구미전체집계"/>
      <sheetName val="영업소집계"/>
      <sheetName val="가도집계"/>
      <sheetName val="건축비목분류"/>
      <sheetName val="비목별물가지수"/>
      <sheetName val="교량접속수"/>
      <sheetName val="전체(광21)"/>
      <sheetName val="신광상부"/>
      <sheetName val="타공정"/>
      <sheetName val="5.08차광망"/>
      <sheetName val="방음출입문"/>
      <sheetName val="5.14경계표주"/>
      <sheetName val="5.09가드휀스"/>
      <sheetName val="5.12비탈보호"/>
      <sheetName val="마감면집"/>
      <sheetName val="시추조사"/>
      <sheetName val="5.11방음벽수량집"/>
      <sheetName val="길어깨부"/>
      <sheetName val="5.13보도(구미천)"/>
      <sheetName val="가도공집계"/>
      <sheetName val="강가시설전체"/>
      <sheetName val="sheetpile"/>
      <sheetName val="5.23안전시설목"/>
      <sheetName val="5.26낙하물방지"/>
      <sheetName val="5.29철근"/>
      <sheetName val="5.30시멘트"/>
      <sheetName val="도색산출"/>
      <sheetName val="월드컵안전"/>
      <sheetName val="폐기물"/>
      <sheetName val="수량증감현황 (2)"/>
      <sheetName val="사유서 "/>
      <sheetName val="예정공정표"/>
      <sheetName val="변경사유 (변경)"/>
      <sheetName val="수량산출서 (2)"/>
      <sheetName val="원가계산서(설계변경-세로)"/>
      <sheetName val="730x500"/>
      <sheetName val="보조기층현황"/>
      <sheetName val="PC2.9 4.142"/>
      <sheetName val="앵카 (33.5)"/>
      <sheetName val="5. Pile검토"/>
      <sheetName val="1.설조"/>
      <sheetName val="2.단면가정"/>
      <sheetName val="3.MO "/>
      <sheetName val="4.하중"/>
      <sheetName val="5.내진"/>
      <sheetName val="6.부재력"/>
      <sheetName val="INPUT(상시)"/>
      <sheetName val="USD"/>
      <sheetName val="WSD"/>
      <sheetName val="반력"/>
      <sheetName val="TIRED"/>
      <sheetName val="INPUT(지진시)"/>
      <sheetName val="내진"/>
      <sheetName val="내진반력"/>
      <sheetName val="7.단면력"/>
      <sheetName val="10.1.1 footing 계산"/>
      <sheetName val="10.1.2 footing 계산"/>
      <sheetName val="10.2.1 단면력 산정"/>
      <sheetName val="10.2.1 단면력 산정 (2)"/>
      <sheetName val="단면력 (2)"/>
      <sheetName val="변경사유서"/>
      <sheetName val="SHEARKEY검토 (2)"/>
      <sheetName val="계약내역 (1)"/>
      <sheetName val="견적갑"/>
      <sheetName val="bm내역서(B공구)"/>
      <sheetName val="변경내역"/>
      <sheetName val="신규단가(A)제작"/>
      <sheetName val="신규단가(B)물가정보"/>
      <sheetName val="견적갑&quot;A&quot;공구"/>
      <sheetName val="견적조건보고서&quot;A&quot;공구"/>
      <sheetName val="A비엠"/>
      <sheetName val="공율산출"/>
      <sheetName val="장안(01.05.30)(2)"/>
      <sheetName val="내쇼날 (01.05.30)"/>
      <sheetName val="장안(01.05.30)"/>
      <sheetName val="진성(01.05.30)"/>
      <sheetName val="3Week(4-3)(보안)"/>
      <sheetName val="전기공정표"/>
      <sheetName val="CABLE(MAIN)"/>
      <sheetName val="전선관수량산출표 (4)"/>
      <sheetName val="산출내역"/>
      <sheetName val="집계표 (2)"/>
      <sheetName val="공종자재집계 (2)"/>
      <sheetName val="재료집계표  (2)"/>
      <sheetName val="명림건설"/>
      <sheetName val="운반2 (2)"/>
      <sheetName val="본사청구1"/>
      <sheetName val="내민식"/>
      <sheetName val="수평배수공(L=3M)"/>
      <sheetName val="수평배수공(L=10M)"/>
      <sheetName val="모래구입(7000)"/>
      <sheetName val="모래구입(6700)"/>
      <sheetName val="포대시멘트"/>
      <sheetName val="0103"/>
      <sheetName val="강교작업일보용"/>
      <sheetName val="차로이탈인식시설"/>
      <sheetName val="4.건별공사비증감내역"/>
      <sheetName val="공정표(출력)"/>
      <sheetName val="공사비요약 "/>
      <sheetName val="설계표"/>
      <sheetName val="원가계산"/>
      <sheetName val="총괄내역서"/>
      <sheetName val="마운딩산출"/>
      <sheetName val="소형고압면적"/>
      <sheetName val="지주목산출"/>
      <sheetName val="수량산출서"/>
      <sheetName val="식재일위"/>
      <sheetName val="수목운반,상하차비"/>
      <sheetName val="이식자재산출"/>
      <sheetName val=" 단가"/>
      <sheetName val="시설물일위"/>
      <sheetName val="노임단가2000년"/>
      <sheetName val="기계경비목록"/>
      <sheetName val="기계경비"/>
      <sheetName val="시멘트철근"/>
      <sheetName val="골재집계표"/>
      <sheetName val="회계원가현황(본사)"/>
      <sheetName val="회계원가현황 (현장)"/>
      <sheetName val="master"/>
      <sheetName val="일위집계"/>
      <sheetName val="일위대가 (3)"/>
      <sheetName val="자재가격"/>
      <sheetName val="준설내역"/>
      <sheetName val="준설재료"/>
      <sheetName val="뽑기"/>
      <sheetName val="ㅂㅂ"/>
      <sheetName val="ㅂㅂ (2)"/>
      <sheetName val="ㅂㅂ (3)"/>
      <sheetName val="ㅂㅂ (4)"/>
      <sheetName val="계약내내역"/>
      <sheetName val="6차분13회기성요약표"/>
      <sheetName val="토공견적"/>
      <sheetName val="철콘 견적"/>
      <sheetName val="증감대비"/>
      <sheetName val="총괄"/>
      <sheetName val="금차분"/>
      <sheetName val="전체분"/>
      <sheetName val="C &amp; G RHS"/>
      <sheetName val="174호 (A각)"/>
      <sheetName val="174호(D각)"/>
      <sheetName val="재료1.11 (2)"/>
      <sheetName val="운반산출근거 (2)"/>
      <sheetName val="집계표지(전체분)"/>
      <sheetName val="내역(전체분)"/>
      <sheetName val="집계표지(금회분)"/>
      <sheetName val="내역(금회분)"/>
      <sheetName val="철.콘"/>
      <sheetName val="토공사"/>
      <sheetName val="1+100"/>
      <sheetName val="FAX"/>
      <sheetName val="위임장(배상현) (2)"/>
      <sheetName val="단가조사표"/>
      <sheetName val="견적비교표"/>
      <sheetName val="산출근거"/>
      <sheetName val="갑지(가로)"/>
      <sheetName val="나"/>
      <sheetName val="CB건축(신) (2)"/>
      <sheetName val="CB건축(신)"/>
      <sheetName val="복통 (10)"/>
      <sheetName val="부"/>
      <sheetName val="수원공(총)"/>
      <sheetName val="기초일위집게표(7)"/>
      <sheetName val="기초일위대가(8)"/>
      <sheetName val=" 단가대비표"/>
      <sheetName val="인력"/>
      <sheetName val="운반비"/>
      <sheetName val="H빔"/>
      <sheetName val="파일항타"/>
      <sheetName val="암파쇄"/>
      <sheetName val="자재집계표"/>
      <sheetName val="옹벽토공량"/>
      <sheetName val="철근집계표"/>
      <sheetName val="기계시간당경비"/>
      <sheetName val="끝-이하출력(x)"/>
      <sheetName val="옹벽수량표."/>
      <sheetName val="전체3회변경"/>
      <sheetName val="토목내역서(설계변경)"/>
      <sheetName val="자재기성산출서"/>
      <sheetName val="총총괄"/>
      <sheetName val="세부내역서"/>
      <sheetName val="감액산출근거"/>
      <sheetName val="관리비 (2)"/>
      <sheetName val="보조기층단가분개"/>
      <sheetName val="계좌입금의뢰서"/>
      <sheetName val="각 서"/>
      <sheetName val="직불합의각서(토공)"/>
      <sheetName val="직불합의각서(수목)"/>
      <sheetName val="직불합의각서(계측)"/>
      <sheetName val="옥산"/>
      <sheetName val="업체별(옥)"/>
      <sheetName val="단가대비표"/>
      <sheetName val="도급 "/>
      <sheetName val="내역2안(1구간)"/>
      <sheetName val="내역2안(2구간)"/>
      <sheetName val="세부예정공정표(시례3,4교)"/>
      <sheetName val="단가표"/>
      <sheetName val="설계자"/>
      <sheetName val="확의견"/>
      <sheetName val="개요"/>
      <sheetName val="공감요율산출"/>
      <sheetName val="관리비3의3총괄"/>
      <sheetName val="공사비명세서"/>
      <sheetName val="중분대용1"/>
      <sheetName val="중분대용2"/>
      <sheetName val="본선"/>
      <sheetName val="본선2"/>
      <sheetName val="본선3"/>
      <sheetName val="R-A(우)"/>
      <sheetName val=" R-A(우2)"/>
      <sheetName val="R-A(좌)"/>
      <sheetName val="R-A(좌2)"/>
      <sheetName val="소분리대 반사판"/>
      <sheetName val="실행내역서 (2)"/>
      <sheetName val="관리비"/>
      <sheetName val="02.05.14"/>
      <sheetName val="02.5.23"/>
      <sheetName val="작은검사원"/>
      <sheetName val="작은기성(갑)"/>
      <sheetName val="작은기성(을)"/>
      <sheetName val="두원검사원"/>
      <sheetName val="두원기성(갑)"/>
      <sheetName val="두원기성(을)"/>
      <sheetName val="총괄 (집) (2)"/>
      <sheetName val="인부산출"/>
      <sheetName val="강서구기별"/>
      <sheetName val="일위대가"/>
      <sheetName val="창호(12월) (2)"/>
      <sheetName val="C&amp;CIW"/>
      <sheetName val="식재단가 (2)"/>
      <sheetName val="총괄표"/>
      <sheetName val="수량산출서 (3)"/>
      <sheetName val="공사원가계산서"/>
      <sheetName val="총괄내역 A+B"/>
      <sheetName val="내역A"/>
      <sheetName val="내역B"/>
      <sheetName val="사정단가  (2)"/>
      <sheetName val="계약조건"/>
      <sheetName val="총괄집계표"/>
      <sheetName val="공통가설"/>
      <sheetName val="건축공사집계표"/>
      <sheetName val="건축공사(클럽하우스)"/>
      <sheetName val="건축공사(관리동)"/>
      <sheetName val="건축공사(후생동)"/>
      <sheetName val="건축공사(농기구창고)"/>
      <sheetName val="건축공사(정비고)"/>
      <sheetName val="건축공사(스타트하우스)"/>
      <sheetName val="건축공사(그늘집)"/>
      <sheetName val="건축공사(수위실)"/>
      <sheetName val="전기공사집계표"/>
      <sheetName val="전기공사(클럽하우스)"/>
      <sheetName val="전기공사(관리동)"/>
      <sheetName val="전기공사(후생동)"/>
      <sheetName val="전기공사(농기구창고)"/>
      <sheetName val="전기공사(정비고)"/>
      <sheetName val="전기공사(스타트하우스)"/>
      <sheetName val="전기공사(그늘집)"/>
      <sheetName val="전기공사(옥외)"/>
      <sheetName val="설비공사(집계표)"/>
      <sheetName val="설비공사(클럽하우스)"/>
      <sheetName val="설비공사(관리동)"/>
      <sheetName val="설비공사(후생동)"/>
      <sheetName val="설비공사(농기구창고)"/>
      <sheetName val="설비공사(스타트하우스)"/>
      <sheetName val="설비공사(그늘집)"/>
      <sheetName val="세부내역서 (2)"/>
      <sheetName val="심사승인공문"/>
      <sheetName val="증감대비표"/>
      <sheetName val="도로복구"/>
      <sheetName val="줄눈설치단가"/>
      <sheetName val="공통경비(11월)"/>
      <sheetName val="예산서 (2)"/>
      <sheetName val="4"/>
      <sheetName val="산출근거서 (9800)"/>
      <sheetName val="골조도"/>
      <sheetName val="원본 (2)"/>
      <sheetName val="수량증감"/>
      <sheetName val="단수(변)"/>
      <sheetName val="유동표(당초)"/>
      <sheetName val="유동표(변경)"/>
      <sheetName val="타공종 수량 집계표"/>
      <sheetName val="수량이동(사)"/>
      <sheetName val="보완현황(농림부)"/>
      <sheetName val="콘크리트 작업일보2"/>
      <sheetName val="주요계획보완2003년1차"/>
      <sheetName val="지급자재단가"/>
      <sheetName val="설명서"/>
      <sheetName val="현황 (2)"/>
      <sheetName val="집계-교대"/>
      <sheetName val="집계-교대1"/>
      <sheetName val="교대1"/>
      <sheetName val="L형 옹벽공제 추가앞성토"/>
      <sheetName val="집계-교대2"/>
      <sheetName val="교대2"/>
      <sheetName val="추가앞성토"/>
      <sheetName val="갑갑갑"/>
      <sheetName val="김주연가시설 "/>
      <sheetName val="김주연가시설2 (2)"/>
      <sheetName val="김주연가로지 (2)"/>
      <sheetName val="김주연가로지2 (2)"/>
      <sheetName val="기성청구서 (2)"/>
      <sheetName val="제초작업실행내역서"/>
      <sheetName val="10월 시공정산 (3)"/>
      <sheetName val="사유서 (2)"/>
      <sheetName val="현황5"/>
      <sheetName val="기성부분검사원양식"/>
      <sheetName val="기성부분(총괄)"/>
      <sheetName val="견적표지"/>
      <sheetName val="기성청구원"/>
      <sheetName val="투입내역서"/>
      <sheetName val="B(함) 속초 제2"/>
      <sheetName val="안촌 제5"/>
      <sheetName val="U-TYPE-D"/>
      <sheetName val="검측계획서"/>
      <sheetName val="검측요청서(토지)"/>
      <sheetName val="배관체크"/>
      <sheetName val="5.25"/>
      <sheetName val="돌 망 태 수 량 산 출(변경)"/>
      <sheetName val="덕트,트레이(함평)"/>
      <sheetName val="13-19"/>
      <sheetName val="도급내역서(전체)발파제외"/>
      <sheetName val="기성부분 (2)"/>
      <sheetName val="강남300약도"/>
      <sheetName val="meal9월상"/>
      <sheetName val="wage9월상"/>
      <sheetName val="물량증감대비"/>
      <sheetName val="봉성내역"/>
      <sheetName val="입곡내역"/>
      <sheetName val="총"/>
      <sheetName val="간선총괄 "/>
      <sheetName val="취수탑총괄"/>
      <sheetName val="2002년정산 변경2)"/>
      <sheetName val="격자블럭"/>
      <sheetName val="보강공집계표"/>
      <sheetName val=" 사면수량집계표"/>
      <sheetName val="공제현황"/>
      <sheetName val="SHEET PILE"/>
      <sheetName val="하도급대비"/>
      <sheetName val="FT-05-02IsoBOM"/>
      <sheetName val="Analy_7-10"/>
      <sheetName val="Analysis"/>
      <sheetName val="FORM-16"/>
      <sheetName val="PROCTOR"/>
      <sheetName val="01"/>
      <sheetName val="02"/>
      <sheetName val="03"/>
      <sheetName val="04"/>
      <sheetName val="Anal"/>
      <sheetName val="Sheet1-14"/>
      <sheetName val="Sheet2-76"/>
      <sheetName val="Input_data"/>
      <sheetName val="08"/>
      <sheetName val="1+750"/>
      <sheetName val="Elect."/>
      <sheetName val="Boq"/>
      <sheetName val="UNP-NCW "/>
      <sheetName val="Voucher"/>
      <sheetName val="Data"/>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refreshError="1"/>
      <sheetData sheetId="97" refreshError="1"/>
      <sheetData sheetId="98" refreshError="1"/>
      <sheetData sheetId="99" refreshError="1"/>
      <sheetData sheetId="100"/>
      <sheetData sheetId="101"/>
      <sheetData sheetId="102" refreshError="1"/>
      <sheetData sheetId="103"/>
      <sheetData sheetId="104"/>
      <sheetData sheetId="105"/>
      <sheetData sheetId="106"/>
      <sheetData sheetId="107"/>
      <sheetData sheetId="108"/>
      <sheetData sheetId="109"/>
      <sheetData sheetId="110"/>
      <sheetData sheetId="111" refreshError="1"/>
      <sheetData sheetId="112" refreshError="1"/>
      <sheetData sheetId="113"/>
      <sheetData sheetId="114"/>
      <sheetData sheetId="115"/>
      <sheetData sheetId="116"/>
      <sheetData sheetId="117" refreshError="1"/>
      <sheetData sheetId="118" refreshError="1"/>
      <sheetData sheetId="119"/>
      <sheetData sheetId="120" refreshError="1"/>
      <sheetData sheetId="121" refreshError="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sheetData sheetId="217" refreshError="1"/>
      <sheetData sheetId="218" refreshError="1"/>
      <sheetData sheetId="219" refreshError="1"/>
      <sheetData sheetId="220" refreshError="1"/>
      <sheetData sheetId="221" refreshError="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sheetData sheetId="246" refreshError="1"/>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sheetData sheetId="264"/>
      <sheetData sheetId="265"/>
      <sheetData sheetId="266"/>
      <sheetData sheetId="267"/>
      <sheetData sheetId="268" refreshError="1"/>
      <sheetData sheetId="269" refreshError="1"/>
      <sheetData sheetId="270" refreshError="1"/>
      <sheetData sheetId="271"/>
      <sheetData sheetId="272"/>
      <sheetData sheetId="273"/>
      <sheetData sheetId="274"/>
      <sheetData sheetId="275"/>
      <sheetData sheetId="276"/>
      <sheetData sheetId="277"/>
      <sheetData sheetId="278" refreshError="1"/>
      <sheetData sheetId="279" refreshError="1"/>
      <sheetData sheetId="280" refreshError="1"/>
      <sheetData sheetId="281" refreshError="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refreshError="1"/>
      <sheetData sheetId="303" refreshError="1"/>
      <sheetData sheetId="304" refreshError="1"/>
      <sheetData sheetId="305"/>
      <sheetData sheetId="306"/>
      <sheetData sheetId="307"/>
      <sheetData sheetId="308"/>
      <sheetData sheetId="309"/>
      <sheetData sheetId="310"/>
      <sheetData sheetId="311"/>
      <sheetData sheetId="312" refreshError="1"/>
      <sheetData sheetId="313" refreshError="1"/>
      <sheetData sheetId="314"/>
      <sheetData sheetId="315"/>
      <sheetData sheetId="316" refreshError="1"/>
      <sheetData sheetId="317"/>
      <sheetData sheetId="318" refreshError="1"/>
      <sheetData sheetId="319" refreshError="1"/>
      <sheetData sheetId="320"/>
      <sheetData sheetId="321"/>
      <sheetData sheetId="322"/>
      <sheetData sheetId="323"/>
      <sheetData sheetId="324" refreshError="1"/>
      <sheetData sheetId="325" refreshError="1"/>
      <sheetData sheetId="326" refreshError="1"/>
      <sheetData sheetId="327" refreshError="1"/>
      <sheetData sheetId="328" refreshError="1"/>
      <sheetData sheetId="329"/>
      <sheetData sheetId="330"/>
      <sheetData sheetId="331" refreshError="1"/>
      <sheetData sheetId="332"/>
      <sheetData sheetId="333" refreshError="1"/>
      <sheetData sheetId="334" refreshError="1"/>
      <sheetData sheetId="335" refreshError="1"/>
      <sheetData sheetId="336" refreshError="1"/>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refreshError="1"/>
      <sheetData sheetId="358"/>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sheetData sheetId="371"/>
      <sheetData sheetId="372"/>
      <sheetData sheetId="373" refreshError="1"/>
      <sheetData sheetId="374" refreshError="1"/>
      <sheetData sheetId="375" refreshError="1"/>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sheetData sheetId="389"/>
      <sheetData sheetId="390"/>
      <sheetData sheetId="391"/>
      <sheetData sheetId="392" refreshError="1"/>
      <sheetData sheetId="393" refreshError="1"/>
      <sheetData sheetId="394"/>
      <sheetData sheetId="395"/>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sheetData sheetId="405" refreshError="1"/>
      <sheetData sheetId="406" refreshError="1"/>
      <sheetData sheetId="407" refreshError="1"/>
      <sheetData sheetId="408" refreshError="1"/>
      <sheetData sheetId="409"/>
      <sheetData sheetId="410"/>
      <sheetData sheetId="411" refreshError="1"/>
      <sheetData sheetId="412" refreshError="1"/>
      <sheetData sheetId="413" refreshError="1"/>
      <sheetData sheetId="414" refreshError="1"/>
      <sheetData sheetId="415" refreshError="1"/>
      <sheetData sheetId="416"/>
      <sheetData sheetId="417" refreshError="1"/>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refreshError="1"/>
      <sheetData sheetId="447"/>
      <sheetData sheetId="448" refreshError="1"/>
      <sheetData sheetId="449"/>
      <sheetData sheetId="450" refreshError="1"/>
      <sheetData sheetId="451" refreshError="1"/>
      <sheetData sheetId="452"/>
      <sheetData sheetId="453"/>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sheetData sheetId="464" refreshError="1"/>
      <sheetData sheetId="465"/>
      <sheetData sheetId="466"/>
      <sheetData sheetId="467"/>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sheetData sheetId="508"/>
      <sheetData sheetId="509"/>
      <sheetData sheetId="510"/>
      <sheetData sheetId="511" refreshError="1"/>
      <sheetData sheetId="512" refreshError="1"/>
      <sheetData sheetId="513" refreshError="1"/>
      <sheetData sheetId="514" refreshError="1"/>
      <sheetData sheetId="515" refreshError="1"/>
      <sheetData sheetId="516" refreshError="1"/>
      <sheetData sheetId="517"/>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CULVERT"/>
      <sheetName val="BRIDGE"/>
      <sheetName val="Bridge-Data"/>
      <sheetName val="strplnf"/>
      <sheetName val="Sheet2"/>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
      <sheetName val="10000"/>
      <sheetName val="20000"/>
      <sheetName val="30000"/>
      <sheetName val="40000"/>
      <sheetName val="50000"/>
      <sheetName val="60000"/>
      <sheetName val="70000"/>
      <sheetName val="80000"/>
      <sheetName val="90000"/>
      <sheetName val="a0000"/>
      <sheetName val="b0000"/>
      <sheetName val="c0000"/>
      <sheetName val="d0000"/>
      <sheetName val="Sheet1 (2)"/>
      <sheetName val="INDEX "/>
      <sheetName val="MEMORANDUM"/>
      <sheetName val="MEMORAN OF PAYMENT"/>
      <sheetName val="ABSTRACT"/>
      <sheetName val="SINGH"/>
      <sheetName val="Summary (2)"/>
      <sheetName val="BBShedule"/>
      <sheetName val="MEAS"/>
      <sheetName val="rOAD"/>
      <sheetName val="Sheet1"/>
      <sheetName val="MASTER BOQ&quot;A&quot;"/>
      <sheetName val="AoR Finishing"/>
      <sheetName val="BLK2"/>
      <sheetName val="BLK3"/>
      <sheetName val="E &amp; R"/>
      <sheetName val="radar"/>
      <sheetName val="UG"/>
      <sheetName val="Consum"/>
      <sheetName val="Sheet1_(2)"/>
      <sheetName val="INDEX_"/>
      <sheetName val="MEMORAN_OF_PAYMENT"/>
      <sheetName val="Summary_(2)"/>
      <sheetName val="MASTER_BOQ&quot;A&quot;"/>
      <sheetName val="AoR_Finishing"/>
      <sheetName val="E_&amp;_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refreshError="1"/>
      <sheetData sheetId="38" refreshError="1"/>
      <sheetData sheetId="39"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ifting"/>
      <sheetName val="Non-Scheduled items"/>
      <sheetName val="Lead"/>
      <sheetName val="Rate Analysis"/>
      <sheetName val="Road Works"/>
      <sheetName val="Electrical"/>
      <sheetName val="Cost Estimate - Roadwise"/>
      <sheetName val="Sheet1"/>
      <sheetName val="Grand Summary"/>
      <sheetName val="abstr"/>
      <sheetName val="Abstract"/>
      <sheetName val="Road List"/>
    </sheetNames>
    <sheetDataSet>
      <sheetData sheetId="0" refreshError="1"/>
      <sheetData sheetId="1" refreshError="1"/>
      <sheetData sheetId="2" refreshError="1"/>
      <sheetData sheetId="3">
        <row r="154">
          <cell r="G154">
            <v>166</v>
          </cell>
        </row>
      </sheetData>
      <sheetData sheetId="4"/>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
      <sheetName val="Cost of O &amp; O"/>
      <sheetName val="Material Rate Analysis"/>
      <sheetName val="Mix Design"/>
      <sheetName val="VARIOUS STONES"/>
      <sheetName val="Equipment Output"/>
      <sheetName val="Anal"/>
      <sheetName val="UNP-NCW "/>
      <sheetName val="PROCTOR"/>
      <sheetName val="A"/>
      <sheetName val="Sensitivity"/>
      <sheetName val="Calculations"/>
      <sheetName val="Input"/>
      <sheetName val="Phasing"/>
      <sheetName val="FORM-16"/>
      <sheetName val="Backup PRW - VIIA"/>
      <sheetName val="LOCAL RATES"/>
      <sheetName val="DATA SHEET"/>
      <sheetName val="Ave.wtd.rates"/>
      <sheetName val=" AnalysisPCC"/>
      <sheetName val="Customers"/>
      <sheetName val="SITE DATA"/>
      <sheetName val="Bar Budget"/>
      <sheetName val="Final Qty"/>
      <sheetName val="Machine HC - 19.08 "/>
      <sheetName val="PNM Justi"/>
      <sheetName val="Bar"/>
      <sheetName val="Analysed rate"/>
      <sheetName val="Shutter"/>
      <sheetName val="BOQ Backup"/>
      <sheetName val="Data"/>
      <sheetName val="BHANDUP"/>
      <sheetName val="Intro"/>
      <sheetName val="Rate Analysis"/>
      <sheetName val="Voucher"/>
      <sheetName val="Cal"/>
      <sheetName val="77S(O)"/>
      <sheetName val="estimate"/>
      <sheetName val="BP"/>
      <sheetName val="Acc. for Piling"/>
      <sheetName val="inter"/>
      <sheetName val="02"/>
      <sheetName val="07"/>
      <sheetName val="03"/>
      <sheetName val="04"/>
      <sheetName val="05"/>
      <sheetName val="01"/>
      <sheetName val="Assmpns"/>
      <sheetName val="well"/>
      <sheetName val="Abs_Road"/>
      <sheetName val="Cost_of_O_&amp;_O"/>
      <sheetName val="Material_Rate_Analysis"/>
      <sheetName val="Mix_Design"/>
      <sheetName val="VARIOUS_STONES"/>
      <sheetName val="Equipment_Output"/>
      <sheetName val="slab"/>
      <sheetName val="hyperstatic"/>
      <sheetName val="Debit_Transit"/>
      <sheetName val="C &amp; G RHS"/>
      <sheetName val="Analysis-NH-Roads"/>
      <sheetName val="ANNEXURE-A"/>
      <sheetName val="(Do not delete)"/>
      <sheetName val="Basicrates"/>
      <sheetName val="PRECAST lightconc-II"/>
      <sheetName val="ETC Plant Cost"/>
    </sheetNames>
    <sheetDataSet>
      <sheetData sheetId="0">
        <row r="8">
          <cell r="F8">
            <v>16.633333333333333</v>
          </cell>
        </row>
      </sheetData>
      <sheetData sheetId="1" refreshError="1">
        <row r="8">
          <cell r="F8">
            <v>16.633333333333333</v>
          </cell>
        </row>
        <row r="13">
          <cell r="F13">
            <v>91.333333333333329</v>
          </cell>
        </row>
        <row r="21">
          <cell r="F21">
            <v>36.266666666666666</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
      <sheetName val="CONC. ANAL"/>
      <sheetName val="Cost of O &amp; O"/>
      <sheetName val="Data"/>
      <sheetName val="Design"/>
      <sheetName val="BHANDUP"/>
      <sheetName val="Rate Analysis"/>
      <sheetName val="ANAL-PIPE LINE"/>
      <sheetName val="3MLKQ"/>
      <sheetName val="LabourRates"/>
      <sheetName val="Sensitivity"/>
      <sheetName val="Calculations"/>
      <sheetName val="Input"/>
      <sheetName val="Phasing"/>
      <sheetName val="Direct cost shed A-2 "/>
      <sheetName val="Open"/>
      <sheetName val="Lead"/>
      <sheetName val="Sheet1"/>
      <sheetName val="well"/>
      <sheetName val="Labour &amp; Plant"/>
      <sheetName val="SITE DATA"/>
      <sheetName val="Bar Budget"/>
      <sheetName val="Final Qty"/>
      <sheetName val="Machine HC - 19.08 "/>
      <sheetName val="PNM Justi"/>
      <sheetName val="Bar"/>
      <sheetName val="Analysed rate"/>
      <sheetName val="Shutter"/>
      <sheetName val="BOQ Backup"/>
      <sheetName val="77S(O)"/>
      <sheetName val="LOCAL RATES"/>
      <sheetName val="Voucher"/>
      <sheetName val="Cal"/>
      <sheetName val="estimate"/>
      <sheetName val="BP-Other strs"/>
      <sheetName val="COST"/>
      <sheetName val="Intro"/>
      <sheetName val="Assmpns"/>
      <sheetName val="Detail In Door Stad"/>
      <sheetName val="01"/>
      <sheetName val="07"/>
      <sheetName val="02"/>
      <sheetName val="03"/>
      <sheetName val="04"/>
      <sheetName val="Grand Summary"/>
      <sheetName val="inter"/>
      <sheetName val="PROCTOR"/>
      <sheetName val="Elect."/>
      <sheetName val="C &amp; G RHS"/>
      <sheetName val="CGRG Sch-G(Final)"/>
      <sheetName val="DATA SHEET"/>
      <sheetName val="CONC__ANAL"/>
      <sheetName val="Cost_of_O_&amp;_O"/>
      <sheetName val="LTG-STG"/>
      <sheetName val="DETAILED  BOQ"/>
      <sheetName val="BOQ-Roadworks"/>
      <sheetName val="ETC Plant Cost"/>
      <sheetName val="Summary"/>
      <sheetName val="2gii"/>
    </sheetNames>
    <sheetDataSet>
      <sheetData sheetId="0" refreshError="1">
        <row r="9">
          <cell r="C9">
            <v>6.5</v>
          </cell>
        </row>
        <row r="18">
          <cell r="C18">
            <v>30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FF"/>
      <sheetName val="P&amp;L"/>
      <sheetName val="PrdQty"/>
      <sheetName val="PrdVal"/>
      <sheetName val="Basic"/>
      <sheetName val="Rate Analy."/>
      <sheetName val="Agg"/>
      <sheetName val="Agg (2)"/>
      <sheetName val="PMRL ind"/>
      <sheetName val="Sheet1"/>
      <sheetName val="Abs PMRL"/>
      <sheetName val="Mach."/>
      <sheetName val="Eqpdata"/>
      <sheetName val="Materials"/>
      <sheetName val="mat"/>
      <sheetName val="lab"/>
      <sheetName val="fol"/>
      <sheetName val="Spare"/>
      <sheetName val="BATA"/>
      <sheetName val="NHC"/>
      <sheetName val="Hire"/>
      <sheetName val="Sub"/>
      <sheetName val="Shut"/>
      <sheetName val="OH"/>
      <sheetName val="org"/>
    </sheetNames>
    <sheetDataSet>
      <sheetData sheetId="0" refreshError="1"/>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row r="3">
          <cell r="A3" t="str">
            <v>Abstract PMRL</v>
          </cell>
        </row>
        <row r="87">
          <cell r="B87" t="str">
            <v>Lubricants</v>
          </cell>
        </row>
        <row r="210">
          <cell r="B210" t="str">
            <v>Aggregate</v>
          </cell>
        </row>
        <row r="292">
          <cell r="B292" t="str">
            <v>BT 80/100</v>
          </cell>
        </row>
        <row r="333">
          <cell r="B333" t="str">
            <v>BT 60/70</v>
          </cell>
        </row>
        <row r="456">
          <cell r="B456" t="str">
            <v>Filler board 20mm tk</v>
          </cell>
        </row>
        <row r="497">
          <cell r="B497" t="str">
            <v>Pidiseal</v>
          </cell>
        </row>
        <row r="538">
          <cell r="B538" t="str">
            <v>1000 dia pipe</v>
          </cell>
        </row>
        <row r="579">
          <cell r="B579" t="str">
            <v>150mm pipe</v>
          </cell>
        </row>
        <row r="620">
          <cell r="B620" t="str">
            <v>600 mm pipe</v>
          </cell>
        </row>
      </sheetData>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Intro"/>
      <sheetName val="trans"/>
      <sheetName val="BOX"/>
      <sheetName val="BOX (2)"/>
      <sheetName val="welcapfr(R) (2)"/>
      <sheetName val="curbsteinfr(R) (2)"/>
      <sheetName val="longwall"/>
      <sheetName val="reinfdetailFR"/>
      <sheetName val="loadsub2"/>
      <sheetName val="AoR Finishing"/>
      <sheetName val="doq"/>
      <sheetName val="C &amp; G RHS"/>
      <sheetName val="Diesel Analysis"/>
      <sheetName val="교각1"/>
      <sheetName val="LOCAL RATES"/>
      <sheetName val="Projects"/>
      <sheetName val="Acc"/>
      <sheetName val="Control"/>
      <sheetName val="405"/>
      <sheetName val="427"/>
      <sheetName val="403"/>
      <sheetName val="HDFC"/>
      <sheetName val="Consum"/>
      <sheetName val="A.O.R r1Str"/>
      <sheetName val="A.O.R r1"/>
      <sheetName val="A.O.R (2)"/>
      <sheetName val="Debit_Transit"/>
      <sheetName val="Section 3_DPR"/>
      <sheetName val="Measurment"/>
      <sheetName val="Wearing Course"/>
      <sheetName val="BM"/>
      <sheetName val="conc"/>
      <sheetName val="misce"/>
      <sheetName val="mp_rate"/>
      <sheetName val="FORM7"/>
      <sheetName val="DGT"/>
      <sheetName val="ANALYSIS"/>
      <sheetName val="PROCTOR"/>
      <sheetName val="Annex"/>
      <sheetName val="BOX_(2)"/>
      <sheetName val="welcapfr(R)_(2)"/>
      <sheetName val="curbsteinfr(R)_(2)"/>
      <sheetName val="AoR_Finishing"/>
      <sheetName val="Machinery"/>
      <sheetName val="Store Items"/>
      <sheetName val="01"/>
      <sheetName val="Assmpns"/>
      <sheetName val="final abstract"/>
      <sheetName val="SOR"/>
      <sheetName val="data"/>
      <sheetName val="doq br."/>
      <sheetName val="Bus Ways"/>
      <sheetName val="Part-A"/>
      <sheetName val="DATA_PILE_BG"/>
      <sheetName val="DATA_PCC"/>
      <sheetName val="DATA_PILECAP"/>
      <sheetName val="DATA_PILE_RT2"/>
      <sheetName val="DATA_PILE_RT1 "/>
      <sheetName val="DATA_PILE _SM"/>
      <sheetName val="Material "/>
      <sheetName val="Analysis-NH-Roads"/>
      <sheetName val="Main"/>
      <sheetName val="INPUT-DATA"/>
      <sheetName val="basdat"/>
      <sheetName val="Staff Acco."/>
      <sheetName val="S2groupcode"/>
      <sheetName val="basic-data"/>
      <sheetName val="Gen Info"/>
      <sheetName val="C_&amp;_G_RHS"/>
      <sheetName val="Diesel_Analysis"/>
      <sheetName val="Section_3_DPR"/>
      <sheetName val="A_O_R_r1Str"/>
      <sheetName val="A_O_R_r1"/>
      <sheetName val="A_O_R_(2)"/>
      <sheetName val="Wearing_Course"/>
      <sheetName val="LOCAL_RATES"/>
      <sheetName val="Material"/>
      <sheetName val="Sheet1"/>
      <sheetName val="Division"/>
      <sheetName val="Engg"/>
      <sheetName val="Project"/>
      <sheetName val="Supervisor"/>
      <sheetName val="Vendor"/>
      <sheetName val="UNP-NCW "/>
      <sheetName val="Sheet2"/>
      <sheetName val="STEEL"/>
      <sheetName val="Rate Analysis"/>
      <sheetName val="Inventory"/>
      <sheetName val="Anl"/>
      <sheetName val="17"/>
      <sheetName val="doq 1"/>
      <sheetName val="doq7"/>
      <sheetName val="doq9"/>
      <sheetName val="JCR TOP(ITEM)-KTRP"/>
      <sheetName val="OHDETAIL"/>
      <sheetName val="Est To comp-KTRP"/>
      <sheetName val="Elect."/>
      <sheetName val="Major Material - Unit"/>
      <sheetName val="Steel-Circular"/>
      <sheetName val="PLAN_FEB97"/>
      <sheetName val="RATE COMPILATION"/>
      <sheetName val="(31)"/>
      <sheetName val="schedule1"/>
      <sheetName val="TOS-F"/>
      <sheetName val="SITE OVERHEADS"/>
      <sheetName val="Capital Expenses"/>
      <sheetName val="Precalculation"/>
      <sheetName val="loadcal"/>
      <sheetName val="EW SR"/>
      <sheetName val=" AnalysisPCC"/>
      <sheetName val="Analysis-NH-Culverts"/>
      <sheetName val="Major Br. Statement"/>
      <sheetName val="COST"/>
      <sheetName val="hyperstatic"/>
      <sheetName val="A.O.R."/>
      <sheetName val="SECPROP"/>
      <sheetName val="CABLENOS."/>
      <sheetName val="BP"/>
      <sheetName val="Voucher"/>
      <sheetName val="Cal"/>
      <sheetName val="hyperstatic-3"/>
      <sheetName val="BOXCELL"/>
      <sheetName val="BOXCULVERT"/>
      <sheetName val="Cut Fill"/>
      <sheetName val="FORM5"/>
      <sheetName val="Habitation"/>
      <sheetName val="Maintenance"/>
      <sheetName val="Population"/>
      <sheetName val="Proforma B"/>
      <sheetName val="RET "/>
      <sheetName val="Rate"/>
      <sheetName val="TOE"/>
      <sheetName val="Traffic"/>
      <sheetName val="Tree_Enu"/>
      <sheetName val="ecc_res"/>
      <sheetName val="MPR_PA_1"/>
      <sheetName val="Financial"/>
      <sheetName val="Total"/>
      <sheetName val="Assumptions"/>
      <sheetName val="NLD - Assum"/>
      <sheetName val="Capex-fixed"/>
      <sheetName val="INPUT SHEET"/>
      <sheetName val="BOQ Distribution"/>
      <sheetName val="(Do not delete)"/>
      <sheetName val="Schedule"/>
      <sheetName val="Config"/>
      <sheetName val="Break Dw"/>
      <sheetName val="Bituminous"/>
      <sheetName val="procurement"/>
      <sheetName val="Final VA"/>
      <sheetName val="sc-mar2000"/>
      <sheetName val="sc-sepVdec99"/>
      <sheetName val="Grand Summary"/>
      <sheetName val="strain"/>
      <sheetName val="Bed Class"/>
      <sheetName val="Cd"/>
      <sheetName val="Database"/>
      <sheetName val="schedule nos"/>
      <sheetName val="LoadCapa"/>
      <sheetName val="S1BOQ"/>
      <sheetName val="BHANDUP"/>
      <sheetName val="concrete"/>
      <sheetName val="Labour"/>
      <sheetName val="DOOR-WIND"/>
      <sheetName val="factors"/>
      <sheetName val="4 Annex 1 Basic rate"/>
      <sheetName val="CONNECT"/>
      <sheetName val="Back_Cal_for OMC"/>
      <sheetName val="P-Ins &amp; Bonds"/>
      <sheetName val="INTSHEET"/>
      <sheetName val="INTSHEET3"/>
      <sheetName val="Manpower"/>
      <sheetName val="LEGEND"/>
      <sheetName val="bASICDATA"/>
      <sheetName val="Sweeper Machine"/>
      <sheetName val="BOQ-Part1"/>
      <sheetName val="Labour &amp; Plant"/>
      <sheetName val="Materials "/>
      <sheetName val="doq-9"/>
      <sheetName val="doq-8"/>
      <sheetName val="doq-1"/>
      <sheetName val="As per PCA"/>
      <sheetName val="Timesheet"/>
      <sheetName val="DETAILED  BOQ"/>
      <sheetName val="master"/>
      <sheetName val="Debit_RMC"/>
      <sheetName val="Supply_RMC"/>
      <sheetName val="BOQ Compress"/>
      <sheetName val="BOQ LT"/>
      <sheetName val="1-Pop Proj"/>
      <sheetName val="Building_List"/>
      <sheetName val="s"/>
      <sheetName val="DATA-DEP.(13-17)"/>
      <sheetName val="DATA-KBPL(17-25)"/>
      <sheetName val="DATA-GCC(25-34.7)"/>
      <sheetName val="St.-Con(0-17)"/>
      <sheetName val="St.-Con.(17-34)"/>
      <sheetName val="inter"/>
      <sheetName val="PointNo.5"/>
      <sheetName val="Backup PRW - VIIA"/>
      <sheetName val="03"/>
      <sheetName val="04"/>
      <sheetName val="02"/>
      <sheetName val="BLDG_DCI"/>
      <sheetName val="BLDG_MCI"/>
      <sheetName val="Rates Basic"/>
      <sheetName val="BOXTRNS"/>
      <sheetName val="PITP3 COPY"/>
      <sheetName val="#REF"/>
      <sheetName val="5.05 i"/>
      <sheetName val="5.05 ii"/>
      <sheetName val="5.06 A i"/>
      <sheetName val="5.06 A ii"/>
      <sheetName val="5.06 B"/>
      <sheetName val="5.06 C i"/>
      <sheetName val="5.07"/>
      <sheetName val="5.08 A i"/>
      <sheetName val="5.09"/>
      <sheetName val="5.10 A i"/>
      <sheetName val="5.10 A ii"/>
      <sheetName val="5.10 B i"/>
      <sheetName val="5.11 A i"/>
      <sheetName val="5.14"/>
      <sheetName val="5.18 A ii"/>
      <sheetName val="5.18 A iii"/>
      <sheetName val="5.18 B ii"/>
      <sheetName val="5.18 B iii"/>
      <sheetName val="5.22"/>
      <sheetName val="5.27"/>
      <sheetName val="BOX_(2)1"/>
      <sheetName val="welcapfr(R)_(2)1"/>
      <sheetName val="curbsteinfr(R)_(2)1"/>
      <sheetName val="AoR_Finishing1"/>
      <sheetName val="C_&amp;_G_RHS1"/>
      <sheetName val="LOCAL_RATES1"/>
      <sheetName val="A_O_R_r1Str1"/>
      <sheetName val="A_O_R_r11"/>
      <sheetName val="A_O_R_(2)1"/>
      <sheetName val="Section_3_DPR1"/>
      <sheetName val="Wearing_Course1"/>
      <sheetName val="Diesel_Analysis1"/>
      <sheetName val="doq_br_"/>
      <sheetName val="Bus_Ways"/>
      <sheetName val="Store_Items"/>
      <sheetName val="_AnalysisPCC"/>
      <sheetName val="final_abstract"/>
      <sheetName val="DATA_PILE_RT1_"/>
      <sheetName val="DATA_PILE__SM"/>
      <sheetName val="As_per_PCA"/>
      <sheetName val="Material_"/>
      <sheetName val="Staff_Acco_"/>
      <sheetName val="Gen_Info"/>
      <sheetName val="Elect_"/>
      <sheetName val="doq_1"/>
      <sheetName val="UNP-NCW_"/>
      <sheetName val="Rate_Analysis"/>
      <sheetName val="JCR_TOP(ITEM)-KTRP"/>
      <sheetName val="Est_To_comp-KTRP"/>
      <sheetName val="Major_Material_-_Unit"/>
      <sheetName val="Cut_Fill"/>
      <sheetName val="Proforma_B"/>
      <sheetName val="RET_"/>
      <sheetName val="1-Pop_Proj"/>
      <sheetName val="EW_SR"/>
      <sheetName val="Major_Br__Statement"/>
      <sheetName val="NLD_-_Assum"/>
      <sheetName val="INPUT_SHEET"/>
      <sheetName val="BOQ_Distribution"/>
      <sheetName val="(Do_not_delete)"/>
      <sheetName val="Final_VA"/>
      <sheetName val="Break_Dw"/>
      <sheetName val="Grand_Summary"/>
      <sheetName val="DATA-DEP_(13-17)"/>
      <sheetName val="DATA-GCC(25-34_7)"/>
      <sheetName val="St_-Con(0-17)"/>
      <sheetName val="St_-Con_(17-34)"/>
      <sheetName val="PointNo_5"/>
      <sheetName val="SITE_OVERHEADS"/>
      <sheetName val="Capital_Expenses"/>
      <sheetName val="Back_Cal_for_OMC"/>
      <sheetName val="P-Ins_&amp;_Bonds"/>
      <sheetName val="A_O_R_"/>
      <sheetName val="CABLENOS_"/>
      <sheetName val="RATE_COMPILATION"/>
      <sheetName val="DETAILED__BOQ"/>
      <sheetName val="dlvoid"/>
      <sheetName val="water prop."/>
      <sheetName val="horizontal"/>
      <sheetName val="2.2 QMN"/>
      <sheetName val="Longitudinal"/>
      <sheetName val="Rectangular Beam"/>
      <sheetName val="Detail In Door Stad"/>
      <sheetName val="maing1"/>
      <sheetName val="HP(9.200)"/>
      <sheetName val="S1BOQ &amp; Workplan"/>
      <sheetName val="ABSTRACT"/>
      <sheetName val="Stress Calculation"/>
      <sheetName val="TBAL9697 -group wise  sdpl"/>
      <sheetName val="SITE DATA"/>
      <sheetName val="BOX_(2)2"/>
      <sheetName val="welcapfr(R)_(2)2"/>
      <sheetName val="curbsteinfr(R)_(2)2"/>
      <sheetName val="AoR_Finishing2"/>
      <sheetName val="Section_3_DPR2"/>
      <sheetName val="LOCAL_RATES2"/>
      <sheetName val="A_O_R_r1Str2"/>
      <sheetName val="A_O_R_r12"/>
      <sheetName val="A_O_R_(2)2"/>
      <sheetName val="C_&amp;_G_RHS2"/>
      <sheetName val="Wearing_Course2"/>
      <sheetName val="Diesel_Analysis2"/>
      <sheetName val="EW_SR1"/>
      <sheetName val="final_abstract1"/>
      <sheetName val="Store_Items1"/>
      <sheetName val="Major_Br__Statement1"/>
      <sheetName val="_AnalysisPCC1"/>
      <sheetName val="doq_br_1"/>
      <sheetName val="Bus_Ways1"/>
      <sheetName val="DATA_PILE_RT1_1"/>
      <sheetName val="DATA_PILE__SM1"/>
      <sheetName val="Material_1"/>
      <sheetName val="Staff_Acco_1"/>
      <sheetName val="Gen_Info1"/>
      <sheetName val="doq_11"/>
      <sheetName val="A_O_R_1"/>
      <sheetName val="UNP-NCW_1"/>
      <sheetName val="Rate_Analysis1"/>
      <sheetName val="CABLENOS_1"/>
      <sheetName val="BOX_(2)3"/>
      <sheetName val="welcapfr(R)_(2)3"/>
      <sheetName val="curbsteinfr(R)_(2)3"/>
      <sheetName val="AoR_Finishing3"/>
      <sheetName val="Section_3_DPR3"/>
      <sheetName val="LOCAL_RATES3"/>
      <sheetName val="A_O_R_r1Str3"/>
      <sheetName val="A_O_R_r13"/>
      <sheetName val="A_O_R_(2)3"/>
      <sheetName val="C_&amp;_G_RHS3"/>
      <sheetName val="Wearing_Course3"/>
      <sheetName val="Diesel_Analysis3"/>
      <sheetName val="EW_SR2"/>
      <sheetName val="final_abstract2"/>
      <sheetName val="Store_Items2"/>
      <sheetName val="Major_Br__Statement2"/>
      <sheetName val="_AnalysisPCC2"/>
      <sheetName val="doq_br_2"/>
      <sheetName val="Bus_Ways2"/>
      <sheetName val="DATA_PILE_RT1_2"/>
      <sheetName val="DATA_PILE__SM2"/>
      <sheetName val="Material_2"/>
      <sheetName val="Staff_Acco_2"/>
      <sheetName val="Gen_Info2"/>
      <sheetName val="doq_12"/>
      <sheetName val="A_O_R_2"/>
      <sheetName val="UNP-NCW_2"/>
      <sheetName val="Rate_Analysis2"/>
      <sheetName val="CABLENOS_2"/>
      <sheetName val="ANAL"/>
      <sheetName val="CashInoff"/>
      <sheetName val="Calculation"/>
      <sheetName val="Ind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refreshError="1"/>
      <sheetData sheetId="357" refreshError="1"/>
      <sheetData sheetId="358" refreshError="1"/>
      <sheetData sheetId="359" refreshError="1"/>
      <sheetData sheetId="360" refreshError="1"/>
      <sheetData sheetId="36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2"/>
      <sheetName val="03"/>
      <sheetName val="04"/>
      <sheetName val="05"/>
      <sheetName val="08"/>
      <sheetName val=" summary"/>
      <sheetName val="01"/>
      <sheetName val="06"/>
      <sheetName val="07 (2)"/>
      <sheetName val="09"/>
      <sheetName val="FT-05-02IsoBOM"/>
      <sheetName val="Summary"/>
      <sheetName val="Financial"/>
      <sheetName val="Total"/>
    </sheetNames>
    <sheetDataSet>
      <sheetData sheetId="0" refreshError="1">
        <row r="108">
          <cell r="I108">
            <v>0</v>
          </cell>
        </row>
      </sheetData>
      <sheetData sheetId="1" refreshError="1">
        <row r="54">
          <cell r="I54">
            <v>0</v>
          </cell>
        </row>
      </sheetData>
      <sheetData sheetId="2" refreshError="1">
        <row r="27">
          <cell r="I27">
            <v>0</v>
          </cell>
        </row>
      </sheetData>
      <sheetData sheetId="3" refreshError="1">
        <row r="104">
          <cell r="I104">
            <v>0</v>
          </cell>
        </row>
      </sheetData>
      <sheetData sheetId="4" refreshError="1">
        <row r="24">
          <cell r="I24">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3"/>
    </sheetNames>
    <sheetDataSet>
      <sheetData sheetId="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3"/>
      <sheetName val="04"/>
      <sheetName val="05"/>
    </sheetNames>
    <sheetDataSet>
      <sheetData sheetId="0"/>
      <sheetData sheetId="1"/>
      <sheetData sheetId="2"/>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  EARTHWORK"/>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  EARTHWORK"/>
    </sheetNames>
    <sheetDataSet>
      <sheetData sheetId="0"/>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RTHWORK"/>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EARTHWORK"/>
      <sheetName val="MES EARTHWORK"/>
      <sheetName val="_SUBBASE"/>
      <sheetName val="MES SUBBASE"/>
      <sheetName val="FLEXIBLE PAVEMENT"/>
      <sheetName val="RIGID PAVEMENT"/>
    </sheetNames>
    <sheetDataSet>
      <sheetData sheetId="0"/>
      <sheetData sheetId="1"/>
      <sheetData sheetId="2"/>
      <sheetData sheetId="3"/>
      <sheetData sheetId="4"/>
      <sheetData sheetId="5"/>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 EARTH WORK"/>
      <sheetName val="MES SUB BASE"/>
      <sheetName val="_FLEXIBLE PAVEMENT"/>
    </sheetNames>
    <sheetDataSet>
      <sheetData sheetId="0"/>
      <sheetData sheetId="1"/>
      <sheetData sheetId="2"/>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4"/>
      <sheetName val="05"/>
    </sheetNames>
    <sheetDataSet>
      <sheetData sheetId="0"/>
      <sheetData sheetId="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4"/>
    </sheetNames>
    <sheetDataSet>
      <sheetData sheetId="0"/>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4"/>
      <sheetName val="05"/>
    </sheetNames>
    <sheetDataSet>
      <sheetData sheetId="0"/>
      <sheetData sheetId="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4"/>
    </sheetNames>
    <sheetDataSet>
      <sheetData sheetId="0"/>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4"/>
      <sheetName val="05"/>
    </sheetNames>
    <sheetDataSet>
      <sheetData sheetId="0"/>
      <sheetData sheetId="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4"/>
      <sheetName val="05"/>
    </sheetNames>
    <sheetDataSet>
      <sheetData sheetId="0"/>
      <sheetData sheetId="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4"/>
      <sheetName val="05"/>
    </sheetNames>
    <sheetDataSet>
      <sheetData sheetId="0"/>
      <sheetData sheetId="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4"/>
      <sheetName val="05"/>
    </sheetNames>
    <sheetDataSet>
      <sheetData sheetId="0"/>
      <sheetData sheetId="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4"/>
      <sheetName val="05"/>
    </sheetNames>
    <sheetDataSet>
      <sheetData sheetId="0"/>
      <sheetData sheetId="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5"/>
    </sheetNames>
    <sheetDataSet>
      <sheetData sheetId="0"/>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5"/>
    </sheetNames>
    <sheetDataSet>
      <sheetData sheetId="0"/>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RTHWORK"/>
      <sheetName val="MES RIGID PAVEMENT"/>
    </sheetNames>
    <sheetDataSet>
      <sheetData sheetId="0"/>
      <sheetData sheetId="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5"/>
    </sheetNames>
    <sheetDataSet>
      <sheetData sheetId="0"/>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5"/>
    </sheetNames>
    <sheetDataSet>
      <sheetData sheetId="0"/>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5"/>
    </sheetNames>
    <sheetDataSet>
      <sheetData sheetId="0"/>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5"/>
    </sheetNames>
    <sheetDataSet>
      <sheetData sheetId="0"/>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5"/>
    </sheetNames>
    <sheetDataSet>
      <sheetData sheetId="0"/>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4"/>
      <sheetName val="05"/>
    </sheetNames>
    <sheetDataSet>
      <sheetData sheetId="0"/>
      <sheetData sheetId="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format"/>
      <sheetName val="Status"/>
      <sheetName val="430-434 AVG LEVELS"/>
      <sheetName val="EMB. FROM AVG. (RA-3)"/>
      <sheetName val="EMB_CROSS-SEC"/>
      <sheetName val="E.W Summary"/>
      <sheetName val="C &amp; G  LHS"/>
      <sheetName val="C &amp; G RHS"/>
      <sheetName val="Summary C &amp; G"/>
      <sheetName val="Sheet2"/>
      <sheetName val="SUB-GRADE"/>
      <sheetName val="#REF"/>
      <sheetName val="SOR"/>
      <sheetName val="교량하부공"/>
      <sheetName val="BHANDUP"/>
      <sheetName val="PLAN_FEB97"/>
      <sheetName val="2000년1차"/>
      <sheetName val="430-434_AVG_LEVELS"/>
      <sheetName val="EMB__FROM_AVG__(RA-3)"/>
      <sheetName val="E_W_Summary"/>
      <sheetName val="C_&amp;_G__LHS"/>
      <sheetName val="C_&amp;_G_RHS"/>
      <sheetName val="Summary_C_&amp;_G"/>
      <sheetName val="일위대가"/>
      <sheetName val="구조물공"/>
      <sheetName val="부대공"/>
      <sheetName val="배수공"/>
      <sheetName val="토공"/>
      <sheetName val="포장공"/>
      <sheetName val="Elect."/>
      <sheetName val="Cost of O &amp; O"/>
      <sheetName val="(Do not delete)"/>
      <sheetName val="01"/>
      <sheetName val="07"/>
      <sheetName val="02"/>
      <sheetName val="03"/>
      <sheetName val="04"/>
      <sheetName val="Rate Analysis"/>
      <sheetName val="Grand Summary"/>
      <sheetName val="FT-05-02IsoBOM"/>
      <sheetName val="Detail In Door Stad"/>
      <sheetName val="Bituminous"/>
      <sheetName val="ANALYSIS"/>
      <sheetName val="LOCAL RATES"/>
      <sheetName val="Data"/>
      <sheetName val="COST"/>
      <sheetName val="총괄표"/>
      <sheetName val="지급자재"/>
      <sheetName val="간선계산"/>
      <sheetName val="준검 내역서"/>
      <sheetName val="UNP-NCW "/>
      <sheetName val="Basicrates"/>
      <sheetName val="AoR Finishing"/>
      <sheetName val="ANAL"/>
      <sheetName val="S1BOQ"/>
      <sheetName val="월별"/>
      <sheetName val="S1BOQ &amp; Workplan"/>
      <sheetName val="Turn over"/>
      <sheetName val="basdat"/>
      <sheetName val="Material"/>
      <sheetName val="Labour"/>
      <sheetName val="Plant &amp;  Machinery"/>
      <sheetName val="SPT vs PHI"/>
      <sheetName val="Timesheet"/>
      <sheetName val="s"/>
      <sheetName val="estimate"/>
      <sheetName val="77S(O)"/>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수량집계"/>
      <sheetName val="철근수량"/>
      <sheetName val="철근수량 (대구)"/>
      <sheetName val="철근수량 (포항)"/>
      <sheetName val="수량집계(대구)"/>
      <sheetName val="내단2-1A(대구) "/>
      <sheetName val="내단2-2A(대구)"/>
      <sheetName val="수량집계(포항)"/>
      <sheetName val="내단2-1A(포항)"/>
      <sheetName val="내단2-2A(포항)"/>
      <sheetName val="#REF"/>
      <sheetName val="교각1"/>
      <sheetName val="BOQ"/>
      <sheetName val="C &amp; G RHS"/>
      <sheetName val="입찰안"/>
      <sheetName val="(Do not delete)"/>
      <sheetName val="AoR Finishing"/>
    </sheetNames>
    <sheetDataSet>
      <sheetData sheetId="0" refreshError="1"/>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D "/>
      <sheetName val="Scrutiny"/>
      <sheetName val="Rates"/>
      <sheetName val="A.O.R"/>
      <sheetName val="OH"/>
      <sheetName val="formwork"/>
      <sheetName val="RPB"/>
      <sheetName val="RatesR1"/>
      <sheetName val="A.O.R r1"/>
      <sheetName val="OH R1"/>
      <sheetName val="formwork R1"/>
      <sheetName val="OH R1 (2Towers)"/>
      <sheetName val="A.O.R r1Str"/>
      <sheetName val="OH R1str"/>
      <sheetName val="Sheet1"/>
      <sheetName val="Rates (2)"/>
      <sheetName val="A.O.R (2)"/>
      <sheetName val="OH (2)"/>
      <sheetName val="Escalation"/>
      <sheetName val="Sheet2"/>
      <sheetName val="Sheet3"/>
      <sheetName val="A_O_R r1"/>
      <sheetName val="A_O_R r1Str"/>
      <sheetName val="A_O_R _2_"/>
      <sheetName val="NH R1 (2Towers)"/>
      <sheetName val="AoR Finishing"/>
      <sheetName val="A.O.R."/>
      <sheetName val="AOR"/>
      <sheetName val="Measurment"/>
      <sheetName val="Intro"/>
      <sheetName val="sheeet7"/>
      <sheetName val="BOQ Distribution"/>
      <sheetName val="Consum"/>
      <sheetName val="ABSTRACT"/>
      <sheetName val="LOCAL RATES"/>
      <sheetName val="DATA SHEET"/>
      <sheetName val="EMD_"/>
      <sheetName val="A_O_R"/>
      <sheetName val="A_O_R_r1"/>
      <sheetName val="OH_R1"/>
      <sheetName val="formwork_R1"/>
      <sheetName val="OH_R1_(2Towers)"/>
      <sheetName val="A_O_R_r1Str"/>
      <sheetName val="OH_R1str"/>
      <sheetName val="Rates_(2)"/>
      <sheetName val="A_O_R_(2)"/>
      <sheetName val="OH_(2)"/>
      <sheetName val="A_O_R_r11"/>
      <sheetName val="A_O_R_r1Str1"/>
      <sheetName val="A_O_R__2_"/>
      <sheetName val="NH_R1_(2Towers)"/>
      <sheetName val="AoR_Finishing"/>
      <sheetName val="A_O_R_"/>
      <sheetName val="FORM-16"/>
      <sheetName val="Material "/>
      <sheetName val="Ave.wtd.rates"/>
      <sheetName val=" AnalysisPCC"/>
      <sheetName val="FT-05-02IsoBOM"/>
      <sheetName val="LIST"/>
      <sheetName val="basic-final"/>
      <sheetName val="Culverts"/>
      <sheetName val="Machinery-final"/>
      <sheetName val="Earthwork"/>
      <sheetName val="Site clearance"/>
      <sheetName val="Input"/>
      <sheetName val="Bituminous"/>
      <sheetName val="Manpower"/>
      <sheetName val="hyperstatic"/>
      <sheetName val="Data"/>
      <sheetName val="Cables"/>
      <sheetName val="Live"/>
      <sheetName val="secInter"/>
      <sheetName val="Prestress Loss"/>
      <sheetName val="secSpan"/>
      <sheetName val="secSup"/>
      <sheetName val="BOQ"/>
      <sheetName val="Bill-12"/>
      <sheetName val="PROCTOR"/>
      <sheetName val="Abs PMRL"/>
      <sheetName val="Machinery"/>
      <sheetName val="Labour rates"/>
      <sheetName val="Ch.-5 Culverts"/>
      <sheetName val="Detail In Door Stad"/>
      <sheetName val="2PAV"/>
      <sheetName val="SALIENT"/>
      <sheetName val="Cost of O &amp; 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refreshError="1"/>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Sheet1"/>
      <sheetName val="A.O.R r1Str"/>
      <sheetName val="A.O.R r1"/>
      <sheetName val="A.O.R (2)"/>
      <sheetName val="A.O.R"/>
      <sheetName val="Measurment"/>
      <sheetName val="oH(Str+finhrhing)"/>
      <sheetName val="Manpnwer"/>
      <sheetName val="Ch.-5 Culverts"/>
      <sheetName val="Struct"/>
      <sheetName val="Data"/>
      <sheetName val="doq-9"/>
      <sheetName val="doq-8"/>
      <sheetName val="doq-1"/>
      <sheetName val="SCHEDULE"/>
      <sheetName val="Database"/>
      <sheetName val="schedule nos"/>
      <sheetName val="GN-ST-10"/>
      <sheetName val="PRECAST lightconc-II"/>
      <sheetName val="RwoodRev"/>
      <sheetName val="Input"/>
      <sheetName val="doq-I"/>
      <sheetName val="doq 2"/>
      <sheetName val="doq 4"/>
      <sheetName val="sheeet7"/>
      <sheetName val="INTSHEET"/>
      <sheetName val="INTSHEET3"/>
      <sheetName val="AOR"/>
      <sheetName val="abst-of -cost"/>
      <sheetName val="A.O.R."/>
      <sheetName val="Consum"/>
      <sheetName val="SITE DATA"/>
      <sheetName val="Bar Budget"/>
      <sheetName val="Final Qty"/>
      <sheetName val="Machine HC - 19.08 "/>
      <sheetName val="PNM Justi"/>
      <sheetName val="Bar"/>
      <sheetName val="Analysed rate"/>
      <sheetName val="BOQ Backup"/>
      <sheetName val="Intro"/>
      <sheetName val="AoR_Finishing"/>
      <sheetName val="Revised_BoQ_Str"/>
      <sheetName val="oHS+F_Ex_Alu_+actual_staff"/>
      <sheetName val="oHS+F_Ex_Alu__(trial)"/>
      <sheetName val="Ex_aluminium"/>
      <sheetName val="oH(mc_purchase)"/>
      <sheetName val="Plang_1pour"/>
      <sheetName val="Plang_3pour"/>
      <sheetName val="Machine_Schedule_"/>
      <sheetName val="Staff_Schedule"/>
      <sheetName val="A_O_R_r1Str"/>
      <sheetName val="A_O_R_r1"/>
      <sheetName val="A_O_R_(2)"/>
      <sheetName val="A_O_R"/>
      <sheetName val="basdat"/>
      <sheetName val="detail'02"/>
    </sheetNames>
    <sheetDataSet>
      <sheetData sheetId="0"/>
      <sheetData sheetId="1" refreshError="1">
        <row r="309">
          <cell r="J309">
            <v>18938673.800000001</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ardpostand drain"/>
      <sheetName val="Abstract"/>
      <sheetName val="0-25 - Widening"/>
      <sheetName val="25-56 - Raising"/>
      <sheetName val="56-70 - Oneside Widening"/>
      <sheetName val="70-82 Oneside on CanalBank"/>
      <sheetName val="MISC"/>
      <sheetName val="Anal"/>
      <sheetName val="Flexible"/>
      <sheetName val="Material"/>
      <sheetName val="GEN"/>
      <sheetName val="INPUT"/>
      <sheetName val="DIR USED ITEMS"/>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Chap 5"/>
      <sheetName val="Machinery"/>
      <sheetName val="Flanged Beams"/>
      <sheetName val="Rectangular Beam"/>
      <sheetName val="LOCAL RATES"/>
      <sheetName val="Guardpostand_drain"/>
      <sheetName val="0-25_-_Widening"/>
      <sheetName val="25-56_-_Raising"/>
      <sheetName val="56-70_-_Oneside_Widening"/>
      <sheetName val="70-82_Oneside_on_CanalBank"/>
      <sheetName val="DIR_USED_ITEMS"/>
      <sheetName val="Chap_5"/>
      <sheetName val="FT-05-02IsoBOM"/>
      <sheetName val="DETAILED  BOQ"/>
      <sheetName val="Adopted DBM"/>
      <sheetName val="COST"/>
      <sheetName val="Assmpns"/>
      <sheetName val="AutoOpen Stub Data"/>
      <sheetName val="B1"/>
      <sheetName val="#REF"/>
      <sheetName val="BASIC RATES"/>
      <sheetName val="Basic"/>
      <sheetName val="analysis"/>
      <sheetName val="Design"/>
      <sheetName val="PRECAST lightconc-II"/>
      <sheetName val="GN-ST-10"/>
      <sheetName val="4 Annex 1 Basic rate"/>
      <sheetName val="BHANDUP"/>
      <sheetName val="Guardpostand_drain1"/>
      <sheetName val="0-25_-_Widening1"/>
      <sheetName val="25-56_-_Raising1"/>
      <sheetName val="56-70_-_Oneside_Widening1"/>
      <sheetName val="70-82_Oneside_on_CanalBank1"/>
      <sheetName val="DIR_USED_ITEMS1"/>
      <sheetName val="Chap_51"/>
      <sheetName val="LOCAL_RATES"/>
      <sheetName val="Det_Des"/>
      <sheetName val="Data"/>
      <sheetName val="hyperstatic"/>
      <sheetName val="A.O.R r1Str"/>
      <sheetName val="A.O.R r1"/>
      <sheetName val="A.O.R (2)"/>
      <sheetName val="Debit_Transit"/>
      <sheetName val="Main"/>
      <sheetName val="Material "/>
      <sheetName val="AmbPtrlCrn"/>
      <sheetName val="MaintOH"/>
      <sheetName val="PlazaElec"/>
      <sheetName val="TollOH"/>
      <sheetName val="Abs PMRL"/>
      <sheetName val="doq"/>
      <sheetName val="Machinery-final"/>
      <sheetName val="Site clearance"/>
      <sheetName val="FORM7"/>
      <sheetName val="ncp"/>
      <sheetName val="UNP-NCW_"/>
      <sheetName val="BP"/>
      <sheetName val="DATA_PILE_BG"/>
      <sheetName val="DATA_PCC"/>
      <sheetName val="DATA_PILECAP"/>
      <sheetName val="DATA_PILE_RT2"/>
      <sheetName val="DATA_PILE_RT1 "/>
      <sheetName val="DATA_PILE _SM"/>
      <sheetName val="Building Area Method"/>
      <sheetName val="UNP-NCW "/>
      <sheetName val="BOQ"/>
      <sheetName val="GR.slab-reinft"/>
      <sheetName val="calc"/>
      <sheetName val="288-1"/>
      <sheetName val="basdat"/>
      <sheetName val="10.Minor Structure"/>
      <sheetName val="master"/>
      <sheetName val="RMC_Debit_Panjar_MB"/>
      <sheetName val="RMC_Debit"/>
      <sheetName val="2.2"/>
      <sheetName val="Details_RMC"/>
      <sheetName val="B2.MB_Deck"/>
      <sheetName val="RATE COMPILATION"/>
      <sheetName val="Debit_Pump"/>
      <sheetName val="Details_Transit"/>
      <sheetName val="Debit_RMC"/>
      <sheetName val="Supply_RMC"/>
      <sheetName val="Sheet4"/>
      <sheetName val="CrRajWMM"/>
      <sheetName val="Monthly Turnover (Final)"/>
      <sheetName val="Monthly Programme"/>
      <sheetName val="Box_Detail_case_1"/>
      <sheetName val="basic-final"/>
      <sheetName val="Culverts"/>
      <sheetName val="Bituminous"/>
      <sheetName val="Earthwork"/>
      <sheetName val="Subase"/>
      <sheetName val="slab"/>
      <sheetName val="Major Br. Statement"/>
      <sheetName val="01"/>
      <sheetName val="PROG_DATA"/>
      <sheetName val="well"/>
      <sheetName val="Rate Analysis"/>
      <sheetName val="Detail In Door Stad"/>
      <sheetName val="Detail Analysis Sheet_for refer"/>
      <sheetName val="AoR Finishing"/>
      <sheetName val="s"/>
      <sheetName val="C &amp; G RHS"/>
      <sheetName val="Elect."/>
      <sheetName val="Grand Summary"/>
      <sheetName val="Sheet1"/>
      <sheetName val="Financial"/>
      <sheetName val="Total"/>
      <sheetName val="Cost of O &amp; O"/>
      <sheetName val="Staff Acco."/>
      <sheetName val="07"/>
      <sheetName val="02"/>
      <sheetName val="03"/>
      <sheetName val="04"/>
      <sheetName val="BOQ Distribution"/>
      <sheetName val="NLD - Assum"/>
      <sheetName val="Capex-fixed"/>
      <sheetName val="77S(O)"/>
      <sheetName val="Bechtel Norms"/>
      <sheetName val="CS PIPING"/>
      <sheetName val="TECH DATA"/>
      <sheetName val="Stability"/>
      <sheetName val="PLAN_FEB97"/>
      <sheetName val="3. GSB-WMM-SHLD"/>
      <sheetName val="ANNEXURE-A"/>
      <sheetName val="Improvements"/>
      <sheetName val="Labour &amp; Plant"/>
      <sheetName val="banilad"/>
      <sheetName val="Mandaue"/>
      <sheetName val="รายการงานของโครงการ"/>
      <sheetName val="Factor F"/>
      <sheetName val="รายละเอียดโครงการ"/>
      <sheetName val="Section_by_layers_old"/>
      <sheetName val="(Do not delete)"/>
      <sheetName val="SITE DATA"/>
      <sheetName val="Acc. for Piling"/>
      <sheetName val="inter"/>
      <sheetName val="Voucher"/>
      <sheetName val="Diesel Analysis"/>
      <sheetName val="DATA-DEP.(13-17)"/>
      <sheetName val="DATA-KBPL(17-25)"/>
      <sheetName val="DATA-GCC(25-34.7)"/>
      <sheetName val="St.-Con(0-17)"/>
      <sheetName val="St.-Con.(17-34)"/>
      <sheetName val="S1BOQ"/>
      <sheetName val="Final Basic rate"/>
      <sheetName val="Labour"/>
      <sheetName val="SCHEDULE"/>
      <sheetName val="factors"/>
      <sheetName val="Ch.-5 Culverts"/>
      <sheetName val="Basic Rate"/>
      <sheetName val="Format"/>
      <sheetName val="9.Major Bridge"/>
      <sheetName val="8. ROB"/>
      <sheetName val="7. FLYOVER"/>
      <sheetName val="2. Earthwork"/>
      <sheetName val="BM"/>
      <sheetName val="Transfer"/>
      <sheetName val="detail'02"/>
      <sheetName val="Input_data"/>
      <sheetName val="water prop."/>
      <sheetName val="section"/>
      <sheetName val="bASICDATA"/>
      <sheetName val="SECPROP"/>
      <sheetName val="CABLENOS."/>
      <sheetName val="Inventory"/>
      <sheetName val="SOR"/>
      <sheetName val="Non debit-RMC"/>
      <sheetName val="Plant &amp;  Machinery"/>
      <sheetName val="BATCHING PLANT PRO"/>
      <sheetName val="Sheet2"/>
      <sheetName val="Sweeper Machine"/>
      <sheetName val="Chapter 1-4"/>
      <sheetName val="Chapter-12 Drainage"/>
      <sheetName val="Chapter-13 Junction"/>
      <sheetName val="Chapter-14 trafic Manag const"/>
      <sheetName val="Chapter-15 bus&amp; trck laybye"/>
      <sheetName val="Chapter-16 Toll Plaza"/>
      <sheetName val="Chapter-17 Main during cons"/>
      <sheetName val="Chap-18  "/>
      <sheetName val="Chapter-19"/>
      <sheetName val="doq7"/>
      <sheetName val="Wayside amenities"/>
      <sheetName val="doq-1"/>
      <sheetName val="doq 2"/>
      <sheetName val="doq-10"/>
      <sheetName val="doq-9"/>
      <sheetName val="INPUT SHEET"/>
      <sheetName val="dlvoid"/>
      <sheetName val="SALIENT"/>
      <sheetName val="Basicdata-f"/>
      <sheetName val="horizontal"/>
      <sheetName val="Admin"/>
      <sheetName val="basic-data"/>
      <sheetName val="LoadCapa"/>
      <sheetName val="estimate"/>
      <sheetName val="Guardpostand_drain2"/>
      <sheetName val="0-25_-_Widening2"/>
      <sheetName val="25-56_-_Raising2"/>
      <sheetName val="56-70_-_Oneside_Widening2"/>
      <sheetName val="70-82_Oneside_on_CanalBank2"/>
      <sheetName val="DIR_USED_ITEMS2"/>
      <sheetName val="Chap_52"/>
      <sheetName val="LOCAL_RATES1"/>
      <sheetName val="DETAILED__BOQ1"/>
      <sheetName val="Adopted_DBM1"/>
      <sheetName val="AutoOpen_Stub_Data1"/>
      <sheetName val="BASIC_RATES1"/>
      <sheetName val="PRECAST_lightconc-II1"/>
      <sheetName val="Flanged_Beams1"/>
      <sheetName val="Rectangular_Beam1"/>
      <sheetName val="UNP-NCW_2"/>
      <sheetName val="Detail_Analysis_Sheet_for_refe1"/>
      <sheetName val="4_Annex_1_Basic_rate1"/>
      <sheetName val="Building_Area_Method1"/>
      <sheetName val="AoR_Finishing1"/>
      <sheetName val="A_O_R_r1Str1"/>
      <sheetName val="A_O_R_r11"/>
      <sheetName val="A_O_R_(2)1"/>
      <sheetName val="Material_1"/>
      <sheetName val="Abs_PMRL1"/>
      <sheetName val="Site_clearance1"/>
      <sheetName val="Major_Br__Statement1"/>
      <sheetName val="DATA_PILE_RT1_1"/>
      <sheetName val="DATA_PILE__SM1"/>
      <sheetName val="10_Minor_Structure1"/>
      <sheetName val="2_21"/>
      <sheetName val="B2_MB_Deck1"/>
      <sheetName val="RATE_COMPILATION1"/>
      <sheetName val="Monthly_Turnover_(Final)1"/>
      <sheetName val="Monthly_Programme1"/>
      <sheetName val="DETAILED__BOQ"/>
      <sheetName val="Adopted_DBM"/>
      <sheetName val="AutoOpen_Stub_Data"/>
      <sheetName val="BASIC_RATES"/>
      <sheetName val="PRECAST_lightconc-II"/>
      <sheetName val="Flanged_Beams"/>
      <sheetName val="Rectangular_Beam"/>
      <sheetName val="UNP-NCW_1"/>
      <sheetName val="Detail_Analysis_Sheet_for_refer"/>
      <sheetName val="4_Annex_1_Basic_rate"/>
      <sheetName val="Building_Area_Method"/>
      <sheetName val="AoR_Finishing"/>
      <sheetName val="A_O_R_r1Str"/>
      <sheetName val="A_O_R_r1"/>
      <sheetName val="A_O_R_(2)"/>
      <sheetName val="Material_"/>
      <sheetName val="Abs_PMRL"/>
      <sheetName val="Site_clearance"/>
      <sheetName val="Major_Br__Statement"/>
      <sheetName val="DATA_PILE_RT1_"/>
      <sheetName val="DATA_PILE__SM"/>
      <sheetName val="10_Minor_Structure"/>
      <sheetName val="2_2"/>
      <sheetName val="B2_MB_Deck"/>
      <sheetName val="RATE_COMPILATION"/>
      <sheetName val="Monthly_Turnover_(Final)"/>
      <sheetName val="Monthly_Programme"/>
      <sheetName val="Design_abf"/>
      <sheetName val="Analy"/>
      <sheetName val="GR_slab-reinft"/>
      <sheetName val="Rate_Analysis"/>
      <sheetName val="Detail_In_Door_Stad"/>
      <sheetName val="Wearing Course"/>
      <sheetName val="Bus Ways"/>
      <sheetName val="doq 3"/>
      <sheetName val="doq-8"/>
      <sheetName val="REL"/>
      <sheetName val="C_&amp;_G_RHS"/>
      <sheetName val="Elect_"/>
      <sheetName val="Grand_Summary"/>
      <sheetName val="Cost_of_O_&amp;_O"/>
      <sheetName val="Staff_Acco_"/>
      <sheetName val="BOQ_Distribution"/>
      <sheetName val="NLD_-_Assum"/>
      <sheetName val="(Do_not_delete)"/>
      <sheetName val="SITE_DATA"/>
      <sheetName val="Acc__for_Piling"/>
      <sheetName val="Diesel_Analysis"/>
      <sheetName val="DATA-DEP_(13-17)"/>
      <sheetName val="DATA-GCC(25-34_7)"/>
      <sheetName val="St_-Con(0-17)"/>
      <sheetName val="St_-Con_(17-34)"/>
      <sheetName val="Final_Basic_rate"/>
      <sheetName val="Bechtel_Norms"/>
      <sheetName val="CS_PIPING"/>
      <sheetName val="TECH_DATA"/>
      <sheetName val=""/>
      <sheetName val="Mactan"/>
      <sheetName val="Ave.wtd.rates"/>
      <sheetName val="p&amp;m"/>
      <sheetName val="Intro"/>
      <sheetName val="PROGRAMME"/>
      <sheetName val="PROG 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refreshError="1"/>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PILE_RT2"/>
      <sheetName val="DATA_PILE_RT1 "/>
      <sheetName val="DATA_PILE _SM"/>
      <sheetName val="DATA_PILE_BG"/>
      <sheetName val="Sheet1"/>
      <sheetName val="DATA_PCC"/>
      <sheetName val="DATA_PILECAP"/>
      <sheetName val="Sheet2"/>
      <sheetName val="SUMMARY"/>
      <sheetName val="Basicrates"/>
      <sheetName val="UNP-NCW "/>
      <sheetName val="PROCTOR"/>
      <sheetName val="Analysis"/>
      <sheetName val="4 Annex 1 Basic rate"/>
      <sheetName val="C &amp; G RHS"/>
      <sheetName val="Wearing Course"/>
      <sheetName val="BHANDUP"/>
      <sheetName val="Voucher"/>
      <sheetName val="Data"/>
      <sheetName val="Cal"/>
      <sheetName val="Rate Analysis"/>
      <sheetName val="Grand Summary"/>
      <sheetName val="442.951"/>
      <sheetName val="Dayworks Bill"/>
      <sheetName val="Bills of Quantities"/>
      <sheetName val="BC &amp; MNB "/>
      <sheetName val="(Do not delete)"/>
      <sheetName val="AoR Finishing"/>
      <sheetName val="Debit_Transit"/>
      <sheetName val="cul-invSUBMITTED"/>
      <sheetName val="Machinery"/>
      <sheetName val="MAIN"/>
      <sheetName val="9.Major Bridge"/>
      <sheetName val="8. ROB"/>
      <sheetName val="10.Minor Structure"/>
      <sheetName val="7. FLYOVER"/>
      <sheetName val="ABSTRACT"/>
      <sheetName val="2. Earthwork"/>
      <sheetName val="Steel-Circular"/>
      <sheetName val="Transfer"/>
      <sheetName val="Intro"/>
      <sheetName val="DATA_PILE_RT1_"/>
      <sheetName val="DATA_PILE__SM"/>
      <sheetName val="UNP-NCW_"/>
      <sheetName val="Bill-12"/>
      <sheetName val="BOQ"/>
      <sheetName val="Resourc - Labour"/>
      <sheetName val="Resourc - Material"/>
      <sheetName val="Bed Class"/>
      <sheetName val="Cd"/>
      <sheetName val="s"/>
      <sheetName val="RA"/>
      <sheetName val="Material"/>
      <sheetName val="#ref"/>
      <sheetName val="index"/>
      <sheetName val="RIP1"/>
      <sheetName val="Back_Cal_for OMC"/>
      <sheetName val="ETC Plant Cost"/>
      <sheetName val="Analy"/>
      <sheetName val="Stability"/>
      <sheetName val="COST"/>
      <sheetName val="doq"/>
      <sheetName val="B2.MB_Deck"/>
      <sheetName val="Material "/>
      <sheetName val="RATE COMPILATION"/>
      <sheetName val="Details_RMC"/>
      <sheetName val="Maj Br. add."/>
      <sheetName val="Wearing_Course"/>
      <sheetName val="4_Annex_1_Basic_rate"/>
      <sheetName val="C_&amp;_G_RHS"/>
      <sheetName val="Dayworks_Bill"/>
      <sheetName val="Bills_of_Quantities"/>
      <sheetName val="BC_&amp;_MNB_"/>
      <sheetName val="TOS-F"/>
      <sheetName val="Cost of O &amp; O"/>
      <sheetName val="mix design"/>
      <sheetName val="Financial"/>
      <sheetName val="hyperstatic"/>
      <sheetName val="INPUT SHEET"/>
      <sheetName val="basdat"/>
      <sheetName val="Staff Acco."/>
      <sheetName val="BOQ Distribution"/>
      <sheetName val="Section 3_DPR"/>
      <sheetName val="A.1.8 4Lane-MCW-BC"/>
      <sheetName val="A.2.8 6Lane-MCW-BC"/>
      <sheetName val="B.SER.8. BC"/>
      <sheetName val="3. Booth"/>
      <sheetName val="C(i)-4. fin. item"/>
      <sheetName val="L.5 Busbays"/>
      <sheetName val="2. canopy roof"/>
      <sheetName val="A.1.1 4Lane-MCW-CG "/>
      <sheetName val="A.2.1 6Lane-MCW-CG"/>
      <sheetName val="B.SER.1.CG"/>
      <sheetName val="A.1.7 4Lane-MCW-DBM"/>
      <sheetName val="A.2.7 6Lane-MCW-DBM Top"/>
      <sheetName val="B.SER.7. DBM"/>
      <sheetName val="J.-Concrete Drain"/>
      <sheetName val="A.1.2 4Lane-MCW-EMB"/>
      <sheetName val="A.2.2 6Lane-MCW-EMB"/>
      <sheetName val="B.SER.2.EMB"/>
      <sheetName val="C(i).1-BC-FDN"/>
      <sheetName val="G.5-ROB_Finishing Item"/>
      <sheetName val="F.4a.-Casting Girder"/>
      <sheetName val="G.4a-ROB_GC"/>
      <sheetName val="F.4b.-Erection of Girder"/>
      <sheetName val="E.4.b-RA_BRDG-EREC."/>
      <sheetName val="G.4b-ROB_GE"/>
      <sheetName val="E.4.a-RA_BRDG-GC"/>
      <sheetName val="A.1.4 4Lane-MCW-GSB"/>
      <sheetName val="A.2.4 6Lane-MCW-GSB"/>
      <sheetName val="B.SER.4.GSB"/>
      <sheetName val="C(ii).2-PC-HW"/>
      <sheetName val="L.3 Illumination "/>
      <sheetName val="A.1.6 Concrete Kerb Casting"/>
      <sheetName val="A2.6 Concrete Kerb Casting"/>
      <sheetName val="B.SER.6. Kerb"/>
      <sheetName val="1.c Masonary in Walls"/>
      <sheetName val="L.8 Median Plantation"/>
      <sheetName val="L.2 Beam Crash Brr."/>
      <sheetName val="L.9 Minor Repairs "/>
      <sheetName val="L.10 MISC"/>
      <sheetName val="A.1.9 4Lane-MCW-MISC"/>
      <sheetName val="A.2.9 6Lane-MCW-MISC"/>
      <sheetName val="D.5 Fini-Item"/>
      <sheetName val="F.1.-GS-PCC_PILE "/>
      <sheetName val="D.1-MNBR-PCC_PILE"/>
      <sheetName val="E.1.-RA_BRDG-PCC_PILE"/>
      <sheetName val="G.1.-ROB_PCC_PILE "/>
      <sheetName val="H.1.-UNP-PCC_PILE"/>
      <sheetName val="C(ii).3 Fin. Item"/>
      <sheetName val="C(ii).1-PC-PIPE"/>
      <sheetName val="1.b Plinth Fill"/>
      <sheetName val="F.2.-GS-RAFT"/>
      <sheetName val="D.2-MNBR-RAFT"/>
      <sheetName val="E.2.-RA_BRDG-RAFT"/>
      <sheetName val="G.2.-ROB_RAFT"/>
      <sheetName val="H.2.-UNP-Raft"/>
      <sheetName val="E.5. Fin item"/>
      <sheetName val="I.5 Crash Brr"/>
      <sheetName val="II. Erection of Facia "/>
      <sheetName val="I.4. Cast. Fric Slab"/>
      <sheetName val="I.1.-REP CAST"/>
      <sheetName val="III. Granular Material Filling"/>
      <sheetName val="L.1 Road Marking"/>
      <sheetName val="L.4 Road Signs"/>
      <sheetName val="1.d Roof Casting"/>
      <sheetName val="A.1.3 4Lane-MCW-SG "/>
      <sheetName val="A.2.3 6Lane-MCW-SG"/>
      <sheetName val="B.SER.3.SG"/>
      <sheetName val="F.4c.-GS-SLAB"/>
      <sheetName val="D.4.C-MNBR-SLAB"/>
      <sheetName val="E.4.C-RA_BRDG-Slab"/>
      <sheetName val="G.4c-ROB_Deckslab"/>
      <sheetName val="B.SER.9. MISC."/>
      <sheetName val="C(i).2-BC-SUB "/>
      <sheetName val="F.3.-GS-SUB"/>
      <sheetName val="D.3-MNBR-SUB"/>
      <sheetName val="E.3.-RA_BRDG-SUB"/>
      <sheetName val="G.3-ROB_SUB"/>
      <sheetName val="H.3.-UNP-SUB"/>
      <sheetName val="C(i).3-BC-SUP"/>
      <sheetName val="H.4.-UNP-SUP"/>
      <sheetName val="4. DLC"/>
      <sheetName val="6. Finishing Item"/>
      <sheetName val="1.e Finishes"/>
      <sheetName val="5.PQC"/>
      <sheetName val="L.6 Truckbays"/>
      <sheetName val="H. 5. Fin. Item"/>
      <sheetName val="F.5-Finishing Item"/>
      <sheetName val="B.SER.5A.WMM-1"/>
      <sheetName val="B.SER.5B.WMM-2"/>
      <sheetName val="A.1.5.a 4Lane-MCW-WMM 1st"/>
      <sheetName val="A.1.5.b 4Lane-MCW-WMM top"/>
      <sheetName val="A.2.5a 6Lane-MCW-WMM 1st"/>
      <sheetName val="A.2.5b 6Lane-MCW-WMM top"/>
      <sheetName val="1.a Work Upto Plinth"/>
      <sheetName val="Section_by_layers_old"/>
      <sheetName val="BASIC RATES"/>
      <sheetName val="CROSS-SECTION"/>
      <sheetName val="QTY-CRUST-MCW"/>
      <sheetName val="QTY-CRUST-SR"/>
      <sheetName val="dummy"/>
      <sheetName val="Control"/>
      <sheetName val="DATA_PILE_RT1_2"/>
      <sheetName val="DATA_PILE__SM2"/>
      <sheetName val="UNP-NCW_2"/>
      <sheetName val="4_Annex_1_Basic_rate1"/>
      <sheetName val="C_&amp;_G_RHS1"/>
      <sheetName val="(Do_not_delete)1"/>
      <sheetName val="Wearing_Course1"/>
      <sheetName val="442_9511"/>
      <sheetName val="Back_Cal_for_OMC1"/>
      <sheetName val="ETC_Plant_Cost1"/>
      <sheetName val="AoR_Finishing1"/>
      <sheetName val="DATA_PILE_RT1_1"/>
      <sheetName val="DATA_PILE__SM1"/>
      <sheetName val="UNP-NCW_1"/>
      <sheetName val="(Do_not_delete)"/>
      <sheetName val="442_951"/>
      <sheetName val="Back_Cal_for_OMC"/>
      <sheetName val="ETC_Plant_Cost"/>
      <sheetName val="AoR_Finishing"/>
      <sheetName val="DATA_PILE_RT1_3"/>
      <sheetName val="DATA_PILE__SM3"/>
      <sheetName val="UNP-NCW_3"/>
      <sheetName val="4_Annex_1_Basic_rate2"/>
      <sheetName val="Wearing_Course2"/>
      <sheetName val="C_&amp;_G_RHS2"/>
      <sheetName val="(Do_not_delete)2"/>
      <sheetName val="442_9512"/>
      <sheetName val="Back_Cal_for_OMC2"/>
      <sheetName val="ETC_Plant_Cost2"/>
      <sheetName val="AoR_Finishing2"/>
      <sheetName val="9_Major_Bridge"/>
      <sheetName val="8__ROB"/>
      <sheetName val="10_Minor_Structure"/>
      <sheetName val="7__FLYOVER"/>
      <sheetName val="2__Earthwork"/>
      <sheetName val="Rate_Analysis"/>
      <sheetName val="BOQ_Distribution"/>
      <sheetName val="FOO2 FOOTING"/>
      <sheetName val="calc"/>
      <sheetName val="Labour &amp; Plant"/>
      <sheetName val="R.A."/>
      <sheetName val="R_A_"/>
      <sheetName val="Dayworks_Bill1"/>
      <sheetName val="Bills_of_Quantities1"/>
      <sheetName val="BC_&amp;_MNB_1"/>
      <sheetName val="Grand_Summary"/>
      <sheetName val="Bed_Class"/>
      <sheetName val="Section_3_DPR"/>
      <sheetName val="B2_MB_Deck"/>
      <sheetName val="Material_"/>
      <sheetName val="RATE_COMPILATION"/>
      <sheetName val="Resourc_-_Material"/>
      <sheetName val="INPUT_SHEET"/>
      <sheetName val="02.10.06"/>
      <sheetName val="Data Base"/>
      <sheetName val="Aoc"/>
      <sheetName val="drg"/>
      <sheetName val="pile Fabrication"/>
      <sheetName val="JCR TOP(ITEM)-KTRP"/>
      <sheetName val="Basic"/>
      <sheetName val="Bechtel Norms"/>
      <sheetName val="CS PIPING"/>
      <sheetName val="TECH DATA"/>
      <sheetName val="aggragate"/>
      <sheetName val="Culverts"/>
      <sheetName val="9_Major_Bridge1"/>
      <sheetName val="8__ROB1"/>
      <sheetName val="10_Minor_Structure1"/>
      <sheetName val="7__FLYOVER1"/>
      <sheetName val="2__Earthwork1"/>
      <sheetName val="Rate_Analysis1"/>
      <sheetName val="Section_3_DPR1"/>
    </sheetNames>
    <sheetDataSet>
      <sheetData sheetId="0" refreshError="1">
        <row r="3">
          <cell r="B3" t="str">
            <v>P1-P287</v>
          </cell>
          <cell r="C3" t="str">
            <v>P2-P287</v>
          </cell>
          <cell r="D3" t="str">
            <v>P3-P287</v>
          </cell>
          <cell r="E3" t="str">
            <v>P4-P287</v>
          </cell>
          <cell r="F3" t="str">
            <v>P1-P288</v>
          </cell>
          <cell r="G3" t="str">
            <v>P2-P288</v>
          </cell>
          <cell r="H3" t="str">
            <v>P3-P288</v>
          </cell>
          <cell r="I3" t="str">
            <v>P4-P288</v>
          </cell>
          <cell r="J3" t="str">
            <v>P1-P289</v>
          </cell>
          <cell r="K3" t="str">
            <v>P2-P289</v>
          </cell>
          <cell r="L3" t="str">
            <v>P3-P289</v>
          </cell>
          <cell r="M3" t="str">
            <v>P4-P289</v>
          </cell>
          <cell r="N3" t="str">
            <v>P1-P290</v>
          </cell>
          <cell r="O3" t="str">
            <v>P2-P290</v>
          </cell>
          <cell r="P3" t="str">
            <v>P3-P290</v>
          </cell>
          <cell r="Q3" t="str">
            <v>P4-P290</v>
          </cell>
          <cell r="R3" t="str">
            <v>P1-P291</v>
          </cell>
          <cell r="S3" t="str">
            <v>P2-P291</v>
          </cell>
          <cell r="T3" t="str">
            <v>P3-P291</v>
          </cell>
          <cell r="U3" t="str">
            <v>P4-P291</v>
          </cell>
          <cell r="V3" t="str">
            <v>P1-P292</v>
          </cell>
          <cell r="W3" t="str">
            <v>P2-P292</v>
          </cell>
          <cell r="X3" t="str">
            <v>P3-P292</v>
          </cell>
          <cell r="Y3" t="str">
            <v>P4-P292</v>
          </cell>
          <cell r="Z3" t="str">
            <v>P1-P293</v>
          </cell>
          <cell r="AA3" t="str">
            <v>P2-P293</v>
          </cell>
          <cell r="AB3" t="str">
            <v>P3-P293</v>
          </cell>
          <cell r="AC3" t="str">
            <v>P4-P293</v>
          </cell>
          <cell r="AD3" t="str">
            <v>P1-P294</v>
          </cell>
          <cell r="AE3" t="str">
            <v>P2-P294</v>
          </cell>
          <cell r="AF3" t="str">
            <v>P3-P294</v>
          </cell>
          <cell r="AG3" t="str">
            <v>P4-P294</v>
          </cell>
          <cell r="AH3" t="str">
            <v>P1-P295</v>
          </cell>
          <cell r="AI3" t="str">
            <v>P2-P295</v>
          </cell>
          <cell r="AJ3" t="str">
            <v>P3-P295</v>
          </cell>
          <cell r="AK3" t="str">
            <v>P4-P295</v>
          </cell>
          <cell r="AL3" t="str">
            <v>P1-P296</v>
          </cell>
          <cell r="AM3" t="str">
            <v>P2-P296</v>
          </cell>
          <cell r="AN3" t="str">
            <v>P3-P296</v>
          </cell>
          <cell r="AO3" t="str">
            <v>P4-P296</v>
          </cell>
          <cell r="AP3" t="str">
            <v>P1-P297</v>
          </cell>
          <cell r="AQ3" t="str">
            <v>P2-P297</v>
          </cell>
          <cell r="AR3" t="str">
            <v>P3-P297</v>
          </cell>
          <cell r="AS3" t="str">
            <v>P4-P297</v>
          </cell>
          <cell r="AT3" t="str">
            <v>P1-P298</v>
          </cell>
          <cell r="AU3" t="str">
            <v>P2-P298</v>
          </cell>
          <cell r="AV3" t="str">
            <v>P3-P298</v>
          </cell>
          <cell r="AW3" t="str">
            <v>P4-P298</v>
          </cell>
          <cell r="AX3" t="str">
            <v>P1-P299</v>
          </cell>
          <cell r="AY3" t="str">
            <v>P2-P299</v>
          </cell>
          <cell r="AZ3" t="str">
            <v>P3-P299</v>
          </cell>
          <cell r="BA3" t="str">
            <v>P4-P299</v>
          </cell>
          <cell r="BB3" t="str">
            <v>P1-P300</v>
          </cell>
          <cell r="BC3" t="str">
            <v>P2-P300</v>
          </cell>
          <cell r="BD3" t="str">
            <v>P3-P300</v>
          </cell>
          <cell r="BE3" t="str">
            <v>P4-P300</v>
          </cell>
          <cell r="BF3" t="str">
            <v>P5-P300</v>
          </cell>
          <cell r="BG3" t="str">
            <v>P6-P300</v>
          </cell>
          <cell r="BH3" t="str">
            <v>P7-P300</v>
          </cell>
          <cell r="BI3" t="str">
            <v>P8-P300</v>
          </cell>
          <cell r="BJ3" t="str">
            <v>P9-P300</v>
          </cell>
          <cell r="BK3" t="str">
            <v>P1-P301</v>
          </cell>
          <cell r="BL3" t="str">
            <v>P2-P301</v>
          </cell>
          <cell r="BM3" t="str">
            <v>P3-P301</v>
          </cell>
          <cell r="BN3" t="str">
            <v>P4-P301</v>
          </cell>
          <cell r="BO3" t="str">
            <v>P5-P301</v>
          </cell>
          <cell r="BP3" t="str">
            <v>P6-P301</v>
          </cell>
          <cell r="BQ3" t="str">
            <v>P7-P301</v>
          </cell>
          <cell r="BR3" t="str">
            <v>P8-P301</v>
          </cell>
          <cell r="BS3" t="str">
            <v>P1-P302</v>
          </cell>
          <cell r="BT3" t="str">
            <v>P2-P302</v>
          </cell>
          <cell r="BU3" t="str">
            <v>P3-P302</v>
          </cell>
          <cell r="BV3" t="str">
            <v>P4-P302</v>
          </cell>
          <cell r="BW3" t="str">
            <v>P1-P303</v>
          </cell>
          <cell r="BX3" t="str">
            <v>P2-P303</v>
          </cell>
          <cell r="BY3" t="str">
            <v>P3-P303</v>
          </cell>
          <cell r="BZ3" t="str">
            <v>P4-P303</v>
          </cell>
          <cell r="CA3" t="str">
            <v>P1-P303A</v>
          </cell>
          <cell r="CB3" t="str">
            <v>P2-P303A</v>
          </cell>
          <cell r="CC3" t="str">
            <v>P3-P303A</v>
          </cell>
          <cell r="CD3" t="str">
            <v>P4-P303A</v>
          </cell>
          <cell r="CE3" t="str">
            <v>P2-P483</v>
          </cell>
          <cell r="CF3" t="str">
            <v>P3-P483</v>
          </cell>
          <cell r="CG3" t="str">
            <v>P4-P483</v>
          </cell>
          <cell r="CH3" t="str">
            <v>P1-P484</v>
          </cell>
          <cell r="CI3" t="str">
            <v>P2-P484</v>
          </cell>
          <cell r="CJ3" t="str">
            <v>P3-P484</v>
          </cell>
          <cell r="CK3" t="str">
            <v>P4-P484</v>
          </cell>
          <cell r="CL3" t="str">
            <v>P1-P485</v>
          </cell>
          <cell r="CM3" t="str">
            <v>P2-P485</v>
          </cell>
          <cell r="CN3" t="str">
            <v>P3-P485</v>
          </cell>
          <cell r="CO3" t="str">
            <v>P4-P485</v>
          </cell>
          <cell r="CP3" t="str">
            <v>P1-P486</v>
          </cell>
          <cell r="CQ3" t="str">
            <v>P2-P486</v>
          </cell>
          <cell r="CR3" t="str">
            <v>P3-P486</v>
          </cell>
          <cell r="CS3" t="str">
            <v>P4-P486</v>
          </cell>
          <cell r="CT3" t="str">
            <v>P1-P487</v>
          </cell>
          <cell r="CU3" t="str">
            <v>P2-P487</v>
          </cell>
          <cell r="CV3" t="str">
            <v>P3-P487</v>
          </cell>
          <cell r="CW3" t="str">
            <v>P4-P487</v>
          </cell>
          <cell r="CX3" t="str">
            <v>P1-P488</v>
          </cell>
          <cell r="CY3" t="str">
            <v>P2-P488</v>
          </cell>
          <cell r="CZ3" t="str">
            <v>P3-P488</v>
          </cell>
          <cell r="DA3" t="str">
            <v>P4-P488</v>
          </cell>
        </row>
        <row r="4">
          <cell r="A4" t="str">
            <v>BG</v>
          </cell>
          <cell r="B4">
            <v>38061</v>
          </cell>
          <cell r="C4">
            <v>38062</v>
          </cell>
          <cell r="D4">
            <v>38062</v>
          </cell>
          <cell r="E4">
            <v>38063</v>
          </cell>
          <cell r="F4">
            <v>38061</v>
          </cell>
          <cell r="G4">
            <v>38063</v>
          </cell>
          <cell r="H4">
            <v>38062</v>
          </cell>
          <cell r="I4">
            <v>38073</v>
          </cell>
          <cell r="J4">
            <v>38065</v>
          </cell>
          <cell r="K4">
            <v>38063</v>
          </cell>
          <cell r="L4">
            <v>38064</v>
          </cell>
          <cell r="M4">
            <v>38078</v>
          </cell>
          <cell r="N4">
            <v>38064</v>
          </cell>
          <cell r="O4">
            <v>38065</v>
          </cell>
          <cell r="P4">
            <v>38065</v>
          </cell>
          <cell r="Q4">
            <v>38064</v>
          </cell>
          <cell r="R4">
            <v>38069</v>
          </cell>
          <cell r="S4">
            <v>38066</v>
          </cell>
          <cell r="T4">
            <v>38069</v>
          </cell>
          <cell r="U4">
            <v>38068</v>
          </cell>
          <cell r="V4">
            <v>38069</v>
          </cell>
          <cell r="W4">
            <v>38066</v>
          </cell>
          <cell r="X4">
            <v>38066</v>
          </cell>
          <cell r="Y4">
            <v>38068</v>
          </cell>
          <cell r="Z4">
            <v>38069</v>
          </cell>
          <cell r="AA4">
            <v>38071</v>
          </cell>
          <cell r="AB4">
            <v>38072</v>
          </cell>
          <cell r="AC4">
            <v>38073</v>
          </cell>
          <cell r="AD4">
            <v>38070</v>
          </cell>
          <cell r="AE4">
            <v>38072</v>
          </cell>
          <cell r="AF4">
            <v>38070</v>
          </cell>
          <cell r="AG4">
            <v>38073</v>
          </cell>
          <cell r="AH4">
            <v>38071</v>
          </cell>
          <cell r="AI4">
            <v>38073</v>
          </cell>
          <cell r="AJ4">
            <v>38079</v>
          </cell>
          <cell r="AK4">
            <v>38074</v>
          </cell>
          <cell r="AL4">
            <v>38076</v>
          </cell>
          <cell r="AM4">
            <v>38074</v>
          </cell>
          <cell r="AN4">
            <v>38074</v>
          </cell>
          <cell r="AO4">
            <v>38075</v>
          </cell>
          <cell r="AP4">
            <v>38077</v>
          </cell>
          <cell r="AQ4">
            <v>38075</v>
          </cell>
          <cell r="AR4">
            <v>38076</v>
          </cell>
          <cell r="AS4">
            <v>38077</v>
          </cell>
          <cell r="AT4">
            <v>38079</v>
          </cell>
          <cell r="AU4">
            <v>38079</v>
          </cell>
          <cell r="AV4">
            <v>38138</v>
          </cell>
          <cell r="AW4">
            <v>38080</v>
          </cell>
          <cell r="AX4">
            <v>38121</v>
          </cell>
          <cell r="AY4">
            <v>38122</v>
          </cell>
          <cell r="AZ4">
            <v>38125</v>
          </cell>
          <cell r="BA4">
            <v>38133</v>
          </cell>
          <cell r="BB4">
            <v>38097</v>
          </cell>
          <cell r="BC4">
            <v>38091</v>
          </cell>
          <cell r="BD4">
            <v>38094</v>
          </cell>
          <cell r="BE4">
            <v>38099</v>
          </cell>
          <cell r="BF4">
            <v>38137</v>
          </cell>
          <cell r="BG4">
            <v>38128</v>
          </cell>
          <cell r="BH4">
            <v>38135</v>
          </cell>
          <cell r="BI4">
            <v>38152</v>
          </cell>
          <cell r="BJ4">
            <v>38152</v>
          </cell>
          <cell r="BK4">
            <v>38101</v>
          </cell>
          <cell r="BL4">
            <v>38100</v>
          </cell>
          <cell r="BM4">
            <v>38094</v>
          </cell>
          <cell r="BN4">
            <v>38101</v>
          </cell>
          <cell r="BO4">
            <v>38146</v>
          </cell>
          <cell r="BP4">
            <v>38145</v>
          </cell>
          <cell r="BQ4">
            <v>38143</v>
          </cell>
          <cell r="BR4">
            <v>38147</v>
          </cell>
          <cell r="BS4">
            <v>38111</v>
          </cell>
          <cell r="BT4">
            <v>38113</v>
          </cell>
          <cell r="BU4">
            <v>38114</v>
          </cell>
          <cell r="BV4">
            <v>38113</v>
          </cell>
          <cell r="BW4">
            <v>38107</v>
          </cell>
          <cell r="BX4">
            <v>38105</v>
          </cell>
          <cell r="BY4">
            <v>38108</v>
          </cell>
          <cell r="BZ4">
            <v>38104</v>
          </cell>
          <cell r="CA4">
            <v>38133</v>
          </cell>
          <cell r="CB4">
            <v>38112</v>
          </cell>
          <cell r="CC4">
            <v>38110</v>
          </cell>
          <cell r="CD4">
            <v>38118</v>
          </cell>
          <cell r="CE4">
            <v>37961</v>
          </cell>
          <cell r="CF4">
            <v>37964</v>
          </cell>
          <cell r="CG4">
            <v>37959</v>
          </cell>
          <cell r="CH4">
            <v>37968</v>
          </cell>
          <cell r="CI4">
            <v>37965</v>
          </cell>
          <cell r="CJ4">
            <v>37964</v>
          </cell>
          <cell r="CK4">
            <v>37967</v>
          </cell>
          <cell r="CL4">
            <v>37971</v>
          </cell>
          <cell r="CM4">
            <v>37967</v>
          </cell>
          <cell r="CN4">
            <v>37970</v>
          </cell>
          <cell r="CO4">
            <v>37966</v>
          </cell>
          <cell r="CP4">
            <v>37971</v>
          </cell>
          <cell r="CQ4">
            <v>37970</v>
          </cell>
          <cell r="CR4">
            <v>37972</v>
          </cell>
          <cell r="CS4">
            <v>37973</v>
          </cell>
          <cell r="CT4">
            <v>37983</v>
          </cell>
          <cell r="CU4">
            <v>37988</v>
          </cell>
          <cell r="CV4">
            <v>37990</v>
          </cell>
          <cell r="CW4">
            <v>37985</v>
          </cell>
          <cell r="CX4">
            <v>37975</v>
          </cell>
          <cell r="CY4">
            <v>37974</v>
          </cell>
          <cell r="CZ4">
            <v>37976</v>
          </cell>
          <cell r="DA4">
            <v>37973</v>
          </cell>
        </row>
        <row r="5">
          <cell r="B5" t="str">
            <v>P-287</v>
          </cell>
          <cell r="F5" t="str">
            <v>P-288</v>
          </cell>
          <cell r="I5" t="str">
            <v>P-466</v>
          </cell>
          <cell r="J5" t="str">
            <v>P-289</v>
          </cell>
          <cell r="N5" t="str">
            <v>P-290</v>
          </cell>
          <cell r="O5" t="str">
            <v>P-467</v>
          </cell>
          <cell r="R5" t="str">
            <v>P-291</v>
          </cell>
          <cell r="U5" t="str">
            <v>P-468</v>
          </cell>
          <cell r="V5" t="str">
            <v>P-292</v>
          </cell>
          <cell r="Z5" t="str">
            <v>P-293</v>
          </cell>
          <cell r="AD5" t="str">
            <v>P-294</v>
          </cell>
          <cell r="AH5" t="str">
            <v>P-295</v>
          </cell>
          <cell r="AL5" t="str">
            <v>P-296</v>
          </cell>
          <cell r="AP5" t="str">
            <v>P-297</v>
          </cell>
          <cell r="AT5" t="str">
            <v>P-298</v>
          </cell>
          <cell r="AX5" t="str">
            <v>P-299</v>
          </cell>
          <cell r="BB5" t="str">
            <v>P-300</v>
          </cell>
          <cell r="BF5" t="str">
            <v>P-477</v>
          </cell>
          <cell r="BJ5" t="str">
            <v>P-478</v>
          </cell>
          <cell r="BK5" t="str">
            <v>P-301</v>
          </cell>
          <cell r="BN5" t="str">
            <v>P-479</v>
          </cell>
          <cell r="BR5" t="str">
            <v>P-480</v>
          </cell>
          <cell r="BS5" t="str">
            <v>P-302</v>
          </cell>
          <cell r="BV5" t="str">
            <v>P-481</v>
          </cell>
          <cell r="BW5" t="str">
            <v>P-303</v>
          </cell>
          <cell r="BZ5" t="str">
            <v>P-482</v>
          </cell>
          <cell r="CA5" t="str">
            <v>P-303A</v>
          </cell>
          <cell r="CD5" t="str">
            <v>P-483</v>
          </cell>
          <cell r="CH5" t="str">
            <v>P-484</v>
          </cell>
          <cell r="CL5" t="str">
            <v>P-485</v>
          </cell>
          <cell r="CP5" t="str">
            <v>P-486</v>
          </cell>
          <cell r="CT5" t="str">
            <v>P-487</v>
          </cell>
          <cell r="CX5" t="str">
            <v>P-488</v>
          </cell>
        </row>
        <row r="9">
          <cell r="B9" t="str">
            <v>P1-P352</v>
          </cell>
          <cell r="C9" t="str">
            <v>P2-P352</v>
          </cell>
          <cell r="D9" t="str">
            <v>P3-P352</v>
          </cell>
          <cell r="E9" t="str">
            <v>P4-P352</v>
          </cell>
          <cell r="F9" t="str">
            <v>P1-P353</v>
          </cell>
          <cell r="G9" t="str">
            <v>P2-P353</v>
          </cell>
          <cell r="H9" t="str">
            <v>P3-P353</v>
          </cell>
          <cell r="I9" t="str">
            <v>P4-P353</v>
          </cell>
          <cell r="J9" t="str">
            <v>P1-P354</v>
          </cell>
          <cell r="K9" t="str">
            <v>P2-P354</v>
          </cell>
          <cell r="L9" t="str">
            <v>P3-P354</v>
          </cell>
          <cell r="M9" t="str">
            <v>P4-P354</v>
          </cell>
          <cell r="N9" t="str">
            <v>P1-P355</v>
          </cell>
          <cell r="O9" t="str">
            <v>P2-P355</v>
          </cell>
          <cell r="P9" t="str">
            <v>P3-P355</v>
          </cell>
          <cell r="Q9" t="str">
            <v>P4-P355</v>
          </cell>
          <cell r="R9" t="str">
            <v>P1-P356</v>
          </cell>
          <cell r="S9" t="str">
            <v>P2-P356</v>
          </cell>
          <cell r="T9" t="str">
            <v>P3-P356</v>
          </cell>
          <cell r="U9" t="str">
            <v>P4-P356</v>
          </cell>
          <cell r="V9" t="str">
            <v>P1-P357</v>
          </cell>
          <cell r="W9" t="str">
            <v>P2-P357</v>
          </cell>
          <cell r="X9" t="str">
            <v>P3-P357</v>
          </cell>
          <cell r="Y9" t="str">
            <v>P4-P357</v>
          </cell>
          <cell r="Z9" t="str">
            <v>P1-P358</v>
          </cell>
          <cell r="AA9" t="str">
            <v>P2-P358</v>
          </cell>
          <cell r="AB9" t="str">
            <v>P3-P358</v>
          </cell>
          <cell r="AC9" t="str">
            <v>P4-P358</v>
          </cell>
          <cell r="AD9" t="str">
            <v>P1-P359</v>
          </cell>
          <cell r="AE9" t="str">
            <v>P2-P359</v>
          </cell>
          <cell r="AF9" t="str">
            <v>P3-P359</v>
          </cell>
          <cell r="AG9" t="str">
            <v>P4-P359</v>
          </cell>
          <cell r="AH9" t="str">
            <v>P1-P360</v>
          </cell>
          <cell r="AI9" t="str">
            <v>P2-P360</v>
          </cell>
          <cell r="AJ9" t="str">
            <v>P3-P360</v>
          </cell>
          <cell r="AK9" t="str">
            <v>P4-P360</v>
          </cell>
          <cell r="AL9" t="str">
            <v>P1-P361</v>
          </cell>
          <cell r="AM9" t="str">
            <v>P2-P361</v>
          </cell>
          <cell r="AN9" t="str">
            <v>P3-P361</v>
          </cell>
          <cell r="AO9" t="str">
            <v>P4-P361</v>
          </cell>
          <cell r="AP9" t="str">
            <v>P1-P362</v>
          </cell>
          <cell r="AQ9" t="str">
            <v>P2-P362</v>
          </cell>
          <cell r="AR9" t="str">
            <v>P3-P362</v>
          </cell>
          <cell r="AS9" t="str">
            <v>P4-P362</v>
          </cell>
          <cell r="AT9" t="str">
            <v>P1-P363</v>
          </cell>
          <cell r="AU9" t="str">
            <v>P2-P363</v>
          </cell>
          <cell r="AV9" t="str">
            <v>P3-P363</v>
          </cell>
          <cell r="AW9" t="str">
            <v>P4-P363</v>
          </cell>
          <cell r="AX9" t="str">
            <v>P1-P364</v>
          </cell>
          <cell r="AY9" t="str">
            <v>P2-P364</v>
          </cell>
          <cell r="AZ9" t="str">
            <v>P3-P364</v>
          </cell>
          <cell r="BA9" t="str">
            <v>P4-P364</v>
          </cell>
          <cell r="BB9" t="str">
            <v>P1-P365</v>
          </cell>
          <cell r="BC9" t="str">
            <v>P2-P365</v>
          </cell>
          <cell r="BD9" t="str">
            <v>P3-P365</v>
          </cell>
          <cell r="BE9" t="str">
            <v>P4-P365</v>
          </cell>
          <cell r="BF9" t="str">
            <v>P1-P366</v>
          </cell>
          <cell r="BG9" t="str">
            <v>P2-P366</v>
          </cell>
          <cell r="BH9" t="str">
            <v>P3-P366</v>
          </cell>
          <cell r="BI9" t="str">
            <v>P4-P366</v>
          </cell>
          <cell r="BJ9" t="str">
            <v>P1-P367</v>
          </cell>
          <cell r="BK9" t="str">
            <v>P2-P367</v>
          </cell>
          <cell r="BL9" t="str">
            <v>P3-P367</v>
          </cell>
          <cell r="BM9" t="str">
            <v>P4-P367</v>
          </cell>
          <cell r="BN9" t="str">
            <v>P1-P368</v>
          </cell>
          <cell r="BO9" t="str">
            <v>P2-P368</v>
          </cell>
          <cell r="BP9" t="str">
            <v>P3-P368</v>
          </cell>
          <cell r="BQ9" t="str">
            <v>P4-P368</v>
          </cell>
          <cell r="BR9" t="str">
            <v>P1-P369</v>
          </cell>
          <cell r="BS9" t="str">
            <v>P2-P369</v>
          </cell>
          <cell r="BT9" t="str">
            <v>P3-P369</v>
          </cell>
          <cell r="BU9" t="str">
            <v>P4-P369</v>
          </cell>
          <cell r="BV9" t="str">
            <v>P1-P370</v>
          </cell>
          <cell r="BW9" t="str">
            <v>P2-P370</v>
          </cell>
          <cell r="BX9" t="str">
            <v>P3-P370</v>
          </cell>
          <cell r="BY9" t="str">
            <v>P4-P370</v>
          </cell>
          <cell r="BZ9" t="str">
            <v>P1-P371</v>
          </cell>
          <cell r="CA9" t="str">
            <v>P2-P371</v>
          </cell>
          <cell r="CB9" t="str">
            <v>P3-P371</v>
          </cell>
          <cell r="CC9" t="str">
            <v>P4-P371</v>
          </cell>
          <cell r="CD9" t="str">
            <v>P1-P372</v>
          </cell>
          <cell r="CE9" t="str">
            <v>P2-P372</v>
          </cell>
          <cell r="CF9" t="str">
            <v>P3-P372</v>
          </cell>
          <cell r="CG9" t="str">
            <v>P4-P372</v>
          </cell>
          <cell r="CH9" t="str">
            <v>P5-P372</v>
          </cell>
          <cell r="CI9" t="str">
            <v>P1-P373</v>
          </cell>
          <cell r="CJ9" t="str">
            <v>P2-P373</v>
          </cell>
          <cell r="CK9" t="str">
            <v>P3-P373</v>
          </cell>
          <cell r="CL9" t="str">
            <v>P4-P373</v>
          </cell>
          <cell r="CM9" t="str">
            <v>P5-P373</v>
          </cell>
          <cell r="CN9" t="str">
            <v>P1-P374</v>
          </cell>
          <cell r="CO9" t="str">
            <v>P2-P374</v>
          </cell>
          <cell r="CP9" t="str">
            <v>P3-P374</v>
          </cell>
          <cell r="CQ9" t="str">
            <v>P4-P374</v>
          </cell>
          <cell r="CR9" t="str">
            <v>P5-P374</v>
          </cell>
          <cell r="CS9" t="str">
            <v>P1-P375</v>
          </cell>
          <cell r="CT9" t="str">
            <v>P2-P375</v>
          </cell>
          <cell r="CU9" t="str">
            <v>P3-P375</v>
          </cell>
          <cell r="CV9" t="str">
            <v>P4-P375</v>
          </cell>
          <cell r="CW9" t="str">
            <v>P5-P375</v>
          </cell>
          <cell r="CX9" t="str">
            <v>P6-P375</v>
          </cell>
          <cell r="CY9" t="str">
            <v>P1-P376</v>
          </cell>
          <cell r="CZ9" t="str">
            <v>P2-P376</v>
          </cell>
          <cell r="DA9" t="str">
            <v>P3-P376</v>
          </cell>
          <cell r="DB9" t="str">
            <v>P4-P376</v>
          </cell>
          <cell r="DC9" t="str">
            <v>P5-P376</v>
          </cell>
          <cell r="DD9" t="str">
            <v>P6-P376</v>
          </cell>
          <cell r="DE9" t="str">
            <v>P1-P377</v>
          </cell>
          <cell r="DF9" t="str">
            <v>P2-P377</v>
          </cell>
          <cell r="DG9" t="str">
            <v>P3-P377</v>
          </cell>
          <cell r="DH9" t="str">
            <v>P4-P377</v>
          </cell>
          <cell r="DI9" t="str">
            <v>P5-P377</v>
          </cell>
          <cell r="DJ9" t="str">
            <v>P6-P377</v>
          </cell>
          <cell r="DK9" t="str">
            <v>P1-P378</v>
          </cell>
          <cell r="DL9" t="str">
            <v>P2-P378</v>
          </cell>
          <cell r="DM9" t="str">
            <v>P3-P378</v>
          </cell>
          <cell r="DN9" t="str">
            <v>P4-P378</v>
          </cell>
          <cell r="DO9" t="str">
            <v>P5-P378</v>
          </cell>
          <cell r="DP9" t="str">
            <v>P6-P378</v>
          </cell>
          <cell r="DQ9" t="str">
            <v>P1-P379</v>
          </cell>
          <cell r="DR9" t="str">
            <v>P2-P379</v>
          </cell>
          <cell r="DS9" t="str">
            <v>P3-P379</v>
          </cell>
          <cell r="DT9" t="str">
            <v>P4-P379</v>
          </cell>
          <cell r="DU9" t="str">
            <v>P5-P379</v>
          </cell>
          <cell r="DV9" t="str">
            <v>P1-P380</v>
          </cell>
          <cell r="DW9" t="str">
            <v>P2-P380</v>
          </cell>
          <cell r="DX9" t="str">
            <v>P3-P380</v>
          </cell>
          <cell r="DY9" t="str">
            <v>P4-P380</v>
          </cell>
          <cell r="DZ9" t="str">
            <v>P5-P380</v>
          </cell>
          <cell r="EA9" t="str">
            <v>P1-P381</v>
          </cell>
          <cell r="EB9" t="str">
            <v>P2-P381</v>
          </cell>
          <cell r="EC9" t="str">
            <v>P3-P381</v>
          </cell>
          <cell r="ED9" t="str">
            <v>P4-P381</v>
          </cell>
          <cell r="EE9" t="str">
            <v>P5-P381</v>
          </cell>
          <cell r="EF9" t="str">
            <v>P1-P382</v>
          </cell>
          <cell r="EG9" t="str">
            <v>P2-P382</v>
          </cell>
          <cell r="EH9" t="str">
            <v>P3-P382</v>
          </cell>
          <cell r="EI9" t="str">
            <v>P4-P382</v>
          </cell>
          <cell r="EJ9" t="str">
            <v>P5-P382</v>
          </cell>
          <cell r="EK9" t="str">
            <v>P1-P383</v>
          </cell>
          <cell r="EL9" t="str">
            <v>P2-P383</v>
          </cell>
          <cell r="EM9" t="str">
            <v>P3-P383</v>
          </cell>
          <cell r="EN9" t="str">
            <v>P4-P383</v>
          </cell>
          <cell r="EO9" t="str">
            <v>P5-P383</v>
          </cell>
          <cell r="EP9" t="str">
            <v>P1-P384</v>
          </cell>
          <cell r="EQ9" t="str">
            <v>P2-P384</v>
          </cell>
          <cell r="ER9" t="str">
            <v>P3-P384</v>
          </cell>
          <cell r="ES9" t="str">
            <v>P4-P384</v>
          </cell>
          <cell r="ET9" t="str">
            <v>P5-P384</v>
          </cell>
          <cell r="EU9" t="str">
            <v>P6-P384</v>
          </cell>
          <cell r="EV9" t="str">
            <v>P7-P384</v>
          </cell>
          <cell r="EW9" t="str">
            <v>P8-P384</v>
          </cell>
          <cell r="EX9" t="str">
            <v>P9-P384</v>
          </cell>
        </row>
        <row r="10">
          <cell r="A10" t="str">
            <v>RT3/2</v>
          </cell>
          <cell r="B10">
            <v>37996</v>
          </cell>
          <cell r="C10">
            <v>37994</v>
          </cell>
          <cell r="D10">
            <v>37995</v>
          </cell>
          <cell r="E10">
            <v>37993</v>
          </cell>
          <cell r="F10">
            <v>37921</v>
          </cell>
          <cell r="G10">
            <v>37930</v>
          </cell>
          <cell r="H10">
            <v>37923</v>
          </cell>
          <cell r="I10">
            <v>37928</v>
          </cell>
          <cell r="J10">
            <v>37932</v>
          </cell>
          <cell r="K10">
            <v>37929</v>
          </cell>
          <cell r="L10">
            <v>37935</v>
          </cell>
          <cell r="M10">
            <v>37927</v>
          </cell>
          <cell r="N10">
            <v>37937</v>
          </cell>
          <cell r="O10">
            <v>37941</v>
          </cell>
          <cell r="P10">
            <v>37936</v>
          </cell>
          <cell r="Q10">
            <v>37940</v>
          </cell>
          <cell r="R10">
            <v>37937</v>
          </cell>
          <cell r="S10">
            <v>37942</v>
          </cell>
          <cell r="T10">
            <v>37939</v>
          </cell>
          <cell r="U10">
            <v>37943</v>
          </cell>
          <cell r="V10">
            <v>37942</v>
          </cell>
          <cell r="W10">
            <v>37945</v>
          </cell>
          <cell r="X10">
            <v>37946</v>
          </cell>
          <cell r="Y10">
            <v>37944</v>
          </cell>
          <cell r="Z10">
            <v>37950</v>
          </cell>
          <cell r="AA10">
            <v>37948</v>
          </cell>
          <cell r="AB10">
            <v>37949</v>
          </cell>
          <cell r="AC10">
            <v>37946</v>
          </cell>
          <cell r="AD10">
            <v>37954</v>
          </cell>
          <cell r="AE10">
            <v>37957</v>
          </cell>
          <cell r="AF10">
            <v>37954</v>
          </cell>
          <cell r="AG10">
            <v>37959</v>
          </cell>
          <cell r="AH10">
            <v>37955</v>
          </cell>
          <cell r="AI10">
            <v>37958</v>
          </cell>
          <cell r="AJ10">
            <v>37962</v>
          </cell>
          <cell r="AK10">
            <v>37960</v>
          </cell>
          <cell r="AL10">
            <v>37961</v>
          </cell>
          <cell r="AM10">
            <v>37968</v>
          </cell>
          <cell r="AN10">
            <v>37964</v>
          </cell>
          <cell r="AO10">
            <v>37968</v>
          </cell>
          <cell r="AP10">
            <v>37966</v>
          </cell>
          <cell r="AQ10">
            <v>37967</v>
          </cell>
          <cell r="AR10">
            <v>37966</v>
          </cell>
          <cell r="AS10">
            <v>37970</v>
          </cell>
          <cell r="AT10">
            <v>37973</v>
          </cell>
          <cell r="AU10">
            <v>37972</v>
          </cell>
          <cell r="AV10">
            <v>37974</v>
          </cell>
          <cell r="AW10">
            <v>37971</v>
          </cell>
          <cell r="AX10">
            <v>37976</v>
          </cell>
          <cell r="AY10">
            <v>37977</v>
          </cell>
          <cell r="AZ10">
            <v>37979</v>
          </cell>
          <cell r="BA10">
            <v>37978</v>
          </cell>
          <cell r="BB10">
            <v>37988</v>
          </cell>
          <cell r="BC10">
            <v>37985</v>
          </cell>
          <cell r="BD10">
            <v>37990</v>
          </cell>
          <cell r="BE10">
            <v>37984</v>
          </cell>
          <cell r="BF10">
            <v>38003</v>
          </cell>
          <cell r="BG10">
            <v>38006</v>
          </cell>
          <cell r="BH10">
            <v>38008</v>
          </cell>
          <cell r="BI10">
            <v>38004</v>
          </cell>
          <cell r="BJ10">
            <v>38015</v>
          </cell>
          <cell r="BK10">
            <v>38009</v>
          </cell>
          <cell r="BL10">
            <v>38007</v>
          </cell>
          <cell r="BM10">
            <v>38005</v>
          </cell>
          <cell r="BN10">
            <v>38009</v>
          </cell>
          <cell r="BO10">
            <v>38013</v>
          </cell>
          <cell r="BP10">
            <v>38010</v>
          </cell>
          <cell r="BQ10">
            <v>38011</v>
          </cell>
          <cell r="BR10">
            <v>38016</v>
          </cell>
          <cell r="BS10">
            <v>38014</v>
          </cell>
          <cell r="BT10">
            <v>38016</v>
          </cell>
          <cell r="BU10">
            <v>38014</v>
          </cell>
          <cell r="BV10">
            <v>38017</v>
          </cell>
          <cell r="BW10">
            <v>38019</v>
          </cell>
          <cell r="BX10">
            <v>38018</v>
          </cell>
          <cell r="BY10">
            <v>38020</v>
          </cell>
          <cell r="BZ10">
            <v>38021</v>
          </cell>
          <cell r="CA10">
            <v>38023</v>
          </cell>
          <cell r="CB10">
            <v>38022</v>
          </cell>
          <cell r="CC10">
            <v>38094</v>
          </cell>
          <cell r="CD10">
            <v>38041</v>
          </cell>
          <cell r="CE10">
            <v>38036</v>
          </cell>
          <cell r="CF10">
            <v>38042</v>
          </cell>
          <cell r="CG10">
            <v>38039</v>
          </cell>
          <cell r="CH10">
            <v>38035</v>
          </cell>
          <cell r="CI10">
            <v>38026</v>
          </cell>
          <cell r="CJ10">
            <v>38030</v>
          </cell>
          <cell r="CK10">
            <v>38031</v>
          </cell>
          <cell r="CL10">
            <v>38029</v>
          </cell>
          <cell r="CM10">
            <v>38034</v>
          </cell>
          <cell r="CN10">
            <v>38030</v>
          </cell>
          <cell r="CO10">
            <v>38027</v>
          </cell>
          <cell r="CP10">
            <v>38024</v>
          </cell>
          <cell r="CQ10">
            <v>38063</v>
          </cell>
          <cell r="CR10">
            <v>38031</v>
          </cell>
          <cell r="CS10">
            <v>38059</v>
          </cell>
          <cell r="CT10">
            <v>38043</v>
          </cell>
          <cell r="CU10">
            <v>38048</v>
          </cell>
          <cell r="CV10">
            <v>38056</v>
          </cell>
          <cell r="CW10">
            <v>38057</v>
          </cell>
          <cell r="CX10">
            <v>38046</v>
          </cell>
          <cell r="CY10">
            <v>38061</v>
          </cell>
          <cell r="CZ10">
            <v>38046</v>
          </cell>
          <cell r="DA10">
            <v>38049</v>
          </cell>
          <cell r="DB10">
            <v>38047</v>
          </cell>
          <cell r="DC10">
            <v>38058</v>
          </cell>
          <cell r="DD10">
            <v>38044</v>
          </cell>
          <cell r="DE10">
            <v>38069</v>
          </cell>
          <cell r="DF10">
            <v>38052</v>
          </cell>
          <cell r="DG10">
            <v>38051</v>
          </cell>
          <cell r="DH10">
            <v>38054</v>
          </cell>
          <cell r="DI10">
            <v>38066</v>
          </cell>
          <cell r="DJ10">
            <v>38055</v>
          </cell>
          <cell r="DK10">
            <v>38071</v>
          </cell>
          <cell r="DL10">
            <v>38068</v>
          </cell>
          <cell r="DM10">
            <v>38078</v>
          </cell>
          <cell r="DN10">
            <v>38073</v>
          </cell>
          <cell r="DO10">
            <v>38070</v>
          </cell>
          <cell r="DP10">
            <v>38076</v>
          </cell>
          <cell r="DQ10">
            <v>38065</v>
          </cell>
          <cell r="DR10">
            <v>38064</v>
          </cell>
          <cell r="DS10">
            <v>38072</v>
          </cell>
          <cell r="DT10">
            <v>38074</v>
          </cell>
          <cell r="DU10">
            <v>38077</v>
          </cell>
          <cell r="DV10">
            <v>38086</v>
          </cell>
          <cell r="DW10">
            <v>38082</v>
          </cell>
          <cell r="DX10">
            <v>38080</v>
          </cell>
          <cell r="DY10">
            <v>38085</v>
          </cell>
          <cell r="DZ10">
            <v>38084</v>
          </cell>
          <cell r="EA10">
            <v>38090</v>
          </cell>
          <cell r="EB10">
            <v>38087</v>
          </cell>
          <cell r="EC10">
            <v>38089</v>
          </cell>
          <cell r="ED10">
            <v>38091</v>
          </cell>
          <cell r="EE10">
            <v>38088</v>
          </cell>
          <cell r="EF10">
            <v>38100</v>
          </cell>
          <cell r="EG10">
            <v>38097</v>
          </cell>
          <cell r="EH10">
            <v>38115</v>
          </cell>
          <cell r="EI10">
            <v>38106</v>
          </cell>
          <cell r="EJ10">
            <v>38098</v>
          </cell>
          <cell r="EK10">
            <v>38100</v>
          </cell>
          <cell r="EL10">
            <v>38099</v>
          </cell>
          <cell r="EM10">
            <v>38116</v>
          </cell>
          <cell r="EN10">
            <v>38122</v>
          </cell>
          <cell r="EO10">
            <v>38102</v>
          </cell>
          <cell r="EP10">
            <v>38121</v>
          </cell>
          <cell r="EQ10">
            <v>38107</v>
          </cell>
          <cell r="ER10">
            <v>38108</v>
          </cell>
          <cell r="ES10">
            <v>38116</v>
          </cell>
          <cell r="ET10">
            <v>38105</v>
          </cell>
          <cell r="EU10">
            <v>38118</v>
          </cell>
          <cell r="EV10">
            <v>38110</v>
          </cell>
          <cell r="EW10">
            <v>38111</v>
          </cell>
          <cell r="EX10">
            <v>38114</v>
          </cell>
        </row>
        <row r="11">
          <cell r="B11" t="str">
            <v>P-352</v>
          </cell>
          <cell r="F11" t="str">
            <v>P-353</v>
          </cell>
          <cell r="J11" t="str">
            <v>P-354</v>
          </cell>
          <cell r="L11" t="str">
            <v>P-515</v>
          </cell>
          <cell r="N11" t="str">
            <v>P-355</v>
          </cell>
          <cell r="R11" t="str">
            <v>P-356</v>
          </cell>
          <cell r="V11" t="str">
            <v>P-357</v>
          </cell>
          <cell r="Z11" t="str">
            <v>P-358</v>
          </cell>
          <cell r="AD11" t="str">
            <v>P-359</v>
          </cell>
          <cell r="AH11" t="str">
            <v>P-360</v>
          </cell>
          <cell r="AL11" t="str">
            <v>P-361</v>
          </cell>
          <cell r="AP11" t="str">
            <v>P-362</v>
          </cell>
          <cell r="AT11" t="str">
            <v>P-363</v>
          </cell>
          <cell r="AX11" t="str">
            <v>P-364</v>
          </cell>
          <cell r="BB11" t="str">
            <v>P-365</v>
          </cell>
          <cell r="BF11" t="str">
            <v>P-366</v>
          </cell>
          <cell r="BJ11" t="str">
            <v>P-367</v>
          </cell>
          <cell r="BN11" t="str">
            <v>P-368</v>
          </cell>
          <cell r="BR11" t="str">
            <v>P-369</v>
          </cell>
          <cell r="BV11" t="str">
            <v>P-370</v>
          </cell>
          <cell r="BW11" t="str">
            <v>P-530</v>
          </cell>
          <cell r="BZ11" t="str">
            <v>P-371</v>
          </cell>
          <cell r="CB11" t="str">
            <v>P-531</v>
          </cell>
          <cell r="CD11" t="str">
            <v>P-372</v>
          </cell>
          <cell r="CG11" t="str">
            <v>P-532</v>
          </cell>
          <cell r="CI11" t="str">
            <v>P-373</v>
          </cell>
          <cell r="CL11" t="str">
            <v>P-533</v>
          </cell>
          <cell r="CN11" t="str">
            <v>P-374</v>
          </cell>
          <cell r="CQ11" t="str">
            <v>P-534</v>
          </cell>
          <cell r="CS11" t="str">
            <v>P-375</v>
          </cell>
          <cell r="CV11" t="str">
            <v>P-535</v>
          </cell>
          <cell r="CY11" t="str">
            <v>P-376</v>
          </cell>
          <cell r="DB11" t="str">
            <v>P-536</v>
          </cell>
          <cell r="DE11" t="str">
            <v>P-377</v>
          </cell>
          <cell r="DF11" t="str">
            <v>P-537</v>
          </cell>
          <cell r="DJ11" t="str">
            <v>P-538</v>
          </cell>
          <cell r="DK11" t="str">
            <v>P-378</v>
          </cell>
          <cell r="DN11" t="str">
            <v>P-539</v>
          </cell>
          <cell r="DQ11" t="str">
            <v>P-379</v>
          </cell>
          <cell r="DV11" t="str">
            <v>P-380</v>
          </cell>
          <cell r="EA11" t="str">
            <v>P-381</v>
          </cell>
          <cell r="EF11" t="str">
            <v>P-382</v>
          </cell>
          <cell r="EK11" t="str">
            <v>P-383</v>
          </cell>
          <cell r="EP11" t="str">
            <v>P-384</v>
          </cell>
        </row>
      </sheetData>
      <sheetData sheetId="1" refreshError="1">
        <row r="3">
          <cell r="B3" t="str">
            <v>P1-P304</v>
          </cell>
          <cell r="C3" t="str">
            <v>P2-P304</v>
          </cell>
          <cell r="D3" t="str">
            <v>P3-P304</v>
          </cell>
          <cell r="E3" t="str">
            <v>P4-P304</v>
          </cell>
          <cell r="F3" t="str">
            <v>P1-P305</v>
          </cell>
          <cell r="G3" t="str">
            <v>P2-P305</v>
          </cell>
          <cell r="H3" t="str">
            <v>P3-P305</v>
          </cell>
          <cell r="I3" t="str">
            <v>P4-P305</v>
          </cell>
          <cell r="J3" t="str">
            <v>P1-P306</v>
          </cell>
          <cell r="K3" t="str">
            <v>P2-P306</v>
          </cell>
          <cell r="L3" t="str">
            <v>P3-P306</v>
          </cell>
          <cell r="M3" t="str">
            <v>P4-P306</v>
          </cell>
          <cell r="N3" t="str">
            <v>P1-P307</v>
          </cell>
          <cell r="O3" t="str">
            <v>P2-P307</v>
          </cell>
          <cell r="P3" t="str">
            <v>P3-P307</v>
          </cell>
          <cell r="Q3" t="str">
            <v>P4-P307</v>
          </cell>
          <cell r="R3" t="str">
            <v>P1-P308</v>
          </cell>
          <cell r="S3" t="str">
            <v>P2-P308</v>
          </cell>
          <cell r="T3" t="str">
            <v>P3-P308</v>
          </cell>
          <cell r="U3" t="str">
            <v>P4-P308</v>
          </cell>
          <cell r="V3" t="str">
            <v>P1-P309</v>
          </cell>
          <cell r="W3" t="str">
            <v>P2-P309</v>
          </cell>
          <cell r="X3" t="str">
            <v>P3-P309</v>
          </cell>
          <cell r="Y3" t="str">
            <v>P4-P309</v>
          </cell>
          <cell r="Z3" t="str">
            <v>P1-P310</v>
          </cell>
          <cell r="AA3" t="str">
            <v>P2-P310</v>
          </cell>
          <cell r="AB3" t="str">
            <v>P3-P310</v>
          </cell>
          <cell r="AC3" t="str">
            <v>P4-P310</v>
          </cell>
          <cell r="AD3" t="str">
            <v>P1-P311</v>
          </cell>
          <cell r="AE3" t="str">
            <v>P2-P311</v>
          </cell>
          <cell r="AF3" t="str">
            <v>P3-P311</v>
          </cell>
          <cell r="AG3" t="str">
            <v>P4-P311</v>
          </cell>
          <cell r="AH3" t="str">
            <v>P1-P312</v>
          </cell>
          <cell r="AI3" t="str">
            <v>P2-P312</v>
          </cell>
          <cell r="AJ3" t="str">
            <v>P3-P312</v>
          </cell>
          <cell r="AK3" t="str">
            <v>P4-P312</v>
          </cell>
          <cell r="AL3" t="str">
            <v>P1-P313</v>
          </cell>
          <cell r="AM3" t="str">
            <v>P2-P313</v>
          </cell>
          <cell r="AN3" t="str">
            <v>P3-P313</v>
          </cell>
          <cell r="AO3" t="str">
            <v>P4-P313</v>
          </cell>
          <cell r="AP3" t="str">
            <v>P1-P314</v>
          </cell>
          <cell r="AQ3" t="str">
            <v>P2-P314</v>
          </cell>
          <cell r="AR3" t="str">
            <v>P3-P314</v>
          </cell>
          <cell r="AS3" t="str">
            <v>P4-P314</v>
          </cell>
          <cell r="AT3" t="str">
            <v>P1-P315</v>
          </cell>
          <cell r="AU3" t="str">
            <v>P2-P315</v>
          </cell>
          <cell r="AV3" t="str">
            <v>P3-P315</v>
          </cell>
          <cell r="AW3" t="str">
            <v>P4-P315</v>
          </cell>
          <cell r="AX3" t="str">
            <v>P1-P316</v>
          </cell>
          <cell r="AY3" t="str">
            <v>P2-P316</v>
          </cell>
          <cell r="AZ3" t="str">
            <v>P3-P316</v>
          </cell>
          <cell r="BA3" t="str">
            <v>P4-P316</v>
          </cell>
          <cell r="BB3" t="str">
            <v>P1-P317</v>
          </cell>
          <cell r="BC3" t="str">
            <v>P2-P317</v>
          </cell>
          <cell r="BD3" t="str">
            <v>P3-P317</v>
          </cell>
          <cell r="BE3" t="str">
            <v>P4-P317</v>
          </cell>
          <cell r="BF3" t="str">
            <v>P1-P318</v>
          </cell>
          <cell r="BG3" t="str">
            <v>P2-P318</v>
          </cell>
          <cell r="BH3" t="str">
            <v>P3-P318</v>
          </cell>
          <cell r="BI3" t="str">
            <v>P4-P318</v>
          </cell>
          <cell r="BJ3" t="str">
            <v>P1-P319</v>
          </cell>
          <cell r="BK3" t="str">
            <v>P2-P319</v>
          </cell>
          <cell r="BL3" t="str">
            <v>P3-P319</v>
          </cell>
          <cell r="BM3" t="str">
            <v>P4-P319</v>
          </cell>
          <cell r="BN3" t="str">
            <v>P1-P320</v>
          </cell>
          <cell r="BO3" t="str">
            <v>P2-P320</v>
          </cell>
          <cell r="BP3" t="str">
            <v>P3-P320</v>
          </cell>
          <cell r="BQ3" t="str">
            <v>P4-P320</v>
          </cell>
          <cell r="BR3" t="str">
            <v>P1-P321</v>
          </cell>
          <cell r="BS3" t="str">
            <v>P2-P321</v>
          </cell>
          <cell r="BT3" t="str">
            <v>P3-P321</v>
          </cell>
          <cell r="BU3" t="str">
            <v>P4-P321</v>
          </cell>
          <cell r="BV3" t="str">
            <v>P1-P322</v>
          </cell>
          <cell r="BW3" t="str">
            <v>P2-P322</v>
          </cell>
          <cell r="BX3" t="str">
            <v>P3-P322</v>
          </cell>
          <cell r="BY3" t="str">
            <v>P4-P322</v>
          </cell>
          <cell r="BZ3" t="str">
            <v>P1-P323</v>
          </cell>
          <cell r="CA3" t="str">
            <v>P2-P323</v>
          </cell>
          <cell r="CB3" t="str">
            <v>P3-P323</v>
          </cell>
          <cell r="CC3" t="str">
            <v>P4-P323</v>
          </cell>
          <cell r="CD3" t="str">
            <v>P1-P324</v>
          </cell>
          <cell r="CE3" t="str">
            <v>P2-P324</v>
          </cell>
          <cell r="CF3" t="str">
            <v>P3-P324</v>
          </cell>
          <cell r="CG3" t="str">
            <v>P4-P324</v>
          </cell>
          <cell r="CH3" t="str">
            <v>P1-P325</v>
          </cell>
          <cell r="CI3" t="str">
            <v>P2-P325</v>
          </cell>
          <cell r="CJ3" t="str">
            <v>P3-P325</v>
          </cell>
          <cell r="CK3" t="str">
            <v>P4-P325</v>
          </cell>
          <cell r="CL3" t="str">
            <v>P1-P326</v>
          </cell>
          <cell r="CM3" t="str">
            <v>P2-P326</v>
          </cell>
          <cell r="CN3" t="str">
            <v>P3-P326</v>
          </cell>
          <cell r="CO3" t="str">
            <v>P4-P326</v>
          </cell>
          <cell r="CP3" t="str">
            <v>P1-P327</v>
          </cell>
          <cell r="CQ3" t="str">
            <v>P2-P327</v>
          </cell>
          <cell r="CR3" t="str">
            <v>P3-P327</v>
          </cell>
          <cell r="CS3" t="str">
            <v>P4-P327</v>
          </cell>
          <cell r="CT3" t="str">
            <v>P1-P328</v>
          </cell>
          <cell r="CU3" t="str">
            <v>P2-P328</v>
          </cell>
          <cell r="CV3" t="str">
            <v>P3-P328</v>
          </cell>
          <cell r="CW3" t="str">
            <v>P4-P328</v>
          </cell>
          <cell r="CX3" t="str">
            <v>P1-P329</v>
          </cell>
          <cell r="CY3" t="str">
            <v>P2-P329</v>
          </cell>
          <cell r="CZ3" t="str">
            <v>P3-P329</v>
          </cell>
          <cell r="DA3" t="str">
            <v>P4-P329</v>
          </cell>
          <cell r="DB3" t="str">
            <v>P1-P330</v>
          </cell>
          <cell r="DC3" t="str">
            <v>P2-P330</v>
          </cell>
          <cell r="DD3" t="str">
            <v>P3-P330</v>
          </cell>
          <cell r="DE3" t="str">
            <v>P4-P330</v>
          </cell>
          <cell r="DF3" t="str">
            <v>P1-P331</v>
          </cell>
          <cell r="DG3" t="str">
            <v>P2-P331</v>
          </cell>
          <cell r="DH3" t="str">
            <v>P3-P331</v>
          </cell>
          <cell r="DI3" t="str">
            <v>P4-P331</v>
          </cell>
          <cell r="DJ3" t="str">
            <v>P1-P332</v>
          </cell>
          <cell r="DK3" t="str">
            <v>P2-P332</v>
          </cell>
          <cell r="DL3" t="str">
            <v>P3-P332</v>
          </cell>
          <cell r="DM3" t="str">
            <v>P4-P332</v>
          </cell>
          <cell r="DN3" t="str">
            <v>P1-P333</v>
          </cell>
          <cell r="DO3" t="str">
            <v>P2-P333</v>
          </cell>
          <cell r="DP3" t="str">
            <v>P3-P333</v>
          </cell>
          <cell r="DQ3" t="str">
            <v>P4-P333</v>
          </cell>
          <cell r="DR3" t="str">
            <v>P1-P334</v>
          </cell>
          <cell r="DS3" t="str">
            <v>P2-P334</v>
          </cell>
          <cell r="DT3" t="str">
            <v>P3-P334</v>
          </cell>
          <cell r="DU3" t="str">
            <v>P4-P334</v>
          </cell>
          <cell r="DV3" t="str">
            <v>P1-P335</v>
          </cell>
          <cell r="DW3" t="str">
            <v>P2-P335</v>
          </cell>
          <cell r="DX3" t="str">
            <v>P3-P335</v>
          </cell>
          <cell r="DY3" t="str">
            <v>P4-P335</v>
          </cell>
          <cell r="DZ3" t="str">
            <v>P1-P336</v>
          </cell>
          <cell r="EA3" t="str">
            <v>P2-P336</v>
          </cell>
          <cell r="EB3" t="str">
            <v>P3-P336</v>
          </cell>
          <cell r="EC3" t="str">
            <v>P4-P336</v>
          </cell>
          <cell r="ED3" t="str">
            <v>P1-P337</v>
          </cell>
          <cell r="EE3" t="str">
            <v>P2-P337</v>
          </cell>
          <cell r="EF3" t="str">
            <v>P3-P337</v>
          </cell>
          <cell r="EG3" t="str">
            <v>P4-P337</v>
          </cell>
          <cell r="EH3" t="str">
            <v>P1-P338</v>
          </cell>
          <cell r="EI3" t="str">
            <v>P2-P338</v>
          </cell>
          <cell r="EJ3" t="str">
            <v>P3-P338</v>
          </cell>
          <cell r="EK3" t="str">
            <v>P4-P338</v>
          </cell>
          <cell r="EL3" t="str">
            <v>P1-P339</v>
          </cell>
          <cell r="EM3" t="str">
            <v>P2-P339</v>
          </cell>
          <cell r="EN3" t="str">
            <v>P3-P339</v>
          </cell>
          <cell r="EO3" t="str">
            <v>P4-P339</v>
          </cell>
          <cell r="EP3" t="str">
            <v>P1-P340</v>
          </cell>
          <cell r="EQ3" t="str">
            <v>P2-P340</v>
          </cell>
          <cell r="ER3" t="str">
            <v>P3-P340</v>
          </cell>
          <cell r="ES3" t="str">
            <v>P4-P340</v>
          </cell>
          <cell r="ET3" t="str">
            <v>P1-P341</v>
          </cell>
          <cell r="EU3" t="str">
            <v>P2-P341</v>
          </cell>
          <cell r="EV3" t="str">
            <v>P3-P341</v>
          </cell>
          <cell r="EW3" t="str">
            <v>P4-P341</v>
          </cell>
          <cell r="EX3" t="str">
            <v>P1-P342</v>
          </cell>
          <cell r="EY3" t="str">
            <v>P2-P342</v>
          </cell>
          <cell r="EZ3" t="str">
            <v>P3-P342</v>
          </cell>
          <cell r="FA3" t="str">
            <v>P4-P342</v>
          </cell>
          <cell r="FB3" t="str">
            <v>P1-P343</v>
          </cell>
          <cell r="FC3" t="str">
            <v>P2-P343</v>
          </cell>
          <cell r="FD3" t="str">
            <v>P3-P343</v>
          </cell>
          <cell r="FE3" t="str">
            <v>P4-P343</v>
          </cell>
          <cell r="FF3" t="str">
            <v>P1-P344</v>
          </cell>
          <cell r="FG3" t="str">
            <v>P2-P344</v>
          </cell>
          <cell r="FH3" t="str">
            <v>P3-P344</v>
          </cell>
          <cell r="FI3" t="str">
            <v>P4-P344</v>
          </cell>
          <cell r="FJ3" t="str">
            <v>P1-P345</v>
          </cell>
          <cell r="FK3" t="str">
            <v>P2-P345</v>
          </cell>
          <cell r="FL3" t="str">
            <v>P3-P345</v>
          </cell>
          <cell r="FM3" t="str">
            <v>P4-P345</v>
          </cell>
          <cell r="FN3" t="str">
            <v>P5-P345</v>
          </cell>
          <cell r="FO3" t="str">
            <v>P1-P346</v>
          </cell>
          <cell r="FP3" t="str">
            <v>P2-P346</v>
          </cell>
          <cell r="FQ3" t="str">
            <v>P3-P346</v>
          </cell>
          <cell r="FR3" t="str">
            <v>P4-P346</v>
          </cell>
          <cell r="FS3" t="str">
            <v>P5-P346</v>
          </cell>
          <cell r="FT3" t="str">
            <v>P1-P347</v>
          </cell>
          <cell r="FU3" t="str">
            <v>P2-P347</v>
          </cell>
          <cell r="FV3" t="str">
            <v>P3-P347</v>
          </cell>
          <cell r="FW3" t="str">
            <v>P4-P347</v>
          </cell>
          <cell r="FX3" t="str">
            <v>P1-P348</v>
          </cell>
          <cell r="FY3" t="str">
            <v>P2-P348</v>
          </cell>
          <cell r="FZ3" t="str">
            <v>P3-P348</v>
          </cell>
          <cell r="GA3" t="str">
            <v>P4-P348</v>
          </cell>
          <cell r="GB3" t="str">
            <v>P1-P349</v>
          </cell>
          <cell r="GC3" t="str">
            <v>P2-P349</v>
          </cell>
          <cell r="GD3" t="str">
            <v>P3-P349</v>
          </cell>
          <cell r="GE3" t="str">
            <v>P4-P349</v>
          </cell>
          <cell r="GF3" t="str">
            <v>P1-P350</v>
          </cell>
          <cell r="GG3" t="str">
            <v>P2-P350</v>
          </cell>
          <cell r="GH3" t="str">
            <v>P3-P350</v>
          </cell>
          <cell r="GI3" t="str">
            <v>P4-P350</v>
          </cell>
          <cell r="GJ3" t="str">
            <v>P5-P350</v>
          </cell>
          <cell r="GK3" t="str">
            <v>P1-P351</v>
          </cell>
          <cell r="GL3" t="str">
            <v>P2-P351</v>
          </cell>
          <cell r="GM3" t="str">
            <v>P3-P351</v>
          </cell>
          <cell r="GN3" t="str">
            <v>P4-P351</v>
          </cell>
        </row>
        <row r="4">
          <cell r="A4" t="str">
            <v>RT3/1</v>
          </cell>
          <cell r="B4">
            <v>37942</v>
          </cell>
          <cell r="C4">
            <v>37945</v>
          </cell>
          <cell r="D4">
            <v>37943</v>
          </cell>
          <cell r="E4">
            <v>37946</v>
          </cell>
          <cell r="F4">
            <v>37944</v>
          </cell>
          <cell r="G4">
            <v>37946</v>
          </cell>
          <cell r="H4">
            <v>37949</v>
          </cell>
          <cell r="I4">
            <v>37948</v>
          </cell>
          <cell r="J4">
            <v>37950</v>
          </cell>
          <cell r="K4">
            <v>37953</v>
          </cell>
          <cell r="L4">
            <v>37951</v>
          </cell>
          <cell r="M4">
            <v>37954</v>
          </cell>
          <cell r="N4">
            <v>37955</v>
          </cell>
          <cell r="O4">
            <v>37952</v>
          </cell>
          <cell r="P4">
            <v>37957</v>
          </cell>
          <cell r="Q4">
            <v>37955</v>
          </cell>
          <cell r="R4">
            <v>37960</v>
          </cell>
          <cell r="S4">
            <v>37958</v>
          </cell>
          <cell r="T4">
            <v>37961</v>
          </cell>
          <cell r="U4">
            <v>37959</v>
          </cell>
          <cell r="V4">
            <v>37966</v>
          </cell>
          <cell r="W4">
            <v>37964</v>
          </cell>
          <cell r="X4">
            <v>37967</v>
          </cell>
          <cell r="Y4">
            <v>37963</v>
          </cell>
          <cell r="Z4">
            <v>38025</v>
          </cell>
          <cell r="AA4">
            <v>38030</v>
          </cell>
          <cell r="AB4">
            <v>38026</v>
          </cell>
          <cell r="AC4">
            <v>38031</v>
          </cell>
          <cell r="AD4">
            <v>38028</v>
          </cell>
          <cell r="AE4">
            <v>38023</v>
          </cell>
          <cell r="AF4">
            <v>38029</v>
          </cell>
          <cell r="AG4">
            <v>38024</v>
          </cell>
          <cell r="AH4">
            <v>37970</v>
          </cell>
          <cell r="AI4">
            <v>37968</v>
          </cell>
          <cell r="AJ4">
            <v>37972</v>
          </cell>
          <cell r="AK4">
            <v>37965</v>
          </cell>
          <cell r="AL4">
            <v>37973</v>
          </cell>
          <cell r="AM4">
            <v>37978</v>
          </cell>
          <cell r="AN4">
            <v>37974</v>
          </cell>
          <cell r="AO4">
            <v>37975</v>
          </cell>
          <cell r="AP4">
            <v>37975</v>
          </cell>
          <cell r="AQ4">
            <v>37983</v>
          </cell>
          <cell r="AR4">
            <v>37988</v>
          </cell>
          <cell r="AS4">
            <v>37977</v>
          </cell>
          <cell r="AT4">
            <v>37985</v>
          </cell>
          <cell r="AU4">
            <v>37983</v>
          </cell>
          <cell r="AV4">
            <v>37989</v>
          </cell>
          <cell r="AW4">
            <v>37982</v>
          </cell>
          <cell r="AX4">
            <v>37995</v>
          </cell>
          <cell r="AY4">
            <v>37993</v>
          </cell>
          <cell r="AZ4">
            <v>37996</v>
          </cell>
          <cell r="BA4">
            <v>37993</v>
          </cell>
          <cell r="BB4">
            <v>38000</v>
          </cell>
          <cell r="BC4">
            <v>37994</v>
          </cell>
          <cell r="BD4">
            <v>37999</v>
          </cell>
          <cell r="BE4">
            <v>38001</v>
          </cell>
          <cell r="BF4">
            <v>38007</v>
          </cell>
          <cell r="BG4">
            <v>38002</v>
          </cell>
          <cell r="BH4">
            <v>38004</v>
          </cell>
          <cell r="BI4">
            <v>38008</v>
          </cell>
          <cell r="BJ4">
            <v>38003</v>
          </cell>
          <cell r="BK4">
            <v>38005</v>
          </cell>
          <cell r="BL4">
            <v>38008</v>
          </cell>
          <cell r="BM4">
            <v>38006</v>
          </cell>
          <cell r="BN4">
            <v>38010</v>
          </cell>
          <cell r="BO4">
            <v>38013</v>
          </cell>
          <cell r="BP4">
            <v>38009</v>
          </cell>
          <cell r="BQ4">
            <v>38014</v>
          </cell>
          <cell r="BR4">
            <v>38037</v>
          </cell>
          <cell r="BS4">
            <v>38056</v>
          </cell>
          <cell r="BT4">
            <v>38057</v>
          </cell>
          <cell r="BU4">
            <v>38059</v>
          </cell>
          <cell r="BV4">
            <v>38036</v>
          </cell>
          <cell r="BW4">
            <v>38041</v>
          </cell>
          <cell r="BX4">
            <v>38052</v>
          </cell>
          <cell r="BY4">
            <v>38052</v>
          </cell>
          <cell r="BZ4">
            <v>38042</v>
          </cell>
          <cell r="CA4">
            <v>38043</v>
          </cell>
          <cell r="CB4">
            <v>38044</v>
          </cell>
          <cell r="CC4">
            <v>38040</v>
          </cell>
          <cell r="CD4">
            <v>38049</v>
          </cell>
          <cell r="CE4">
            <v>38050</v>
          </cell>
          <cell r="CF4">
            <v>38061</v>
          </cell>
          <cell r="CG4">
            <v>38048</v>
          </cell>
          <cell r="CH4">
            <v>38050</v>
          </cell>
          <cell r="CI4">
            <v>38063</v>
          </cell>
          <cell r="CJ4">
            <v>38060</v>
          </cell>
          <cell r="CK4">
            <v>38048</v>
          </cell>
          <cell r="CL4">
            <v>38064</v>
          </cell>
          <cell r="CM4">
            <v>38065</v>
          </cell>
          <cell r="CN4">
            <v>38068</v>
          </cell>
          <cell r="CO4">
            <v>38062</v>
          </cell>
          <cell r="CP4">
            <v>38066</v>
          </cell>
          <cell r="CQ4">
            <v>38068</v>
          </cell>
          <cell r="CR4">
            <v>38070</v>
          </cell>
          <cell r="CS4">
            <v>38064</v>
          </cell>
          <cell r="CT4">
            <v>38069</v>
          </cell>
          <cell r="CU4">
            <v>38072</v>
          </cell>
          <cell r="CV4">
            <v>38073</v>
          </cell>
          <cell r="CW4">
            <v>38071</v>
          </cell>
          <cell r="CX4">
            <v>38076</v>
          </cell>
          <cell r="CY4">
            <v>38075</v>
          </cell>
          <cell r="CZ4">
            <v>38076</v>
          </cell>
          <cell r="DA4">
            <v>38074</v>
          </cell>
          <cell r="DB4">
            <v>38097</v>
          </cell>
          <cell r="DC4">
            <v>38094</v>
          </cell>
          <cell r="DD4">
            <v>38096</v>
          </cell>
          <cell r="DE4">
            <v>38098</v>
          </cell>
          <cell r="DF4">
            <v>38077</v>
          </cell>
          <cell r="DG4">
            <v>38078</v>
          </cell>
          <cell r="DH4">
            <v>38080</v>
          </cell>
          <cell r="DI4">
            <v>38079</v>
          </cell>
          <cell r="DJ4">
            <v>38085</v>
          </cell>
          <cell r="DK4">
            <v>38084</v>
          </cell>
          <cell r="DL4">
            <v>38087</v>
          </cell>
          <cell r="DM4">
            <v>38082</v>
          </cell>
          <cell r="DN4">
            <v>38085</v>
          </cell>
          <cell r="DO4">
            <v>38088</v>
          </cell>
          <cell r="DP4">
            <v>38091</v>
          </cell>
          <cell r="DQ4">
            <v>38086</v>
          </cell>
          <cell r="DR4">
            <v>38100</v>
          </cell>
          <cell r="DS4">
            <v>38103</v>
          </cell>
          <cell r="DT4">
            <v>38115</v>
          </cell>
          <cell r="DU4">
            <v>38101</v>
          </cell>
          <cell r="DV4">
            <v>38114</v>
          </cell>
          <cell r="DW4">
            <v>38115</v>
          </cell>
          <cell r="DX4">
            <v>38113</v>
          </cell>
          <cell r="DY4">
            <v>38111</v>
          </cell>
          <cell r="DZ4">
            <v>38116</v>
          </cell>
          <cell r="EA4">
            <v>38119</v>
          </cell>
          <cell r="EB4">
            <v>38118</v>
          </cell>
          <cell r="EC4">
            <v>38119</v>
          </cell>
          <cell r="ED4">
            <v>38138</v>
          </cell>
          <cell r="EE4">
            <v>38120</v>
          </cell>
          <cell r="EF4">
            <v>38123</v>
          </cell>
          <cell r="EG4">
            <v>38121</v>
          </cell>
          <cell r="EH4">
            <v>38131</v>
          </cell>
          <cell r="EI4">
            <v>38127</v>
          </cell>
          <cell r="EJ4">
            <v>38138</v>
          </cell>
          <cell r="EK4">
            <v>38126</v>
          </cell>
          <cell r="EL4">
            <v>38134</v>
          </cell>
          <cell r="EM4">
            <v>38135</v>
          </cell>
          <cell r="EN4">
            <v>38133</v>
          </cell>
          <cell r="EO4">
            <v>38128</v>
          </cell>
          <cell r="EP4">
            <v>38132</v>
          </cell>
          <cell r="EQ4">
            <v>38137</v>
          </cell>
          <cell r="ER4">
            <v>38136</v>
          </cell>
          <cell r="ES4">
            <v>38134</v>
          </cell>
          <cell r="ET4">
            <v>38141</v>
          </cell>
          <cell r="EU4">
            <v>38139</v>
          </cell>
          <cell r="EV4">
            <v>38139</v>
          </cell>
          <cell r="EW4">
            <v>38140</v>
          </cell>
          <cell r="EX4">
            <v>38168</v>
          </cell>
          <cell r="EY4">
            <v>38164</v>
          </cell>
          <cell r="EZ4">
            <v>38166</v>
          </cell>
          <cell r="FA4">
            <v>38167</v>
          </cell>
          <cell r="FB4">
            <v>38193</v>
          </cell>
          <cell r="FC4">
            <v>38190</v>
          </cell>
          <cell r="FD4">
            <v>38192</v>
          </cell>
          <cell r="FE4">
            <v>38193</v>
          </cell>
          <cell r="FF4">
            <v>38197</v>
          </cell>
          <cell r="FG4">
            <v>38194</v>
          </cell>
          <cell r="FH4">
            <v>38195</v>
          </cell>
          <cell r="FI4">
            <v>38196</v>
          </cell>
          <cell r="FJ4">
            <v>38185</v>
          </cell>
          <cell r="FK4">
            <v>38189</v>
          </cell>
          <cell r="FL4">
            <v>38197</v>
          </cell>
          <cell r="FM4">
            <v>38184</v>
          </cell>
          <cell r="FN4">
            <v>38187</v>
          </cell>
          <cell r="FO4">
            <v>38176</v>
          </cell>
          <cell r="FP4">
            <v>38180</v>
          </cell>
          <cell r="FQ4">
            <v>38183</v>
          </cell>
          <cell r="FR4">
            <v>38178</v>
          </cell>
          <cell r="FS4">
            <v>38179</v>
          </cell>
          <cell r="FT4">
            <v>38170</v>
          </cell>
          <cell r="FU4">
            <v>38174</v>
          </cell>
          <cell r="FV4">
            <v>38171</v>
          </cell>
          <cell r="FW4">
            <v>38173</v>
          </cell>
          <cell r="FX4">
            <v>38145</v>
          </cell>
          <cell r="FY4">
            <v>38148</v>
          </cell>
          <cell r="FZ4">
            <v>38146</v>
          </cell>
          <cell r="GA4">
            <v>38149</v>
          </cell>
          <cell r="GB4">
            <v>38147</v>
          </cell>
          <cell r="GC4">
            <v>38150</v>
          </cell>
          <cell r="GD4">
            <v>38152</v>
          </cell>
          <cell r="GE4">
            <v>38149</v>
          </cell>
          <cell r="GF4">
            <v>38151</v>
          </cell>
          <cell r="GG4">
            <v>38155</v>
          </cell>
          <cell r="GH4">
            <v>38198</v>
          </cell>
          <cell r="GI4">
            <v>38197</v>
          </cell>
          <cell r="GJ4">
            <v>38168</v>
          </cell>
          <cell r="GK4">
            <v>38152</v>
          </cell>
          <cell r="GL4">
            <v>38155</v>
          </cell>
          <cell r="GM4">
            <v>38154</v>
          </cell>
          <cell r="GN4">
            <v>38156</v>
          </cell>
          <cell r="GR4">
            <v>195</v>
          </cell>
        </row>
        <row r="5">
          <cell r="B5" t="str">
            <v>P-304</v>
          </cell>
          <cell r="F5" t="str">
            <v>P-305</v>
          </cell>
          <cell r="J5" t="str">
            <v>P-306</v>
          </cell>
          <cell r="N5" t="str">
            <v>P-307</v>
          </cell>
          <cell r="R5" t="str">
            <v>P-308</v>
          </cell>
          <cell r="V5" t="str">
            <v>P-309</v>
          </cell>
          <cell r="Z5" t="str">
            <v>P-310</v>
          </cell>
          <cell r="AD5" t="str">
            <v>P-311</v>
          </cell>
          <cell r="AH5" t="str">
            <v>P-312</v>
          </cell>
          <cell r="AL5" t="str">
            <v>P-313</v>
          </cell>
          <cell r="AP5" t="str">
            <v>P-314</v>
          </cell>
          <cell r="AT5" t="str">
            <v>P-315</v>
          </cell>
          <cell r="AX5" t="str">
            <v>P-316</v>
          </cell>
          <cell r="BB5" t="str">
            <v>P-317</v>
          </cell>
          <cell r="BF5" t="str">
            <v>P-318</v>
          </cell>
          <cell r="BJ5" t="str">
            <v>P-319</v>
          </cell>
          <cell r="BN5" t="str">
            <v>P-320</v>
          </cell>
          <cell r="BR5" t="str">
            <v>P-321</v>
          </cell>
          <cell r="BV5" t="str">
            <v>P-322</v>
          </cell>
          <cell r="BZ5" t="str">
            <v>P-323</v>
          </cell>
          <cell r="CD5" t="str">
            <v>P-324</v>
          </cell>
          <cell r="CH5" t="str">
            <v>P-325</v>
          </cell>
          <cell r="CL5" t="str">
            <v>P-326</v>
          </cell>
          <cell r="CP5" t="str">
            <v>P-327</v>
          </cell>
          <cell r="CT5" t="str">
            <v>P-328</v>
          </cell>
          <cell r="CX5" t="str">
            <v>P-329</v>
          </cell>
          <cell r="DB5" t="str">
            <v>P-330</v>
          </cell>
          <cell r="DF5" t="str">
            <v>P-331</v>
          </cell>
          <cell r="DJ5" t="str">
            <v>P-332</v>
          </cell>
          <cell r="DN5" t="str">
            <v>P-333</v>
          </cell>
          <cell r="DR5" t="str">
            <v>P-334</v>
          </cell>
          <cell r="DV5" t="str">
            <v>P-335</v>
          </cell>
          <cell r="DZ5" t="str">
            <v>P-336</v>
          </cell>
          <cell r="ED5" t="str">
            <v>P-337</v>
          </cell>
          <cell r="EH5" t="str">
            <v>P-338</v>
          </cell>
          <cell r="EL5" t="str">
            <v>P-339</v>
          </cell>
          <cell r="EP5" t="str">
            <v>P-340</v>
          </cell>
          <cell r="ET5" t="str">
            <v>P-341</v>
          </cell>
          <cell r="EX5" t="str">
            <v>P-342</v>
          </cell>
          <cell r="FB5" t="str">
            <v>P-343</v>
          </cell>
          <cell r="FF5" t="str">
            <v>P-344</v>
          </cell>
          <cell r="FJ5" t="str">
            <v>P-345</v>
          </cell>
          <cell r="FO5" t="str">
            <v>P-346</v>
          </cell>
          <cell r="FT5" t="str">
            <v>P-347</v>
          </cell>
          <cell r="FX5" t="str">
            <v>P-348</v>
          </cell>
          <cell r="GB5" t="str">
            <v>P-349</v>
          </cell>
          <cell r="GF5" t="str">
            <v>P-350</v>
          </cell>
          <cell r="GK5" t="str">
            <v>P-351</v>
          </cell>
        </row>
      </sheetData>
      <sheetData sheetId="2" refreshError="1">
        <row r="3">
          <cell r="B3" t="str">
            <v>P1-P385</v>
          </cell>
          <cell r="C3" t="str">
            <v>P2-P385</v>
          </cell>
          <cell r="D3" t="str">
            <v>P3-P385</v>
          </cell>
          <cell r="E3" t="str">
            <v>P4-P385</v>
          </cell>
          <cell r="F3" t="str">
            <v>P5-P385</v>
          </cell>
          <cell r="G3" t="str">
            <v>P6-P385</v>
          </cell>
          <cell r="H3" t="str">
            <v>P7-P385</v>
          </cell>
          <cell r="I3" t="str">
            <v>P8-P385</v>
          </cell>
          <cell r="J3" t="str">
            <v>P9-P385</v>
          </cell>
          <cell r="K3" t="str">
            <v>P1-P386</v>
          </cell>
          <cell r="L3" t="str">
            <v>P2-P386</v>
          </cell>
          <cell r="M3" t="str">
            <v>P3-P386</v>
          </cell>
          <cell r="N3" t="str">
            <v>P4-P386</v>
          </cell>
          <cell r="O3" t="str">
            <v>P5-P386</v>
          </cell>
          <cell r="P3" t="str">
            <v>P1-P387</v>
          </cell>
          <cell r="Q3" t="str">
            <v>P2-P387</v>
          </cell>
          <cell r="R3" t="str">
            <v>P3-P387</v>
          </cell>
          <cell r="S3" t="str">
            <v>P4-P387</v>
          </cell>
          <cell r="T3" t="str">
            <v>P5-P387</v>
          </cell>
          <cell r="U3" t="str">
            <v>P1-P388</v>
          </cell>
          <cell r="V3" t="str">
            <v>P2-P388</v>
          </cell>
          <cell r="W3" t="str">
            <v>P3-P388</v>
          </cell>
          <cell r="X3" t="str">
            <v>P4-P388</v>
          </cell>
          <cell r="Y3" t="str">
            <v>P5-P388</v>
          </cell>
          <cell r="Z3" t="str">
            <v>P1-P389</v>
          </cell>
          <cell r="AA3" t="str">
            <v>P2-P389</v>
          </cell>
          <cell r="AB3" t="str">
            <v>P3-P389</v>
          </cell>
          <cell r="AC3" t="str">
            <v>P4-P389</v>
          </cell>
          <cell r="AD3" t="str">
            <v>P5-P389</v>
          </cell>
          <cell r="AE3" t="str">
            <v>P1-P390</v>
          </cell>
          <cell r="AF3" t="str">
            <v>P2-P390</v>
          </cell>
          <cell r="AG3" t="str">
            <v>P3-P390</v>
          </cell>
          <cell r="AH3" t="str">
            <v>P4-P390</v>
          </cell>
          <cell r="AI3" t="str">
            <v>P5-P390</v>
          </cell>
          <cell r="AJ3" t="str">
            <v>P6-P390</v>
          </cell>
          <cell r="AK3" t="str">
            <v>P1-P391</v>
          </cell>
          <cell r="AL3" t="str">
            <v>P2-P391</v>
          </cell>
          <cell r="AM3" t="str">
            <v>P3-P391</v>
          </cell>
          <cell r="AN3" t="str">
            <v>P4-P391</v>
          </cell>
          <cell r="AO3" t="str">
            <v>P5-P391</v>
          </cell>
          <cell r="AP3" t="str">
            <v>P6-P391</v>
          </cell>
          <cell r="AQ3" t="str">
            <v>P1-P392</v>
          </cell>
          <cell r="AR3" t="str">
            <v>P2-P392</v>
          </cell>
          <cell r="AS3" t="str">
            <v>P3-P392</v>
          </cell>
          <cell r="AT3" t="str">
            <v>P4-P392</v>
          </cell>
          <cell r="AU3" t="str">
            <v>P5-P392</v>
          </cell>
          <cell r="AV3" t="str">
            <v>P6-P392</v>
          </cell>
          <cell r="AW3" t="str">
            <v>P1-P393</v>
          </cell>
          <cell r="AX3" t="str">
            <v>P2-P393</v>
          </cell>
          <cell r="AY3" t="str">
            <v>P3-P393</v>
          </cell>
          <cell r="AZ3" t="str">
            <v>P4-P393</v>
          </cell>
          <cell r="BA3" t="str">
            <v>P5-P393</v>
          </cell>
          <cell r="BB3" t="str">
            <v>P6-P393</v>
          </cell>
          <cell r="BC3" t="str">
            <v>P1-P394</v>
          </cell>
          <cell r="BD3" t="str">
            <v>P2-P394</v>
          </cell>
          <cell r="BE3" t="str">
            <v>P3-P394</v>
          </cell>
          <cell r="BF3" t="str">
            <v>P4-P394</v>
          </cell>
          <cell r="BG3" t="str">
            <v>P5-P394</v>
          </cell>
          <cell r="BH3" t="str">
            <v>P6-P394</v>
          </cell>
          <cell r="BI3" t="str">
            <v>P1-P395</v>
          </cell>
          <cell r="BJ3" t="str">
            <v>P2-P395</v>
          </cell>
          <cell r="BK3" t="str">
            <v>P3-P395</v>
          </cell>
          <cell r="BL3" t="str">
            <v>P4-P395</v>
          </cell>
          <cell r="BM3" t="str">
            <v>P5-P395</v>
          </cell>
          <cell r="BN3" t="str">
            <v>P6-P395</v>
          </cell>
          <cell r="BO3" t="str">
            <v>P1-P396</v>
          </cell>
          <cell r="BP3" t="str">
            <v>P2-P396</v>
          </cell>
          <cell r="BQ3" t="str">
            <v>P3-P396</v>
          </cell>
          <cell r="BR3" t="str">
            <v>P4-P396</v>
          </cell>
          <cell r="BS3" t="str">
            <v>P5-P396</v>
          </cell>
          <cell r="BT3" t="str">
            <v>P6-P396</v>
          </cell>
          <cell r="BU3" t="str">
            <v>P1-P397</v>
          </cell>
          <cell r="BV3" t="str">
            <v>P2-P397</v>
          </cell>
          <cell r="BW3" t="str">
            <v>P3-P397</v>
          </cell>
          <cell r="BX3" t="str">
            <v>P4-P397</v>
          </cell>
          <cell r="BY3" t="str">
            <v>P5-P397</v>
          </cell>
          <cell r="BZ3" t="str">
            <v>P6-P397</v>
          </cell>
          <cell r="CA3" t="str">
            <v>P1-P398</v>
          </cell>
          <cell r="CB3" t="str">
            <v>P2-P398</v>
          </cell>
          <cell r="CC3" t="str">
            <v>P3-P398</v>
          </cell>
          <cell r="CD3" t="str">
            <v>P4-P398</v>
          </cell>
          <cell r="CE3" t="str">
            <v>P5-P398</v>
          </cell>
          <cell r="CF3" t="str">
            <v>P6-P398</v>
          </cell>
          <cell r="CG3" t="str">
            <v>P1-P399</v>
          </cell>
          <cell r="CH3" t="str">
            <v>P2-P399</v>
          </cell>
          <cell r="CI3" t="str">
            <v>P3-P399</v>
          </cell>
          <cell r="CJ3" t="str">
            <v>P4-P399</v>
          </cell>
          <cell r="CK3" t="str">
            <v>P5-P399</v>
          </cell>
          <cell r="CL3" t="str">
            <v>P6-P399</v>
          </cell>
          <cell r="CM3" t="str">
            <v>P1-P400</v>
          </cell>
          <cell r="CN3" t="str">
            <v>P2-P400</v>
          </cell>
          <cell r="CO3" t="str">
            <v>P3-P400</v>
          </cell>
          <cell r="CP3" t="str">
            <v>P4-P400</v>
          </cell>
          <cell r="CQ3" t="str">
            <v>P1-P401</v>
          </cell>
          <cell r="CR3" t="str">
            <v>P2-P401</v>
          </cell>
          <cell r="CS3" t="str">
            <v>P3-P401</v>
          </cell>
          <cell r="CT3" t="str">
            <v>P4-P401</v>
          </cell>
          <cell r="CU3" t="str">
            <v>P5-P401</v>
          </cell>
          <cell r="CV3" t="str">
            <v>P1-P402</v>
          </cell>
          <cell r="CW3" t="str">
            <v>P2-P402</v>
          </cell>
          <cell r="CX3" t="str">
            <v>P3-P402</v>
          </cell>
          <cell r="CY3" t="str">
            <v>P4-P402</v>
          </cell>
          <cell r="CZ3" t="str">
            <v>P5-P402</v>
          </cell>
          <cell r="DA3" t="str">
            <v>P1-P403</v>
          </cell>
          <cell r="DB3" t="str">
            <v>P2-P403</v>
          </cell>
          <cell r="DC3" t="str">
            <v>P3-P403</v>
          </cell>
          <cell r="DD3" t="str">
            <v>P4-P403</v>
          </cell>
          <cell r="DE3" t="str">
            <v>P5-P403</v>
          </cell>
          <cell r="DF3" t="str">
            <v>P1-P404</v>
          </cell>
          <cell r="DG3" t="str">
            <v>P2-P404</v>
          </cell>
          <cell r="DH3" t="str">
            <v>P3-P404</v>
          </cell>
          <cell r="DI3" t="str">
            <v>P4-P404</v>
          </cell>
          <cell r="DJ3" t="str">
            <v>P1-P405</v>
          </cell>
          <cell r="DK3" t="str">
            <v>P2-P405</v>
          </cell>
          <cell r="DL3" t="str">
            <v>P3-P405</v>
          </cell>
          <cell r="DM3" t="str">
            <v>P4-P405</v>
          </cell>
          <cell r="DN3" t="str">
            <v>P1-P406</v>
          </cell>
          <cell r="DO3" t="str">
            <v>P2-P406</v>
          </cell>
          <cell r="DP3" t="str">
            <v>P3-P406</v>
          </cell>
          <cell r="DQ3" t="str">
            <v>P4-P406</v>
          </cell>
          <cell r="DR3" t="str">
            <v>P1-P407</v>
          </cell>
          <cell r="DS3" t="str">
            <v>P2-P407</v>
          </cell>
          <cell r="DT3" t="str">
            <v>P3-P407</v>
          </cell>
          <cell r="DU3" t="str">
            <v>P4-P407</v>
          </cell>
          <cell r="DV3" t="str">
            <v>P1-P408</v>
          </cell>
          <cell r="DW3" t="str">
            <v>P2-P408</v>
          </cell>
          <cell r="DX3" t="str">
            <v>P3-P408</v>
          </cell>
          <cell r="DY3" t="str">
            <v>P4-P408</v>
          </cell>
          <cell r="DZ3" t="str">
            <v>P1-P409</v>
          </cell>
          <cell r="EA3" t="str">
            <v>P2-P409</v>
          </cell>
          <cell r="EB3" t="str">
            <v>P3-P409</v>
          </cell>
          <cell r="EC3" t="str">
            <v>P4-P409</v>
          </cell>
          <cell r="ED3" t="str">
            <v>P1-P410</v>
          </cell>
          <cell r="EE3" t="str">
            <v>P2-P410</v>
          </cell>
          <cell r="EF3" t="str">
            <v>P3-P410</v>
          </cell>
          <cell r="EG3" t="str">
            <v>P4-P410</v>
          </cell>
          <cell r="EH3" t="str">
            <v>P1-P411</v>
          </cell>
          <cell r="EI3" t="str">
            <v>P2-P411</v>
          </cell>
          <cell r="EJ3" t="str">
            <v>P3-P411</v>
          </cell>
          <cell r="EK3" t="str">
            <v>P4-P411</v>
          </cell>
          <cell r="EL3" t="str">
            <v>P1-P412</v>
          </cell>
          <cell r="EM3" t="str">
            <v>P2-P412</v>
          </cell>
          <cell r="EN3" t="str">
            <v>P3-P412</v>
          </cell>
          <cell r="EO3" t="str">
            <v>P4-P412</v>
          </cell>
          <cell r="EP3" t="str">
            <v>P1-P413</v>
          </cell>
          <cell r="EQ3" t="str">
            <v>P2-P413</v>
          </cell>
          <cell r="ER3" t="str">
            <v>P3-P413</v>
          </cell>
          <cell r="ES3" t="str">
            <v>P4-P413</v>
          </cell>
          <cell r="ET3" t="str">
            <v>P1-P414</v>
          </cell>
          <cell r="EU3" t="str">
            <v>P2-P414</v>
          </cell>
          <cell r="EV3" t="str">
            <v>P3-P414</v>
          </cell>
          <cell r="EW3" t="str">
            <v>P4-P414</v>
          </cell>
          <cell r="EX3" t="str">
            <v>P1-P415</v>
          </cell>
          <cell r="EY3" t="str">
            <v>P2-P415</v>
          </cell>
          <cell r="EZ3" t="str">
            <v>P3-P415</v>
          </cell>
          <cell r="FA3" t="str">
            <v>P4-P415</v>
          </cell>
          <cell r="FB3" t="str">
            <v>P1-P416</v>
          </cell>
          <cell r="FC3" t="str">
            <v>P2-P416</v>
          </cell>
          <cell r="FD3" t="str">
            <v>P3-P416</v>
          </cell>
          <cell r="FE3" t="str">
            <v>P4-P416</v>
          </cell>
          <cell r="FF3" t="str">
            <v>P1-P417</v>
          </cell>
          <cell r="FG3" t="str">
            <v>P2-P417</v>
          </cell>
          <cell r="FH3" t="str">
            <v>P3-P417</v>
          </cell>
          <cell r="FI3" t="str">
            <v>P4-P417</v>
          </cell>
          <cell r="FJ3" t="str">
            <v>P1-P418</v>
          </cell>
          <cell r="FK3" t="str">
            <v>P2-P418</v>
          </cell>
          <cell r="FL3" t="str">
            <v>P3-P418</v>
          </cell>
          <cell r="FM3" t="str">
            <v>P4-P418</v>
          </cell>
          <cell r="FN3" t="str">
            <v>P1-P419</v>
          </cell>
          <cell r="FO3" t="str">
            <v>P2-P419</v>
          </cell>
          <cell r="FP3" t="str">
            <v>P3-P419</v>
          </cell>
          <cell r="FQ3" t="str">
            <v>P4-P419</v>
          </cell>
          <cell r="FR3" t="str">
            <v>P1-P420</v>
          </cell>
          <cell r="FS3" t="str">
            <v>P2-P420</v>
          </cell>
          <cell r="FT3" t="str">
            <v>P3-P420</v>
          </cell>
          <cell r="FU3" t="str">
            <v>P4-P420</v>
          </cell>
          <cell r="FV3" t="str">
            <v>P1-P421</v>
          </cell>
          <cell r="FW3" t="str">
            <v>P2-P421</v>
          </cell>
          <cell r="FX3" t="str">
            <v>P3-P421</v>
          </cell>
          <cell r="FY3" t="str">
            <v>P4-P421</v>
          </cell>
          <cell r="FZ3" t="str">
            <v>P1-P422</v>
          </cell>
          <cell r="GA3" t="str">
            <v>P2-P422</v>
          </cell>
          <cell r="GB3" t="str">
            <v>P3-P422</v>
          </cell>
          <cell r="GC3" t="str">
            <v>P4-P422</v>
          </cell>
          <cell r="GD3" t="str">
            <v>P1-P423</v>
          </cell>
          <cell r="GE3" t="str">
            <v>P2-P423</v>
          </cell>
          <cell r="GF3" t="str">
            <v>P3-P423</v>
          </cell>
          <cell r="GG3" t="str">
            <v>P4-P423</v>
          </cell>
          <cell r="GH3" t="str">
            <v>P1-P424</v>
          </cell>
          <cell r="GI3" t="str">
            <v>P2-P424</v>
          </cell>
          <cell r="GJ3" t="str">
            <v>P3-P424</v>
          </cell>
          <cell r="GK3" t="str">
            <v>P4-P424</v>
          </cell>
          <cell r="GL3" t="str">
            <v>P1-P425</v>
          </cell>
          <cell r="GM3" t="str">
            <v>P2-P425</v>
          </cell>
          <cell r="GN3" t="str">
            <v>P3-P425</v>
          </cell>
          <cell r="GO3" t="str">
            <v>P4-P425</v>
          </cell>
          <cell r="GP3" t="str">
            <v>P1-P426</v>
          </cell>
          <cell r="GQ3" t="str">
            <v>P2-P426</v>
          </cell>
          <cell r="GR3" t="str">
            <v>P3-P426</v>
          </cell>
          <cell r="GS3" t="str">
            <v>P4-P426</v>
          </cell>
          <cell r="GT3" t="str">
            <v>P5-P426</v>
          </cell>
          <cell r="GU3" t="str">
            <v>P6-P426</v>
          </cell>
          <cell r="GV3" t="str">
            <v>P7-P426</v>
          </cell>
          <cell r="GW3" t="str">
            <v>P8-P426</v>
          </cell>
          <cell r="GX3" t="str">
            <v>P9-P426</v>
          </cell>
          <cell r="GY3" t="str">
            <v>P10-P426</v>
          </cell>
          <cell r="GZ3" t="str">
            <v>P11-P426</v>
          </cell>
          <cell r="HA3" t="str">
            <v>P1-P427</v>
          </cell>
          <cell r="HB3" t="str">
            <v>P2-P427</v>
          </cell>
          <cell r="HC3" t="str">
            <v>P3-P427</v>
          </cell>
          <cell r="HD3" t="str">
            <v>P4-P427</v>
          </cell>
          <cell r="HE3" t="str">
            <v>P5-P427</v>
          </cell>
          <cell r="HF3" t="str">
            <v>P1-P428</v>
          </cell>
          <cell r="HG3" t="str">
            <v>P2-P428</v>
          </cell>
          <cell r="HH3" t="str">
            <v>P3-P428</v>
          </cell>
          <cell r="HI3" t="str">
            <v>P4-P428</v>
          </cell>
          <cell r="HJ3" t="str">
            <v>P1-P429</v>
          </cell>
          <cell r="HK3" t="str">
            <v>P2-P429</v>
          </cell>
          <cell r="HL3" t="str">
            <v>P3-P429</v>
          </cell>
          <cell r="HM3" t="str">
            <v>P4-P429</v>
          </cell>
          <cell r="HN3" t="str">
            <v>P1-P430</v>
          </cell>
          <cell r="HO3" t="str">
            <v>P2-P430</v>
          </cell>
          <cell r="HP3" t="str">
            <v>P3-P430</v>
          </cell>
          <cell r="HQ3" t="str">
            <v>P4-P430</v>
          </cell>
          <cell r="HR3" t="str">
            <v>P1-P431</v>
          </cell>
          <cell r="HS3" t="str">
            <v>P2-P431</v>
          </cell>
          <cell r="HT3" t="str">
            <v>P3-P431</v>
          </cell>
          <cell r="HU3" t="str">
            <v>P4-P431</v>
          </cell>
          <cell r="HV3" t="str">
            <v>P1-P432</v>
          </cell>
          <cell r="HW3" t="str">
            <v>P2-P432</v>
          </cell>
          <cell r="HX3" t="str">
            <v>P3-P432</v>
          </cell>
          <cell r="HY3" t="str">
            <v>P4-P432</v>
          </cell>
        </row>
        <row r="4">
          <cell r="A4" t="str">
            <v>SM</v>
          </cell>
          <cell r="B4">
            <v>38068</v>
          </cell>
          <cell r="C4">
            <v>38072</v>
          </cell>
          <cell r="D4">
            <v>38069</v>
          </cell>
          <cell r="E4">
            <v>38073</v>
          </cell>
          <cell r="F4">
            <v>38071</v>
          </cell>
          <cell r="G4">
            <v>38074</v>
          </cell>
          <cell r="H4">
            <v>38072</v>
          </cell>
          <cell r="I4">
            <v>38073</v>
          </cell>
          <cell r="J4">
            <v>38075</v>
          </cell>
          <cell r="K4">
            <v>38066</v>
          </cell>
          <cell r="L4">
            <v>38070</v>
          </cell>
          <cell r="M4">
            <v>38065</v>
          </cell>
          <cell r="N4">
            <v>38078</v>
          </cell>
          <cell r="O4">
            <v>38069</v>
          </cell>
          <cell r="P4">
            <v>38062</v>
          </cell>
          <cell r="Q4">
            <v>38040</v>
          </cell>
          <cell r="R4">
            <v>38041</v>
          </cell>
          <cell r="S4">
            <v>38043</v>
          </cell>
          <cell r="T4">
            <v>38063</v>
          </cell>
          <cell r="U4">
            <v>38041</v>
          </cell>
          <cell r="V4">
            <v>38044</v>
          </cell>
          <cell r="W4">
            <v>38064</v>
          </cell>
          <cell r="X4">
            <v>38042</v>
          </cell>
          <cell r="Y4">
            <v>38062</v>
          </cell>
          <cell r="Z4">
            <v>38044</v>
          </cell>
          <cell r="AA4">
            <v>38055</v>
          </cell>
          <cell r="AB4">
            <v>38057</v>
          </cell>
          <cell r="AC4">
            <v>38046</v>
          </cell>
          <cell r="AD4">
            <v>38048</v>
          </cell>
          <cell r="AE4">
            <v>38046</v>
          </cell>
          <cell r="AF4">
            <v>38051</v>
          </cell>
          <cell r="AG4">
            <v>38054</v>
          </cell>
          <cell r="AH4">
            <v>38049</v>
          </cell>
          <cell r="AI4">
            <v>38058</v>
          </cell>
          <cell r="AJ4">
            <v>38048</v>
          </cell>
          <cell r="AK4">
            <v>38051</v>
          </cell>
          <cell r="AL4">
            <v>38059</v>
          </cell>
          <cell r="AM4">
            <v>38057</v>
          </cell>
          <cell r="AN4">
            <v>38050</v>
          </cell>
          <cell r="AO4">
            <v>38056</v>
          </cell>
          <cell r="AP4">
            <v>38055</v>
          </cell>
          <cell r="AQ4">
            <v>38149</v>
          </cell>
          <cell r="AR4">
            <v>38153</v>
          </cell>
          <cell r="AS4">
            <v>38150</v>
          </cell>
          <cell r="AT4">
            <v>38076</v>
          </cell>
          <cell r="AU4">
            <v>38155</v>
          </cell>
          <cell r="AV4">
            <v>38152</v>
          </cell>
          <cell r="AW4">
            <v>38190</v>
          </cell>
          <cell r="AX4">
            <v>38192</v>
          </cell>
          <cell r="AY4">
            <v>38194</v>
          </cell>
          <cell r="AZ4">
            <v>38193</v>
          </cell>
          <cell r="BA4">
            <v>38206</v>
          </cell>
          <cell r="BB4">
            <v>38207</v>
          </cell>
          <cell r="BC4">
            <v>38187</v>
          </cell>
          <cell r="BD4">
            <v>38189</v>
          </cell>
          <cell r="BE4">
            <v>38190</v>
          </cell>
          <cell r="BF4">
            <v>38191</v>
          </cell>
          <cell r="BG4">
            <v>38197</v>
          </cell>
          <cell r="BH4">
            <v>38199</v>
          </cell>
          <cell r="BI4">
            <v>38182</v>
          </cell>
          <cell r="BJ4">
            <v>38195</v>
          </cell>
          <cell r="BK4">
            <v>38197</v>
          </cell>
          <cell r="BL4">
            <v>38184</v>
          </cell>
          <cell r="BM4">
            <v>38196</v>
          </cell>
          <cell r="BN4">
            <v>38181</v>
          </cell>
          <cell r="BO4">
            <v>38177</v>
          </cell>
          <cell r="BP4">
            <v>38180</v>
          </cell>
          <cell r="BQ4">
            <v>38183</v>
          </cell>
          <cell r="BR4">
            <v>38179</v>
          </cell>
          <cell r="BS4">
            <v>38179</v>
          </cell>
          <cell r="BT4">
            <v>38178</v>
          </cell>
          <cell r="BU4">
            <v>38171</v>
          </cell>
          <cell r="BV4">
            <v>38175</v>
          </cell>
          <cell r="BW4">
            <v>38175</v>
          </cell>
          <cell r="BX4">
            <v>38174</v>
          </cell>
          <cell r="BY4">
            <v>38176</v>
          </cell>
          <cell r="BZ4">
            <v>38174</v>
          </cell>
          <cell r="CA4">
            <v>38204</v>
          </cell>
          <cell r="CB4">
            <v>38143</v>
          </cell>
          <cell r="CC4">
            <v>38166</v>
          </cell>
          <cell r="CD4">
            <v>38205</v>
          </cell>
          <cell r="CE4">
            <v>38167</v>
          </cell>
          <cell r="CF4">
            <v>38203</v>
          </cell>
          <cell r="CG4">
            <v>38136</v>
          </cell>
          <cell r="CH4">
            <v>38138</v>
          </cell>
          <cell r="CI4">
            <v>38141</v>
          </cell>
          <cell r="CJ4">
            <v>38138</v>
          </cell>
          <cell r="CK4">
            <v>38140</v>
          </cell>
          <cell r="CL4">
            <v>38137</v>
          </cell>
          <cell r="CM4">
            <v>38128</v>
          </cell>
          <cell r="CN4">
            <v>38132</v>
          </cell>
          <cell r="CO4">
            <v>38131</v>
          </cell>
          <cell r="CP4">
            <v>38134</v>
          </cell>
          <cell r="CQ4">
            <v>38157</v>
          </cell>
          <cell r="CR4">
            <v>38159</v>
          </cell>
          <cell r="CS4">
            <v>38133</v>
          </cell>
          <cell r="CT4">
            <v>38135</v>
          </cell>
          <cell r="CU4">
            <v>38129</v>
          </cell>
          <cell r="CV4">
            <v>38124</v>
          </cell>
          <cell r="CW4">
            <v>38123</v>
          </cell>
          <cell r="CX4">
            <v>38121</v>
          </cell>
          <cell r="CY4">
            <v>38119</v>
          </cell>
          <cell r="CZ4">
            <v>38122</v>
          </cell>
          <cell r="DA4">
            <v>38083</v>
          </cell>
          <cell r="DB4">
            <v>38084</v>
          </cell>
          <cell r="DC4">
            <v>38088</v>
          </cell>
          <cell r="DD4">
            <v>38085</v>
          </cell>
          <cell r="DE4">
            <v>38087</v>
          </cell>
          <cell r="DF4">
            <v>38083</v>
          </cell>
          <cell r="DG4">
            <v>38086</v>
          </cell>
          <cell r="DH4">
            <v>38088</v>
          </cell>
          <cell r="DI4">
            <v>38084</v>
          </cell>
          <cell r="DJ4">
            <v>38086</v>
          </cell>
          <cell r="DK4">
            <v>38090</v>
          </cell>
          <cell r="DL4">
            <v>38089</v>
          </cell>
          <cell r="DM4">
            <v>38087</v>
          </cell>
          <cell r="DN4">
            <v>38090</v>
          </cell>
          <cell r="DO4">
            <v>38092</v>
          </cell>
          <cell r="DP4">
            <v>38093</v>
          </cell>
          <cell r="DQ4">
            <v>38091</v>
          </cell>
          <cell r="DR4">
            <v>38091</v>
          </cell>
          <cell r="DS4">
            <v>38093</v>
          </cell>
          <cell r="DT4">
            <v>38096</v>
          </cell>
          <cell r="DU4">
            <v>38092</v>
          </cell>
          <cell r="DV4">
            <v>38094</v>
          </cell>
          <cell r="DW4">
            <v>38100</v>
          </cell>
          <cell r="DX4">
            <v>38102</v>
          </cell>
          <cell r="DY4">
            <v>38096</v>
          </cell>
          <cell r="DZ4">
            <v>38097</v>
          </cell>
          <cell r="EA4">
            <v>38103</v>
          </cell>
          <cell r="EB4">
            <v>38105</v>
          </cell>
          <cell r="EC4">
            <v>38101</v>
          </cell>
          <cell r="ED4">
            <v>38102</v>
          </cell>
          <cell r="EE4">
            <v>38106</v>
          </cell>
          <cell r="EF4">
            <v>38108</v>
          </cell>
          <cell r="EG4">
            <v>38105</v>
          </cell>
          <cell r="EH4">
            <v>38107</v>
          </cell>
          <cell r="EI4">
            <v>38111</v>
          </cell>
          <cell r="EJ4">
            <v>38112</v>
          </cell>
          <cell r="EK4">
            <v>38110</v>
          </cell>
          <cell r="EL4">
            <v>38111</v>
          </cell>
          <cell r="EM4">
            <v>38114</v>
          </cell>
          <cell r="EN4">
            <v>38115</v>
          </cell>
          <cell r="EO4">
            <v>38112</v>
          </cell>
          <cell r="EP4">
            <v>38113</v>
          </cell>
          <cell r="EQ4">
            <v>38116</v>
          </cell>
          <cell r="ER4">
            <v>38118</v>
          </cell>
          <cell r="ES4">
            <v>38116</v>
          </cell>
          <cell r="ET4">
            <v>38103</v>
          </cell>
          <cell r="EU4">
            <v>38102</v>
          </cell>
          <cell r="EV4">
            <v>38105</v>
          </cell>
          <cell r="EW4">
            <v>38102</v>
          </cell>
          <cell r="EX4">
            <v>38104</v>
          </cell>
          <cell r="EY4">
            <v>38105</v>
          </cell>
          <cell r="EZ4">
            <v>38114</v>
          </cell>
          <cell r="FA4">
            <v>38110</v>
          </cell>
          <cell r="FB4">
            <v>38108</v>
          </cell>
          <cell r="FC4">
            <v>38106</v>
          </cell>
          <cell r="FD4">
            <v>38111</v>
          </cell>
          <cell r="FE4">
            <v>38112</v>
          </cell>
          <cell r="FF4">
            <v>38114</v>
          </cell>
          <cell r="FG4">
            <v>38110</v>
          </cell>
          <cell r="FH4">
            <v>38111</v>
          </cell>
          <cell r="FI4">
            <v>38113</v>
          </cell>
          <cell r="FJ4">
            <v>38116</v>
          </cell>
          <cell r="FK4">
            <v>38115</v>
          </cell>
          <cell r="FL4">
            <v>38118</v>
          </cell>
          <cell r="FM4">
            <v>38119</v>
          </cell>
          <cell r="FN4">
            <v>38121</v>
          </cell>
          <cell r="FO4">
            <v>38120</v>
          </cell>
          <cell r="FP4">
            <v>38123</v>
          </cell>
          <cell r="FQ4">
            <v>38125</v>
          </cell>
          <cell r="FR4">
            <v>38126</v>
          </cell>
          <cell r="FS4">
            <v>38124</v>
          </cell>
          <cell r="FT4">
            <v>38126</v>
          </cell>
          <cell r="FU4">
            <v>38127</v>
          </cell>
          <cell r="FV4">
            <v>38090</v>
          </cell>
          <cell r="FW4">
            <v>38093</v>
          </cell>
          <cell r="FX4">
            <v>38092</v>
          </cell>
          <cell r="FY4">
            <v>38088</v>
          </cell>
          <cell r="FZ4">
            <v>38082</v>
          </cell>
          <cell r="GA4">
            <v>38083</v>
          </cell>
          <cell r="GB4">
            <v>38084</v>
          </cell>
          <cell r="GC4">
            <v>38085</v>
          </cell>
          <cell r="GD4">
            <v>38078</v>
          </cell>
          <cell r="GE4">
            <v>38080</v>
          </cell>
          <cell r="GF4">
            <v>38082</v>
          </cell>
          <cell r="GG4">
            <v>38084</v>
          </cell>
          <cell r="GH4">
            <v>38076</v>
          </cell>
          <cell r="GI4">
            <v>38077</v>
          </cell>
          <cell r="GJ4">
            <v>38079</v>
          </cell>
          <cell r="GK4">
            <v>38080</v>
          </cell>
          <cell r="GL4">
            <v>38077</v>
          </cell>
          <cell r="GM4">
            <v>38078</v>
          </cell>
          <cell r="GN4">
            <v>38075</v>
          </cell>
          <cell r="GO4">
            <v>38083</v>
          </cell>
          <cell r="GP4">
            <v>38136</v>
          </cell>
          <cell r="GQ4">
            <v>38142</v>
          </cell>
          <cell r="GR4">
            <v>38074</v>
          </cell>
          <cell r="GS4">
            <v>38074</v>
          </cell>
          <cell r="GT4">
            <v>38138</v>
          </cell>
          <cell r="GU4">
            <v>38141</v>
          </cell>
          <cell r="GV4">
            <v>38138</v>
          </cell>
          <cell r="GW4">
            <v>38141</v>
          </cell>
          <cell r="GX4">
            <v>38137</v>
          </cell>
          <cell r="GY4">
            <v>38143</v>
          </cell>
          <cell r="GZ4">
            <v>38140</v>
          </cell>
          <cell r="HA4">
            <v>38077</v>
          </cell>
          <cell r="HB4">
            <v>38073</v>
          </cell>
          <cell r="HC4">
            <v>38069</v>
          </cell>
          <cell r="HD4">
            <v>38070</v>
          </cell>
          <cell r="HE4">
            <v>38132</v>
          </cell>
          <cell r="HF4">
            <v>38090</v>
          </cell>
          <cell r="HG4">
            <v>38089</v>
          </cell>
          <cell r="HH4">
            <v>38091</v>
          </cell>
          <cell r="HI4">
            <v>38092</v>
          </cell>
          <cell r="HJ4">
            <v>38070</v>
          </cell>
          <cell r="HK4">
            <v>38072</v>
          </cell>
          <cell r="HL4">
            <v>38069</v>
          </cell>
          <cell r="HM4">
            <v>38071</v>
          </cell>
          <cell r="HN4">
            <v>38064</v>
          </cell>
          <cell r="HO4">
            <v>38077</v>
          </cell>
          <cell r="HP4">
            <v>38065</v>
          </cell>
          <cell r="HQ4">
            <v>38068</v>
          </cell>
          <cell r="HR4">
            <v>38064</v>
          </cell>
          <cell r="HS4">
            <v>38066</v>
          </cell>
          <cell r="HT4">
            <v>38065</v>
          </cell>
          <cell r="HU4">
            <v>38065</v>
          </cell>
          <cell r="HV4">
            <v>38029</v>
          </cell>
          <cell r="HW4">
            <v>38037</v>
          </cell>
          <cell r="HX4">
            <v>38032</v>
          </cell>
          <cell r="HY4">
            <v>38031</v>
          </cell>
        </row>
        <row r="5">
          <cell r="B5" t="str">
            <v>P-385</v>
          </cell>
          <cell r="K5" t="str">
            <v>P-386</v>
          </cell>
          <cell r="P5" t="str">
            <v>P-387</v>
          </cell>
          <cell r="U5" t="str">
            <v>P-388</v>
          </cell>
          <cell r="Z5" t="str">
            <v>P-389</v>
          </cell>
          <cell r="AE5" t="str">
            <v>P-390</v>
          </cell>
          <cell r="AK5" t="str">
            <v>P-391</v>
          </cell>
          <cell r="AQ5" t="str">
            <v>P-392</v>
          </cell>
          <cell r="AW5" t="str">
            <v>P-393</v>
          </cell>
          <cell r="BC5" t="str">
            <v>P-394</v>
          </cell>
          <cell r="BI5" t="str">
            <v>P-395</v>
          </cell>
          <cell r="BO5" t="str">
            <v>P-396</v>
          </cell>
          <cell r="BU5" t="str">
            <v>P-397</v>
          </cell>
          <cell r="CA5" t="str">
            <v>P-398</v>
          </cell>
          <cell r="CG5" t="str">
            <v>P-399</v>
          </cell>
          <cell r="CM5" t="str">
            <v>P-400</v>
          </cell>
          <cell r="CQ5" t="str">
            <v>P-401</v>
          </cell>
          <cell r="CV5" t="str">
            <v>P-402</v>
          </cell>
          <cell r="DA5" t="str">
            <v>P-403</v>
          </cell>
          <cell r="DF5" t="str">
            <v>P-404</v>
          </cell>
          <cell r="DJ5" t="str">
            <v>P-405</v>
          </cell>
          <cell r="DN5" t="str">
            <v>P-406</v>
          </cell>
          <cell r="DR5" t="str">
            <v>P-407</v>
          </cell>
          <cell r="DV5" t="str">
            <v>P-408</v>
          </cell>
          <cell r="DZ5" t="str">
            <v>P-409</v>
          </cell>
          <cell r="ED5" t="str">
            <v>P-410</v>
          </cell>
          <cell r="EH5" t="str">
            <v>P-411</v>
          </cell>
          <cell r="EL5" t="str">
            <v>P-412</v>
          </cell>
          <cell r="EP5" t="str">
            <v>P-413</v>
          </cell>
          <cell r="ET5" t="str">
            <v>P-414</v>
          </cell>
          <cell r="EX5" t="str">
            <v>P-415</v>
          </cell>
          <cell r="FB5" t="str">
            <v>P-416</v>
          </cell>
          <cell r="FF5" t="str">
            <v>P-417</v>
          </cell>
          <cell r="FJ5" t="str">
            <v>P-418</v>
          </cell>
          <cell r="FN5" t="str">
            <v>P-419</v>
          </cell>
          <cell r="FR5" t="str">
            <v>P-420</v>
          </cell>
          <cell r="FV5" t="str">
            <v>P-421</v>
          </cell>
          <cell r="FZ5" t="str">
            <v>P-422</v>
          </cell>
          <cell r="GD5" t="str">
            <v>P-423</v>
          </cell>
          <cell r="GH5" t="str">
            <v>P-424</v>
          </cell>
          <cell r="GL5" t="str">
            <v>P-425</v>
          </cell>
          <cell r="GP5" t="str">
            <v>P-426</v>
          </cell>
          <cell r="HA5" t="str">
            <v>P-427</v>
          </cell>
          <cell r="HF5" t="str">
            <v>P-428</v>
          </cell>
          <cell r="HJ5" t="str">
            <v>P-429</v>
          </cell>
          <cell r="HN5" t="str">
            <v>P-430</v>
          </cell>
          <cell r="HR5" t="str">
            <v>P-431</v>
          </cell>
          <cell r="HV5" t="str">
            <v>P-432</v>
          </cell>
        </row>
        <row r="9">
          <cell r="A9" t="str">
            <v>CB_L1</v>
          </cell>
          <cell r="B9" t="str">
            <v>P1-P433</v>
          </cell>
          <cell r="C9" t="str">
            <v>P2-P433</v>
          </cell>
          <cell r="D9" t="str">
            <v>P3-P433</v>
          </cell>
          <cell r="E9" t="str">
            <v>P4-P433</v>
          </cell>
          <cell r="F9" t="str">
            <v>P1-P434</v>
          </cell>
          <cell r="G9" t="str">
            <v>P2-P434</v>
          </cell>
          <cell r="H9" t="str">
            <v>P3-P434</v>
          </cell>
          <cell r="I9" t="str">
            <v>P4-P434</v>
          </cell>
          <cell r="J9" t="str">
            <v>P1-P435</v>
          </cell>
          <cell r="K9" t="str">
            <v>P2-P435</v>
          </cell>
          <cell r="L9" t="str">
            <v>P3-P435</v>
          </cell>
          <cell r="M9" t="str">
            <v>P4-P435</v>
          </cell>
          <cell r="N9" t="str">
            <v>P1-P436</v>
          </cell>
          <cell r="O9" t="str">
            <v>P2-P436</v>
          </cell>
          <cell r="P9" t="str">
            <v>P3-P436</v>
          </cell>
          <cell r="Q9" t="str">
            <v>P4-P436</v>
          </cell>
          <cell r="R9" t="str">
            <v>P1-P437</v>
          </cell>
          <cell r="S9" t="str">
            <v>P2-P437</v>
          </cell>
          <cell r="T9" t="str">
            <v>P3-P437</v>
          </cell>
          <cell r="U9" t="str">
            <v>P4-P437</v>
          </cell>
          <cell r="V9" t="str">
            <v>P1-P438</v>
          </cell>
          <cell r="W9" t="str">
            <v>P2-P438</v>
          </cell>
          <cell r="X9" t="str">
            <v>P3-P438</v>
          </cell>
          <cell r="Y9" t="str">
            <v>P4-P438</v>
          </cell>
          <cell r="Z9" t="str">
            <v>P1-P439</v>
          </cell>
          <cell r="AA9" t="str">
            <v>P2-P439</v>
          </cell>
          <cell r="AB9" t="str">
            <v>P3-P439</v>
          </cell>
          <cell r="AC9" t="str">
            <v>P4-P439</v>
          </cell>
          <cell r="AD9" t="str">
            <v>P1-P440</v>
          </cell>
          <cell r="AE9" t="str">
            <v>P2-P440</v>
          </cell>
          <cell r="AF9" t="str">
            <v>P3-P440</v>
          </cell>
          <cell r="AG9" t="str">
            <v>P4-P440</v>
          </cell>
          <cell r="AH9" t="str">
            <v>P1-P441</v>
          </cell>
          <cell r="AI9" t="str">
            <v>P2-P441</v>
          </cell>
          <cell r="AJ9" t="str">
            <v>P3-P441</v>
          </cell>
          <cell r="AK9" t="str">
            <v>P4-P441</v>
          </cell>
          <cell r="AL9" t="str">
            <v>P1-P442</v>
          </cell>
          <cell r="AM9" t="str">
            <v>P2-P442</v>
          </cell>
          <cell r="AN9" t="str">
            <v>P3-P442</v>
          </cell>
          <cell r="AO9" t="str">
            <v>P4-P442</v>
          </cell>
          <cell r="AP9" t="str">
            <v>P1-P443</v>
          </cell>
          <cell r="AQ9" t="str">
            <v>P2-P443</v>
          </cell>
          <cell r="AR9" t="str">
            <v>P3-P443</v>
          </cell>
          <cell r="AS9" t="str">
            <v>P4-P443</v>
          </cell>
          <cell r="AT9" t="str">
            <v>P1-P444</v>
          </cell>
          <cell r="AU9" t="str">
            <v>P2-P444</v>
          </cell>
          <cell r="AV9" t="str">
            <v>P3-P444</v>
          </cell>
          <cell r="AW9" t="str">
            <v>P4-P444</v>
          </cell>
          <cell r="AX9" t="str">
            <v>P1-P445</v>
          </cell>
          <cell r="AY9" t="str">
            <v>P2-P445</v>
          </cell>
          <cell r="AZ9" t="str">
            <v>P3-P445</v>
          </cell>
          <cell r="BA9" t="str">
            <v>P4-P445</v>
          </cell>
          <cell r="BB9" t="str">
            <v>P1-P446</v>
          </cell>
          <cell r="BC9" t="str">
            <v>P2-P446</v>
          </cell>
          <cell r="BD9" t="str">
            <v>P3-P446</v>
          </cell>
          <cell r="BE9" t="str">
            <v>P4-P446</v>
          </cell>
          <cell r="BF9" t="str">
            <v>P1-P447</v>
          </cell>
          <cell r="BG9" t="str">
            <v>P2-P447</v>
          </cell>
          <cell r="BH9" t="str">
            <v>P3-P447</v>
          </cell>
          <cell r="BI9" t="str">
            <v>P4-P447</v>
          </cell>
          <cell r="BJ9" t="str">
            <v>P1-P448</v>
          </cell>
          <cell r="BK9" t="str">
            <v>P2-P448</v>
          </cell>
          <cell r="BL9" t="str">
            <v>P3-P448</v>
          </cell>
          <cell r="BM9" t="str">
            <v>P4-P448</v>
          </cell>
          <cell r="BN9" t="str">
            <v>P1-P449</v>
          </cell>
          <cell r="BO9" t="str">
            <v>P2-P449</v>
          </cell>
          <cell r="BP9" t="str">
            <v>P3-P449</v>
          </cell>
          <cell r="BQ9" t="str">
            <v>P4-P449</v>
          </cell>
          <cell r="BR9" t="str">
            <v>P1-P450</v>
          </cell>
          <cell r="BS9" t="str">
            <v>P2-P450</v>
          </cell>
          <cell r="BT9" t="str">
            <v>P3-P450</v>
          </cell>
          <cell r="BU9" t="str">
            <v>P4-P450</v>
          </cell>
          <cell r="BV9" t="str">
            <v>P1-P451</v>
          </cell>
          <cell r="BW9" t="str">
            <v>P2-P451</v>
          </cell>
          <cell r="BX9" t="str">
            <v>P3-P451</v>
          </cell>
          <cell r="BY9" t="str">
            <v>P4-P451</v>
          </cell>
          <cell r="BZ9" t="str">
            <v>P5-P451</v>
          </cell>
          <cell r="CA9" t="str">
            <v>P1-P452</v>
          </cell>
          <cell r="CB9" t="str">
            <v>P2-P452</v>
          </cell>
          <cell r="CC9" t="str">
            <v>P3-P452</v>
          </cell>
          <cell r="CD9" t="str">
            <v>P4-P452</v>
          </cell>
          <cell r="CE9" t="str">
            <v>P1-P453</v>
          </cell>
          <cell r="CF9" t="str">
            <v>P2-P453</v>
          </cell>
          <cell r="CG9" t="str">
            <v>P3-P453</v>
          </cell>
          <cell r="CH9" t="str">
            <v>P4-P453</v>
          </cell>
          <cell r="CI9" t="str">
            <v>P1-P454</v>
          </cell>
          <cell r="CJ9" t="str">
            <v>P2-P454</v>
          </cell>
          <cell r="CK9" t="str">
            <v>P3-P454</v>
          </cell>
          <cell r="CL9" t="str">
            <v>P4-P454</v>
          </cell>
          <cell r="CM9" t="str">
            <v>P5-P454</v>
          </cell>
          <cell r="CN9" t="str">
            <v>P1-P455</v>
          </cell>
          <cell r="CO9" t="str">
            <v>P2-P455</v>
          </cell>
          <cell r="CP9" t="str">
            <v>P3-P455</v>
          </cell>
          <cell r="CQ9" t="str">
            <v>P4-P455</v>
          </cell>
          <cell r="CR9" t="str">
            <v>P1-P456</v>
          </cell>
          <cell r="CS9" t="str">
            <v>P2-P456</v>
          </cell>
          <cell r="CT9" t="str">
            <v>P3-P456</v>
          </cell>
          <cell r="CU9" t="str">
            <v>P4-P456</v>
          </cell>
          <cell r="CV9" t="str">
            <v>P1-P457</v>
          </cell>
          <cell r="CW9" t="str">
            <v>P2-P457</v>
          </cell>
          <cell r="CX9" t="str">
            <v>P3-P457</v>
          </cell>
          <cell r="CY9" t="str">
            <v>P4-P457</v>
          </cell>
          <cell r="CZ9" t="str">
            <v>P1-P458</v>
          </cell>
          <cell r="DA9" t="str">
            <v>P2-P458</v>
          </cell>
          <cell r="DB9" t="str">
            <v>P3-P458</v>
          </cell>
          <cell r="DC9" t="str">
            <v>P4-P458</v>
          </cell>
          <cell r="DD9" t="str">
            <v>P1-P459</v>
          </cell>
          <cell r="DE9" t="str">
            <v>P2-P459</v>
          </cell>
          <cell r="DF9" t="str">
            <v>P3-P459</v>
          </cell>
          <cell r="DG9" t="str">
            <v>P4-P459</v>
          </cell>
          <cell r="DH9" t="str">
            <v>P1-P460</v>
          </cell>
          <cell r="DI9" t="str">
            <v>P2-P460</v>
          </cell>
          <cell r="DJ9" t="str">
            <v>P3-P460</v>
          </cell>
          <cell r="DK9" t="str">
            <v>P4-P460</v>
          </cell>
          <cell r="DL9" t="str">
            <v>P1-P461</v>
          </cell>
          <cell r="DM9" t="str">
            <v>P2-P461</v>
          </cell>
          <cell r="DN9" t="str">
            <v>P3-P461</v>
          </cell>
          <cell r="DO9" t="str">
            <v>P4-P461</v>
          </cell>
          <cell r="DP9" t="str">
            <v>P1-P462</v>
          </cell>
          <cell r="DQ9" t="str">
            <v>P2-P462</v>
          </cell>
          <cell r="DR9" t="str">
            <v>P3-P462</v>
          </cell>
          <cell r="DS9" t="str">
            <v>P4-P462</v>
          </cell>
          <cell r="DT9" t="str">
            <v>P1-P463</v>
          </cell>
          <cell r="DU9" t="str">
            <v>P2-P463</v>
          </cell>
          <cell r="DV9" t="str">
            <v>P3-P463</v>
          </cell>
          <cell r="DW9" t="str">
            <v>P4-P463</v>
          </cell>
          <cell r="DX9" t="str">
            <v>P1-P464</v>
          </cell>
          <cell r="DY9" t="str">
            <v>P2-P464</v>
          </cell>
          <cell r="DZ9" t="str">
            <v>P3-P464</v>
          </cell>
          <cell r="EA9" t="str">
            <v>P4-P464</v>
          </cell>
          <cell r="EB9" t="str">
            <v>P5-P464</v>
          </cell>
          <cell r="EC9" t="str">
            <v>P6-P464</v>
          </cell>
          <cell r="ED9" t="str">
            <v>P7-P464</v>
          </cell>
          <cell r="EE9">
            <v>38277</v>
          </cell>
          <cell r="EF9">
            <v>38265</v>
          </cell>
          <cell r="EG9">
            <v>38260</v>
          </cell>
          <cell r="EH9">
            <v>38263</v>
          </cell>
          <cell r="EI9">
            <v>38280</v>
          </cell>
          <cell r="EJ9">
            <v>38253</v>
          </cell>
          <cell r="EK9">
            <v>38248</v>
          </cell>
          <cell r="EL9">
            <v>38246</v>
          </cell>
          <cell r="EM9">
            <v>38251</v>
          </cell>
          <cell r="EN9">
            <v>38243</v>
          </cell>
          <cell r="EO9">
            <v>38252</v>
          </cell>
          <cell r="EP9">
            <v>38239</v>
          </cell>
          <cell r="EQ9">
            <v>38236</v>
          </cell>
          <cell r="ER9">
            <v>38198</v>
          </cell>
          <cell r="ES9">
            <v>38230</v>
          </cell>
          <cell r="ET9">
            <v>38233</v>
          </cell>
          <cell r="EU9">
            <v>38189</v>
          </cell>
          <cell r="EV9">
            <v>38182</v>
          </cell>
          <cell r="EW9">
            <v>38181</v>
          </cell>
          <cell r="EX9">
            <v>38135</v>
          </cell>
          <cell r="EY9">
            <v>38227</v>
          </cell>
          <cell r="EZ9">
            <v>38257</v>
          </cell>
          <cell r="FA9">
            <v>38269</v>
          </cell>
          <cell r="FB9">
            <v>38254</v>
          </cell>
          <cell r="FC9">
            <v>38252</v>
          </cell>
          <cell r="FD9">
            <v>38251</v>
          </cell>
          <cell r="FE9">
            <v>38249</v>
          </cell>
          <cell r="FF9">
            <v>38246</v>
          </cell>
          <cell r="FG9">
            <v>38206</v>
          </cell>
          <cell r="FH9">
            <v>38209</v>
          </cell>
          <cell r="FI9">
            <v>38188</v>
          </cell>
          <cell r="FJ9">
            <v>38150</v>
          </cell>
          <cell r="FK9">
            <v>38146</v>
          </cell>
          <cell r="FL9">
            <v>38143</v>
          </cell>
          <cell r="FM9">
            <v>38140</v>
          </cell>
          <cell r="FN9">
            <v>38139</v>
          </cell>
          <cell r="FO9">
            <v>38136</v>
          </cell>
          <cell r="FP9">
            <v>38132</v>
          </cell>
          <cell r="FQ9">
            <v>38114</v>
          </cell>
          <cell r="FR9">
            <v>38119</v>
          </cell>
          <cell r="FS9">
            <v>38121</v>
          </cell>
          <cell r="FT9">
            <v>38131</v>
          </cell>
          <cell r="FU9">
            <v>38185</v>
          </cell>
          <cell r="FV9">
            <v>38182</v>
          </cell>
          <cell r="FW9">
            <v>38179</v>
          </cell>
          <cell r="FX9">
            <v>38170</v>
          </cell>
          <cell r="FY9">
            <v>38177</v>
          </cell>
          <cell r="FZ9">
            <v>38210</v>
          </cell>
          <cell r="GA9">
            <v>38213</v>
          </cell>
          <cell r="GB9">
            <v>38170</v>
          </cell>
          <cell r="GC9">
            <v>38166</v>
          </cell>
          <cell r="GD9">
            <v>38163</v>
          </cell>
          <cell r="GE9">
            <v>38134</v>
          </cell>
          <cell r="GF9">
            <v>38135</v>
          </cell>
          <cell r="GG9">
            <v>38146</v>
          </cell>
          <cell r="GH9">
            <v>38177</v>
          </cell>
          <cell r="GI9">
            <v>37982</v>
          </cell>
          <cell r="GJ9">
            <v>38185</v>
          </cell>
          <cell r="GK9">
            <v>38187</v>
          </cell>
          <cell r="GL9">
            <v>38010</v>
          </cell>
          <cell r="GM9">
            <v>38315</v>
          </cell>
          <cell r="GZ9" t="str">
            <v>1 EXTRA PILE AT PIER CENTER</v>
          </cell>
          <cell r="HJ9">
            <v>427</v>
          </cell>
        </row>
        <row r="10">
          <cell r="A10" t="str">
            <v>SM</v>
          </cell>
          <cell r="B10">
            <v>38024</v>
          </cell>
          <cell r="C10">
            <v>38030</v>
          </cell>
          <cell r="D10">
            <v>38033</v>
          </cell>
          <cell r="E10">
            <v>38034</v>
          </cell>
          <cell r="F10">
            <v>38021</v>
          </cell>
          <cell r="G10">
            <v>38023</v>
          </cell>
          <cell r="H10">
            <v>38026</v>
          </cell>
          <cell r="I10">
            <v>38029</v>
          </cell>
          <cell r="J10">
            <v>38017</v>
          </cell>
          <cell r="K10">
            <v>38020</v>
          </cell>
          <cell r="L10">
            <v>38028</v>
          </cell>
          <cell r="M10">
            <v>38025</v>
          </cell>
          <cell r="N10">
            <v>38017</v>
          </cell>
          <cell r="O10">
            <v>38016</v>
          </cell>
          <cell r="P10">
            <v>38024</v>
          </cell>
          <cell r="Q10">
            <v>38023</v>
          </cell>
          <cell r="R10">
            <v>38019</v>
          </cell>
          <cell r="S10">
            <v>38015</v>
          </cell>
          <cell r="T10">
            <v>38027</v>
          </cell>
          <cell r="U10">
            <v>38022</v>
          </cell>
          <cell r="V10">
            <v>38060</v>
          </cell>
          <cell r="W10">
            <v>38062</v>
          </cell>
          <cell r="X10">
            <v>38036</v>
          </cell>
          <cell r="Y10">
            <v>38040</v>
          </cell>
          <cell r="Z10">
            <v>38060</v>
          </cell>
          <cell r="AA10">
            <v>38032</v>
          </cell>
          <cell r="AB10">
            <v>38035</v>
          </cell>
          <cell r="AC10">
            <v>38059</v>
          </cell>
          <cell r="AD10">
            <v>38046</v>
          </cell>
          <cell r="AE10">
            <v>38056</v>
          </cell>
          <cell r="AF10">
            <v>38051</v>
          </cell>
          <cell r="AG10">
            <v>38058</v>
          </cell>
          <cell r="AH10">
            <v>38041</v>
          </cell>
          <cell r="AI10">
            <v>38043</v>
          </cell>
          <cell r="AJ10">
            <v>38048</v>
          </cell>
          <cell r="AK10">
            <v>38052</v>
          </cell>
          <cell r="AL10">
            <v>38041</v>
          </cell>
          <cell r="AM10">
            <v>38043</v>
          </cell>
          <cell r="AN10">
            <v>38049</v>
          </cell>
          <cell r="AO10">
            <v>38054</v>
          </cell>
          <cell r="AP10">
            <v>38057</v>
          </cell>
          <cell r="AQ10">
            <v>38051</v>
          </cell>
          <cell r="AR10">
            <v>38055</v>
          </cell>
          <cell r="AS10">
            <v>38048</v>
          </cell>
          <cell r="AT10">
            <v>38042</v>
          </cell>
          <cell r="AU10">
            <v>38070</v>
          </cell>
          <cell r="AV10">
            <v>38045</v>
          </cell>
          <cell r="AW10">
            <v>38047</v>
          </cell>
          <cell r="AX10">
            <v>37994</v>
          </cell>
          <cell r="AY10">
            <v>37999</v>
          </cell>
          <cell r="AZ10">
            <v>37994</v>
          </cell>
          <cell r="BA10">
            <v>37996</v>
          </cell>
          <cell r="BB10">
            <v>37985</v>
          </cell>
          <cell r="BC10">
            <v>37982</v>
          </cell>
          <cell r="BD10">
            <v>37989</v>
          </cell>
          <cell r="BE10">
            <v>37991</v>
          </cell>
          <cell r="BF10">
            <v>37983</v>
          </cell>
          <cell r="BG10">
            <v>37982</v>
          </cell>
          <cell r="BH10">
            <v>37996</v>
          </cell>
          <cell r="BI10">
            <v>37999</v>
          </cell>
          <cell r="BJ10">
            <v>37980</v>
          </cell>
          <cell r="BK10">
            <v>37981</v>
          </cell>
          <cell r="BL10">
            <v>38000</v>
          </cell>
          <cell r="BM10">
            <v>37998</v>
          </cell>
          <cell r="BN10">
            <v>37990</v>
          </cell>
          <cell r="BO10">
            <v>37974</v>
          </cell>
          <cell r="BP10">
            <v>37995</v>
          </cell>
          <cell r="BQ10">
            <v>37993</v>
          </cell>
          <cell r="BR10">
            <v>37974</v>
          </cell>
          <cell r="BS10">
            <v>37975</v>
          </cell>
          <cell r="BT10">
            <v>37978</v>
          </cell>
          <cell r="BU10">
            <v>37976</v>
          </cell>
          <cell r="BV10">
            <v>38006</v>
          </cell>
          <cell r="BW10">
            <v>37973</v>
          </cell>
          <cell r="BX10">
            <v>38010</v>
          </cell>
          <cell r="BY10">
            <v>37972</v>
          </cell>
          <cell r="BZ10">
            <v>38008</v>
          </cell>
          <cell r="CA10">
            <v>37939</v>
          </cell>
          <cell r="CB10">
            <v>37943</v>
          </cell>
          <cell r="CC10">
            <v>37939</v>
          </cell>
          <cell r="CD10">
            <v>37941</v>
          </cell>
          <cell r="CE10">
            <v>37935</v>
          </cell>
          <cell r="CF10">
            <v>37938</v>
          </cell>
          <cell r="CG10">
            <v>37936</v>
          </cell>
          <cell r="CH10">
            <v>37937</v>
          </cell>
          <cell r="CI10">
            <v>37927</v>
          </cell>
          <cell r="CJ10">
            <v>37929</v>
          </cell>
          <cell r="CK10">
            <v>37950</v>
          </cell>
          <cell r="CL10">
            <v>37932</v>
          </cell>
          <cell r="CM10">
            <v>37951</v>
          </cell>
          <cell r="CN10">
            <v>37925</v>
          </cell>
          <cell r="CO10">
            <v>37926</v>
          </cell>
          <cell r="CP10">
            <v>37930</v>
          </cell>
          <cell r="CQ10">
            <v>37929</v>
          </cell>
          <cell r="CR10">
            <v>37924</v>
          </cell>
          <cell r="CS10">
            <v>37925</v>
          </cell>
          <cell r="CT10">
            <v>37933</v>
          </cell>
          <cell r="CU10">
            <v>37931</v>
          </cell>
          <cell r="CV10">
            <v>37927</v>
          </cell>
          <cell r="CW10">
            <v>37928</v>
          </cell>
          <cell r="CX10">
            <v>37930</v>
          </cell>
          <cell r="CY10">
            <v>37932</v>
          </cell>
          <cell r="CZ10">
            <v>37944</v>
          </cell>
          <cell r="DA10">
            <v>37940</v>
          </cell>
          <cell r="DB10">
            <v>37945</v>
          </cell>
          <cell r="DC10">
            <v>37942</v>
          </cell>
          <cell r="DD10">
            <v>37921</v>
          </cell>
          <cell r="DE10">
            <v>37922</v>
          </cell>
          <cell r="DF10">
            <v>37924</v>
          </cell>
          <cell r="DG10">
            <v>37925</v>
          </cell>
          <cell r="DH10">
            <v>37916</v>
          </cell>
          <cell r="DI10">
            <v>37918</v>
          </cell>
          <cell r="DJ10">
            <v>37923</v>
          </cell>
          <cell r="DK10">
            <v>37922</v>
          </cell>
          <cell r="DL10">
            <v>37910</v>
          </cell>
          <cell r="DM10">
            <v>37913</v>
          </cell>
          <cell r="DN10">
            <v>37915</v>
          </cell>
          <cell r="DO10">
            <v>37914</v>
          </cell>
          <cell r="DP10">
            <v>37906</v>
          </cell>
          <cell r="DQ10">
            <v>37908</v>
          </cell>
          <cell r="DR10">
            <v>37911</v>
          </cell>
          <cell r="DS10">
            <v>37909</v>
          </cell>
          <cell r="DT10">
            <v>37903</v>
          </cell>
          <cell r="DU10">
            <v>37904</v>
          </cell>
          <cell r="DV10">
            <v>37913</v>
          </cell>
          <cell r="DW10">
            <v>37915</v>
          </cell>
          <cell r="DX10">
            <v>37902</v>
          </cell>
          <cell r="DY10">
            <v>37903</v>
          </cell>
          <cell r="DZ10">
            <v>37913</v>
          </cell>
          <cell r="EA10">
            <v>37907</v>
          </cell>
          <cell r="EB10">
            <v>37909</v>
          </cell>
          <cell r="EC10">
            <v>37910</v>
          </cell>
          <cell r="ED10">
            <v>37912</v>
          </cell>
          <cell r="EE10">
            <v>38153</v>
          </cell>
          <cell r="EF10">
            <v>38154</v>
          </cell>
          <cell r="EG10">
            <v>38148</v>
          </cell>
          <cell r="EH10">
            <v>38163</v>
          </cell>
          <cell r="EI10">
            <v>38233</v>
          </cell>
          <cell r="EJ10">
            <v>38121</v>
          </cell>
          <cell r="EK10">
            <v>38120</v>
          </cell>
          <cell r="EL10">
            <v>38136</v>
          </cell>
          <cell r="EM10">
            <v>38155</v>
          </cell>
          <cell r="EN10">
            <v>38160</v>
          </cell>
          <cell r="EO10">
            <v>38197</v>
          </cell>
          <cell r="EP10">
            <v>38118</v>
          </cell>
          <cell r="EQ10">
            <v>38133</v>
          </cell>
          <cell r="ER10">
            <v>38096</v>
          </cell>
          <cell r="ES10">
            <v>38097</v>
          </cell>
          <cell r="ET10">
            <v>38060</v>
          </cell>
          <cell r="EU10">
            <v>38087</v>
          </cell>
          <cell r="EV10">
            <v>38060</v>
          </cell>
          <cell r="EW10">
            <v>38064</v>
          </cell>
          <cell r="EX10">
            <v>38096</v>
          </cell>
          <cell r="EY10">
            <v>38091</v>
          </cell>
          <cell r="EZ10">
            <v>38099</v>
          </cell>
          <cell r="FA10">
            <v>38137</v>
          </cell>
          <cell r="FB10">
            <v>38082</v>
          </cell>
          <cell r="FC10">
            <v>38082</v>
          </cell>
          <cell r="FD10">
            <v>38114</v>
          </cell>
          <cell r="FE10">
            <v>38116</v>
          </cell>
          <cell r="FF10">
            <v>38092</v>
          </cell>
          <cell r="FG10">
            <v>38075</v>
          </cell>
          <cell r="FH10">
            <v>38006</v>
          </cell>
          <cell r="FI10">
            <v>38010</v>
          </cell>
          <cell r="FJ10">
            <v>38019</v>
          </cell>
          <cell r="FK10">
            <v>38030</v>
          </cell>
          <cell r="FL10">
            <v>38021</v>
          </cell>
          <cell r="FM10">
            <v>38035</v>
          </cell>
          <cell r="FN10">
            <v>37974</v>
          </cell>
          <cell r="FO10">
            <v>37968</v>
          </cell>
          <cell r="FP10">
            <v>38018</v>
          </cell>
          <cell r="FQ10">
            <v>37972</v>
          </cell>
          <cell r="FR10">
            <v>37955</v>
          </cell>
          <cell r="FS10">
            <v>38023</v>
          </cell>
          <cell r="FT10">
            <v>37953</v>
          </cell>
          <cell r="FU10">
            <v>37952</v>
          </cell>
          <cell r="FV10">
            <v>37952</v>
          </cell>
          <cell r="FW10">
            <v>37971</v>
          </cell>
          <cell r="FX10">
            <v>37935</v>
          </cell>
          <cell r="FY10">
            <v>37929</v>
          </cell>
          <cell r="FZ10">
            <v>37980</v>
          </cell>
          <cell r="GA10">
            <v>38325</v>
          </cell>
          <cell r="GB10">
            <v>37909</v>
          </cell>
          <cell r="GC10">
            <v>37998</v>
          </cell>
          <cell r="GD10">
            <v>37988</v>
          </cell>
          <cell r="GE10">
            <v>37968</v>
          </cell>
          <cell r="GF10">
            <v>37965</v>
          </cell>
          <cell r="GG10">
            <v>37943</v>
          </cell>
          <cell r="GH10">
            <v>37943</v>
          </cell>
          <cell r="GI10">
            <v>37960</v>
          </cell>
          <cell r="GJ10">
            <v>37971</v>
          </cell>
          <cell r="GK10">
            <v>37964</v>
          </cell>
          <cell r="GL10">
            <v>37966</v>
          </cell>
          <cell r="GM10">
            <v>37952</v>
          </cell>
        </row>
      </sheetData>
      <sheetData sheetId="3" refreshError="1">
        <row r="3">
          <cell r="B3" t="str">
            <v>P1-P465</v>
          </cell>
          <cell r="C3" t="str">
            <v>P2-P465</v>
          </cell>
          <cell r="D3" t="str">
            <v>P3-P465</v>
          </cell>
          <cell r="E3" t="str">
            <v>P4-P465</v>
          </cell>
          <cell r="F3" t="str">
            <v>P5-P465</v>
          </cell>
          <cell r="G3" t="str">
            <v>P6-P465</v>
          </cell>
          <cell r="H3" t="str">
            <v>P7-P465</v>
          </cell>
          <cell r="I3" t="str">
            <v>P1-P466</v>
          </cell>
          <cell r="J3" t="str">
            <v>P2-P466</v>
          </cell>
          <cell r="K3" t="str">
            <v>P3-P466</v>
          </cell>
          <cell r="L3" t="str">
            <v>P4-P466</v>
          </cell>
          <cell r="M3" t="str">
            <v>P5-P466</v>
          </cell>
          <cell r="N3" t="str">
            <v>P6-P466</v>
          </cell>
          <cell r="O3" t="str">
            <v>P1-P467</v>
          </cell>
          <cell r="P3" t="str">
            <v>P2-P467</v>
          </cell>
          <cell r="Q3" t="str">
            <v>P3-P467</v>
          </cell>
          <cell r="R3" t="str">
            <v>P4-P467</v>
          </cell>
          <cell r="S3" t="str">
            <v>P5-P467</v>
          </cell>
          <cell r="T3" t="str">
            <v>P6-P467</v>
          </cell>
          <cell r="U3" t="str">
            <v>P1-P468</v>
          </cell>
          <cell r="V3" t="str">
            <v>P2-P468</v>
          </cell>
          <cell r="W3" t="str">
            <v>P3-P468</v>
          </cell>
          <cell r="X3" t="str">
            <v>P4-P468</v>
          </cell>
          <cell r="Y3" t="str">
            <v>P5-P468</v>
          </cell>
          <cell r="Z3" t="str">
            <v>P1-P469</v>
          </cell>
          <cell r="AA3" t="str">
            <v>P2-P469</v>
          </cell>
          <cell r="AB3" t="str">
            <v>P3-P469</v>
          </cell>
          <cell r="AC3" t="str">
            <v>P4-P469</v>
          </cell>
          <cell r="AD3" t="str">
            <v>P1-P470</v>
          </cell>
          <cell r="AE3" t="str">
            <v>P2-P470</v>
          </cell>
          <cell r="AF3" t="str">
            <v>P3-P470</v>
          </cell>
          <cell r="AG3" t="str">
            <v>P4-P470</v>
          </cell>
          <cell r="AH3" t="str">
            <v>P1-P471</v>
          </cell>
          <cell r="AI3" t="str">
            <v>P2-P471</v>
          </cell>
          <cell r="AJ3" t="str">
            <v>P3-P471</v>
          </cell>
          <cell r="AK3" t="str">
            <v>P4-P471</v>
          </cell>
          <cell r="AL3" t="str">
            <v>P1-P472</v>
          </cell>
          <cell r="AM3" t="str">
            <v>P2-P472</v>
          </cell>
          <cell r="AN3" t="str">
            <v>P3-P472</v>
          </cell>
          <cell r="AO3" t="str">
            <v>P4-P472</v>
          </cell>
          <cell r="AP3" t="str">
            <v>P1-P473</v>
          </cell>
          <cell r="AQ3" t="str">
            <v>P2-P473</v>
          </cell>
          <cell r="AR3" t="str">
            <v>P3-P473</v>
          </cell>
          <cell r="AS3" t="str">
            <v>P4-P473</v>
          </cell>
          <cell r="AT3" t="str">
            <v>P1-P474</v>
          </cell>
          <cell r="AU3" t="str">
            <v>P2-P474</v>
          </cell>
          <cell r="AV3" t="str">
            <v>P3-P474</v>
          </cell>
          <cell r="AW3" t="str">
            <v>P4-P474</v>
          </cell>
          <cell r="AX3" t="str">
            <v>P1-P475</v>
          </cell>
          <cell r="AY3" t="str">
            <v>P2-P475</v>
          </cell>
          <cell r="AZ3" t="str">
            <v>P3-P475</v>
          </cell>
          <cell r="BA3" t="str">
            <v>P4-P475</v>
          </cell>
          <cell r="BB3" t="str">
            <v>P1-P476</v>
          </cell>
          <cell r="BC3" t="str">
            <v>P2-P476</v>
          </cell>
          <cell r="BD3" t="str">
            <v>P3-P476</v>
          </cell>
          <cell r="BE3" t="str">
            <v>P4-P476</v>
          </cell>
          <cell r="BF3" t="str">
            <v>P1-P477</v>
          </cell>
          <cell r="BG3" t="str">
            <v>P2-P477</v>
          </cell>
          <cell r="BH3" t="str">
            <v>P3-P477</v>
          </cell>
          <cell r="BI3" t="str">
            <v>P4-P477</v>
          </cell>
          <cell r="BJ3" t="str">
            <v>P1-P478</v>
          </cell>
          <cell r="BK3" t="str">
            <v>P2-P478</v>
          </cell>
          <cell r="BL3" t="str">
            <v>P3-P478</v>
          </cell>
          <cell r="BM3" t="str">
            <v>P4-P478</v>
          </cell>
          <cell r="BN3" t="str">
            <v>P1-P479</v>
          </cell>
          <cell r="BO3" t="str">
            <v>P2-P479</v>
          </cell>
          <cell r="BP3" t="str">
            <v>P3-P479</v>
          </cell>
          <cell r="BQ3" t="str">
            <v>P4-P479</v>
          </cell>
          <cell r="BR3" t="str">
            <v>P1-P480</v>
          </cell>
          <cell r="BS3" t="str">
            <v>P2-P480</v>
          </cell>
          <cell r="BT3" t="str">
            <v>P3-P480</v>
          </cell>
          <cell r="BU3" t="str">
            <v>P4-P480</v>
          </cell>
          <cell r="BV3" t="str">
            <v>P1-P481</v>
          </cell>
          <cell r="BW3" t="str">
            <v>P2-P481</v>
          </cell>
          <cell r="BX3" t="str">
            <v>P3-P481</v>
          </cell>
          <cell r="BY3" t="str">
            <v>P4-P481</v>
          </cell>
          <cell r="BZ3" t="str">
            <v>P1-P482</v>
          </cell>
          <cell r="CA3" t="str">
            <v>P2-P482</v>
          </cell>
          <cell r="CB3" t="str">
            <v>P3-P482</v>
          </cell>
          <cell r="CC3" t="str">
            <v>P4-P482</v>
          </cell>
          <cell r="CD3" t="str">
            <v>P1-P483</v>
          </cell>
          <cell r="CE3" t="str">
            <v>P2-P483</v>
          </cell>
          <cell r="CF3" t="str">
            <v>P3-P483</v>
          </cell>
          <cell r="CG3" t="str">
            <v>P4-P483</v>
          </cell>
          <cell r="CH3" t="str">
            <v>P1-P484</v>
          </cell>
          <cell r="CI3" t="str">
            <v>P2-P484</v>
          </cell>
          <cell r="CJ3" t="str">
            <v>P3-P484</v>
          </cell>
          <cell r="CK3" t="str">
            <v>P4-P484</v>
          </cell>
          <cell r="CL3" t="str">
            <v>P1-P485</v>
          </cell>
          <cell r="CM3" t="str">
            <v>P2-P485</v>
          </cell>
          <cell r="CN3" t="str">
            <v>P3-P485</v>
          </cell>
          <cell r="CO3" t="str">
            <v>P4-P485</v>
          </cell>
          <cell r="CP3" t="str">
            <v>P1-P486</v>
          </cell>
          <cell r="CQ3" t="str">
            <v>P2-P486</v>
          </cell>
          <cell r="CR3" t="str">
            <v>P3-P486</v>
          </cell>
          <cell r="CS3" t="str">
            <v>P4-P486</v>
          </cell>
          <cell r="CT3" t="str">
            <v>P1-P487</v>
          </cell>
          <cell r="CU3" t="str">
            <v>P2-P487</v>
          </cell>
          <cell r="CV3" t="str">
            <v>P3-P487</v>
          </cell>
          <cell r="CW3" t="str">
            <v>P4-P487</v>
          </cell>
          <cell r="CX3" t="str">
            <v>P1-P488</v>
          </cell>
          <cell r="CY3" t="str">
            <v>P2-P488</v>
          </cell>
          <cell r="CZ3" t="str">
            <v>P3-P488</v>
          </cell>
          <cell r="DA3" t="str">
            <v>P4-P488</v>
          </cell>
          <cell r="DB3" t="str">
            <v>P1-P489</v>
          </cell>
          <cell r="DC3" t="str">
            <v>P2-P489</v>
          </cell>
          <cell r="DD3" t="str">
            <v>P3-P489</v>
          </cell>
          <cell r="DE3" t="str">
            <v>P4-P489</v>
          </cell>
          <cell r="DF3" t="str">
            <v>P1-P490</v>
          </cell>
          <cell r="DG3" t="str">
            <v>P2-P490</v>
          </cell>
          <cell r="DH3" t="str">
            <v>P3-P490</v>
          </cell>
          <cell r="DI3" t="str">
            <v>P4-P490</v>
          </cell>
          <cell r="DJ3" t="str">
            <v>P1-P491</v>
          </cell>
          <cell r="DK3" t="str">
            <v>P2-P491</v>
          </cell>
          <cell r="DL3" t="str">
            <v>P3-P491</v>
          </cell>
          <cell r="DM3" t="str">
            <v>P4-P491</v>
          </cell>
          <cell r="DN3" t="str">
            <v>P1-P492</v>
          </cell>
          <cell r="DO3" t="str">
            <v>P2-P492</v>
          </cell>
          <cell r="DP3" t="str">
            <v>P3-P492</v>
          </cell>
          <cell r="DQ3" t="str">
            <v>P4-P492</v>
          </cell>
          <cell r="DR3" t="str">
            <v>P5-P492</v>
          </cell>
          <cell r="DS3" t="str">
            <v>P1-P493</v>
          </cell>
          <cell r="DT3" t="str">
            <v>P2-P493</v>
          </cell>
          <cell r="DU3" t="str">
            <v>P3-P493</v>
          </cell>
          <cell r="DV3" t="str">
            <v>P4-P493</v>
          </cell>
          <cell r="DW3" t="str">
            <v>P1-P494</v>
          </cell>
          <cell r="DX3" t="str">
            <v>P2-P494</v>
          </cell>
          <cell r="DY3" t="str">
            <v>P3-P494</v>
          </cell>
          <cell r="DZ3" t="str">
            <v>P4-P494</v>
          </cell>
          <cell r="EA3" t="str">
            <v>P1-P495</v>
          </cell>
          <cell r="EB3" t="str">
            <v>P2-P495</v>
          </cell>
          <cell r="EC3" t="str">
            <v>P3-P495</v>
          </cell>
          <cell r="ED3" t="str">
            <v>P4-P495</v>
          </cell>
          <cell r="EE3" t="str">
            <v>P1-P496</v>
          </cell>
          <cell r="EF3" t="str">
            <v>P2-P496</v>
          </cell>
          <cell r="EG3" t="str">
            <v>P3-P496</v>
          </cell>
          <cell r="EH3" t="str">
            <v>P4-P496</v>
          </cell>
          <cell r="EI3" t="str">
            <v>P5-P496</v>
          </cell>
          <cell r="EJ3" t="str">
            <v>P6-P496</v>
          </cell>
          <cell r="EK3" t="str">
            <v>P7-P496</v>
          </cell>
          <cell r="EL3" t="str">
            <v>P8-P496</v>
          </cell>
          <cell r="EM3" t="str">
            <v>P1-P497</v>
          </cell>
          <cell r="EN3" t="str">
            <v>P2-P497</v>
          </cell>
          <cell r="EO3" t="str">
            <v>P3-P497</v>
          </cell>
          <cell r="EP3" t="str">
            <v>P4-P497</v>
          </cell>
          <cell r="EQ3" t="str">
            <v>P5-P497</v>
          </cell>
          <cell r="ER3" t="str">
            <v>P6-P497</v>
          </cell>
          <cell r="ES3" t="str">
            <v>P7-P497</v>
          </cell>
          <cell r="ET3" t="str">
            <v>P8-P497</v>
          </cell>
          <cell r="EU3" t="str">
            <v>P1-P498</v>
          </cell>
          <cell r="EV3" t="str">
            <v>P2-P498</v>
          </cell>
          <cell r="EW3" t="str">
            <v>P3-P498</v>
          </cell>
          <cell r="EX3" t="str">
            <v>P4-P498</v>
          </cell>
          <cell r="EY3" t="str">
            <v>P5-P498</v>
          </cell>
          <cell r="EZ3" t="str">
            <v>P6-P498</v>
          </cell>
          <cell r="FA3" t="str">
            <v>P7-P498</v>
          </cell>
          <cell r="FB3" t="str">
            <v>P8-P498</v>
          </cell>
          <cell r="FC3" t="str">
            <v>P1-P499</v>
          </cell>
          <cell r="FD3" t="str">
            <v>P2-P499</v>
          </cell>
          <cell r="FE3" t="str">
            <v>P3-P499</v>
          </cell>
          <cell r="FF3" t="str">
            <v>P4-P499</v>
          </cell>
          <cell r="FG3" t="str">
            <v>P1-P500</v>
          </cell>
          <cell r="FH3" t="str">
            <v>P2-P500</v>
          </cell>
          <cell r="FI3" t="str">
            <v>P3-P500</v>
          </cell>
          <cell r="FJ3" t="str">
            <v>P4-P500</v>
          </cell>
          <cell r="FK3" t="str">
            <v>P1-P501</v>
          </cell>
          <cell r="FL3" t="str">
            <v>P2-P501</v>
          </cell>
          <cell r="FM3" t="str">
            <v>P3-P501</v>
          </cell>
          <cell r="FN3" t="str">
            <v>P4-P501</v>
          </cell>
          <cell r="FO3" t="str">
            <v>P1-P502</v>
          </cell>
          <cell r="FP3" t="str">
            <v>P2-P502</v>
          </cell>
          <cell r="FQ3" t="str">
            <v>P3-P502</v>
          </cell>
          <cell r="FR3" t="str">
            <v>P4-P502</v>
          </cell>
          <cell r="FS3" t="str">
            <v>P1-P503</v>
          </cell>
          <cell r="FT3" t="str">
            <v>P2-P503</v>
          </cell>
          <cell r="FU3" t="str">
            <v>P3-P503</v>
          </cell>
          <cell r="FV3" t="str">
            <v>P4-P503</v>
          </cell>
          <cell r="FW3" t="str">
            <v>P1-P504</v>
          </cell>
          <cell r="FX3" t="str">
            <v>P2-P504</v>
          </cell>
          <cell r="FY3" t="str">
            <v>P3-P504</v>
          </cell>
          <cell r="FZ3" t="str">
            <v>P4-P504</v>
          </cell>
          <cell r="GA3" t="str">
            <v>P1-P505</v>
          </cell>
          <cell r="GB3" t="str">
            <v>P2-P505</v>
          </cell>
          <cell r="GC3" t="str">
            <v>P3-P505</v>
          </cell>
          <cell r="GD3" t="str">
            <v>P4-P505</v>
          </cell>
          <cell r="GE3" t="str">
            <v>P1-P506</v>
          </cell>
          <cell r="GF3" t="str">
            <v>P2-P506</v>
          </cell>
          <cell r="GG3" t="str">
            <v>P3-P506</v>
          </cell>
          <cell r="GH3" t="str">
            <v>P4-P506</v>
          </cell>
          <cell r="GI3" t="str">
            <v>P1-P507</v>
          </cell>
          <cell r="GJ3" t="str">
            <v>P2-P507</v>
          </cell>
          <cell r="GK3" t="str">
            <v>P3-P507</v>
          </cell>
          <cell r="GL3" t="str">
            <v>P4-P507</v>
          </cell>
          <cell r="GM3" t="str">
            <v>P1-P508</v>
          </cell>
          <cell r="GN3" t="str">
            <v>P2-P508</v>
          </cell>
          <cell r="GO3" t="str">
            <v>P3-P508</v>
          </cell>
          <cell r="GP3" t="str">
            <v>P4-P508</v>
          </cell>
          <cell r="GQ3" t="str">
            <v>P1-P509</v>
          </cell>
          <cell r="GR3" t="str">
            <v>P2-P509</v>
          </cell>
          <cell r="GS3" t="str">
            <v>P3-P509</v>
          </cell>
          <cell r="GT3" t="str">
            <v>P4-P509</v>
          </cell>
          <cell r="GU3" t="str">
            <v>P1-P510</v>
          </cell>
          <cell r="GV3" t="str">
            <v>P2-P510</v>
          </cell>
          <cell r="GW3" t="str">
            <v>P3-P510</v>
          </cell>
          <cell r="GX3" t="str">
            <v>P4-P510</v>
          </cell>
          <cell r="GY3" t="str">
            <v>P1-P511</v>
          </cell>
          <cell r="GZ3" t="str">
            <v>P2-P511</v>
          </cell>
          <cell r="HA3" t="str">
            <v>P3-P511</v>
          </cell>
          <cell r="HB3" t="str">
            <v>P4-P511</v>
          </cell>
          <cell r="HC3" t="str">
            <v>P1-P512</v>
          </cell>
          <cell r="HD3" t="str">
            <v>P2-P512</v>
          </cell>
          <cell r="HE3" t="str">
            <v>P3-P512</v>
          </cell>
          <cell r="HF3" t="str">
            <v>P4-P512</v>
          </cell>
        </row>
        <row r="4">
          <cell r="A4" t="str">
            <v>BG</v>
          </cell>
          <cell r="B4">
            <v>37941</v>
          </cell>
          <cell r="C4">
            <v>37943</v>
          </cell>
          <cell r="D4">
            <v>37941</v>
          </cell>
          <cell r="E4">
            <v>37940</v>
          </cell>
          <cell r="F4">
            <v>37945</v>
          </cell>
          <cell r="G4">
            <v>37940</v>
          </cell>
          <cell r="H4">
            <v>37946</v>
          </cell>
          <cell r="I4">
            <v>37897</v>
          </cell>
          <cell r="J4">
            <v>37898</v>
          </cell>
          <cell r="K4">
            <v>37901</v>
          </cell>
          <cell r="L4">
            <v>37902</v>
          </cell>
          <cell r="M4">
            <v>37951</v>
          </cell>
          <cell r="N4">
            <v>37952</v>
          </cell>
          <cell r="O4">
            <v>37902</v>
          </cell>
          <cell r="P4">
            <v>37903</v>
          </cell>
          <cell r="Q4">
            <v>37949</v>
          </cell>
          <cell r="R4">
            <v>37904</v>
          </cell>
          <cell r="S4">
            <v>37903</v>
          </cell>
          <cell r="T4">
            <v>37950</v>
          </cell>
          <cell r="U4">
            <v>37950</v>
          </cell>
          <cell r="V4">
            <v>37951</v>
          </cell>
          <cell r="W4">
            <v>37904</v>
          </cell>
          <cell r="X4">
            <v>37944</v>
          </cell>
          <cell r="Y4">
            <v>37946</v>
          </cell>
          <cell r="Z4">
            <v>37906</v>
          </cell>
          <cell r="AA4">
            <v>37908</v>
          </cell>
          <cell r="AB4">
            <v>37909</v>
          </cell>
          <cell r="AC4">
            <v>37910</v>
          </cell>
          <cell r="AD4">
            <v>37908</v>
          </cell>
          <cell r="AE4">
            <v>37909</v>
          </cell>
          <cell r="AF4">
            <v>37910</v>
          </cell>
          <cell r="AG4">
            <v>37912</v>
          </cell>
          <cell r="AH4">
            <v>37914</v>
          </cell>
          <cell r="AI4">
            <v>37918</v>
          </cell>
          <cell r="AJ4">
            <v>37922</v>
          </cell>
          <cell r="AK4">
            <v>37915</v>
          </cell>
          <cell r="AL4">
            <v>37913</v>
          </cell>
          <cell r="AM4">
            <v>37917</v>
          </cell>
          <cell r="AN4">
            <v>37915</v>
          </cell>
          <cell r="AO4">
            <v>37914</v>
          </cell>
          <cell r="AP4">
            <v>37921</v>
          </cell>
          <cell r="AQ4">
            <v>37924</v>
          </cell>
          <cell r="AR4">
            <v>37923</v>
          </cell>
          <cell r="AS4">
            <v>37922</v>
          </cell>
          <cell r="AT4">
            <v>37925</v>
          </cell>
          <cell r="AU4">
            <v>37924</v>
          </cell>
          <cell r="AV4">
            <v>37925</v>
          </cell>
          <cell r="AW4">
            <v>37923</v>
          </cell>
          <cell r="AX4">
            <v>37927</v>
          </cell>
          <cell r="AY4">
            <v>37926</v>
          </cell>
          <cell r="AZ4">
            <v>37927</v>
          </cell>
          <cell r="BA4">
            <v>37926</v>
          </cell>
          <cell r="BB4">
            <v>37928</v>
          </cell>
          <cell r="BC4">
            <v>37930</v>
          </cell>
          <cell r="BD4">
            <v>37931</v>
          </cell>
          <cell r="BE4">
            <v>37929</v>
          </cell>
          <cell r="BF4">
            <v>37930</v>
          </cell>
          <cell r="BG4">
            <v>37932</v>
          </cell>
          <cell r="BH4">
            <v>37931</v>
          </cell>
          <cell r="BI4">
            <v>37929</v>
          </cell>
          <cell r="BJ4">
            <v>37933</v>
          </cell>
          <cell r="BK4">
            <v>37932</v>
          </cell>
          <cell r="BL4">
            <v>37935</v>
          </cell>
          <cell r="BM4">
            <v>37932</v>
          </cell>
          <cell r="BN4">
            <v>37935</v>
          </cell>
          <cell r="BO4">
            <v>37937</v>
          </cell>
          <cell r="BP4">
            <v>37936</v>
          </cell>
          <cell r="BQ4">
            <v>37936</v>
          </cell>
          <cell r="BR4">
            <v>37937</v>
          </cell>
          <cell r="BS4">
            <v>37938</v>
          </cell>
          <cell r="BT4">
            <v>37938</v>
          </cell>
          <cell r="BU4">
            <v>37939</v>
          </cell>
          <cell r="BV4">
            <v>37954</v>
          </cell>
          <cell r="BW4">
            <v>37953</v>
          </cell>
          <cell r="BX4">
            <v>37955</v>
          </cell>
          <cell r="BY4">
            <v>37957</v>
          </cell>
          <cell r="BZ4">
            <v>37959</v>
          </cell>
          <cell r="CA4">
            <v>37955</v>
          </cell>
          <cell r="CB4">
            <v>37958</v>
          </cell>
          <cell r="CC4">
            <v>37957</v>
          </cell>
          <cell r="CD4">
            <v>37965</v>
          </cell>
          <cell r="CE4">
            <v>37961</v>
          </cell>
          <cell r="CF4">
            <v>37964</v>
          </cell>
          <cell r="CG4">
            <v>37959</v>
          </cell>
          <cell r="CH4">
            <v>37968</v>
          </cell>
          <cell r="CI4">
            <v>37965</v>
          </cell>
          <cell r="CJ4">
            <v>37964</v>
          </cell>
          <cell r="CK4">
            <v>37967</v>
          </cell>
          <cell r="CL4">
            <v>37971</v>
          </cell>
          <cell r="CM4">
            <v>37967</v>
          </cell>
          <cell r="CN4">
            <v>37970</v>
          </cell>
          <cell r="CO4">
            <v>37966</v>
          </cell>
          <cell r="CP4">
            <v>37971</v>
          </cell>
          <cell r="CQ4">
            <v>37970</v>
          </cell>
          <cell r="CR4">
            <v>37972</v>
          </cell>
          <cell r="CS4">
            <v>37973</v>
          </cell>
          <cell r="CT4">
            <v>37983</v>
          </cell>
          <cell r="CU4">
            <v>37988</v>
          </cell>
          <cell r="CV4">
            <v>37990</v>
          </cell>
          <cell r="CW4">
            <v>37985</v>
          </cell>
          <cell r="CX4">
            <v>37975</v>
          </cell>
          <cell r="CY4">
            <v>37974</v>
          </cell>
          <cell r="CZ4">
            <v>37976</v>
          </cell>
          <cell r="DA4">
            <v>37973</v>
          </cell>
          <cell r="DB4">
            <v>37975</v>
          </cell>
          <cell r="DC4">
            <v>37977</v>
          </cell>
          <cell r="DD4">
            <v>37978</v>
          </cell>
          <cell r="DE4">
            <v>37976</v>
          </cell>
          <cell r="DF4">
            <v>37977</v>
          </cell>
          <cell r="DG4">
            <v>37982</v>
          </cell>
          <cell r="DH4">
            <v>37979</v>
          </cell>
          <cell r="DI4">
            <v>37981</v>
          </cell>
          <cell r="DJ4">
            <v>37981</v>
          </cell>
          <cell r="DK4">
            <v>37984</v>
          </cell>
          <cell r="DL4">
            <v>37982</v>
          </cell>
          <cell r="DM4">
            <v>37989</v>
          </cell>
          <cell r="DN4">
            <v>37995</v>
          </cell>
          <cell r="DO4">
            <v>38007</v>
          </cell>
          <cell r="DP4">
            <v>38011</v>
          </cell>
          <cell r="DQ4">
            <v>38006</v>
          </cell>
          <cell r="DR4">
            <v>38003</v>
          </cell>
          <cell r="DS4">
            <v>38010</v>
          </cell>
          <cell r="DT4">
            <v>38015</v>
          </cell>
          <cell r="DU4">
            <v>38011</v>
          </cell>
          <cell r="DV4">
            <v>38013</v>
          </cell>
          <cell r="DW4">
            <v>37999</v>
          </cell>
          <cell r="DX4">
            <v>38002</v>
          </cell>
          <cell r="DY4">
            <v>38001</v>
          </cell>
          <cell r="DZ4">
            <v>38003</v>
          </cell>
          <cell r="EA4">
            <v>38015</v>
          </cell>
          <cell r="EB4">
            <v>38020</v>
          </cell>
          <cell r="EC4">
            <v>38016</v>
          </cell>
          <cell r="ED4">
            <v>38032</v>
          </cell>
          <cell r="EE4">
            <v>38018</v>
          </cell>
          <cell r="EF4">
            <v>38021</v>
          </cell>
          <cell r="EG4">
            <v>38019</v>
          </cell>
          <cell r="EH4">
            <v>38020</v>
          </cell>
          <cell r="EI4">
            <v>38039</v>
          </cell>
          <cell r="EJ4">
            <v>38042</v>
          </cell>
          <cell r="EK4">
            <v>38040</v>
          </cell>
          <cell r="EL4">
            <v>38041</v>
          </cell>
          <cell r="EM4">
            <v>38022</v>
          </cell>
          <cell r="EN4">
            <v>38025</v>
          </cell>
          <cell r="EO4">
            <v>38023</v>
          </cell>
          <cell r="EP4">
            <v>38029</v>
          </cell>
          <cell r="EQ4">
            <v>38041</v>
          </cell>
          <cell r="ER4">
            <v>38043</v>
          </cell>
          <cell r="ES4">
            <v>38042</v>
          </cell>
          <cell r="ET4">
            <v>38045</v>
          </cell>
          <cell r="EU4">
            <v>38029</v>
          </cell>
          <cell r="EV4">
            <v>38024</v>
          </cell>
          <cell r="EW4">
            <v>38028</v>
          </cell>
          <cell r="EX4">
            <v>38026</v>
          </cell>
          <cell r="EY4">
            <v>38046</v>
          </cell>
          <cell r="EZ4">
            <v>38046</v>
          </cell>
          <cell r="FA4">
            <v>38044</v>
          </cell>
          <cell r="FB4">
            <v>38048</v>
          </cell>
          <cell r="FC4">
            <v>38051</v>
          </cell>
          <cell r="FD4">
            <v>38050</v>
          </cell>
          <cell r="FE4">
            <v>38054</v>
          </cell>
          <cell r="FF4">
            <v>38051</v>
          </cell>
          <cell r="FG4">
            <v>38196</v>
          </cell>
          <cell r="FH4">
            <v>38201</v>
          </cell>
          <cell r="FI4">
            <v>38206</v>
          </cell>
          <cell r="FJ4">
            <v>38198</v>
          </cell>
          <cell r="FK4">
            <v>38193</v>
          </cell>
          <cell r="FL4">
            <v>38198</v>
          </cell>
          <cell r="FM4">
            <v>38205</v>
          </cell>
          <cell r="FN4">
            <v>38191</v>
          </cell>
          <cell r="FO4">
            <v>38167</v>
          </cell>
          <cell r="FP4">
            <v>38195</v>
          </cell>
          <cell r="FQ4">
            <v>38199</v>
          </cell>
          <cell r="FR4">
            <v>38170</v>
          </cell>
          <cell r="FS4">
            <v>38191</v>
          </cell>
          <cell r="FT4">
            <v>38207</v>
          </cell>
          <cell r="FU4">
            <v>38222</v>
          </cell>
          <cell r="FV4">
            <v>38189</v>
          </cell>
          <cell r="FW4">
            <v>38173</v>
          </cell>
          <cell r="FX4">
            <v>38230</v>
          </cell>
          <cell r="FY4">
            <v>38232</v>
          </cell>
          <cell r="FZ4">
            <v>38177</v>
          </cell>
          <cell r="GA4">
            <v>38175</v>
          </cell>
          <cell r="GB4">
            <v>38233</v>
          </cell>
          <cell r="GC4">
            <v>38235</v>
          </cell>
          <cell r="GD4">
            <v>38178</v>
          </cell>
          <cell r="GE4">
            <v>38234</v>
          </cell>
          <cell r="GF4">
            <v>38230</v>
          </cell>
          <cell r="GG4">
            <v>38226</v>
          </cell>
          <cell r="GH4">
            <v>38236</v>
          </cell>
          <cell r="GI4">
            <v>38221</v>
          </cell>
          <cell r="GJ4">
            <v>38183</v>
          </cell>
          <cell r="GK4">
            <v>38181</v>
          </cell>
          <cell r="GL4">
            <v>38225</v>
          </cell>
          <cell r="GM4">
            <v>38216</v>
          </cell>
          <cell r="GN4">
            <v>38184</v>
          </cell>
          <cell r="GO4">
            <v>38188</v>
          </cell>
          <cell r="GP4">
            <v>38211</v>
          </cell>
          <cell r="GQ4">
            <v>38211</v>
          </cell>
          <cell r="GR4">
            <v>38185</v>
          </cell>
          <cell r="GS4">
            <v>38189</v>
          </cell>
          <cell r="GT4">
            <v>38209</v>
          </cell>
          <cell r="GU4">
            <v>38217</v>
          </cell>
          <cell r="GV4">
            <v>38212</v>
          </cell>
          <cell r="GW4">
            <v>38218</v>
          </cell>
          <cell r="GX4">
            <v>38219</v>
          </cell>
          <cell r="GY4">
            <v>38209</v>
          </cell>
          <cell r="GZ4">
            <v>38218</v>
          </cell>
          <cell r="HA4">
            <v>38220</v>
          </cell>
          <cell r="HB4">
            <v>38208</v>
          </cell>
          <cell r="HC4">
            <v>38210</v>
          </cell>
          <cell r="HD4">
            <v>38215</v>
          </cell>
          <cell r="HE4">
            <v>38212</v>
          </cell>
          <cell r="HF4">
            <v>38225</v>
          </cell>
        </row>
        <row r="5">
          <cell r="B5" t="str">
            <v>P-465</v>
          </cell>
          <cell r="F5" t="str">
            <v>P-288</v>
          </cell>
          <cell r="I5" t="str">
            <v>P-466</v>
          </cell>
          <cell r="J5" t="str">
            <v>P-289</v>
          </cell>
          <cell r="N5" t="str">
            <v>P-290</v>
          </cell>
          <cell r="O5" t="str">
            <v>P-467</v>
          </cell>
          <cell r="R5" t="str">
            <v>P-291</v>
          </cell>
          <cell r="U5" t="str">
            <v>P-468</v>
          </cell>
          <cell r="V5" t="str">
            <v>P-292</v>
          </cell>
          <cell r="Z5" t="str">
            <v>P-469</v>
          </cell>
          <cell r="AD5" t="str">
            <v>P-470</v>
          </cell>
          <cell r="AH5" t="str">
            <v>P-471</v>
          </cell>
          <cell r="AL5" t="str">
            <v>P-472</v>
          </cell>
          <cell r="AP5" t="str">
            <v>P-473</v>
          </cell>
          <cell r="AT5" t="str">
            <v>P-474</v>
          </cell>
          <cell r="AX5" t="str">
            <v>P-475</v>
          </cell>
          <cell r="BB5" t="str">
            <v>P-476</v>
          </cell>
          <cell r="BF5" t="str">
            <v>P-477</v>
          </cell>
          <cell r="BJ5" t="str">
            <v>P-478</v>
          </cell>
          <cell r="BK5" t="str">
            <v>P-301</v>
          </cell>
          <cell r="BN5" t="str">
            <v>P-479</v>
          </cell>
          <cell r="BR5" t="str">
            <v>P-480</v>
          </cell>
          <cell r="BS5" t="str">
            <v>P-302</v>
          </cell>
          <cell r="BV5" t="str">
            <v>P-481</v>
          </cell>
          <cell r="BW5" t="str">
            <v>P-303</v>
          </cell>
          <cell r="BZ5" t="str">
            <v>P-482</v>
          </cell>
          <cell r="CA5" t="str">
            <v>P-303A</v>
          </cell>
          <cell r="CD5" t="str">
            <v>P-483</v>
          </cell>
          <cell r="CH5" t="str">
            <v>P-484</v>
          </cell>
          <cell r="CL5" t="str">
            <v>P-485</v>
          </cell>
          <cell r="CP5" t="str">
            <v>P-486</v>
          </cell>
          <cell r="CT5" t="str">
            <v>P-487</v>
          </cell>
          <cell r="CX5" t="str">
            <v>P-488</v>
          </cell>
          <cell r="DB5" t="str">
            <v>P-489</v>
          </cell>
          <cell r="DF5" t="str">
            <v>P-490</v>
          </cell>
          <cell r="DJ5" t="str">
            <v>P-491</v>
          </cell>
          <cell r="DN5" t="str">
            <v>P-492</v>
          </cell>
          <cell r="DS5" t="str">
            <v>P-493</v>
          </cell>
          <cell r="DW5" t="str">
            <v>P-494</v>
          </cell>
          <cell r="EA5" t="str">
            <v>P-495</v>
          </cell>
          <cell r="EE5" t="str">
            <v>P-496N</v>
          </cell>
          <cell r="EI5" t="str">
            <v>P-496S</v>
          </cell>
          <cell r="EM5" t="str">
            <v>P-497</v>
          </cell>
          <cell r="EU5" t="str">
            <v>P-498</v>
          </cell>
          <cell r="FC5" t="str">
            <v>P-499</v>
          </cell>
          <cell r="FG5" t="str">
            <v>P-500</v>
          </cell>
          <cell r="FK5" t="str">
            <v>P-501</v>
          </cell>
          <cell r="FO5" t="str">
            <v>P-502</v>
          </cell>
          <cell r="FS5" t="str">
            <v>P-503</v>
          </cell>
          <cell r="FW5" t="str">
            <v>P-504</v>
          </cell>
          <cell r="GA5" t="str">
            <v>P-505</v>
          </cell>
          <cell r="GE5" t="str">
            <v>P-506</v>
          </cell>
          <cell r="GI5" t="str">
            <v>P-507</v>
          </cell>
          <cell r="GM5" t="str">
            <v>P-508</v>
          </cell>
          <cell r="GQ5" t="str">
            <v>P-509</v>
          </cell>
          <cell r="GU5" t="str">
            <v>P-510</v>
          </cell>
          <cell r="GY5" t="str">
            <v>P-511</v>
          </cell>
          <cell r="HC5" t="str">
            <v>P-512</v>
          </cell>
        </row>
        <row r="9">
          <cell r="B9" t="str">
            <v>P1-P513</v>
          </cell>
          <cell r="C9" t="str">
            <v>P2-P513</v>
          </cell>
          <cell r="D9" t="str">
            <v>P3-P513</v>
          </cell>
          <cell r="E9" t="str">
            <v>P4-P513</v>
          </cell>
          <cell r="F9" t="str">
            <v>P1-P514</v>
          </cell>
          <cell r="G9" t="str">
            <v>P2-P514</v>
          </cell>
          <cell r="H9" t="str">
            <v>P3-P514</v>
          </cell>
          <cell r="I9" t="str">
            <v>P4-P514</v>
          </cell>
          <cell r="J9" t="str">
            <v>P5-P514</v>
          </cell>
          <cell r="K9" t="str">
            <v>P6-P514</v>
          </cell>
          <cell r="L9" t="str">
            <v>P1-P515</v>
          </cell>
          <cell r="M9" t="str">
            <v>P2-P515</v>
          </cell>
          <cell r="N9" t="str">
            <v>P3-P515</v>
          </cell>
          <cell r="O9" t="str">
            <v>P4-P515</v>
          </cell>
          <cell r="P9" t="str">
            <v>P5-P515</v>
          </cell>
          <cell r="Q9" t="str">
            <v>P6-P515</v>
          </cell>
          <cell r="R9" t="str">
            <v>P1-P516</v>
          </cell>
          <cell r="S9" t="str">
            <v>P2-P516</v>
          </cell>
          <cell r="T9" t="str">
            <v>P3-P516</v>
          </cell>
          <cell r="U9" t="str">
            <v>P4-P516</v>
          </cell>
          <cell r="V9" t="str">
            <v>P1-P517</v>
          </cell>
          <cell r="W9" t="str">
            <v>P2-P517</v>
          </cell>
          <cell r="X9" t="str">
            <v>P3-P517</v>
          </cell>
          <cell r="Y9" t="str">
            <v>P4-P517</v>
          </cell>
          <cell r="Z9" t="str">
            <v>P1-P518</v>
          </cell>
          <cell r="AA9" t="str">
            <v>P2-P518</v>
          </cell>
          <cell r="AB9" t="str">
            <v>P3-P518</v>
          </cell>
          <cell r="AC9" t="str">
            <v>P4-P518</v>
          </cell>
          <cell r="AD9" t="str">
            <v>P1-P519</v>
          </cell>
          <cell r="AE9" t="str">
            <v>P2-P519</v>
          </cell>
          <cell r="AF9" t="str">
            <v>P3-P519</v>
          </cell>
          <cell r="AG9" t="str">
            <v>P4-P519</v>
          </cell>
          <cell r="AH9" t="str">
            <v>P1-P520</v>
          </cell>
          <cell r="AI9" t="str">
            <v>P2-P520</v>
          </cell>
          <cell r="AJ9" t="str">
            <v>P3-P520</v>
          </cell>
          <cell r="AK9" t="str">
            <v>P4-P520</v>
          </cell>
          <cell r="AL9" t="str">
            <v>P1-P521</v>
          </cell>
          <cell r="AM9" t="str">
            <v>P2-P521</v>
          </cell>
          <cell r="AN9" t="str">
            <v>P3-P521</v>
          </cell>
          <cell r="AO9" t="str">
            <v>P4-P521</v>
          </cell>
          <cell r="AP9" t="str">
            <v>P1-P522</v>
          </cell>
          <cell r="AQ9" t="str">
            <v>P2-P522</v>
          </cell>
          <cell r="AR9" t="str">
            <v>P3-P522</v>
          </cell>
          <cell r="AS9" t="str">
            <v>P4-P522</v>
          </cell>
          <cell r="AT9" t="str">
            <v>P1-P523</v>
          </cell>
          <cell r="AU9" t="str">
            <v>P2-P523</v>
          </cell>
          <cell r="AV9" t="str">
            <v>P3-P523</v>
          </cell>
          <cell r="AW9" t="str">
            <v>P4-P523</v>
          </cell>
          <cell r="AX9" t="str">
            <v>P1-P524</v>
          </cell>
          <cell r="AY9" t="str">
            <v>P2-P524</v>
          </cell>
          <cell r="AZ9" t="str">
            <v>P3-P524</v>
          </cell>
          <cell r="BA9" t="str">
            <v>P4-P524</v>
          </cell>
          <cell r="BB9" t="str">
            <v>P1-P525</v>
          </cell>
          <cell r="BC9" t="str">
            <v>P2-P525</v>
          </cell>
          <cell r="BD9" t="str">
            <v>P3-P525</v>
          </cell>
          <cell r="BE9" t="str">
            <v>P4-P525</v>
          </cell>
          <cell r="BF9" t="str">
            <v>P1-P526</v>
          </cell>
          <cell r="BG9" t="str">
            <v>P2-P526</v>
          </cell>
          <cell r="BH9" t="str">
            <v>P3-P526</v>
          </cell>
          <cell r="BI9" t="str">
            <v>P4-P526</v>
          </cell>
          <cell r="BJ9" t="str">
            <v>P1-P527</v>
          </cell>
          <cell r="BK9" t="str">
            <v>P2-P527</v>
          </cell>
          <cell r="BL9" t="str">
            <v>P3-P527</v>
          </cell>
          <cell r="BM9" t="str">
            <v>P4-P527</v>
          </cell>
          <cell r="BN9" t="str">
            <v>P1-P528</v>
          </cell>
          <cell r="BO9" t="str">
            <v>P2-P528</v>
          </cell>
          <cell r="BP9" t="str">
            <v>P3-P528</v>
          </cell>
          <cell r="BQ9" t="str">
            <v>P4-P528</v>
          </cell>
          <cell r="BR9" t="str">
            <v>P1-P529</v>
          </cell>
          <cell r="BS9" t="str">
            <v>P2-P529</v>
          </cell>
          <cell r="BT9" t="str">
            <v>P3-P529</v>
          </cell>
          <cell r="BU9" t="str">
            <v>P4-P529</v>
          </cell>
          <cell r="BV9" t="str">
            <v>P5-P529</v>
          </cell>
          <cell r="BW9" t="str">
            <v>P1-P530</v>
          </cell>
          <cell r="BX9" t="str">
            <v>P2-P530</v>
          </cell>
          <cell r="BY9" t="str">
            <v>P3-P530</v>
          </cell>
          <cell r="BZ9" t="str">
            <v>P4-P530</v>
          </cell>
          <cell r="CA9" t="str">
            <v>P5-P530</v>
          </cell>
          <cell r="CB9" t="str">
            <v>P1-P531</v>
          </cell>
          <cell r="CC9" t="str">
            <v>P2-P531</v>
          </cell>
          <cell r="CD9" t="str">
            <v>P3-P531</v>
          </cell>
          <cell r="CE9" t="str">
            <v>P4-P531</v>
          </cell>
          <cell r="CF9" t="str">
            <v>P5-P531</v>
          </cell>
          <cell r="CG9" t="str">
            <v>P1-P532</v>
          </cell>
          <cell r="CH9" t="str">
            <v>P2-P532</v>
          </cell>
          <cell r="CI9" t="str">
            <v>P3-P532</v>
          </cell>
          <cell r="CJ9" t="str">
            <v>P4-P532</v>
          </cell>
          <cell r="CK9" t="str">
            <v>P5-P532</v>
          </cell>
          <cell r="CL9" t="str">
            <v>P1-P533</v>
          </cell>
          <cell r="CM9" t="str">
            <v>P2-P533</v>
          </cell>
          <cell r="CN9" t="str">
            <v>P3-P533</v>
          </cell>
          <cell r="CO9" t="str">
            <v>P4-P533</v>
          </cell>
          <cell r="CP9" t="str">
            <v>P5-P533</v>
          </cell>
          <cell r="CQ9" t="str">
            <v>P1-P534</v>
          </cell>
          <cell r="CR9" t="str">
            <v>P2-P534</v>
          </cell>
          <cell r="CS9" t="str">
            <v>P3-P534</v>
          </cell>
          <cell r="CT9" t="str">
            <v>P4-P534</v>
          </cell>
          <cell r="CU9" t="str">
            <v>P5-P534</v>
          </cell>
          <cell r="CV9" t="str">
            <v>P1-P535</v>
          </cell>
          <cell r="CW9" t="str">
            <v>P2-P535</v>
          </cell>
          <cell r="CX9" t="str">
            <v>P3-P535</v>
          </cell>
          <cell r="CY9" t="str">
            <v>P4-P535</v>
          </cell>
          <cell r="CZ9" t="str">
            <v>P5-P535</v>
          </cell>
          <cell r="DA9" t="str">
            <v>P6-P535</v>
          </cell>
          <cell r="DB9" t="str">
            <v>P1-P536</v>
          </cell>
          <cell r="DC9" t="str">
            <v>P2-P536</v>
          </cell>
          <cell r="DD9" t="str">
            <v>P3-P536</v>
          </cell>
          <cell r="DE9" t="str">
            <v>P4-P536</v>
          </cell>
          <cell r="DF9" t="str">
            <v>P1-P537</v>
          </cell>
          <cell r="DG9" t="str">
            <v>P2-P537</v>
          </cell>
          <cell r="DH9" t="str">
            <v>P3-P537</v>
          </cell>
          <cell r="DI9" t="str">
            <v>P4-P537</v>
          </cell>
          <cell r="DJ9" t="str">
            <v>P1-P538</v>
          </cell>
          <cell r="DK9" t="str">
            <v>P2-P538</v>
          </cell>
          <cell r="DL9" t="str">
            <v>P3-P538</v>
          </cell>
          <cell r="DM9" t="str">
            <v>P4-P538</v>
          </cell>
          <cell r="DN9" t="str">
            <v>P1-P539</v>
          </cell>
          <cell r="DO9" t="str">
            <v>P2-P539</v>
          </cell>
          <cell r="DP9" t="str">
            <v>P3-P539</v>
          </cell>
          <cell r="DQ9" t="str">
            <v>P4-P539</v>
          </cell>
        </row>
        <row r="10">
          <cell r="B10">
            <v>38222</v>
          </cell>
          <cell r="C10">
            <v>38223</v>
          </cell>
          <cell r="D10">
            <v>38220</v>
          </cell>
          <cell r="E10">
            <v>38221</v>
          </cell>
          <cell r="F10">
            <v>38236</v>
          </cell>
          <cell r="G10">
            <v>38235</v>
          </cell>
          <cell r="H10">
            <v>38234</v>
          </cell>
          <cell r="I10">
            <v>38238</v>
          </cell>
          <cell r="J10">
            <v>38237</v>
          </cell>
          <cell r="K10">
            <v>38238</v>
          </cell>
          <cell r="L10">
            <v>38233</v>
          </cell>
          <cell r="M10">
            <v>38230</v>
          </cell>
          <cell r="N10">
            <v>38227</v>
          </cell>
          <cell r="O10">
            <v>38231</v>
          </cell>
          <cell r="P10">
            <v>38232</v>
          </cell>
          <cell r="Q10">
            <v>38229</v>
          </cell>
          <cell r="R10">
            <v>38215</v>
          </cell>
          <cell r="S10">
            <v>38216</v>
          </cell>
          <cell r="T10">
            <v>38213</v>
          </cell>
          <cell r="U10">
            <v>38218</v>
          </cell>
          <cell r="V10">
            <v>38207</v>
          </cell>
          <cell r="W10">
            <v>38205</v>
          </cell>
          <cell r="X10">
            <v>38204</v>
          </cell>
          <cell r="Y10">
            <v>38208</v>
          </cell>
          <cell r="Z10">
            <v>38205</v>
          </cell>
          <cell r="AA10">
            <v>38199</v>
          </cell>
          <cell r="AB10">
            <v>38203</v>
          </cell>
          <cell r="AC10">
            <v>38206</v>
          </cell>
          <cell r="AD10">
            <v>38182</v>
          </cell>
          <cell r="AE10">
            <v>38184</v>
          </cell>
          <cell r="AF10">
            <v>38207</v>
          </cell>
          <cell r="AG10">
            <v>38207</v>
          </cell>
          <cell r="AH10">
            <v>38170</v>
          </cell>
          <cell r="AI10">
            <v>38178</v>
          </cell>
          <cell r="AJ10">
            <v>38174</v>
          </cell>
          <cell r="AK10">
            <v>38161</v>
          </cell>
          <cell r="AL10">
            <v>38169</v>
          </cell>
          <cell r="AM10">
            <v>38173</v>
          </cell>
          <cell r="AN10">
            <v>38176</v>
          </cell>
          <cell r="AO10">
            <v>38165</v>
          </cell>
          <cell r="AP10">
            <v>38180</v>
          </cell>
          <cell r="AQ10">
            <v>38177</v>
          </cell>
          <cell r="AR10">
            <v>38187</v>
          </cell>
          <cell r="AS10">
            <v>38182</v>
          </cell>
          <cell r="AT10">
            <v>38184</v>
          </cell>
          <cell r="AU10">
            <v>38194</v>
          </cell>
          <cell r="AV10">
            <v>38206</v>
          </cell>
          <cell r="AW10">
            <v>38188</v>
          </cell>
          <cell r="AX10">
            <v>38189</v>
          </cell>
          <cell r="AY10">
            <v>38202</v>
          </cell>
          <cell r="AZ10">
            <v>38204</v>
          </cell>
          <cell r="BA10">
            <v>38192</v>
          </cell>
          <cell r="BB10">
            <v>38191</v>
          </cell>
          <cell r="BC10">
            <v>38211</v>
          </cell>
          <cell r="BD10">
            <v>38213</v>
          </cell>
          <cell r="BE10">
            <v>38211</v>
          </cell>
          <cell r="BF10">
            <v>38203</v>
          </cell>
          <cell r="BG10">
            <v>38191</v>
          </cell>
          <cell r="BH10">
            <v>38195</v>
          </cell>
          <cell r="BI10">
            <v>38193</v>
          </cell>
          <cell r="BJ10">
            <v>38188</v>
          </cell>
          <cell r="BK10">
            <v>38188</v>
          </cell>
          <cell r="BL10">
            <v>38191</v>
          </cell>
          <cell r="BM10">
            <v>38191</v>
          </cell>
          <cell r="BN10">
            <v>38189</v>
          </cell>
          <cell r="BO10">
            <v>38187</v>
          </cell>
          <cell r="BP10">
            <v>38188</v>
          </cell>
          <cell r="BQ10">
            <v>38190</v>
          </cell>
          <cell r="BR10">
            <v>38181</v>
          </cell>
          <cell r="BS10">
            <v>38183</v>
          </cell>
          <cell r="BT10">
            <v>38182</v>
          </cell>
          <cell r="BU10">
            <v>38180</v>
          </cell>
          <cell r="BV10">
            <v>38185</v>
          </cell>
          <cell r="BW10">
            <v>38176</v>
          </cell>
          <cell r="BX10">
            <v>38184</v>
          </cell>
          <cell r="BY10">
            <v>38182</v>
          </cell>
          <cell r="BZ10">
            <v>38177</v>
          </cell>
          <cell r="CA10">
            <v>38181</v>
          </cell>
          <cell r="CB10">
            <v>38173</v>
          </cell>
          <cell r="CC10">
            <v>38179</v>
          </cell>
          <cell r="CD10">
            <v>38175</v>
          </cell>
          <cell r="CE10">
            <v>38177</v>
          </cell>
          <cell r="CF10">
            <v>38178</v>
          </cell>
          <cell r="CG10">
            <v>38171</v>
          </cell>
          <cell r="CH10">
            <v>38179</v>
          </cell>
          <cell r="CI10">
            <v>38176</v>
          </cell>
          <cell r="CJ10">
            <v>38178</v>
          </cell>
          <cell r="CK10">
            <v>38179</v>
          </cell>
          <cell r="CL10">
            <v>38168</v>
          </cell>
          <cell r="CM10">
            <v>38166</v>
          </cell>
          <cell r="CN10">
            <v>38164</v>
          </cell>
          <cell r="CO10">
            <v>38167</v>
          </cell>
          <cell r="CP10">
            <v>38169</v>
          </cell>
          <cell r="CQ10">
            <v>38161</v>
          </cell>
          <cell r="CR10">
            <v>38164</v>
          </cell>
          <cell r="CS10">
            <v>38163</v>
          </cell>
          <cell r="CT10">
            <v>38163</v>
          </cell>
          <cell r="CU10">
            <v>38165</v>
          </cell>
          <cell r="CV10">
            <v>38167</v>
          </cell>
          <cell r="CW10">
            <v>38212</v>
          </cell>
          <cell r="CX10">
            <v>38219</v>
          </cell>
          <cell r="CY10">
            <v>38210</v>
          </cell>
          <cell r="CZ10">
            <v>38217</v>
          </cell>
          <cell r="DA10">
            <v>38225</v>
          </cell>
          <cell r="DB10">
            <v>38155</v>
          </cell>
          <cell r="DC10">
            <v>38156</v>
          </cell>
          <cell r="DD10">
            <v>38159</v>
          </cell>
          <cell r="DE10">
            <v>38151</v>
          </cell>
          <cell r="DF10">
            <v>38156</v>
          </cell>
          <cell r="DG10">
            <v>38193</v>
          </cell>
          <cell r="DH10">
            <v>38198</v>
          </cell>
          <cell r="DI10">
            <v>38151</v>
          </cell>
          <cell r="DJ10">
            <v>38150</v>
          </cell>
          <cell r="DK10">
            <v>38195</v>
          </cell>
          <cell r="DL10">
            <v>38197</v>
          </cell>
          <cell r="DM10">
            <v>38152</v>
          </cell>
          <cell r="DN10">
            <v>38161</v>
          </cell>
          <cell r="DO10">
            <v>38195</v>
          </cell>
          <cell r="DP10">
            <v>38196</v>
          </cell>
          <cell r="DQ10">
            <v>38160</v>
          </cell>
        </row>
        <row r="11">
          <cell r="B11" t="str">
            <v>P-513</v>
          </cell>
          <cell r="F11" t="str">
            <v>P-514</v>
          </cell>
          <cell r="J11" t="str">
            <v>P-354</v>
          </cell>
          <cell r="L11" t="str">
            <v>P-515</v>
          </cell>
          <cell r="N11" t="str">
            <v>P-355</v>
          </cell>
          <cell r="R11" t="str">
            <v>P-516</v>
          </cell>
          <cell r="V11" t="str">
            <v>P-517</v>
          </cell>
          <cell r="Z11" t="str">
            <v>P-518</v>
          </cell>
          <cell r="AD11" t="str">
            <v>P-519</v>
          </cell>
          <cell r="AH11" t="str">
            <v>P-520</v>
          </cell>
          <cell r="AL11" t="str">
            <v>P-521</v>
          </cell>
          <cell r="AP11" t="str">
            <v>P-522</v>
          </cell>
          <cell r="AT11" t="str">
            <v>P-523</v>
          </cell>
          <cell r="AX11" t="str">
            <v>P-524</v>
          </cell>
          <cell r="BB11" t="str">
            <v>P-525</v>
          </cell>
          <cell r="BF11" t="str">
            <v>P-526</v>
          </cell>
          <cell r="BJ11" t="str">
            <v>P-527</v>
          </cell>
          <cell r="BN11" t="str">
            <v>P-528</v>
          </cell>
          <cell r="BR11" t="str">
            <v>P-529</v>
          </cell>
          <cell r="BV11" t="str">
            <v>P-370</v>
          </cell>
          <cell r="BW11" t="str">
            <v>P-530</v>
          </cell>
          <cell r="BZ11" t="str">
            <v>P-371</v>
          </cell>
          <cell r="CB11" t="str">
            <v>P-531</v>
          </cell>
          <cell r="CD11" t="str">
            <v>P-372</v>
          </cell>
          <cell r="CG11" t="str">
            <v>P-532</v>
          </cell>
          <cell r="CI11" t="str">
            <v>P-373</v>
          </cell>
          <cell r="CL11" t="str">
            <v>P-533</v>
          </cell>
          <cell r="CN11" t="str">
            <v>P-374</v>
          </cell>
          <cell r="CQ11" t="str">
            <v>P-534</v>
          </cell>
          <cell r="CS11" t="str">
            <v>P-375</v>
          </cell>
          <cell r="CV11" t="str">
            <v>P-535</v>
          </cell>
          <cell r="CY11" t="str">
            <v>P-376</v>
          </cell>
          <cell r="DB11" t="str">
            <v>P-536</v>
          </cell>
          <cell r="DE11" t="str">
            <v>P-377</v>
          </cell>
          <cell r="DF11" t="str">
            <v>P-537</v>
          </cell>
          <cell r="DJ11" t="str">
            <v>P-538</v>
          </cell>
          <cell r="DK11" t="str">
            <v>P-378</v>
          </cell>
          <cell r="DN11" t="str">
            <v>P-539</v>
          </cell>
          <cell r="DQ11" t="str">
            <v>P-379</v>
          </cell>
        </row>
      </sheetData>
      <sheetData sheetId="4" refreshError="1"/>
      <sheetData sheetId="5" refreshError="1">
        <row r="7">
          <cell r="B7" t="str">
            <v>P-287</v>
          </cell>
          <cell r="C7" t="str">
            <v>P-288</v>
          </cell>
          <cell r="D7" t="str">
            <v>P-289</v>
          </cell>
          <cell r="E7" t="str">
            <v>P-290</v>
          </cell>
          <cell r="F7" t="str">
            <v>P-291</v>
          </cell>
          <cell r="G7" t="str">
            <v>P-292</v>
          </cell>
          <cell r="H7" t="str">
            <v>P-293</v>
          </cell>
          <cell r="I7" t="str">
            <v>P-294</v>
          </cell>
          <cell r="J7" t="str">
            <v>P-295</v>
          </cell>
          <cell r="K7" t="str">
            <v>P-296</v>
          </cell>
          <cell r="L7" t="str">
            <v>P-297</v>
          </cell>
          <cell r="M7" t="str">
            <v>P-298</v>
          </cell>
          <cell r="N7" t="str">
            <v>P-299</v>
          </cell>
          <cell r="O7" t="str">
            <v>P-300N</v>
          </cell>
          <cell r="P7" t="str">
            <v>P-300S</v>
          </cell>
          <cell r="Q7" t="str">
            <v>P-301N</v>
          </cell>
          <cell r="R7" t="str">
            <v>P-301S</v>
          </cell>
          <cell r="S7" t="str">
            <v>P-302</v>
          </cell>
          <cell r="T7" t="str">
            <v>P-303</v>
          </cell>
          <cell r="U7" t="str">
            <v>P-303A</v>
          </cell>
          <cell r="V7" t="str">
            <v>P-304</v>
          </cell>
          <cell r="W7" t="str">
            <v>P-305</v>
          </cell>
          <cell r="X7" t="str">
            <v>P-306</v>
          </cell>
          <cell r="Y7" t="str">
            <v>P-307</v>
          </cell>
          <cell r="Z7" t="str">
            <v>P-308</v>
          </cell>
          <cell r="AA7" t="str">
            <v>P-309</v>
          </cell>
          <cell r="AB7" t="str">
            <v>P-310</v>
          </cell>
          <cell r="AC7" t="str">
            <v>P-311</v>
          </cell>
          <cell r="AD7" t="str">
            <v>P-312</v>
          </cell>
          <cell r="AE7" t="str">
            <v>P-313</v>
          </cell>
          <cell r="AF7" t="str">
            <v>P-314</v>
          </cell>
          <cell r="AG7" t="str">
            <v>P-315</v>
          </cell>
          <cell r="AH7" t="str">
            <v>P-316</v>
          </cell>
          <cell r="AI7" t="str">
            <v>P-317</v>
          </cell>
          <cell r="AJ7" t="str">
            <v>P-318</v>
          </cell>
          <cell r="AK7" t="str">
            <v>P-319</v>
          </cell>
          <cell r="AL7" t="str">
            <v>P-320</v>
          </cell>
          <cell r="AM7" t="str">
            <v>P-321</v>
          </cell>
          <cell r="AN7" t="str">
            <v>P-322</v>
          </cell>
          <cell r="AO7" t="str">
            <v>P-323</v>
          </cell>
          <cell r="AP7" t="str">
            <v>P-324</v>
          </cell>
          <cell r="AQ7" t="str">
            <v>P-325</v>
          </cell>
          <cell r="AR7" t="str">
            <v>P-326</v>
          </cell>
          <cell r="AS7" t="str">
            <v>P-327</v>
          </cell>
          <cell r="AT7" t="str">
            <v>P-328</v>
          </cell>
          <cell r="AU7" t="str">
            <v>P-329</v>
          </cell>
          <cell r="AV7" t="str">
            <v>P-330</v>
          </cell>
          <cell r="AW7" t="str">
            <v>P-331</v>
          </cell>
          <cell r="AX7" t="str">
            <v>P-332</v>
          </cell>
          <cell r="AY7" t="str">
            <v>P-333</v>
          </cell>
          <cell r="AZ7" t="str">
            <v>P-334</v>
          </cell>
          <cell r="BA7" t="str">
            <v>P-335</v>
          </cell>
          <cell r="BB7" t="str">
            <v>P-336</v>
          </cell>
          <cell r="BC7" t="str">
            <v>P-337</v>
          </cell>
          <cell r="BD7" t="str">
            <v>P-338</v>
          </cell>
          <cell r="BE7" t="str">
            <v>P-339</v>
          </cell>
          <cell r="BF7" t="str">
            <v>P-340</v>
          </cell>
          <cell r="BG7" t="str">
            <v>P-341</v>
          </cell>
          <cell r="BH7" t="str">
            <v>P-342</v>
          </cell>
          <cell r="BI7" t="str">
            <v>P-343</v>
          </cell>
          <cell r="BJ7" t="str">
            <v>P-344</v>
          </cell>
          <cell r="BK7" t="str">
            <v>P-345</v>
          </cell>
          <cell r="BL7" t="str">
            <v>P-346</v>
          </cell>
          <cell r="BM7" t="str">
            <v>P-347</v>
          </cell>
          <cell r="BN7" t="str">
            <v>P-348</v>
          </cell>
          <cell r="BO7" t="str">
            <v>P-349</v>
          </cell>
          <cell r="BP7" t="str">
            <v>P-350</v>
          </cell>
          <cell r="BQ7" t="str">
            <v>P-351</v>
          </cell>
          <cell r="BR7" t="str">
            <v>P-352</v>
          </cell>
          <cell r="BS7" t="str">
            <v>P-353</v>
          </cell>
          <cell r="BT7" t="str">
            <v>P-354</v>
          </cell>
          <cell r="BU7" t="str">
            <v>P-355</v>
          </cell>
          <cell r="BV7" t="str">
            <v>P-356</v>
          </cell>
          <cell r="BW7" t="str">
            <v>P-357</v>
          </cell>
          <cell r="BX7" t="str">
            <v>P-358</v>
          </cell>
          <cell r="BY7" t="str">
            <v>P-359</v>
          </cell>
          <cell r="BZ7" t="str">
            <v>P-360</v>
          </cell>
          <cell r="CA7" t="str">
            <v>P-361</v>
          </cell>
          <cell r="CB7" t="str">
            <v>P-362</v>
          </cell>
          <cell r="CC7" t="str">
            <v>P-363</v>
          </cell>
          <cell r="CD7" t="str">
            <v>P-364</v>
          </cell>
          <cell r="CE7" t="str">
            <v>P-365</v>
          </cell>
          <cell r="CF7" t="str">
            <v>P-366</v>
          </cell>
          <cell r="CG7" t="str">
            <v>P-367</v>
          </cell>
          <cell r="CH7" t="str">
            <v>P-368</v>
          </cell>
          <cell r="CI7" t="str">
            <v>P-369</v>
          </cell>
          <cell r="CJ7" t="str">
            <v>P-370</v>
          </cell>
          <cell r="CK7" t="str">
            <v>P-371</v>
          </cell>
          <cell r="CL7" t="str">
            <v>P-372</v>
          </cell>
          <cell r="CM7" t="str">
            <v>P-373</v>
          </cell>
          <cell r="CN7" t="str">
            <v>P-374</v>
          </cell>
          <cell r="CO7" t="str">
            <v>P-375</v>
          </cell>
          <cell r="CP7" t="str">
            <v>P-376</v>
          </cell>
          <cell r="CQ7" t="str">
            <v>P-377</v>
          </cell>
          <cell r="CR7" t="str">
            <v>P-378</v>
          </cell>
          <cell r="CS7" t="str">
            <v>P-379</v>
          </cell>
          <cell r="CT7" t="str">
            <v>P-380</v>
          </cell>
          <cell r="CU7" t="str">
            <v>P-381</v>
          </cell>
          <cell r="CV7" t="str">
            <v>P-382</v>
          </cell>
          <cell r="CW7" t="str">
            <v>P-383</v>
          </cell>
          <cell r="CX7" t="str">
            <v>P-384</v>
          </cell>
          <cell r="CY7" t="str">
            <v>P-385</v>
          </cell>
          <cell r="CZ7" t="str">
            <v>P-386</v>
          </cell>
          <cell r="DA7" t="str">
            <v>P-387</v>
          </cell>
          <cell r="DB7" t="str">
            <v>P-388</v>
          </cell>
          <cell r="DC7" t="str">
            <v>P-389</v>
          </cell>
          <cell r="DD7" t="str">
            <v>P-390</v>
          </cell>
          <cell r="DE7" t="str">
            <v>P-391</v>
          </cell>
          <cell r="DF7" t="str">
            <v>P-392</v>
          </cell>
          <cell r="DG7" t="str">
            <v>P-393</v>
          </cell>
          <cell r="DH7" t="str">
            <v>P-394</v>
          </cell>
          <cell r="DI7" t="str">
            <v>P-395</v>
          </cell>
          <cell r="DJ7" t="str">
            <v>P-396</v>
          </cell>
          <cell r="DK7" t="str">
            <v>P-397</v>
          </cell>
          <cell r="DL7" t="str">
            <v>P-398</v>
          </cell>
          <cell r="DM7" t="str">
            <v>P-399</v>
          </cell>
          <cell r="DN7" t="str">
            <v>P-400</v>
          </cell>
          <cell r="DO7" t="str">
            <v>P-401</v>
          </cell>
          <cell r="DP7" t="str">
            <v>P-402</v>
          </cell>
          <cell r="DQ7" t="str">
            <v>P-403</v>
          </cell>
          <cell r="DR7" t="str">
            <v>P-404</v>
          </cell>
          <cell r="DS7" t="str">
            <v>P-405</v>
          </cell>
          <cell r="DT7" t="str">
            <v>P-406</v>
          </cell>
          <cell r="DU7" t="str">
            <v>P-407</v>
          </cell>
          <cell r="DV7" t="str">
            <v>P-408</v>
          </cell>
          <cell r="DW7" t="str">
            <v>P-409</v>
          </cell>
          <cell r="DX7" t="str">
            <v>P-410</v>
          </cell>
          <cell r="DY7" t="str">
            <v>P-411</v>
          </cell>
          <cell r="DZ7" t="str">
            <v>P-412</v>
          </cell>
          <cell r="EA7" t="str">
            <v>P-413</v>
          </cell>
          <cell r="EB7" t="str">
            <v>P-414</v>
          </cell>
          <cell r="EC7" t="str">
            <v>P-415</v>
          </cell>
          <cell r="ED7" t="str">
            <v>P-416</v>
          </cell>
          <cell r="EE7" t="str">
            <v>P-417</v>
          </cell>
          <cell r="EF7" t="str">
            <v>P-418</v>
          </cell>
          <cell r="EG7" t="str">
            <v>P-419</v>
          </cell>
          <cell r="EH7" t="str">
            <v>P-420</v>
          </cell>
          <cell r="EI7" t="str">
            <v>P-421</v>
          </cell>
          <cell r="EJ7" t="str">
            <v>P-422</v>
          </cell>
          <cell r="EK7" t="str">
            <v>P-423</v>
          </cell>
          <cell r="EL7" t="str">
            <v>P-424</v>
          </cell>
          <cell r="EM7" t="str">
            <v>P-425</v>
          </cell>
          <cell r="EN7" t="str">
            <v>P-426</v>
          </cell>
          <cell r="EO7" t="str">
            <v>P-427</v>
          </cell>
          <cell r="EP7" t="str">
            <v>P-428</v>
          </cell>
          <cell r="EQ7" t="str">
            <v>P-429</v>
          </cell>
          <cell r="ER7" t="str">
            <v>P-430</v>
          </cell>
          <cell r="ES7" t="str">
            <v>P-431</v>
          </cell>
          <cell r="ET7" t="str">
            <v>P-432</v>
          </cell>
          <cell r="EU7" t="str">
            <v>P-433</v>
          </cell>
          <cell r="EV7" t="str">
            <v>P-434</v>
          </cell>
          <cell r="EW7" t="str">
            <v>P-435</v>
          </cell>
          <cell r="EX7" t="str">
            <v>P-436</v>
          </cell>
          <cell r="EY7" t="str">
            <v>P-437</v>
          </cell>
          <cell r="EZ7" t="str">
            <v>P-438</v>
          </cell>
          <cell r="FA7" t="str">
            <v>P-439</v>
          </cell>
          <cell r="FB7" t="str">
            <v>P-440</v>
          </cell>
          <cell r="FC7" t="str">
            <v>P-441</v>
          </cell>
          <cell r="FD7" t="str">
            <v>P-442</v>
          </cell>
          <cell r="FE7" t="str">
            <v>P-443</v>
          </cell>
          <cell r="FF7" t="str">
            <v>P-444</v>
          </cell>
          <cell r="FG7" t="str">
            <v>P-445</v>
          </cell>
          <cell r="FH7" t="str">
            <v>P-446</v>
          </cell>
          <cell r="FI7" t="str">
            <v>P-447</v>
          </cell>
          <cell r="FJ7" t="str">
            <v>P-448</v>
          </cell>
          <cell r="FK7" t="str">
            <v>P-449</v>
          </cell>
          <cell r="FL7" t="str">
            <v>P-450</v>
          </cell>
          <cell r="FM7" t="str">
            <v>P-451</v>
          </cell>
          <cell r="FN7" t="str">
            <v>P-452</v>
          </cell>
          <cell r="FO7" t="str">
            <v>P-453</v>
          </cell>
          <cell r="FP7" t="str">
            <v>P-454</v>
          </cell>
          <cell r="FQ7" t="str">
            <v>P-455</v>
          </cell>
          <cell r="FR7" t="str">
            <v>P-456</v>
          </cell>
          <cell r="FS7" t="str">
            <v>P-457</v>
          </cell>
          <cell r="FT7" t="str">
            <v>P-458</v>
          </cell>
          <cell r="FU7" t="str">
            <v>P-459</v>
          </cell>
          <cell r="FV7" t="str">
            <v>P-460</v>
          </cell>
          <cell r="FW7" t="str">
            <v>P-461</v>
          </cell>
          <cell r="FX7" t="str">
            <v>P-462</v>
          </cell>
          <cell r="FY7" t="str">
            <v>P-463</v>
          </cell>
          <cell r="FZ7" t="str">
            <v>P-464</v>
          </cell>
          <cell r="GA7" t="str">
            <v>P-465</v>
          </cell>
          <cell r="GB7" t="str">
            <v>P-466</v>
          </cell>
          <cell r="GC7" t="str">
            <v>P-467</v>
          </cell>
          <cell r="GD7" t="str">
            <v>P-468</v>
          </cell>
          <cell r="GE7" t="str">
            <v>P-469</v>
          </cell>
          <cell r="GF7" t="str">
            <v>P-470</v>
          </cell>
          <cell r="GG7" t="str">
            <v>P-471</v>
          </cell>
          <cell r="GH7" t="str">
            <v>P-472</v>
          </cell>
          <cell r="GI7" t="str">
            <v>P-473</v>
          </cell>
          <cell r="GJ7" t="str">
            <v>P-474</v>
          </cell>
          <cell r="GK7" t="str">
            <v>P-475</v>
          </cell>
          <cell r="GL7" t="str">
            <v>P-476</v>
          </cell>
          <cell r="GM7" t="str">
            <v>P-477</v>
          </cell>
        </row>
        <row r="8">
          <cell r="A8" t="str">
            <v>CB_L2</v>
          </cell>
          <cell r="B8" t="str">
            <v>N/A</v>
          </cell>
          <cell r="C8" t="str">
            <v>N/A</v>
          </cell>
          <cell r="D8" t="str">
            <v>N/A</v>
          </cell>
          <cell r="E8" t="str">
            <v>N/A</v>
          </cell>
          <cell r="F8" t="str">
            <v>N/A</v>
          </cell>
          <cell r="G8" t="str">
            <v>N/A</v>
          </cell>
          <cell r="H8" t="str">
            <v>N/A</v>
          </cell>
          <cell r="I8" t="str">
            <v>N/A</v>
          </cell>
          <cell r="J8" t="str">
            <v>N/A</v>
          </cell>
          <cell r="K8" t="str">
            <v>N/A</v>
          </cell>
          <cell r="L8" t="str">
            <v>N/A</v>
          </cell>
          <cell r="M8" t="str">
            <v>N/A</v>
          </cell>
          <cell r="N8" t="str">
            <v>N/A</v>
          </cell>
          <cell r="O8">
            <v>38279</v>
          </cell>
          <cell r="Q8">
            <v>38269</v>
          </cell>
          <cell r="R8">
            <v>38285</v>
          </cell>
          <cell r="S8">
            <v>38288</v>
          </cell>
          <cell r="T8">
            <v>38281</v>
          </cell>
          <cell r="U8">
            <v>38286</v>
          </cell>
          <cell r="V8">
            <v>38248</v>
          </cell>
          <cell r="W8">
            <v>38251</v>
          </cell>
          <cell r="X8">
            <v>38253</v>
          </cell>
          <cell r="Y8">
            <v>38277</v>
          </cell>
          <cell r="Z8">
            <v>38244</v>
          </cell>
          <cell r="AA8">
            <v>38257</v>
          </cell>
          <cell r="AB8">
            <v>38260</v>
          </cell>
          <cell r="AC8">
            <v>38196</v>
          </cell>
          <cell r="AD8">
            <v>38291</v>
          </cell>
          <cell r="AE8">
            <v>38293</v>
          </cell>
          <cell r="AF8">
            <v>38275</v>
          </cell>
          <cell r="AG8">
            <v>38261</v>
          </cell>
          <cell r="AH8">
            <v>38237</v>
          </cell>
          <cell r="AI8">
            <v>38227</v>
          </cell>
          <cell r="AJ8">
            <v>38216</v>
          </cell>
          <cell r="AK8">
            <v>38219</v>
          </cell>
          <cell r="AL8">
            <v>38138</v>
          </cell>
          <cell r="AM8">
            <v>38153</v>
          </cell>
          <cell r="AN8">
            <v>38210</v>
          </cell>
          <cell r="AO8">
            <v>38187</v>
          </cell>
          <cell r="AP8">
            <v>38195</v>
          </cell>
          <cell r="AQ8">
            <v>38185</v>
          </cell>
          <cell r="AR8">
            <v>38216</v>
          </cell>
          <cell r="AS8">
            <v>38225</v>
          </cell>
          <cell r="AT8">
            <v>38230</v>
          </cell>
          <cell r="AU8">
            <v>38237</v>
          </cell>
          <cell r="AV8">
            <v>38232</v>
          </cell>
          <cell r="AW8">
            <v>38240</v>
          </cell>
          <cell r="AX8">
            <v>38245</v>
          </cell>
          <cell r="AY8">
            <v>38237</v>
          </cell>
          <cell r="AZ8">
            <v>38243</v>
          </cell>
          <cell r="BA8">
            <v>38250</v>
          </cell>
          <cell r="BB8">
            <v>38254</v>
          </cell>
          <cell r="BC8">
            <v>38251</v>
          </cell>
          <cell r="BD8">
            <v>38257</v>
          </cell>
          <cell r="BE8">
            <v>38258</v>
          </cell>
          <cell r="BF8">
            <v>38261</v>
          </cell>
          <cell r="BG8">
            <v>38265</v>
          </cell>
          <cell r="BH8">
            <v>38266</v>
          </cell>
          <cell r="BI8">
            <v>38269</v>
          </cell>
          <cell r="BJ8">
            <v>38274</v>
          </cell>
          <cell r="BK8">
            <v>38281</v>
          </cell>
          <cell r="BL8">
            <v>38264</v>
          </cell>
          <cell r="BM8">
            <v>38279</v>
          </cell>
          <cell r="BN8">
            <v>38254</v>
          </cell>
          <cell r="BO8">
            <v>38276</v>
          </cell>
          <cell r="BP8">
            <v>38292</v>
          </cell>
          <cell r="BQ8">
            <v>38286</v>
          </cell>
          <cell r="BR8">
            <v>38277</v>
          </cell>
          <cell r="BS8">
            <v>38290</v>
          </cell>
          <cell r="BT8">
            <v>38294</v>
          </cell>
          <cell r="BU8">
            <v>38297</v>
          </cell>
          <cell r="BV8">
            <v>38316</v>
          </cell>
          <cell r="BW8">
            <v>38314</v>
          </cell>
          <cell r="BX8">
            <v>38305</v>
          </cell>
          <cell r="BY8">
            <v>38300</v>
          </cell>
          <cell r="BZ8">
            <v>38312</v>
          </cell>
          <cell r="CA8">
            <v>38232</v>
          </cell>
          <cell r="CB8">
            <v>38204</v>
          </cell>
          <cell r="CC8">
            <v>38184</v>
          </cell>
          <cell r="CD8">
            <v>38222</v>
          </cell>
          <cell r="CE8">
            <v>38075</v>
          </cell>
          <cell r="CF8">
            <v>38091</v>
          </cell>
          <cell r="CG8">
            <v>38092</v>
          </cell>
          <cell r="CH8">
            <v>38161</v>
          </cell>
          <cell r="CI8">
            <v>38174</v>
          </cell>
          <cell r="CJ8">
            <v>38113</v>
          </cell>
          <cell r="CK8">
            <v>38314</v>
          </cell>
          <cell r="CL8">
            <v>38235</v>
          </cell>
          <cell r="CM8">
            <v>38136</v>
          </cell>
          <cell r="CN8">
            <v>38294</v>
          </cell>
          <cell r="CO8">
            <v>38297</v>
          </cell>
          <cell r="CP8">
            <v>38306</v>
          </cell>
          <cell r="CQ8">
            <v>38291</v>
          </cell>
          <cell r="CS8">
            <v>38281</v>
          </cell>
          <cell r="CT8">
            <v>38291</v>
          </cell>
          <cell r="CU8">
            <v>38336</v>
          </cell>
          <cell r="CX8">
            <v>38313</v>
          </cell>
          <cell r="CZ8">
            <v>38314</v>
          </cell>
          <cell r="DA8">
            <v>38292</v>
          </cell>
          <cell r="DB8">
            <v>38297</v>
          </cell>
          <cell r="DD8">
            <v>38291</v>
          </cell>
          <cell r="DE8">
            <v>38336</v>
          </cell>
          <cell r="DK8">
            <v>38315</v>
          </cell>
          <cell r="DL8">
            <v>38335</v>
          </cell>
          <cell r="DM8">
            <v>38337</v>
          </cell>
          <cell r="DN8">
            <v>38314</v>
          </cell>
          <cell r="DP8">
            <v>38305</v>
          </cell>
          <cell r="DQ8">
            <v>38316</v>
          </cell>
          <cell r="DT8">
            <v>38272</v>
          </cell>
          <cell r="DU8">
            <v>38264</v>
          </cell>
          <cell r="DV8">
            <v>38274</v>
          </cell>
          <cell r="DW8">
            <v>38309</v>
          </cell>
          <cell r="DX8">
            <v>38260</v>
          </cell>
          <cell r="DY8">
            <v>38270</v>
          </cell>
          <cell r="DZ8">
            <v>38273</v>
          </cell>
          <cell r="EA8">
            <v>38286</v>
          </cell>
          <cell r="EB8">
            <v>38285</v>
          </cell>
          <cell r="EC8">
            <v>38279</v>
          </cell>
          <cell r="ED8">
            <v>38275</v>
          </cell>
          <cell r="EE8">
            <v>38277</v>
          </cell>
          <cell r="EF8">
            <v>38265</v>
          </cell>
          <cell r="EG8">
            <v>38260</v>
          </cell>
          <cell r="EH8">
            <v>38263</v>
          </cell>
          <cell r="EI8">
            <v>38280</v>
          </cell>
          <cell r="EJ8">
            <v>38253</v>
          </cell>
          <cell r="EK8">
            <v>38236</v>
          </cell>
          <cell r="EL8">
            <v>38246</v>
          </cell>
          <cell r="EM8">
            <v>38251</v>
          </cell>
          <cell r="EN8">
            <v>38243</v>
          </cell>
          <cell r="EO8">
            <v>38252</v>
          </cell>
          <cell r="EP8">
            <v>38240</v>
          </cell>
          <cell r="EQ8">
            <v>38236</v>
          </cell>
          <cell r="ER8">
            <v>38232</v>
          </cell>
          <cell r="ES8">
            <v>38231</v>
          </cell>
          <cell r="ET8">
            <v>38151</v>
          </cell>
          <cell r="EU8">
            <v>38234</v>
          </cell>
          <cell r="EV8">
            <v>38233</v>
          </cell>
          <cell r="EW8">
            <v>38133</v>
          </cell>
          <cell r="EX8">
            <v>38216</v>
          </cell>
          <cell r="EY8">
            <v>38227</v>
          </cell>
          <cell r="EZ8">
            <v>38257</v>
          </cell>
          <cell r="FA8">
            <v>38269</v>
          </cell>
          <cell r="FB8">
            <v>38254</v>
          </cell>
          <cell r="FC8">
            <v>38252</v>
          </cell>
          <cell r="FD8">
            <v>38251</v>
          </cell>
          <cell r="FE8">
            <v>38194</v>
          </cell>
          <cell r="FF8">
            <v>38246</v>
          </cell>
          <cell r="FG8">
            <v>38162</v>
          </cell>
          <cell r="FH8">
            <v>38209</v>
          </cell>
          <cell r="FI8">
            <v>38244</v>
          </cell>
          <cell r="FJ8">
            <v>38178</v>
          </cell>
          <cell r="FK8">
            <v>38184</v>
          </cell>
          <cell r="FL8">
            <v>38239</v>
          </cell>
          <cell r="FM8">
            <v>38226</v>
          </cell>
          <cell r="FN8">
            <v>38203</v>
          </cell>
          <cell r="FO8">
            <v>38089</v>
          </cell>
          <cell r="FP8">
            <v>38198</v>
          </cell>
          <cell r="FQ8">
            <v>38193</v>
          </cell>
          <cell r="FR8">
            <v>38170</v>
          </cell>
          <cell r="FS8">
            <v>38174</v>
          </cell>
          <cell r="FT8">
            <v>38178</v>
          </cell>
          <cell r="FU8">
            <v>38229</v>
          </cell>
          <cell r="FV8">
            <v>38196</v>
          </cell>
          <cell r="FW8">
            <v>38192</v>
          </cell>
          <cell r="FX8">
            <v>38189</v>
          </cell>
          <cell r="FY8">
            <v>38183</v>
          </cell>
          <cell r="FZ8">
            <v>38267</v>
          </cell>
          <cell r="GA8">
            <v>38270</v>
          </cell>
          <cell r="GB8">
            <v>38217</v>
          </cell>
          <cell r="GC8">
            <v>38221</v>
          </cell>
          <cell r="GD8">
            <v>38223</v>
          </cell>
          <cell r="GE8">
            <v>38225</v>
          </cell>
          <cell r="GF8">
            <v>38192</v>
          </cell>
          <cell r="GG8">
            <v>38185</v>
          </cell>
          <cell r="GH8">
            <v>38209</v>
          </cell>
          <cell r="GI8">
            <v>38202</v>
          </cell>
          <cell r="GJ8">
            <v>38204</v>
          </cell>
          <cell r="GK8">
            <v>38239</v>
          </cell>
          <cell r="GL8">
            <v>38137</v>
          </cell>
          <cell r="GM8">
            <v>38315</v>
          </cell>
        </row>
        <row r="9">
          <cell r="A9" t="str">
            <v>CB_L1</v>
          </cell>
          <cell r="B9" t="str">
            <v>N/A</v>
          </cell>
          <cell r="C9" t="str">
            <v>N/A</v>
          </cell>
          <cell r="D9" t="str">
            <v>N/A</v>
          </cell>
          <cell r="E9" t="str">
            <v>N/A</v>
          </cell>
          <cell r="F9" t="str">
            <v>N/A</v>
          </cell>
          <cell r="G9" t="str">
            <v>N/A</v>
          </cell>
          <cell r="H9" t="str">
            <v>N/A</v>
          </cell>
          <cell r="I9" t="str">
            <v>N/A</v>
          </cell>
          <cell r="J9" t="str">
            <v>N/A</v>
          </cell>
          <cell r="K9" t="str">
            <v>N/A</v>
          </cell>
          <cell r="L9" t="str">
            <v>N/A</v>
          </cell>
          <cell r="M9" t="str">
            <v>N/A</v>
          </cell>
          <cell r="N9" t="str">
            <v>N/A</v>
          </cell>
          <cell r="O9">
            <v>38268</v>
          </cell>
          <cell r="P9">
            <v>38277</v>
          </cell>
          <cell r="Q9">
            <v>38245</v>
          </cell>
          <cell r="R9">
            <v>38279</v>
          </cell>
          <cell r="S9">
            <v>38285</v>
          </cell>
          <cell r="T9">
            <v>38263</v>
          </cell>
          <cell r="U9">
            <v>38265</v>
          </cell>
          <cell r="V9">
            <v>38239</v>
          </cell>
          <cell r="W9">
            <v>38244</v>
          </cell>
          <cell r="X9">
            <v>38006</v>
          </cell>
          <cell r="Y9">
            <v>38275</v>
          </cell>
          <cell r="Z9">
            <v>38215</v>
          </cell>
          <cell r="AA9">
            <v>38248</v>
          </cell>
          <cell r="AB9">
            <v>38258</v>
          </cell>
          <cell r="AC9">
            <v>38251</v>
          </cell>
          <cell r="AD9">
            <v>38288</v>
          </cell>
          <cell r="AE9">
            <v>38291</v>
          </cell>
          <cell r="AF9">
            <v>38272</v>
          </cell>
          <cell r="AG9">
            <v>38253</v>
          </cell>
          <cell r="AH9">
            <v>38076</v>
          </cell>
          <cell r="AI9">
            <v>38160</v>
          </cell>
          <cell r="AJ9">
            <v>38170</v>
          </cell>
          <cell r="AK9">
            <v>38163</v>
          </cell>
          <cell r="AL9">
            <v>38187</v>
          </cell>
          <cell r="AM9">
            <v>38164</v>
          </cell>
          <cell r="AN9">
            <v>38206</v>
          </cell>
          <cell r="AO9">
            <v>38185</v>
          </cell>
          <cell r="AP9">
            <v>38193</v>
          </cell>
          <cell r="AQ9">
            <v>38212</v>
          </cell>
          <cell r="AR9">
            <v>38273</v>
          </cell>
          <cell r="AS9">
            <v>38217</v>
          </cell>
          <cell r="AT9">
            <v>38221</v>
          </cell>
          <cell r="AU9">
            <v>38225</v>
          </cell>
          <cell r="AV9">
            <v>38223</v>
          </cell>
          <cell r="AW9">
            <v>38238</v>
          </cell>
          <cell r="AX9">
            <v>38243</v>
          </cell>
          <cell r="AY9">
            <v>38227</v>
          </cell>
          <cell r="AZ9">
            <v>38240</v>
          </cell>
          <cell r="BA9">
            <v>38163</v>
          </cell>
          <cell r="BB9">
            <v>38254</v>
          </cell>
          <cell r="BC9">
            <v>38251</v>
          </cell>
          <cell r="BD9">
            <v>38257</v>
          </cell>
          <cell r="BE9">
            <v>38258</v>
          </cell>
          <cell r="BF9">
            <v>38261</v>
          </cell>
          <cell r="BG9">
            <v>38265</v>
          </cell>
          <cell r="BH9">
            <v>38266</v>
          </cell>
          <cell r="BI9">
            <v>38269</v>
          </cell>
          <cell r="BJ9">
            <v>38274</v>
          </cell>
          <cell r="BK9">
            <v>38281</v>
          </cell>
          <cell r="BL9">
            <v>38273</v>
          </cell>
          <cell r="BM9">
            <v>38279</v>
          </cell>
          <cell r="BN9">
            <v>38271</v>
          </cell>
          <cell r="BO9">
            <v>38276</v>
          </cell>
          <cell r="BP9">
            <v>38292</v>
          </cell>
          <cell r="BQ9">
            <v>38286</v>
          </cell>
          <cell r="BR9">
            <v>38277</v>
          </cell>
          <cell r="BS9">
            <v>38289</v>
          </cell>
          <cell r="BT9">
            <v>38294</v>
          </cell>
          <cell r="BU9">
            <v>38297</v>
          </cell>
          <cell r="BV9">
            <v>38316</v>
          </cell>
          <cell r="BW9">
            <v>38314</v>
          </cell>
          <cell r="BX9">
            <v>38305</v>
          </cell>
          <cell r="BY9">
            <v>38300</v>
          </cell>
          <cell r="BZ9">
            <v>38296</v>
          </cell>
          <cell r="CA9">
            <v>38023</v>
          </cell>
          <cell r="CB9">
            <v>38193</v>
          </cell>
          <cell r="CC9">
            <v>38180</v>
          </cell>
          <cell r="CD9">
            <v>38181</v>
          </cell>
          <cell r="CE9">
            <v>38184</v>
          </cell>
          <cell r="CF9">
            <v>38160</v>
          </cell>
          <cell r="CG9">
            <v>38060</v>
          </cell>
          <cell r="CH9">
            <v>38160</v>
          </cell>
          <cell r="CI9">
            <v>38163</v>
          </cell>
          <cell r="CJ9">
            <v>38315</v>
          </cell>
          <cell r="CK9">
            <v>38313</v>
          </cell>
          <cell r="CL9">
            <v>38134</v>
          </cell>
          <cell r="CM9">
            <v>38166</v>
          </cell>
          <cell r="CN9">
            <v>38169</v>
          </cell>
          <cell r="CO9">
            <v>38297</v>
          </cell>
          <cell r="CP9">
            <v>38300</v>
          </cell>
          <cell r="CQ9">
            <v>38156</v>
          </cell>
          <cell r="CR9">
            <v>38175</v>
          </cell>
          <cell r="CS9">
            <v>38181</v>
          </cell>
          <cell r="CT9">
            <v>38165</v>
          </cell>
          <cell r="CU9">
            <v>38295</v>
          </cell>
          <cell r="CV9">
            <v>38305</v>
          </cell>
          <cell r="CW9">
            <v>38286</v>
          </cell>
          <cell r="CX9">
            <v>38227</v>
          </cell>
          <cell r="CY9">
            <v>38280</v>
          </cell>
          <cell r="CZ9">
            <v>38248</v>
          </cell>
          <cell r="DA9">
            <v>38292</v>
          </cell>
          <cell r="DB9">
            <v>38297</v>
          </cell>
          <cell r="DC9">
            <v>38288</v>
          </cell>
          <cell r="DD9">
            <v>38235</v>
          </cell>
          <cell r="DE9">
            <v>38336</v>
          </cell>
          <cell r="DH9">
            <v>38310</v>
          </cell>
          <cell r="DJ9">
            <v>38336</v>
          </cell>
          <cell r="DK9">
            <v>38315</v>
          </cell>
          <cell r="DL9">
            <v>38294</v>
          </cell>
          <cell r="DM9">
            <v>38301</v>
          </cell>
          <cell r="DN9">
            <v>38313</v>
          </cell>
          <cell r="DP9">
            <v>38305</v>
          </cell>
          <cell r="DQ9">
            <v>38280</v>
          </cell>
          <cell r="DR9">
            <v>38313</v>
          </cell>
          <cell r="DS9">
            <v>38300</v>
          </cell>
          <cell r="DT9">
            <v>38272</v>
          </cell>
          <cell r="DU9">
            <v>38264</v>
          </cell>
          <cell r="DV9">
            <v>38274</v>
          </cell>
          <cell r="DW9">
            <v>38308</v>
          </cell>
          <cell r="DX9">
            <v>38260</v>
          </cell>
          <cell r="DY9">
            <v>38270</v>
          </cell>
          <cell r="DZ9">
            <v>38258</v>
          </cell>
          <cell r="EA9">
            <v>38286</v>
          </cell>
          <cell r="EB9">
            <v>38285</v>
          </cell>
          <cell r="EC9">
            <v>38279</v>
          </cell>
          <cell r="ED9">
            <v>38275</v>
          </cell>
          <cell r="EE9">
            <v>38277</v>
          </cell>
          <cell r="EF9">
            <v>38265</v>
          </cell>
          <cell r="EG9">
            <v>38260</v>
          </cell>
          <cell r="EH9">
            <v>38263</v>
          </cell>
          <cell r="EI9">
            <v>38280</v>
          </cell>
          <cell r="EJ9">
            <v>38253</v>
          </cell>
          <cell r="EK9">
            <v>38248</v>
          </cell>
          <cell r="EL9">
            <v>38246</v>
          </cell>
          <cell r="EM9">
            <v>38251</v>
          </cell>
          <cell r="EN9">
            <v>38243</v>
          </cell>
          <cell r="EO9">
            <v>38252</v>
          </cell>
          <cell r="EP9">
            <v>38239</v>
          </cell>
          <cell r="EQ9">
            <v>38236</v>
          </cell>
          <cell r="ER9">
            <v>38198</v>
          </cell>
          <cell r="ES9">
            <v>38230</v>
          </cell>
          <cell r="ET9">
            <v>38233</v>
          </cell>
          <cell r="EU9">
            <v>38189</v>
          </cell>
          <cell r="EV9">
            <v>38182</v>
          </cell>
          <cell r="EW9">
            <v>38181</v>
          </cell>
          <cell r="EX9">
            <v>38135</v>
          </cell>
          <cell r="EY9">
            <v>38227</v>
          </cell>
          <cell r="EZ9">
            <v>38257</v>
          </cell>
          <cell r="FA9">
            <v>38269</v>
          </cell>
          <cell r="FB9">
            <v>38254</v>
          </cell>
          <cell r="FC9">
            <v>38252</v>
          </cell>
          <cell r="FD9">
            <v>38251</v>
          </cell>
          <cell r="FE9">
            <v>38249</v>
          </cell>
          <cell r="FF9">
            <v>38246</v>
          </cell>
          <cell r="FG9">
            <v>38206</v>
          </cell>
          <cell r="FH9">
            <v>38209</v>
          </cell>
          <cell r="FI9">
            <v>38188</v>
          </cell>
          <cell r="FJ9">
            <v>38150</v>
          </cell>
          <cell r="FK9">
            <v>38146</v>
          </cell>
          <cell r="FL9">
            <v>38143</v>
          </cell>
          <cell r="FM9">
            <v>38140</v>
          </cell>
          <cell r="FN9">
            <v>38139</v>
          </cell>
          <cell r="FO9">
            <v>38136</v>
          </cell>
          <cell r="FP9">
            <v>38132</v>
          </cell>
          <cell r="FQ9">
            <v>38114</v>
          </cell>
          <cell r="FR9">
            <v>38119</v>
          </cell>
          <cell r="FS9">
            <v>38121</v>
          </cell>
          <cell r="FT9">
            <v>38131</v>
          </cell>
          <cell r="FU9">
            <v>38185</v>
          </cell>
          <cell r="FV9">
            <v>38182</v>
          </cell>
          <cell r="FW9">
            <v>38179</v>
          </cell>
          <cell r="FX9">
            <v>38170</v>
          </cell>
          <cell r="FY9">
            <v>38177</v>
          </cell>
          <cell r="FZ9">
            <v>38210</v>
          </cell>
          <cell r="GA9">
            <v>38213</v>
          </cell>
          <cell r="GB9">
            <v>38170</v>
          </cell>
          <cell r="GC9">
            <v>38166</v>
          </cell>
          <cell r="GD9">
            <v>38163</v>
          </cell>
          <cell r="GE9">
            <v>38134</v>
          </cell>
          <cell r="GF9">
            <v>38135</v>
          </cell>
          <cell r="GG9">
            <v>38146</v>
          </cell>
          <cell r="GH9">
            <v>38177</v>
          </cell>
          <cell r="GI9">
            <v>37982</v>
          </cell>
          <cell r="GJ9">
            <v>38185</v>
          </cell>
          <cell r="GK9">
            <v>38187</v>
          </cell>
          <cell r="GL9">
            <v>38010</v>
          </cell>
          <cell r="GM9">
            <v>38315</v>
          </cell>
        </row>
        <row r="10">
          <cell r="A10" t="str">
            <v>PCC</v>
          </cell>
          <cell r="B10">
            <v>38072</v>
          </cell>
          <cell r="C10">
            <v>38077</v>
          </cell>
          <cell r="D10">
            <v>38110</v>
          </cell>
          <cell r="E10">
            <v>38082</v>
          </cell>
          <cell r="F10">
            <v>38082</v>
          </cell>
          <cell r="G10">
            <v>38116</v>
          </cell>
          <cell r="H10">
            <v>38083</v>
          </cell>
          <cell r="I10">
            <v>38171</v>
          </cell>
          <cell r="J10">
            <v>38088</v>
          </cell>
          <cell r="K10">
            <v>38090</v>
          </cell>
          <cell r="L10">
            <v>38099</v>
          </cell>
          <cell r="M10">
            <v>38177</v>
          </cell>
          <cell r="N10">
            <v>38167</v>
          </cell>
          <cell r="O10">
            <v>38128</v>
          </cell>
          <cell r="P10">
            <v>38190</v>
          </cell>
          <cell r="Q10">
            <v>38131</v>
          </cell>
          <cell r="R10">
            <v>38198</v>
          </cell>
          <cell r="S10">
            <v>38193</v>
          </cell>
          <cell r="T10">
            <v>38163</v>
          </cell>
          <cell r="U10">
            <v>38198</v>
          </cell>
          <cell r="V10">
            <v>37958</v>
          </cell>
          <cell r="W10">
            <v>37965</v>
          </cell>
          <cell r="X10">
            <v>37971</v>
          </cell>
          <cell r="Y10">
            <v>37977</v>
          </cell>
          <cell r="Z10">
            <v>37979</v>
          </cell>
          <cell r="AA10">
            <v>37981</v>
          </cell>
          <cell r="AB10">
            <v>38042</v>
          </cell>
          <cell r="AC10">
            <v>38060</v>
          </cell>
          <cell r="AD10">
            <v>38050</v>
          </cell>
          <cell r="AE10">
            <v>38049</v>
          </cell>
          <cell r="AF10">
            <v>38009</v>
          </cell>
          <cell r="AG10">
            <v>38011</v>
          </cell>
          <cell r="AH10">
            <v>38037</v>
          </cell>
          <cell r="AI10">
            <v>38019</v>
          </cell>
          <cell r="AJ10">
            <v>38023</v>
          </cell>
          <cell r="AK10">
            <v>38026</v>
          </cell>
          <cell r="AL10">
            <v>38035</v>
          </cell>
          <cell r="AM10">
            <v>38083</v>
          </cell>
          <cell r="AN10">
            <v>38074</v>
          </cell>
          <cell r="AO10">
            <v>38090</v>
          </cell>
          <cell r="AP10">
            <v>38102</v>
          </cell>
          <cell r="AQ10">
            <v>38096</v>
          </cell>
          <cell r="AR10">
            <v>38090</v>
          </cell>
          <cell r="AS10">
            <v>38093</v>
          </cell>
          <cell r="AT10">
            <v>38102</v>
          </cell>
          <cell r="AU10">
            <v>38119</v>
          </cell>
          <cell r="AV10">
            <v>38119</v>
          </cell>
          <cell r="AW10">
            <v>38189</v>
          </cell>
          <cell r="AX10">
            <v>38132</v>
          </cell>
          <cell r="AY10">
            <v>38121</v>
          </cell>
          <cell r="AZ10">
            <v>38125</v>
          </cell>
          <cell r="BA10">
            <v>38149</v>
          </cell>
          <cell r="BB10">
            <v>38141</v>
          </cell>
          <cell r="BC10">
            <v>38149</v>
          </cell>
          <cell r="BD10">
            <v>38150</v>
          </cell>
          <cell r="BE10">
            <v>38150</v>
          </cell>
          <cell r="BF10">
            <v>38176</v>
          </cell>
          <cell r="BG10">
            <v>38154</v>
          </cell>
          <cell r="BH10">
            <v>38178</v>
          </cell>
          <cell r="BI10">
            <v>38213</v>
          </cell>
          <cell r="BJ10">
            <v>38213</v>
          </cell>
          <cell r="BK10">
            <v>38237</v>
          </cell>
          <cell r="BL10">
            <v>38203</v>
          </cell>
          <cell r="BM10">
            <v>38195</v>
          </cell>
          <cell r="BN10">
            <v>38163</v>
          </cell>
          <cell r="BO10">
            <v>38179</v>
          </cell>
          <cell r="BP10">
            <v>38258</v>
          </cell>
          <cell r="BQ10">
            <v>38218</v>
          </cell>
          <cell r="BR10">
            <v>38010</v>
          </cell>
          <cell r="BS10">
            <v>38022</v>
          </cell>
          <cell r="BT10">
            <v>37965</v>
          </cell>
          <cell r="BU10">
            <v>37968</v>
          </cell>
          <cell r="BV10">
            <v>37967</v>
          </cell>
          <cell r="BW10">
            <v>37971</v>
          </cell>
          <cell r="BX10">
            <v>37979</v>
          </cell>
          <cell r="BY10">
            <v>37991</v>
          </cell>
          <cell r="BZ10">
            <v>37994</v>
          </cell>
          <cell r="CA10">
            <v>38093</v>
          </cell>
          <cell r="CB10">
            <v>38035</v>
          </cell>
          <cell r="CC10">
            <v>38023</v>
          </cell>
          <cell r="CD10">
            <v>38022</v>
          </cell>
          <cell r="CE10">
            <v>38021</v>
          </cell>
          <cell r="CF10">
            <v>38039</v>
          </cell>
          <cell r="CG10">
            <v>38026</v>
          </cell>
          <cell r="CH10">
            <v>38030</v>
          </cell>
          <cell r="CI10">
            <v>38037</v>
          </cell>
          <cell r="CJ10">
            <v>38050</v>
          </cell>
          <cell r="CK10">
            <v>38099</v>
          </cell>
          <cell r="CL10">
            <v>38097</v>
          </cell>
          <cell r="CM10">
            <v>38055</v>
          </cell>
          <cell r="CN10">
            <v>38066</v>
          </cell>
          <cell r="CO10">
            <v>38079</v>
          </cell>
          <cell r="CP10">
            <v>38088</v>
          </cell>
          <cell r="CQ10">
            <v>38092</v>
          </cell>
          <cell r="CR10">
            <v>38097</v>
          </cell>
          <cell r="CS10">
            <v>38125</v>
          </cell>
          <cell r="CT10">
            <v>38114</v>
          </cell>
          <cell r="CU10">
            <v>38148</v>
          </cell>
          <cell r="CV10">
            <v>38159</v>
          </cell>
          <cell r="CW10">
            <v>38133</v>
          </cell>
          <cell r="CX10">
            <v>38142</v>
          </cell>
          <cell r="CY10">
            <v>38138</v>
          </cell>
          <cell r="CZ10">
            <v>38101</v>
          </cell>
          <cell r="DA10">
            <v>38106</v>
          </cell>
          <cell r="DB10">
            <v>38149</v>
          </cell>
          <cell r="DC10">
            <v>38101</v>
          </cell>
          <cell r="DD10">
            <v>38146</v>
          </cell>
          <cell r="DE10">
            <v>38072</v>
          </cell>
          <cell r="DF10">
            <v>38286</v>
          </cell>
          <cell r="DG10">
            <v>38258</v>
          </cell>
          <cell r="DH10">
            <v>38253</v>
          </cell>
          <cell r="DI10">
            <v>38248</v>
          </cell>
          <cell r="DJ10">
            <v>38238</v>
          </cell>
          <cell r="DK10">
            <v>38241</v>
          </cell>
          <cell r="DL10">
            <v>38259</v>
          </cell>
          <cell r="DM10">
            <v>38258</v>
          </cell>
          <cell r="DN10">
            <v>38232</v>
          </cell>
          <cell r="DO10">
            <v>38207</v>
          </cell>
          <cell r="DP10">
            <v>38216</v>
          </cell>
          <cell r="DQ10">
            <v>38212</v>
          </cell>
          <cell r="DR10">
            <v>38253</v>
          </cell>
          <cell r="DS10">
            <v>38257</v>
          </cell>
          <cell r="DT10">
            <v>38199</v>
          </cell>
          <cell r="DU10">
            <v>38150</v>
          </cell>
          <cell r="DV10">
            <v>38151</v>
          </cell>
          <cell r="DW10">
            <v>38149</v>
          </cell>
          <cell r="DX10">
            <v>38163</v>
          </cell>
          <cell r="DY10">
            <v>38134</v>
          </cell>
          <cell r="DZ10">
            <v>38148</v>
          </cell>
          <cell r="EA10">
            <v>38199</v>
          </cell>
          <cell r="EB10">
            <v>38168</v>
          </cell>
          <cell r="EC10">
            <v>38174</v>
          </cell>
          <cell r="ED10">
            <v>38148</v>
          </cell>
          <cell r="EE10">
            <v>38153</v>
          </cell>
          <cell r="EF10">
            <v>38154</v>
          </cell>
          <cell r="EG10">
            <v>38148</v>
          </cell>
          <cell r="EH10">
            <v>38163</v>
          </cell>
          <cell r="EI10">
            <v>38233</v>
          </cell>
          <cell r="EJ10">
            <v>38121</v>
          </cell>
          <cell r="EK10">
            <v>38120</v>
          </cell>
          <cell r="EL10">
            <v>38136</v>
          </cell>
          <cell r="EM10">
            <v>38155</v>
          </cell>
          <cell r="EN10">
            <v>38160</v>
          </cell>
          <cell r="EO10">
            <v>38197</v>
          </cell>
          <cell r="EP10">
            <v>38118</v>
          </cell>
          <cell r="EQ10">
            <v>38133</v>
          </cell>
          <cell r="ER10">
            <v>38096</v>
          </cell>
          <cell r="ES10">
            <v>38097</v>
          </cell>
          <cell r="ET10">
            <v>38060</v>
          </cell>
          <cell r="EU10">
            <v>38087</v>
          </cell>
          <cell r="EV10">
            <v>38060</v>
          </cell>
          <cell r="EW10">
            <v>38064</v>
          </cell>
          <cell r="EX10">
            <v>38096</v>
          </cell>
          <cell r="EY10">
            <v>38091</v>
          </cell>
          <cell r="EZ10">
            <v>38099</v>
          </cell>
          <cell r="FA10">
            <v>38137</v>
          </cell>
          <cell r="FB10">
            <v>38082</v>
          </cell>
          <cell r="FC10">
            <v>38082</v>
          </cell>
          <cell r="FD10">
            <v>38114</v>
          </cell>
          <cell r="FE10">
            <v>38116</v>
          </cell>
          <cell r="FF10">
            <v>38092</v>
          </cell>
          <cell r="FG10">
            <v>38075</v>
          </cell>
          <cell r="FH10">
            <v>38006</v>
          </cell>
          <cell r="FI10">
            <v>38010</v>
          </cell>
          <cell r="FJ10">
            <v>38019</v>
          </cell>
          <cell r="FK10">
            <v>38030</v>
          </cell>
          <cell r="FL10">
            <v>38021</v>
          </cell>
          <cell r="FM10">
            <v>38035</v>
          </cell>
          <cell r="FN10">
            <v>37974</v>
          </cell>
          <cell r="FO10">
            <v>37968</v>
          </cell>
          <cell r="FP10">
            <v>38018</v>
          </cell>
          <cell r="FQ10">
            <v>37972</v>
          </cell>
          <cell r="FR10">
            <v>37955</v>
          </cell>
          <cell r="FS10">
            <v>38023</v>
          </cell>
          <cell r="FT10">
            <v>37953</v>
          </cell>
          <cell r="FU10">
            <v>37952</v>
          </cell>
          <cell r="FV10">
            <v>37952</v>
          </cell>
          <cell r="FW10">
            <v>37971</v>
          </cell>
          <cell r="FX10">
            <v>37935</v>
          </cell>
          <cell r="FY10">
            <v>37929</v>
          </cell>
          <cell r="FZ10">
            <v>37980</v>
          </cell>
          <cell r="GA10">
            <v>38325</v>
          </cell>
          <cell r="GB10">
            <v>37909</v>
          </cell>
          <cell r="GC10">
            <v>37998</v>
          </cell>
          <cell r="GD10">
            <v>37988</v>
          </cell>
          <cell r="GE10">
            <v>37968</v>
          </cell>
          <cell r="GF10">
            <v>37965</v>
          </cell>
          <cell r="GG10">
            <v>37943</v>
          </cell>
          <cell r="GH10">
            <v>37943</v>
          </cell>
          <cell r="GI10">
            <v>37960</v>
          </cell>
          <cell r="GJ10">
            <v>37971</v>
          </cell>
          <cell r="GK10">
            <v>37964</v>
          </cell>
          <cell r="GL10">
            <v>37966</v>
          </cell>
          <cell r="GM10">
            <v>37952</v>
          </cell>
        </row>
      </sheetData>
      <sheetData sheetId="6" refreshError="1">
        <row r="3">
          <cell r="B3" t="str">
            <v>P1-P385</v>
          </cell>
        </row>
        <row r="7">
          <cell r="B7" t="str">
            <v>P-287</v>
          </cell>
          <cell r="C7" t="str">
            <v>P-288</v>
          </cell>
          <cell r="D7" t="str">
            <v>P-289</v>
          </cell>
          <cell r="E7" t="str">
            <v>P-290</v>
          </cell>
          <cell r="F7" t="str">
            <v>P-291</v>
          </cell>
          <cell r="G7" t="str">
            <v>P-292</v>
          </cell>
          <cell r="H7" t="str">
            <v>P-293</v>
          </cell>
          <cell r="I7" t="str">
            <v>P-294</v>
          </cell>
          <cell r="J7" t="str">
            <v>P-295</v>
          </cell>
          <cell r="K7" t="str">
            <v>P-296</v>
          </cell>
          <cell r="L7" t="str">
            <v>P-297</v>
          </cell>
          <cell r="M7" t="str">
            <v>P-298</v>
          </cell>
          <cell r="N7" t="str">
            <v>P-299</v>
          </cell>
          <cell r="O7" t="str">
            <v>P-300N</v>
          </cell>
          <cell r="P7" t="str">
            <v>P-300S</v>
          </cell>
          <cell r="Q7" t="str">
            <v>P-301N</v>
          </cell>
          <cell r="R7" t="str">
            <v>P-301S</v>
          </cell>
          <cell r="S7" t="str">
            <v>P-302</v>
          </cell>
          <cell r="T7" t="str">
            <v>P-303</v>
          </cell>
          <cell r="U7" t="str">
            <v>P-303A</v>
          </cell>
          <cell r="V7" t="str">
            <v>P-304</v>
          </cell>
          <cell r="W7" t="str">
            <v>P-305</v>
          </cell>
          <cell r="X7" t="str">
            <v>P-306</v>
          </cell>
          <cell r="Y7" t="str">
            <v>P-307</v>
          </cell>
          <cell r="Z7" t="str">
            <v>P-308</v>
          </cell>
          <cell r="AA7" t="str">
            <v>P-309</v>
          </cell>
          <cell r="AB7" t="str">
            <v>P-310</v>
          </cell>
          <cell r="AC7" t="str">
            <v>P-311</v>
          </cell>
          <cell r="AD7" t="str">
            <v>P-312</v>
          </cell>
          <cell r="AE7" t="str">
            <v>P-313</v>
          </cell>
          <cell r="AF7" t="str">
            <v>P-314</v>
          </cell>
          <cell r="AG7" t="str">
            <v>P-315</v>
          </cell>
          <cell r="AH7" t="str">
            <v>P-316</v>
          </cell>
          <cell r="AI7" t="str">
            <v>P-317</v>
          </cell>
          <cell r="AJ7" t="str">
            <v>P-318</v>
          </cell>
          <cell r="AK7" t="str">
            <v>P-319</v>
          </cell>
          <cell r="AL7" t="str">
            <v>P-320</v>
          </cell>
          <cell r="AM7" t="str">
            <v>P-321</v>
          </cell>
          <cell r="AN7" t="str">
            <v>P-322</v>
          </cell>
          <cell r="AO7" t="str">
            <v>P-323</v>
          </cell>
          <cell r="AP7" t="str">
            <v>P-324</v>
          </cell>
          <cell r="AQ7" t="str">
            <v>P-325</v>
          </cell>
          <cell r="AR7" t="str">
            <v>P-326</v>
          </cell>
          <cell r="AS7" t="str">
            <v>P-327</v>
          </cell>
          <cell r="AT7" t="str">
            <v>P-328</v>
          </cell>
          <cell r="AU7" t="str">
            <v>P-329</v>
          </cell>
          <cell r="AV7" t="str">
            <v>P-330</v>
          </cell>
          <cell r="AW7" t="str">
            <v>P-331</v>
          </cell>
          <cell r="AX7" t="str">
            <v>P-332</v>
          </cell>
          <cell r="AY7" t="str">
            <v>P-333</v>
          </cell>
          <cell r="AZ7" t="str">
            <v>P-334</v>
          </cell>
          <cell r="BA7" t="str">
            <v>P-335</v>
          </cell>
          <cell r="BB7" t="str">
            <v>P-336</v>
          </cell>
          <cell r="BC7" t="str">
            <v>P-337</v>
          </cell>
          <cell r="BD7" t="str">
            <v>P-338</v>
          </cell>
          <cell r="BE7" t="str">
            <v>P-339</v>
          </cell>
          <cell r="BF7" t="str">
            <v>P-340</v>
          </cell>
          <cell r="BG7" t="str">
            <v>P-341</v>
          </cell>
          <cell r="BH7" t="str">
            <v>P-342</v>
          </cell>
          <cell r="BI7" t="str">
            <v>P-343</v>
          </cell>
          <cell r="BJ7" t="str">
            <v>P-344</v>
          </cell>
          <cell r="BK7" t="str">
            <v>P-345</v>
          </cell>
          <cell r="BL7" t="str">
            <v>P-346</v>
          </cell>
          <cell r="BM7" t="str">
            <v>P-347</v>
          </cell>
          <cell r="BN7" t="str">
            <v>P-348</v>
          </cell>
          <cell r="BO7" t="str">
            <v>P-349</v>
          </cell>
          <cell r="BP7" t="str">
            <v>P-350</v>
          </cell>
          <cell r="BQ7" t="str">
            <v>P-351</v>
          </cell>
          <cell r="BR7" t="str">
            <v>P-352</v>
          </cell>
          <cell r="BS7" t="str">
            <v>P-353</v>
          </cell>
          <cell r="BT7" t="str">
            <v>P-354</v>
          </cell>
          <cell r="BU7" t="str">
            <v>P-355</v>
          </cell>
          <cell r="BV7" t="str">
            <v>P-356</v>
          </cell>
          <cell r="BW7" t="str">
            <v>P-357</v>
          </cell>
          <cell r="BX7" t="str">
            <v>P-358</v>
          </cell>
          <cell r="BY7" t="str">
            <v>P-359</v>
          </cell>
          <cell r="BZ7" t="str">
            <v>P-360</v>
          </cell>
          <cell r="CA7" t="str">
            <v>P-361</v>
          </cell>
          <cell r="CB7" t="str">
            <v>P-362</v>
          </cell>
          <cell r="CC7" t="str">
            <v>P-363</v>
          </cell>
          <cell r="CD7" t="str">
            <v>P-364</v>
          </cell>
          <cell r="CE7" t="str">
            <v>P-365</v>
          </cell>
          <cell r="CF7" t="str">
            <v>P-366</v>
          </cell>
          <cell r="CG7" t="str">
            <v>P-367</v>
          </cell>
          <cell r="CH7" t="str">
            <v>P-368</v>
          </cell>
          <cell r="CI7" t="str">
            <v>P-369</v>
          </cell>
          <cell r="CJ7" t="str">
            <v>P-370</v>
          </cell>
          <cell r="CK7" t="str">
            <v>P-371</v>
          </cell>
          <cell r="CL7" t="str">
            <v>P-372</v>
          </cell>
          <cell r="CM7" t="str">
            <v>P-373</v>
          </cell>
          <cell r="CN7" t="str">
            <v>P-374</v>
          </cell>
          <cell r="CO7" t="str">
            <v>P-375</v>
          </cell>
          <cell r="CP7" t="str">
            <v>P-376</v>
          </cell>
          <cell r="CQ7" t="str">
            <v>P-377</v>
          </cell>
          <cell r="CR7" t="str">
            <v>P-378</v>
          </cell>
          <cell r="CS7" t="str">
            <v>P-379</v>
          </cell>
          <cell r="CT7" t="str">
            <v>P-380</v>
          </cell>
          <cell r="CU7" t="str">
            <v>P-381</v>
          </cell>
          <cell r="CV7" t="str">
            <v>P-382</v>
          </cell>
          <cell r="CW7" t="str">
            <v>P-383</v>
          </cell>
          <cell r="CX7" t="str">
            <v>P-384</v>
          </cell>
          <cell r="CY7" t="str">
            <v>P-385</v>
          </cell>
          <cell r="CZ7" t="str">
            <v>P-386</v>
          </cell>
          <cell r="DA7" t="str">
            <v>P-387</v>
          </cell>
          <cell r="DB7" t="str">
            <v>P-388</v>
          </cell>
          <cell r="DC7" t="str">
            <v>P-389</v>
          </cell>
          <cell r="DD7" t="str">
            <v>P-390</v>
          </cell>
          <cell r="DE7" t="str">
            <v>P-391</v>
          </cell>
          <cell r="DF7" t="str">
            <v>P-392</v>
          </cell>
          <cell r="DG7" t="str">
            <v>P-393</v>
          </cell>
          <cell r="DH7" t="str">
            <v>P-394</v>
          </cell>
          <cell r="DI7" t="str">
            <v>P-395</v>
          </cell>
          <cell r="DJ7" t="str">
            <v>P-396</v>
          </cell>
          <cell r="DK7" t="str">
            <v>P-397</v>
          </cell>
          <cell r="DL7" t="str">
            <v>P-398</v>
          </cell>
          <cell r="DM7" t="str">
            <v>P-399</v>
          </cell>
          <cell r="DN7" t="str">
            <v>P-400</v>
          </cell>
          <cell r="DO7" t="str">
            <v>P-401</v>
          </cell>
          <cell r="DP7" t="str">
            <v>P-402</v>
          </cell>
          <cell r="DQ7" t="str">
            <v>P-403</v>
          </cell>
          <cell r="DR7" t="str">
            <v>P-404</v>
          </cell>
          <cell r="DS7" t="str">
            <v>P-405</v>
          </cell>
          <cell r="DT7" t="str">
            <v>P-406</v>
          </cell>
          <cell r="DU7" t="str">
            <v>P-407</v>
          </cell>
          <cell r="DV7" t="str">
            <v>P-408</v>
          </cell>
          <cell r="DW7" t="str">
            <v>P-409</v>
          </cell>
          <cell r="DX7" t="str">
            <v>P-410</v>
          </cell>
          <cell r="DY7" t="str">
            <v>P-411</v>
          </cell>
          <cell r="DZ7" t="str">
            <v>P-412</v>
          </cell>
          <cell r="EA7" t="str">
            <v>P-413</v>
          </cell>
          <cell r="EB7" t="str">
            <v>P-414</v>
          </cell>
          <cell r="EC7" t="str">
            <v>P-415</v>
          </cell>
          <cell r="ED7" t="str">
            <v>P-416</v>
          </cell>
          <cell r="EE7" t="str">
            <v>P-417</v>
          </cell>
          <cell r="EF7" t="str">
            <v>P-418</v>
          </cell>
          <cell r="EG7" t="str">
            <v>P-419</v>
          </cell>
          <cell r="EH7" t="str">
            <v>P-420</v>
          </cell>
          <cell r="EI7" t="str">
            <v>P-421</v>
          </cell>
          <cell r="EJ7" t="str">
            <v>P-422</v>
          </cell>
          <cell r="EK7" t="str">
            <v>P-423</v>
          </cell>
          <cell r="EL7" t="str">
            <v>P-424</v>
          </cell>
          <cell r="EM7" t="str">
            <v>P-425</v>
          </cell>
          <cell r="EN7" t="str">
            <v>P-426</v>
          </cell>
          <cell r="EO7" t="str">
            <v>P-427</v>
          </cell>
          <cell r="EP7" t="str">
            <v>P-428</v>
          </cell>
          <cell r="EQ7" t="str">
            <v>P-429</v>
          </cell>
          <cell r="ER7" t="str">
            <v>P-430</v>
          </cell>
          <cell r="ES7" t="str">
            <v>P-431</v>
          </cell>
          <cell r="ET7" t="str">
            <v>P-432</v>
          </cell>
          <cell r="EU7" t="str">
            <v>P-433</v>
          </cell>
          <cell r="EV7" t="str">
            <v>P-434</v>
          </cell>
          <cell r="EW7" t="str">
            <v>P-435</v>
          </cell>
          <cell r="EX7" t="str">
            <v>P-436</v>
          </cell>
          <cell r="EY7" t="str">
            <v>P-437</v>
          </cell>
          <cell r="EZ7" t="str">
            <v>P-438</v>
          </cell>
          <cell r="FA7" t="str">
            <v>P-439</v>
          </cell>
          <cell r="FB7" t="str">
            <v>P-440</v>
          </cell>
          <cell r="FC7" t="str">
            <v>P-441</v>
          </cell>
          <cell r="FD7" t="str">
            <v>P-442</v>
          </cell>
          <cell r="FE7" t="str">
            <v>P-443</v>
          </cell>
          <cell r="FF7" t="str">
            <v>P-444</v>
          </cell>
          <cell r="FG7" t="str">
            <v>P-445</v>
          </cell>
          <cell r="FH7" t="str">
            <v>P-446</v>
          </cell>
          <cell r="FI7" t="str">
            <v>P-447</v>
          </cell>
          <cell r="FJ7" t="str">
            <v>P-448</v>
          </cell>
          <cell r="FK7" t="str">
            <v>P-449</v>
          </cell>
          <cell r="FL7" t="str">
            <v>P-450</v>
          </cell>
          <cell r="FM7" t="str">
            <v>P-451</v>
          </cell>
          <cell r="FN7" t="str">
            <v>P-452</v>
          </cell>
          <cell r="FO7" t="str">
            <v>P-453</v>
          </cell>
          <cell r="FP7" t="str">
            <v>P-454</v>
          </cell>
          <cell r="FQ7" t="str">
            <v>P-455</v>
          </cell>
          <cell r="FR7" t="str">
            <v>P-456</v>
          </cell>
          <cell r="FS7" t="str">
            <v>P-457</v>
          </cell>
          <cell r="FT7" t="str">
            <v>P-458</v>
          </cell>
          <cell r="FU7" t="str">
            <v>P-459</v>
          </cell>
          <cell r="FV7" t="str">
            <v>P-460</v>
          </cell>
          <cell r="FW7" t="str">
            <v>P-461</v>
          </cell>
          <cell r="FX7" t="str">
            <v>P-462</v>
          </cell>
          <cell r="FY7" t="str">
            <v>P-463</v>
          </cell>
          <cell r="FZ7" t="str">
            <v>P-464</v>
          </cell>
          <cell r="GA7" t="str">
            <v>P-465</v>
          </cell>
          <cell r="GB7" t="str">
            <v>P-466</v>
          </cell>
          <cell r="GC7" t="str">
            <v>P-467</v>
          </cell>
          <cell r="GD7" t="str">
            <v>P-468</v>
          </cell>
          <cell r="GE7" t="str">
            <v>P-469</v>
          </cell>
          <cell r="GF7" t="str">
            <v>P-470</v>
          </cell>
          <cell r="GG7" t="str">
            <v>P-471</v>
          </cell>
          <cell r="GH7" t="str">
            <v>P-472</v>
          </cell>
          <cell r="GI7" t="str">
            <v>P-473</v>
          </cell>
          <cell r="GJ7" t="str">
            <v>P-474</v>
          </cell>
          <cell r="GK7" t="str">
            <v>P-475</v>
          </cell>
          <cell r="GL7" t="str">
            <v>P-476</v>
          </cell>
          <cell r="GM7" t="str">
            <v>P-477</v>
          </cell>
        </row>
        <row r="8">
          <cell r="A8" t="str">
            <v>Pier cap</v>
          </cell>
          <cell r="B8">
            <v>38129</v>
          </cell>
          <cell r="C8">
            <v>38141</v>
          </cell>
          <cell r="D8">
            <v>38148</v>
          </cell>
          <cell r="E8">
            <v>38161</v>
          </cell>
          <cell r="F8">
            <v>38180</v>
          </cell>
          <cell r="G8">
            <v>38197</v>
          </cell>
          <cell r="H8">
            <v>38202</v>
          </cell>
          <cell r="I8">
            <v>38215</v>
          </cell>
          <cell r="J8">
            <v>38197</v>
          </cell>
          <cell r="K8">
            <v>38222</v>
          </cell>
          <cell r="L8">
            <v>38233</v>
          </cell>
          <cell r="M8">
            <v>38225</v>
          </cell>
          <cell r="N8">
            <v>38240</v>
          </cell>
          <cell r="O8">
            <v>38246</v>
          </cell>
          <cell r="Q8">
            <v>38269</v>
          </cell>
          <cell r="R8">
            <v>38285</v>
          </cell>
          <cell r="S8">
            <v>38263</v>
          </cell>
          <cell r="T8">
            <v>38266</v>
          </cell>
          <cell r="U8">
            <v>38254</v>
          </cell>
          <cell r="V8">
            <v>38097</v>
          </cell>
          <cell r="W8">
            <v>38149</v>
          </cell>
          <cell r="X8">
            <v>38183</v>
          </cell>
          <cell r="Y8">
            <v>38230</v>
          </cell>
          <cell r="Z8">
            <v>38127</v>
          </cell>
          <cell r="AA8">
            <v>38168</v>
          </cell>
          <cell r="AB8">
            <v>38210</v>
          </cell>
          <cell r="AC8">
            <v>38196</v>
          </cell>
          <cell r="AD8">
            <v>38254</v>
          </cell>
          <cell r="AE8">
            <v>38272</v>
          </cell>
          <cell r="AF8">
            <v>38089</v>
          </cell>
          <cell r="AG8">
            <v>38099</v>
          </cell>
          <cell r="AH8">
            <v>38124</v>
          </cell>
          <cell r="AI8">
            <v>38105</v>
          </cell>
          <cell r="AJ8">
            <v>38134</v>
          </cell>
          <cell r="AK8">
            <v>38167</v>
          </cell>
          <cell r="AL8">
            <v>38138</v>
          </cell>
          <cell r="AM8">
            <v>38153</v>
          </cell>
          <cell r="AN8">
            <v>38171</v>
          </cell>
          <cell r="AO8">
            <v>38161</v>
          </cell>
          <cell r="AP8">
            <v>38180</v>
          </cell>
          <cell r="AQ8">
            <v>38185</v>
          </cell>
          <cell r="AR8">
            <v>38216</v>
          </cell>
          <cell r="AS8">
            <v>38190</v>
          </cell>
          <cell r="AT8">
            <v>38195</v>
          </cell>
          <cell r="AU8">
            <v>38210</v>
          </cell>
          <cell r="AV8">
            <v>38202</v>
          </cell>
          <cell r="AW8">
            <v>38230</v>
          </cell>
          <cell r="AX8">
            <v>38236</v>
          </cell>
          <cell r="AY8">
            <v>38192</v>
          </cell>
          <cell r="AZ8">
            <v>38208</v>
          </cell>
          <cell r="BA8">
            <v>38216</v>
          </cell>
          <cell r="BB8">
            <v>38218</v>
          </cell>
          <cell r="BC8">
            <v>38229</v>
          </cell>
          <cell r="BD8">
            <v>38243</v>
          </cell>
          <cell r="BE8">
            <v>38243</v>
          </cell>
          <cell r="BF8">
            <v>38249</v>
          </cell>
          <cell r="BG8">
            <v>38253</v>
          </cell>
          <cell r="BH8">
            <v>38255</v>
          </cell>
          <cell r="BI8">
            <v>38263</v>
          </cell>
          <cell r="BJ8">
            <v>38267</v>
          </cell>
          <cell r="BK8">
            <v>38275</v>
          </cell>
          <cell r="BL8">
            <v>38264</v>
          </cell>
          <cell r="BM8">
            <v>38271</v>
          </cell>
          <cell r="BN8">
            <v>38254</v>
          </cell>
          <cell r="BO8">
            <v>38239</v>
          </cell>
          <cell r="BP8">
            <v>38285</v>
          </cell>
          <cell r="BQ8">
            <v>38272</v>
          </cell>
          <cell r="BR8">
            <v>38211</v>
          </cell>
          <cell r="BS8">
            <v>38224</v>
          </cell>
          <cell r="BT8">
            <v>38244</v>
          </cell>
          <cell r="BU8">
            <v>38252</v>
          </cell>
          <cell r="BV8">
            <v>38269</v>
          </cell>
          <cell r="BW8">
            <v>38260</v>
          </cell>
          <cell r="BX8">
            <v>38258</v>
          </cell>
          <cell r="BY8">
            <v>38237</v>
          </cell>
          <cell r="BZ8">
            <v>38249</v>
          </cell>
          <cell r="CA8">
            <v>38232</v>
          </cell>
          <cell r="CB8">
            <v>38089</v>
          </cell>
          <cell r="CC8">
            <v>38078</v>
          </cell>
          <cell r="CD8">
            <v>38064</v>
          </cell>
          <cell r="CE8">
            <v>38075</v>
          </cell>
          <cell r="CF8">
            <v>38091</v>
          </cell>
          <cell r="CG8">
            <v>38092</v>
          </cell>
          <cell r="CH8">
            <v>38105</v>
          </cell>
          <cell r="CI8">
            <v>38122</v>
          </cell>
          <cell r="CJ8">
            <v>38113</v>
          </cell>
          <cell r="CK8">
            <v>38189</v>
          </cell>
          <cell r="CL8">
            <v>38235</v>
          </cell>
          <cell r="CM8">
            <v>38136</v>
          </cell>
          <cell r="CN8">
            <v>38138</v>
          </cell>
          <cell r="CO8">
            <v>38178</v>
          </cell>
          <cell r="CP8">
            <v>38274</v>
          </cell>
          <cell r="CQ8">
            <v>38291</v>
          </cell>
          <cell r="CS8">
            <v>38281</v>
          </cell>
          <cell r="CT8">
            <v>38291</v>
          </cell>
          <cell r="CU8">
            <v>38336</v>
          </cell>
          <cell r="CX8">
            <v>38313</v>
          </cell>
          <cell r="CZ8">
            <v>38314</v>
          </cell>
          <cell r="DA8">
            <v>38292</v>
          </cell>
          <cell r="DB8">
            <v>38297</v>
          </cell>
          <cell r="DD8">
            <v>38291</v>
          </cell>
          <cell r="DE8">
            <v>38275</v>
          </cell>
          <cell r="DK8">
            <v>38315</v>
          </cell>
          <cell r="DL8">
            <v>38335</v>
          </cell>
          <cell r="DM8">
            <v>38337</v>
          </cell>
          <cell r="DN8">
            <v>38314</v>
          </cell>
          <cell r="DP8">
            <v>38305</v>
          </cell>
          <cell r="DQ8">
            <v>38316</v>
          </cell>
          <cell r="DT8">
            <v>38298</v>
          </cell>
          <cell r="DU8">
            <v>38293</v>
          </cell>
          <cell r="DV8">
            <v>38286</v>
          </cell>
          <cell r="DW8">
            <v>38289</v>
          </cell>
          <cell r="DX8">
            <v>38281</v>
          </cell>
          <cell r="DY8">
            <v>38277</v>
          </cell>
          <cell r="DZ8">
            <v>38273</v>
          </cell>
          <cell r="EA8">
            <v>38265</v>
          </cell>
          <cell r="EB8">
            <v>38267</v>
          </cell>
          <cell r="EC8">
            <v>38269</v>
          </cell>
          <cell r="ED8">
            <v>38260</v>
          </cell>
          <cell r="EE8">
            <v>38259</v>
          </cell>
          <cell r="EF8">
            <v>38253</v>
          </cell>
          <cell r="EG8">
            <v>38255</v>
          </cell>
          <cell r="EH8">
            <v>38253</v>
          </cell>
          <cell r="EI8">
            <v>38271</v>
          </cell>
          <cell r="EJ8">
            <v>38223</v>
          </cell>
          <cell r="EK8">
            <v>38236</v>
          </cell>
          <cell r="EL8">
            <v>38227</v>
          </cell>
          <cell r="EM8">
            <v>38238</v>
          </cell>
          <cell r="EN8">
            <v>38231</v>
          </cell>
          <cell r="EO8">
            <v>38245</v>
          </cell>
          <cell r="EP8">
            <v>38210</v>
          </cell>
          <cell r="EQ8">
            <v>38215</v>
          </cell>
          <cell r="ER8">
            <v>38179</v>
          </cell>
          <cell r="ES8">
            <v>38203</v>
          </cell>
          <cell r="ET8">
            <v>38151</v>
          </cell>
          <cell r="EU8">
            <v>38159</v>
          </cell>
          <cell r="EV8">
            <v>38141</v>
          </cell>
          <cell r="EW8">
            <v>38133</v>
          </cell>
          <cell r="EX8">
            <v>38170</v>
          </cell>
          <cell r="EY8">
            <v>38189</v>
          </cell>
          <cell r="EZ8">
            <v>38221</v>
          </cell>
          <cell r="FA8">
            <v>38226</v>
          </cell>
          <cell r="FB8">
            <v>38213</v>
          </cell>
          <cell r="FC8">
            <v>38211</v>
          </cell>
          <cell r="FD8">
            <v>38199</v>
          </cell>
          <cell r="FE8">
            <v>38194</v>
          </cell>
          <cell r="FF8">
            <v>38177</v>
          </cell>
          <cell r="FG8">
            <v>38162</v>
          </cell>
          <cell r="FH8">
            <v>38140</v>
          </cell>
          <cell r="FI8">
            <v>38119</v>
          </cell>
          <cell r="FJ8">
            <v>38113</v>
          </cell>
          <cell r="FK8">
            <v>38121</v>
          </cell>
          <cell r="FL8">
            <v>38100</v>
          </cell>
          <cell r="FM8">
            <v>38106</v>
          </cell>
          <cell r="FN8">
            <v>38093</v>
          </cell>
          <cell r="FO8">
            <v>38089</v>
          </cell>
          <cell r="FP8">
            <v>38076</v>
          </cell>
          <cell r="FQ8">
            <v>38066</v>
          </cell>
          <cell r="FR8">
            <v>38059</v>
          </cell>
          <cell r="FS8">
            <v>38083</v>
          </cell>
          <cell r="FT8">
            <v>38073</v>
          </cell>
          <cell r="FU8">
            <v>38047</v>
          </cell>
          <cell r="FV8">
            <v>38038</v>
          </cell>
          <cell r="FW8">
            <v>38027</v>
          </cell>
          <cell r="FX8">
            <v>38017</v>
          </cell>
          <cell r="FY8">
            <v>38008</v>
          </cell>
          <cell r="FZ8">
            <v>38063</v>
          </cell>
          <cell r="GA8">
            <v>38088</v>
          </cell>
          <cell r="GB8">
            <v>38066</v>
          </cell>
          <cell r="GC8">
            <v>38063</v>
          </cell>
          <cell r="GD8">
            <v>38071</v>
          </cell>
          <cell r="GE8">
            <v>38051</v>
          </cell>
          <cell r="GF8">
            <v>38045</v>
          </cell>
          <cell r="GG8">
            <v>38036</v>
          </cell>
          <cell r="GH8">
            <v>38123</v>
          </cell>
          <cell r="GI8">
            <v>38131</v>
          </cell>
          <cell r="GJ8">
            <v>38115</v>
          </cell>
          <cell r="GK8">
            <v>38135</v>
          </cell>
          <cell r="GL8">
            <v>38137</v>
          </cell>
          <cell r="GM8">
            <v>38169</v>
          </cell>
        </row>
        <row r="9">
          <cell r="A9" t="str">
            <v>Pier</v>
          </cell>
          <cell r="B9">
            <v>38108</v>
          </cell>
          <cell r="C9">
            <v>38119</v>
          </cell>
          <cell r="D9">
            <v>38132</v>
          </cell>
          <cell r="E9">
            <v>38136</v>
          </cell>
          <cell r="F9">
            <v>38142</v>
          </cell>
          <cell r="G9">
            <v>38150</v>
          </cell>
          <cell r="H9">
            <v>38163</v>
          </cell>
          <cell r="I9">
            <v>38201</v>
          </cell>
          <cell r="J9">
            <v>38159</v>
          </cell>
          <cell r="K9">
            <v>38173</v>
          </cell>
          <cell r="L9">
            <v>38185</v>
          </cell>
          <cell r="M9">
            <v>38209</v>
          </cell>
          <cell r="N9">
            <v>38229</v>
          </cell>
          <cell r="O9">
            <v>38222</v>
          </cell>
          <cell r="P9">
            <v>38224</v>
          </cell>
          <cell r="Q9">
            <v>38236</v>
          </cell>
          <cell r="R9">
            <v>38234</v>
          </cell>
          <cell r="S9">
            <v>38244</v>
          </cell>
          <cell r="T9">
            <v>38245</v>
          </cell>
          <cell r="U9">
            <v>38238</v>
          </cell>
          <cell r="V9">
            <v>37998</v>
          </cell>
          <cell r="W9">
            <v>38002</v>
          </cell>
          <cell r="X9">
            <v>38006</v>
          </cell>
          <cell r="Y9">
            <v>38011</v>
          </cell>
          <cell r="Z9">
            <v>38015</v>
          </cell>
          <cell r="AA9">
            <v>38022</v>
          </cell>
          <cell r="AB9">
            <v>38074</v>
          </cell>
          <cell r="AC9">
            <v>38101</v>
          </cell>
          <cell r="AD9">
            <v>38090</v>
          </cell>
          <cell r="AE9">
            <v>38083</v>
          </cell>
          <cell r="AF9">
            <v>38033</v>
          </cell>
          <cell r="AG9">
            <v>38043</v>
          </cell>
          <cell r="AH9">
            <v>38076</v>
          </cell>
          <cell r="AI9">
            <v>38048</v>
          </cell>
          <cell r="AJ9">
            <v>38055</v>
          </cell>
          <cell r="AK9">
            <v>38066</v>
          </cell>
          <cell r="AL9">
            <v>38070</v>
          </cell>
          <cell r="AM9">
            <v>38138</v>
          </cell>
          <cell r="AN9">
            <v>38118</v>
          </cell>
          <cell r="AO9">
            <v>38120</v>
          </cell>
          <cell r="AP9">
            <v>38126</v>
          </cell>
          <cell r="AQ9">
            <v>38137</v>
          </cell>
          <cell r="AR9">
            <v>38180</v>
          </cell>
          <cell r="AS9">
            <v>38162</v>
          </cell>
          <cell r="AT9">
            <v>38152</v>
          </cell>
          <cell r="AU9">
            <v>38191</v>
          </cell>
          <cell r="AV9">
            <v>38149</v>
          </cell>
          <cell r="AW9">
            <v>38211</v>
          </cell>
          <cell r="AX9">
            <v>38197</v>
          </cell>
          <cell r="AY9">
            <v>38155</v>
          </cell>
          <cell r="AZ9">
            <v>38162</v>
          </cell>
          <cell r="BA9">
            <v>38190</v>
          </cell>
          <cell r="BB9">
            <v>38185</v>
          </cell>
          <cell r="BC9">
            <v>38204</v>
          </cell>
          <cell r="BD9">
            <v>38226</v>
          </cell>
          <cell r="BE9">
            <v>38229</v>
          </cell>
          <cell r="BF9">
            <v>38210</v>
          </cell>
          <cell r="BG9">
            <v>38196</v>
          </cell>
          <cell r="BH9">
            <v>38206</v>
          </cell>
          <cell r="BI9">
            <v>38243</v>
          </cell>
          <cell r="BJ9">
            <v>38253</v>
          </cell>
          <cell r="BK9">
            <v>38269</v>
          </cell>
          <cell r="BL9">
            <v>38232</v>
          </cell>
          <cell r="BM9">
            <v>38219</v>
          </cell>
          <cell r="BN9">
            <v>38220</v>
          </cell>
          <cell r="BO9">
            <v>38211</v>
          </cell>
          <cell r="BP9">
            <v>38277</v>
          </cell>
          <cell r="BQ9">
            <v>38238</v>
          </cell>
          <cell r="BR9">
            <v>38039</v>
          </cell>
          <cell r="BS9">
            <v>38045</v>
          </cell>
          <cell r="BT9">
            <v>37983</v>
          </cell>
          <cell r="BU9">
            <v>37994</v>
          </cell>
          <cell r="BV9">
            <v>37998</v>
          </cell>
          <cell r="BW9">
            <v>38003</v>
          </cell>
          <cell r="BX9">
            <v>38009</v>
          </cell>
          <cell r="BY9">
            <v>38014</v>
          </cell>
          <cell r="BZ9">
            <v>38017</v>
          </cell>
          <cell r="CA9">
            <v>38023</v>
          </cell>
          <cell r="CB9">
            <v>38055</v>
          </cell>
          <cell r="CC9">
            <v>38047</v>
          </cell>
          <cell r="CD9">
            <v>38034</v>
          </cell>
          <cell r="CE9">
            <v>38042</v>
          </cell>
          <cell r="CF9">
            <v>38070</v>
          </cell>
          <cell r="CG9">
            <v>38060</v>
          </cell>
          <cell r="CH9">
            <v>38077</v>
          </cell>
          <cell r="CI9">
            <v>38071</v>
          </cell>
          <cell r="CJ9">
            <v>38090</v>
          </cell>
          <cell r="CK9">
            <v>38142</v>
          </cell>
          <cell r="CL9">
            <v>38134</v>
          </cell>
          <cell r="CM9">
            <v>38098</v>
          </cell>
          <cell r="CN9">
            <v>38106</v>
          </cell>
          <cell r="CO9">
            <v>38136</v>
          </cell>
          <cell r="CP9">
            <v>38146</v>
          </cell>
          <cell r="CQ9">
            <v>38156</v>
          </cell>
          <cell r="CR9">
            <v>38175</v>
          </cell>
          <cell r="CS9">
            <v>38181</v>
          </cell>
          <cell r="CT9">
            <v>38165</v>
          </cell>
          <cell r="CU9">
            <v>38295</v>
          </cell>
          <cell r="CV9">
            <v>38305</v>
          </cell>
          <cell r="CW9">
            <v>38286</v>
          </cell>
          <cell r="CX9">
            <v>38227</v>
          </cell>
          <cell r="CY9">
            <v>38280</v>
          </cell>
          <cell r="CZ9">
            <v>38248</v>
          </cell>
          <cell r="DA9">
            <v>38222</v>
          </cell>
          <cell r="DB9">
            <v>38268</v>
          </cell>
          <cell r="DC9">
            <v>38257</v>
          </cell>
          <cell r="DD9">
            <v>38235</v>
          </cell>
          <cell r="DE9">
            <v>38210</v>
          </cell>
          <cell r="DF9" t="str">
            <v>P3-P459</v>
          </cell>
          <cell r="DG9" t="str">
            <v>P4-P459</v>
          </cell>
          <cell r="DH9">
            <v>38310</v>
          </cell>
          <cell r="DI9" t="str">
            <v>P2-P460</v>
          </cell>
          <cell r="DJ9">
            <v>38336</v>
          </cell>
          <cell r="DK9">
            <v>38308</v>
          </cell>
          <cell r="DL9">
            <v>38294</v>
          </cell>
          <cell r="DM9">
            <v>38301</v>
          </cell>
          <cell r="DN9">
            <v>38277</v>
          </cell>
          <cell r="DO9" t="str">
            <v>P4-P461</v>
          </cell>
          <cell r="DP9">
            <v>38287</v>
          </cell>
          <cell r="DQ9">
            <v>38280</v>
          </cell>
          <cell r="DR9">
            <v>38313</v>
          </cell>
          <cell r="DS9">
            <v>38300</v>
          </cell>
          <cell r="DT9">
            <v>38255</v>
          </cell>
          <cell r="DU9">
            <v>38241</v>
          </cell>
          <cell r="DV9">
            <v>38264</v>
          </cell>
          <cell r="DW9">
            <v>38274</v>
          </cell>
          <cell r="DX9">
            <v>38232</v>
          </cell>
          <cell r="DY9">
            <v>38238</v>
          </cell>
          <cell r="DZ9">
            <v>38227</v>
          </cell>
          <cell r="EA9">
            <v>38249</v>
          </cell>
          <cell r="EB9">
            <v>38258</v>
          </cell>
          <cell r="EC9">
            <v>38251</v>
          </cell>
          <cell r="ED9">
            <v>38223</v>
          </cell>
          <cell r="EE9">
            <v>38243</v>
          </cell>
          <cell r="EF9">
            <v>38215</v>
          </cell>
          <cell r="EG9">
            <v>38238</v>
          </cell>
          <cell r="EH9">
            <v>38212</v>
          </cell>
          <cell r="EI9">
            <v>38263</v>
          </cell>
          <cell r="EJ9">
            <v>38191</v>
          </cell>
          <cell r="EK9">
            <v>38198</v>
          </cell>
          <cell r="EL9">
            <v>38169</v>
          </cell>
          <cell r="EM9">
            <v>38213</v>
          </cell>
          <cell r="EN9">
            <v>38209</v>
          </cell>
          <cell r="EO9">
            <v>38234</v>
          </cell>
          <cell r="EP9">
            <v>38178</v>
          </cell>
          <cell r="EQ9">
            <v>38187</v>
          </cell>
          <cell r="ER9">
            <v>38143</v>
          </cell>
          <cell r="ES9">
            <v>38151</v>
          </cell>
          <cell r="ET9">
            <v>38120</v>
          </cell>
          <cell r="EU9">
            <v>38135</v>
          </cell>
          <cell r="EV9">
            <v>38113</v>
          </cell>
          <cell r="EW9">
            <v>38107</v>
          </cell>
          <cell r="EX9">
            <v>38135</v>
          </cell>
          <cell r="EY9">
            <v>38139</v>
          </cell>
          <cell r="EZ9">
            <v>38145</v>
          </cell>
          <cell r="FA9">
            <v>38175</v>
          </cell>
          <cell r="FB9">
            <v>38155</v>
          </cell>
          <cell r="FC9">
            <v>38125</v>
          </cell>
          <cell r="FD9">
            <v>38162</v>
          </cell>
          <cell r="FE9">
            <v>38170</v>
          </cell>
          <cell r="FF9">
            <v>38122</v>
          </cell>
          <cell r="FG9">
            <v>38116</v>
          </cell>
          <cell r="FH9">
            <v>38073</v>
          </cell>
          <cell r="FI9">
            <v>38089</v>
          </cell>
          <cell r="FJ9">
            <v>38083</v>
          </cell>
          <cell r="FK9">
            <v>38099</v>
          </cell>
          <cell r="FL9">
            <v>38077</v>
          </cell>
          <cell r="FM9">
            <v>38086</v>
          </cell>
          <cell r="FN9">
            <v>38003</v>
          </cell>
          <cell r="FO9">
            <v>37998</v>
          </cell>
          <cell r="FP9">
            <v>38043</v>
          </cell>
          <cell r="FQ9">
            <v>37992</v>
          </cell>
          <cell r="FR9">
            <v>37981</v>
          </cell>
          <cell r="FS9">
            <v>38061</v>
          </cell>
          <cell r="FT9">
            <v>37984</v>
          </cell>
          <cell r="FU9">
            <v>37978</v>
          </cell>
          <cell r="FV9">
            <v>37974</v>
          </cell>
          <cell r="FW9">
            <v>37971</v>
          </cell>
          <cell r="FX9">
            <v>37963</v>
          </cell>
          <cell r="FY9">
            <v>37962</v>
          </cell>
          <cell r="FZ9">
            <v>38044</v>
          </cell>
          <cell r="GA9">
            <v>38044</v>
          </cell>
          <cell r="GB9">
            <v>38029</v>
          </cell>
          <cell r="GC9">
            <v>38017</v>
          </cell>
          <cell r="GD9">
            <v>38042</v>
          </cell>
          <cell r="GE9">
            <v>38005</v>
          </cell>
          <cell r="GF9">
            <v>37998</v>
          </cell>
          <cell r="GG9">
            <v>37985</v>
          </cell>
          <cell r="GH9">
            <v>37995</v>
          </cell>
          <cell r="GI9">
            <v>37982</v>
          </cell>
          <cell r="GJ9">
            <v>38014</v>
          </cell>
          <cell r="GK9">
            <v>38024</v>
          </cell>
          <cell r="GL9">
            <v>38010</v>
          </cell>
          <cell r="GM9">
            <v>37999</v>
          </cell>
        </row>
        <row r="10">
          <cell r="A10" t="str">
            <v xml:space="preserve">Pile cap </v>
          </cell>
          <cell r="B10">
            <v>38089</v>
          </cell>
          <cell r="C10">
            <v>38093</v>
          </cell>
          <cell r="D10">
            <v>38110</v>
          </cell>
          <cell r="E10">
            <v>38099</v>
          </cell>
          <cell r="F10">
            <v>38103</v>
          </cell>
          <cell r="G10">
            <v>38116</v>
          </cell>
          <cell r="H10">
            <v>38113</v>
          </cell>
          <cell r="I10">
            <v>38181</v>
          </cell>
          <cell r="J10">
            <v>38122</v>
          </cell>
          <cell r="K10">
            <v>38125</v>
          </cell>
          <cell r="L10">
            <v>38131</v>
          </cell>
          <cell r="M10">
            <v>38187</v>
          </cell>
          <cell r="N10">
            <v>38191</v>
          </cell>
          <cell r="O10">
            <v>38169</v>
          </cell>
          <cell r="P10">
            <v>38206</v>
          </cell>
          <cell r="Q10">
            <v>38176</v>
          </cell>
          <cell r="R10">
            <v>38218</v>
          </cell>
          <cell r="S10">
            <v>38209</v>
          </cell>
          <cell r="T10">
            <v>38195</v>
          </cell>
          <cell r="U10">
            <v>38198</v>
          </cell>
          <cell r="V10">
            <v>37972</v>
          </cell>
          <cell r="W10">
            <v>37977</v>
          </cell>
          <cell r="X10">
            <v>37982</v>
          </cell>
          <cell r="Y10">
            <v>37988</v>
          </cell>
          <cell r="Z10">
            <v>37995</v>
          </cell>
          <cell r="AA10">
            <v>38005</v>
          </cell>
          <cell r="AB10">
            <v>38056</v>
          </cell>
          <cell r="AC10">
            <v>38069</v>
          </cell>
          <cell r="AD10">
            <v>38062</v>
          </cell>
          <cell r="AE10">
            <v>38061</v>
          </cell>
          <cell r="AF10">
            <v>38015</v>
          </cell>
          <cell r="AG10">
            <v>38020</v>
          </cell>
          <cell r="AH10">
            <v>38049</v>
          </cell>
          <cell r="AI10">
            <v>38026</v>
          </cell>
          <cell r="AJ10">
            <v>38029</v>
          </cell>
          <cell r="AK10">
            <v>38035</v>
          </cell>
          <cell r="AL10">
            <v>38046</v>
          </cell>
          <cell r="AM10">
            <v>38093</v>
          </cell>
          <cell r="AN10">
            <v>38087</v>
          </cell>
          <cell r="AO10">
            <v>38098</v>
          </cell>
          <cell r="AP10">
            <v>38111</v>
          </cell>
          <cell r="AQ10">
            <v>38103</v>
          </cell>
          <cell r="AR10">
            <v>38105</v>
          </cell>
          <cell r="AS10">
            <v>38110</v>
          </cell>
          <cell r="AT10">
            <v>38113</v>
          </cell>
          <cell r="AU10">
            <v>38139</v>
          </cell>
          <cell r="AV10">
            <v>38128</v>
          </cell>
          <cell r="AW10">
            <v>38198</v>
          </cell>
          <cell r="AX10">
            <v>38152</v>
          </cell>
          <cell r="AY10">
            <v>38133</v>
          </cell>
          <cell r="AZ10">
            <v>38138</v>
          </cell>
          <cell r="BA10">
            <v>38163</v>
          </cell>
          <cell r="BB10">
            <v>38160</v>
          </cell>
          <cell r="BC10">
            <v>38178</v>
          </cell>
          <cell r="BD10">
            <v>38167</v>
          </cell>
          <cell r="BE10">
            <v>38170</v>
          </cell>
          <cell r="BF10">
            <v>38190</v>
          </cell>
          <cell r="BG10">
            <v>38169</v>
          </cell>
          <cell r="BH10">
            <v>38188</v>
          </cell>
          <cell r="BI10">
            <v>38235</v>
          </cell>
          <cell r="BJ10">
            <v>38231</v>
          </cell>
          <cell r="BK10">
            <v>38261</v>
          </cell>
          <cell r="BL10">
            <v>38215</v>
          </cell>
          <cell r="BM10">
            <v>38206</v>
          </cell>
          <cell r="BN10">
            <v>38180</v>
          </cell>
          <cell r="BO10">
            <v>38192</v>
          </cell>
          <cell r="BP10">
            <v>38271</v>
          </cell>
          <cell r="BQ10">
            <v>38218</v>
          </cell>
          <cell r="BR10">
            <v>38019</v>
          </cell>
          <cell r="BS10">
            <v>38030</v>
          </cell>
          <cell r="BT10">
            <v>37965</v>
          </cell>
          <cell r="BU10">
            <v>37968</v>
          </cell>
          <cell r="BV10">
            <v>37973</v>
          </cell>
          <cell r="BW10">
            <v>37977</v>
          </cell>
          <cell r="BX10">
            <v>37992</v>
          </cell>
          <cell r="BY10">
            <v>37998</v>
          </cell>
          <cell r="BZ10">
            <v>38001</v>
          </cell>
          <cell r="CA10">
            <v>38011</v>
          </cell>
          <cell r="CB10">
            <v>38041</v>
          </cell>
          <cell r="CC10">
            <v>38028</v>
          </cell>
          <cell r="CD10">
            <v>38022</v>
          </cell>
          <cell r="CE10">
            <v>38024</v>
          </cell>
          <cell r="CF10">
            <v>38049</v>
          </cell>
          <cell r="CG10">
            <v>38032</v>
          </cell>
          <cell r="CH10">
            <v>38039</v>
          </cell>
          <cell r="CI10">
            <v>38044</v>
          </cell>
          <cell r="CJ10">
            <v>38061</v>
          </cell>
          <cell r="CK10">
            <v>38116</v>
          </cell>
          <cell r="CL10">
            <v>38112</v>
          </cell>
          <cell r="CM10">
            <v>38072</v>
          </cell>
          <cell r="CN10">
            <v>38082</v>
          </cell>
          <cell r="CO10">
            <v>38096</v>
          </cell>
          <cell r="CP10">
            <v>38100</v>
          </cell>
          <cell r="CQ10">
            <v>38107</v>
          </cell>
          <cell r="CR10">
            <v>38120</v>
          </cell>
          <cell r="CS10">
            <v>38145</v>
          </cell>
          <cell r="CT10">
            <v>38132</v>
          </cell>
          <cell r="CU10">
            <v>38162</v>
          </cell>
          <cell r="CV10">
            <v>38170</v>
          </cell>
          <cell r="CW10">
            <v>38155</v>
          </cell>
          <cell r="CX10">
            <v>38158</v>
          </cell>
          <cell r="CY10">
            <v>38172</v>
          </cell>
          <cell r="CZ10">
            <v>38131</v>
          </cell>
          <cell r="DA10">
            <v>38138</v>
          </cell>
          <cell r="DB10">
            <v>38207</v>
          </cell>
          <cell r="DC10">
            <v>38122</v>
          </cell>
          <cell r="DD10">
            <v>38197</v>
          </cell>
          <cell r="DE10">
            <v>38120</v>
          </cell>
          <cell r="DF10">
            <v>38309</v>
          </cell>
          <cell r="DG10">
            <v>38299</v>
          </cell>
          <cell r="DH10">
            <v>38293</v>
          </cell>
          <cell r="DI10">
            <v>38289</v>
          </cell>
          <cell r="DJ10">
            <v>38296</v>
          </cell>
          <cell r="DK10">
            <v>38276</v>
          </cell>
          <cell r="DL10">
            <v>38259</v>
          </cell>
          <cell r="DM10">
            <v>38272</v>
          </cell>
          <cell r="DN10">
            <v>38232</v>
          </cell>
          <cell r="DO10">
            <v>38286</v>
          </cell>
          <cell r="DP10">
            <v>38243</v>
          </cell>
          <cell r="DQ10">
            <v>38250</v>
          </cell>
          <cell r="DR10">
            <v>38282</v>
          </cell>
          <cell r="DS10">
            <v>38279</v>
          </cell>
          <cell r="DT10">
            <v>38230</v>
          </cell>
          <cell r="DU10">
            <v>38177</v>
          </cell>
          <cell r="DV10">
            <v>38170</v>
          </cell>
          <cell r="DW10">
            <v>38199</v>
          </cell>
          <cell r="DX10">
            <v>38195</v>
          </cell>
          <cell r="DY10">
            <v>38149</v>
          </cell>
          <cell r="DZ10">
            <v>38161</v>
          </cell>
          <cell r="EA10">
            <v>38219</v>
          </cell>
          <cell r="EB10">
            <v>38183</v>
          </cell>
          <cell r="EC10">
            <v>38199</v>
          </cell>
          <cell r="ED10">
            <v>38181</v>
          </cell>
          <cell r="EE10">
            <v>38168</v>
          </cell>
          <cell r="EF10">
            <v>38187</v>
          </cell>
          <cell r="EG10">
            <v>38160</v>
          </cell>
          <cell r="EH10">
            <v>38192</v>
          </cell>
          <cell r="EI10">
            <v>38250</v>
          </cell>
          <cell r="EJ10">
            <v>38146</v>
          </cell>
          <cell r="EK10">
            <v>38142</v>
          </cell>
          <cell r="EL10">
            <v>38136</v>
          </cell>
          <cell r="EM10">
            <v>38196</v>
          </cell>
          <cell r="EN10">
            <v>38193</v>
          </cell>
          <cell r="EO10">
            <v>38218</v>
          </cell>
          <cell r="EP10">
            <v>38125</v>
          </cell>
          <cell r="EQ10">
            <v>38133</v>
          </cell>
          <cell r="ER10">
            <v>38111</v>
          </cell>
          <cell r="ES10">
            <v>38113</v>
          </cell>
          <cell r="ET10">
            <v>38086</v>
          </cell>
          <cell r="EU10">
            <v>38103</v>
          </cell>
          <cell r="EV10">
            <v>38080</v>
          </cell>
          <cell r="EW10">
            <v>38076</v>
          </cell>
          <cell r="EX10">
            <v>38107</v>
          </cell>
          <cell r="EY10">
            <v>38104</v>
          </cell>
          <cell r="EZ10">
            <v>38119</v>
          </cell>
          <cell r="FA10">
            <v>38157</v>
          </cell>
          <cell r="FB10">
            <v>38102</v>
          </cell>
          <cell r="FC10">
            <v>38101</v>
          </cell>
          <cell r="FD10">
            <v>38129</v>
          </cell>
          <cell r="FE10">
            <v>38133</v>
          </cell>
          <cell r="FF10">
            <v>38092</v>
          </cell>
          <cell r="FG10">
            <v>38075</v>
          </cell>
          <cell r="FH10">
            <v>38022</v>
          </cell>
          <cell r="FI10">
            <v>38025</v>
          </cell>
          <cell r="FJ10">
            <v>38027</v>
          </cell>
          <cell r="FK10">
            <v>38046</v>
          </cell>
          <cell r="FL10">
            <v>38034</v>
          </cell>
          <cell r="FM10">
            <v>38071</v>
          </cell>
          <cell r="FN10">
            <v>37984</v>
          </cell>
          <cell r="FO10">
            <v>37977</v>
          </cell>
          <cell r="FP10">
            <v>38018</v>
          </cell>
          <cell r="FQ10">
            <v>37972</v>
          </cell>
          <cell r="FR10">
            <v>37967</v>
          </cell>
          <cell r="FS10">
            <v>38042</v>
          </cell>
          <cell r="FT10">
            <v>37964</v>
          </cell>
          <cell r="FU10">
            <v>37960</v>
          </cell>
          <cell r="FV10">
            <v>37957</v>
          </cell>
          <cell r="FW10">
            <v>37953</v>
          </cell>
          <cell r="FX10">
            <v>37948</v>
          </cell>
          <cell r="FY10">
            <v>37944</v>
          </cell>
          <cell r="FZ10">
            <v>38039</v>
          </cell>
          <cell r="GA10">
            <v>38015</v>
          </cell>
          <cell r="GB10">
            <v>38002</v>
          </cell>
          <cell r="GC10">
            <v>37998</v>
          </cell>
          <cell r="GD10">
            <v>38027</v>
          </cell>
          <cell r="GE10">
            <v>37989</v>
          </cell>
          <cell r="GF10">
            <v>37977</v>
          </cell>
          <cell r="GG10">
            <v>37957</v>
          </cell>
          <cell r="GH10">
            <v>37954</v>
          </cell>
          <cell r="GI10">
            <v>37960</v>
          </cell>
          <cell r="GJ10">
            <v>37984</v>
          </cell>
          <cell r="GK10">
            <v>37964</v>
          </cell>
          <cell r="GL10">
            <v>37966</v>
          </cell>
          <cell r="GM10">
            <v>37970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ow r="3">
          <cell r="B3" t="str">
            <v>P1-P385</v>
          </cell>
        </row>
      </sheetData>
      <sheetData sheetId="68">
        <row r="3">
          <cell r="B3" t="str">
            <v>P1-P385</v>
          </cell>
        </row>
      </sheetData>
      <sheetData sheetId="69">
        <row r="3">
          <cell r="B3" t="str">
            <v>P1-P385</v>
          </cell>
        </row>
      </sheetData>
      <sheetData sheetId="70">
        <row r="3">
          <cell r="B3" t="str">
            <v>P1-P385</v>
          </cell>
        </row>
      </sheetData>
      <sheetData sheetId="71">
        <row r="3">
          <cell r="B3" t="str">
            <v>P1-P385</v>
          </cell>
        </row>
      </sheetData>
      <sheetData sheetId="72">
        <row r="3">
          <cell r="B3" t="str">
            <v>P1-P385</v>
          </cell>
        </row>
      </sheetData>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row r="3">
          <cell r="B3" t="str">
            <v>P1-P385</v>
          </cell>
        </row>
      </sheetData>
      <sheetData sheetId="187"/>
      <sheetData sheetId="188"/>
      <sheetData sheetId="189"/>
      <sheetData sheetId="190"/>
      <sheetData sheetId="191"/>
      <sheetData sheetId="192">
        <row r="3">
          <cell r="B3" t="str">
            <v>P1-P304</v>
          </cell>
        </row>
      </sheetData>
      <sheetData sheetId="193">
        <row r="3">
          <cell r="B3" t="str">
            <v>P1-P304</v>
          </cell>
        </row>
      </sheetData>
      <sheetData sheetId="194">
        <row r="3">
          <cell r="B3" t="str">
            <v>P1-P304</v>
          </cell>
        </row>
      </sheetData>
      <sheetData sheetId="195">
        <row r="3">
          <cell r="B3" t="str">
            <v>P1-P385</v>
          </cell>
        </row>
      </sheetData>
      <sheetData sheetId="196"/>
      <sheetData sheetId="197"/>
      <sheetData sheetId="198"/>
      <sheetData sheetId="199">
        <row r="3">
          <cell r="B3" t="str">
            <v>P1-P385</v>
          </cell>
        </row>
      </sheetData>
      <sheetData sheetId="200">
        <row r="3">
          <cell r="B3" t="str">
            <v>P1-P385</v>
          </cell>
        </row>
      </sheetData>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ckup PRW - VIIB (2)"/>
      <sheetName val="Backup PRW - VIIA 2"/>
      <sheetName val="Backup PRW - VIIA (2)"/>
      <sheetName val="Balance Qty final"/>
      <sheetName val="WP7B-F"/>
      <sheetName val="WP - Viib"/>
      <sheetName val="WP - Viia"/>
      <sheetName val="Well filling A&amp;B"/>
      <sheetName val="RE WPR VIIB Main"/>
      <sheetName val="RE WPR VIIB"/>
      <sheetName val="WPR &amp; MPR A&amp;B"/>
      <sheetName val="Abstract VIIB"/>
      <sheetName val="Abstract A"/>
      <sheetName val="Backup B"/>
      <sheetName val="Backup A"/>
      <sheetName val="Backup PRW - VIIA"/>
      <sheetName val="Backup PRW - VIIB"/>
      <sheetName val="Well filling"/>
      <sheetName val="Machinary Mobilisation VIIA"/>
      <sheetName val="Machinary Mobilisation VIIB"/>
      <sheetName val="MS Wise Status"/>
      <sheetName val="RE WPR VIIA Main"/>
      <sheetName val="RE WPR VIIA"/>
      <sheetName val="WPR VIIA."/>
      <sheetName val="WPR VIIB."/>
      <sheetName val="Abstract A (2)"/>
      <sheetName val="Work Plan A"/>
      <sheetName val="WP7A-F"/>
      <sheetName val="BoQ B"/>
      <sheetName val="BoQ A"/>
      <sheetName val="7A Front "/>
      <sheetName val="7B Front"/>
      <sheetName val="WPR VIIA"/>
      <sheetName val="WPR VIIB"/>
      <sheetName val="Abstract A &amp; B"/>
      <sheetName val="Work Plan 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eam"/>
      <sheetName val="doq"/>
      <sheetName val="Transfer"/>
      <sheetName val="AOR"/>
      <sheetName val="BM"/>
      <sheetName val="01"/>
      <sheetName val="QTY-CRUST-MCW"/>
      <sheetName val="CROSS-SECTION"/>
      <sheetName val="Chpt 1-4 &amp; 13-20"/>
      <sheetName val="MRATES"/>
      <sheetName val="Detail 1A"/>
      <sheetName val="Rate"/>
      <sheetName val="Machinery"/>
      <sheetName val="4 Annex 1 Basic rate"/>
      <sheetName val=" AnalysisPCC"/>
      <sheetName val="Analysis-NH-Culverts"/>
      <sheetName val="Staff Acco."/>
      <sheetName val="Analysis"/>
      <sheetName val="FRL-OGL"/>
      <sheetName val="Data"/>
      <sheetName val="(Do not delete)"/>
      <sheetName val="MPR_PA_1"/>
      <sheetName val="Br.- 62.98"/>
      <sheetName val="SECPROP"/>
      <sheetName val="CABLENOS."/>
      <sheetName val="Major Material - Unit"/>
      <sheetName val="Precalculation"/>
      <sheetName val="27+741(1x12)"/>
      <sheetName val="Elect."/>
      <sheetName val="DATA_PILE_BG"/>
      <sheetName val="DATA_PCC"/>
      <sheetName val="DATA_PILECAP"/>
      <sheetName val="DATA_PILE_RT2"/>
      <sheetName val="DATA_PILE_RT1 "/>
      <sheetName val="DATA_PILE _SM"/>
      <sheetName val="FT-05-02IsoBOM"/>
      <sheetName val="LabourRates"/>
      <sheetName val="dBase"/>
      <sheetName val="2.01"/>
      <sheetName val="EEV(Prilim)"/>
      <sheetName val="공사비집계"/>
      <sheetName val="Anl"/>
      <sheetName val="Inventory"/>
      <sheetName val="07"/>
      <sheetName val="Config"/>
      <sheetName val="TYPE-1"/>
      <sheetName val="TYPE-3"/>
      <sheetName val="Chapter 1-4"/>
      <sheetName val="Chapter-12 Drainage"/>
      <sheetName val="Chapter-13 Junction"/>
      <sheetName val="Chapter-14 trafic Manag const"/>
      <sheetName val="Chapter-15 bus&amp; trck laybye"/>
      <sheetName val="Chapter-16 Toll Plaza"/>
      <sheetName val="Chapter-17 Main during cons"/>
      <sheetName val="Chap-18  "/>
      <sheetName val="Chapter-19"/>
      <sheetName val="doq7"/>
      <sheetName val="FORM7"/>
      <sheetName val="Backup PRW - VIIA"/>
      <sheetName val="Cover sheet"/>
      <sheetName val="doq br."/>
      <sheetName val="INPUT"/>
      <sheetName val="basdat"/>
      <sheetName val="DETAILED  BOQ"/>
      <sheetName val="Gen Info"/>
      <sheetName val="Material "/>
      <sheetName val="Labour"/>
      <sheetName val="Material"/>
      <sheetName val="Plant &amp;  Machinery"/>
      <sheetName val="RMC_Debit_Panjar_MB"/>
      <sheetName val="Debit_RMC"/>
      <sheetName val="RMC_Debit"/>
      <sheetName val="2.2"/>
      <sheetName val="Details_RMC"/>
      <sheetName val="Pl.OP-others"/>
      <sheetName val="Sheet1"/>
      <sheetName val="PLAN_FEB97"/>
      <sheetName val="NLD - Assum"/>
      <sheetName val="Capex-fixed"/>
      <sheetName val="s"/>
      <sheetName val="budget"/>
      <sheetName val="RA"/>
      <sheetName val="banilad"/>
      <sheetName val="Mactan"/>
      <sheetName val="Mandaue"/>
      <sheetName val="SITE OVERHEADS"/>
      <sheetName val="EJ Pier"/>
      <sheetName val="bASICDATA"/>
      <sheetName val="OGL"/>
      <sheetName val="Excavation"/>
      <sheetName val="สรุป"/>
      <sheetName val="FOO2 FOOTING"/>
      <sheetName val="Bill_01"/>
      <sheetName val="Detail_1A"/>
      <sheetName val="4_Annex_1_Basic_rate"/>
      <sheetName val="_AnalysisPCC"/>
      <sheetName val="Chpt_1-4_&amp;_13-20"/>
      <sheetName val="(Do_not_delete)"/>
      <sheetName val="Staff_Acco_"/>
      <sheetName val="Br_-_62_98"/>
      <sheetName val="CABLENOS_"/>
      <sheetName val="Major_Material_-_Uni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sheetData sheetId="95"/>
      <sheetData sheetId="96"/>
      <sheetData sheetId="97"/>
      <sheetData sheetId="98"/>
      <sheetData sheetId="99"/>
      <sheetData sheetId="100"/>
      <sheetData sheetId="10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eam"/>
      <sheetName val="doq"/>
      <sheetName val="NLD - Assum"/>
      <sheetName val="Capex-fixed"/>
      <sheetName val="s"/>
      <sheetName val="Basic"/>
      <sheetName val="갑지"/>
      <sheetName val="analysis"/>
      <sheetName val="Machinery"/>
      <sheetName val="Inventory"/>
      <sheetName val="Timesheet"/>
      <sheetName val="ANAL"/>
      <sheetName val="Sheet1"/>
      <sheetName val="data"/>
      <sheetName val="COST"/>
      <sheetName val="Material "/>
      <sheetName val=" AnalysisPCC"/>
      <sheetName val="purpose&amp;input"/>
      <sheetName val="AoR Finishing"/>
      <sheetName val="doq br."/>
      <sheetName val="Debit_Transit"/>
      <sheetName val="basdat"/>
      <sheetName val="01"/>
      <sheetName val="p&amp;m"/>
      <sheetName val="Bill-12"/>
      <sheetName val="Basicrates"/>
      <sheetName val="Sheet2"/>
      <sheetName val="Labour"/>
      <sheetName val="ANNEXURE-A"/>
      <sheetName val="Gen Info"/>
      <sheetName val="Machinery-final"/>
      <sheetName val="Site clearance"/>
      <sheetName val="Input"/>
      <sheetName val="Chapter 1-4"/>
      <sheetName val="Chapter-12 Drainage"/>
      <sheetName val="Chapter-13 Junction"/>
      <sheetName val="Chapter-14 trafic Manag const"/>
      <sheetName val="Chapter-15 bus&amp; trck laybye"/>
      <sheetName val="Chapter-16 Toll Plaza"/>
      <sheetName val="Chapter-17 Main during cons"/>
      <sheetName val="Chap-18  "/>
      <sheetName val="Chapter-19"/>
      <sheetName val="Dayworks Bill"/>
      <sheetName val="Bills of Quantities"/>
      <sheetName val="DETAILED  BOQ"/>
      <sheetName val="17"/>
      <sheetName val="S2groupcode"/>
      <sheetName val="Index"/>
      <sheetName val="Intro"/>
      <sheetName val="DSLP"/>
      <sheetName val="QTY-CRUST-MCW"/>
      <sheetName val="CROSS-SECTION"/>
      <sheetName val="Elect."/>
      <sheetName val="4 Annex 1 Basic rate"/>
      <sheetName val="MAJOR QTYS"/>
      <sheetName val="FT-05-02IsoBOM"/>
      <sheetName val="Anl"/>
      <sheetName val="BP"/>
      <sheetName val="INPUT-DATA"/>
      <sheetName val="PROG_DATA"/>
      <sheetName val="Material"/>
      <sheetName val="Plant &amp;  Machinery"/>
      <sheetName val="DATA_PILE_BG"/>
      <sheetName val="DATA_PCC"/>
      <sheetName val="DATA_PILECAP"/>
      <sheetName val="DATA_PILE_RT2"/>
      <sheetName val="DATA_PILE_RT1 "/>
      <sheetName val="DATA_PILE _SM"/>
      <sheetName val="Debit_RMC"/>
      <sheetName val="Service road LHS"/>
      <sheetName val="Service road RHS"/>
      <sheetName val="EZ"/>
      <sheetName val="FRL(MCW)"/>
      <sheetName val="Chpt 1-4 &amp; 13-20"/>
      <sheetName val="Basic Rate"/>
      <sheetName val="Format"/>
      <sheetName val="Detail 1A"/>
      <sheetName val="Rate"/>
      <sheetName val="Major Material - Unit"/>
      <sheetName val="calc"/>
      <sheetName val="Final Basic rate"/>
      <sheetName val="section"/>
      <sheetName val="Cover sheet"/>
      <sheetName val="07"/>
      <sheetName val="doq7"/>
      <sheetName val="hyperstatic"/>
      <sheetName val="BM"/>
      <sheetName val="2.2 QMN"/>
      <sheetName val="doq-9"/>
      <sheetName val="doq 3"/>
      <sheetName val="doq-8"/>
      <sheetName val="doq-1"/>
      <sheetName val="doq 2"/>
      <sheetName val="Transfer"/>
      <sheetName val="RATE COMPILATION"/>
      <sheetName val="basic-data"/>
      <sheetName val="SALIENT"/>
      <sheetName val="Vcap1500"/>
      <sheetName val="288-1"/>
      <sheetName val="Config"/>
      <sheetName val="EJ Pier"/>
      <sheetName val="Longitudinal"/>
      <sheetName val="Section_by_layers_old"/>
      <sheetName val="SITE OVERHEADS"/>
      <sheetName val="existing"/>
      <sheetName val="proposed"/>
      <sheetName val="Labour &amp; Plant"/>
      <sheetName val="NLD_-_Assum"/>
      <sheetName val="Elect_"/>
      <sheetName val="4_Annex_1_Basic_rate"/>
      <sheetName val="AoR_Finishing"/>
      <sheetName val="doq_br_"/>
      <sheetName val="Gen_Info"/>
      <sheetName val="Site_clearance"/>
      <sheetName val="Chapter_1-4"/>
      <sheetName val="Chapter-12_Drainage"/>
      <sheetName val="Chapter-13_Junction"/>
      <sheetName val="Chapter-14_trafic_Manag_const"/>
      <sheetName val="Chapter-15_bus&amp;_trck_laybye"/>
      <sheetName val="Chapter-16_Toll_Plaza"/>
      <sheetName val="Chapter-17_Main_during_cons"/>
      <sheetName val="Chap-18__"/>
      <sheetName val="Dayworks_Bill"/>
      <sheetName val="Bills_of_Quantities"/>
      <sheetName val="DETAILED__BOQ"/>
      <sheetName val="Material_"/>
      <sheetName val="_AnalysisPCC"/>
      <sheetName val="MAJOR_QTYS"/>
      <sheetName val="Detail_1A"/>
      <sheetName val="Basic_Rate"/>
      <sheetName val="Basic_Rate1"/>
      <sheetName val="Material_1"/>
      <sheetName val="NLD_-_Assum1"/>
      <sheetName val="Basic_Rate2"/>
      <sheetName val="Material_2"/>
      <sheetName val="NLD_-_Assum2"/>
      <sheetName val="Plant_&amp;__Machinery"/>
      <sheetName val="Chpt_1-4_&amp;_13-20"/>
      <sheetName val="DATA_PILE_RT1_"/>
      <sheetName val="DATA_PILE__SM"/>
      <sheetName val="Index-Pier"/>
      <sheetName val="budget"/>
      <sheetName val="Abs PMRL"/>
      <sheetName val="Wayside amenities"/>
      <sheetName val="doq-10"/>
      <sheetName val="SCHEDULE (3)"/>
      <sheetName val="Database"/>
      <sheetName val="schedule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refreshError="1"/>
      <sheetData sheetId="137" refreshError="1"/>
      <sheetData sheetId="138" refreshError="1"/>
      <sheetData sheetId="139" refreshError="1"/>
      <sheetData sheetId="140" refreshError="1"/>
      <sheetData sheetId="141" refreshError="1"/>
      <sheetData sheetId="142"/>
      <sheetData sheetId="143" refreshError="1"/>
      <sheetData sheetId="144" refreshError="1"/>
      <sheetData sheetId="145" refreshError="1"/>
      <sheetData sheetId="146" refreshError="1"/>
      <sheetData sheetId="147"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D "/>
      <sheetName val="Scrutiny"/>
      <sheetName val="rates"/>
      <sheetName val="A.O.R"/>
      <sheetName val="formwork"/>
      <sheetName val="OH"/>
      <sheetName val="A.O.R."/>
      <sheetName val="pur.tender"/>
      <sheetName val="Sheet1"/>
      <sheetName val="SHEET2"/>
      <sheetName val="SHEET3"/>
      <sheetName val="sheet4"/>
      <sheetName val="A_O_R_"/>
      <sheetName val="Intro"/>
      <sheetName val="ge"/>
      <sheetName val="AoR Finishing"/>
      <sheetName val="Consum"/>
      <sheetName val="4 Annex 1 Basic rate"/>
      <sheetName val="EMD_"/>
      <sheetName val="A_O_R"/>
      <sheetName val="A_O_R_1"/>
      <sheetName val="pur_tender"/>
      <sheetName val="AoR_Finishing"/>
      <sheetName val="Debit_Transit"/>
      <sheetName val="ABSTRACT"/>
      <sheetName val=""/>
      <sheetName val="A.O.R r1Str"/>
      <sheetName val="A.O.R r1"/>
      <sheetName val="A.O.R (2)"/>
      <sheetName val="doq br."/>
      <sheetName val="doq"/>
      <sheetName val="doq7"/>
      <sheetName val="Wayside amenities"/>
      <sheetName val="doq-1"/>
      <sheetName val="doq 2"/>
      <sheetName val="doq-10"/>
      <sheetName val="doq-9"/>
      <sheetName val="procurement"/>
      <sheetName val="basdat"/>
      <sheetName val="Design of two-way slab"/>
      <sheetName val="17"/>
      <sheetName val="Gen Info"/>
      <sheetName val="교각1"/>
      <sheetName val="DETAILED  BOQ"/>
      <sheetName val="RA"/>
      <sheetName val="data"/>
      <sheetName val="Det_Des"/>
      <sheetName val="doq-8"/>
      <sheetName val="basic-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edule Qty"/>
      <sheetName val="BOQ Distribution"/>
      <sheetName val="Summary"/>
      <sheetName val="Bill No__1"/>
      <sheetName val="Bill No__2"/>
      <sheetName val="Bill No__3"/>
      <sheetName val="Bill No__4"/>
      <sheetName val="Bill No__5"/>
      <sheetName val="Bill No__6"/>
      <sheetName val="Bill No__7"/>
      <sheetName val="Bill No__8"/>
      <sheetName val="Bill No__9"/>
      <sheetName val="Bill No__10"/>
      <sheetName val="Bill No__11"/>
      <sheetName val="Bill No__12"/>
    </sheetNames>
    <sheetDataSet>
      <sheetData sheetId="0" refreshError="1"/>
      <sheetData sheetId="1" refreshError="1">
        <row r="5">
          <cell r="A5" t="str">
            <v>CLEARING &amp; GRUBBING</v>
          </cell>
          <cell r="C5">
            <v>1.01</v>
          </cell>
          <cell r="D5" t="str">
            <v>HCT</v>
          </cell>
          <cell r="E5">
            <v>66</v>
          </cell>
          <cell r="F5">
            <v>26743.805</v>
          </cell>
          <cell r="G5">
            <v>1765091.1300000001</v>
          </cell>
        </row>
        <row r="6">
          <cell r="A6" t="str">
            <v>EXCAVATION</v>
          </cell>
          <cell r="C6">
            <v>2.0099999999999998</v>
          </cell>
          <cell r="D6" t="str">
            <v>CUM</v>
          </cell>
          <cell r="E6">
            <v>213000</v>
          </cell>
          <cell r="F6">
            <v>33.660000000000004</v>
          </cell>
          <cell r="G6">
            <v>7169580.0000000009</v>
          </cell>
        </row>
        <row r="7">
          <cell r="A7" t="str">
            <v>EARTHWORK IN EMBANKMENT</v>
          </cell>
          <cell r="C7" t="str">
            <v>2.02 + 2.03</v>
          </cell>
          <cell r="D7" t="str">
            <v>CUM</v>
          </cell>
          <cell r="E7">
            <v>523700</v>
          </cell>
          <cell r="F7">
            <v>111.99450353255681</v>
          </cell>
          <cell r="G7">
            <v>58651521.5</v>
          </cell>
        </row>
        <row r="8">
          <cell r="A8" t="str">
            <v>EARTHWORK IN SUBGRADE</v>
          </cell>
          <cell r="C8">
            <v>2.04</v>
          </cell>
          <cell r="D8" t="str">
            <v>CUM</v>
          </cell>
          <cell r="E8">
            <v>270000</v>
          </cell>
          <cell r="F8">
            <v>159.88500000000002</v>
          </cell>
          <cell r="G8">
            <v>43168950.000000007</v>
          </cell>
        </row>
        <row r="9">
          <cell r="A9" t="str">
            <v>MEDIAN FILLING</v>
          </cell>
          <cell r="C9">
            <v>2.06</v>
          </cell>
          <cell r="D9" t="str">
            <v>CUM</v>
          </cell>
          <cell r="E9">
            <v>52300</v>
          </cell>
          <cell r="F9">
            <v>142.12</v>
          </cell>
          <cell r="G9">
            <v>7432876</v>
          </cell>
        </row>
        <row r="10">
          <cell r="A10" t="str">
            <v>GRANULAR SUB BASE COURSE</v>
          </cell>
          <cell r="C10">
            <v>3.01</v>
          </cell>
          <cell r="D10" t="str">
            <v>CUM</v>
          </cell>
          <cell r="E10">
            <v>101795</v>
          </cell>
          <cell r="F10">
            <v>1509.0900000000001</v>
          </cell>
          <cell r="G10">
            <v>153617816.55000001</v>
          </cell>
        </row>
        <row r="11">
          <cell r="A11" t="str">
            <v>WET MIX MACADAM</v>
          </cell>
          <cell r="C11">
            <v>3.02</v>
          </cell>
          <cell r="D11" t="str">
            <v>CUM</v>
          </cell>
          <cell r="E11">
            <v>35731</v>
          </cell>
          <cell r="F11">
            <v>1608.2</v>
          </cell>
          <cell r="G11">
            <v>57462594.200000003</v>
          </cell>
        </row>
        <row r="12">
          <cell r="A12" t="str">
            <v>PROFILE CORRECTIVE COURSE</v>
          </cell>
          <cell r="C12">
            <v>4.03</v>
          </cell>
          <cell r="D12" t="str">
            <v>CUM</v>
          </cell>
          <cell r="E12">
            <v>5219</v>
          </cell>
          <cell r="F12">
            <v>3938.22</v>
          </cell>
          <cell r="G12">
            <v>20553570.18</v>
          </cell>
        </row>
        <row r="13">
          <cell r="A13" t="str">
            <v>DENSE BITUMINOUS MACADAM</v>
          </cell>
          <cell r="C13">
            <v>4.04</v>
          </cell>
          <cell r="D13" t="str">
            <v>CUM</v>
          </cell>
          <cell r="E13">
            <v>36043</v>
          </cell>
          <cell r="F13">
            <v>4582.4350000000004</v>
          </cell>
          <cell r="G13">
            <v>165164704.70500001</v>
          </cell>
        </row>
        <row r="14">
          <cell r="A14" t="str">
            <v>BITUMINOUS CONCRETE</v>
          </cell>
          <cell r="C14">
            <v>4.05</v>
          </cell>
          <cell r="D14" t="str">
            <v>CUM</v>
          </cell>
          <cell r="E14">
            <v>14348</v>
          </cell>
          <cell r="F14">
            <v>5437.0250000000005</v>
          </cell>
          <cell r="G14">
            <v>78010434.700000003</v>
          </cell>
        </row>
        <row r="15">
          <cell r="A15" t="str">
            <v>BITUMENOUS MACADAM</v>
          </cell>
          <cell r="C15">
            <v>4.0599999999999996</v>
          </cell>
          <cell r="D15" t="str">
            <v>CUM</v>
          </cell>
          <cell r="E15">
            <v>23271</v>
          </cell>
          <cell r="F15">
            <v>3938.2200000000003</v>
          </cell>
          <cell r="G15">
            <v>91646317.620000005</v>
          </cell>
        </row>
        <row r="16">
          <cell r="A16" t="str">
            <v>SEMI DENSE BITUMENOUS COURSE</v>
          </cell>
          <cell r="C16">
            <v>4.07</v>
          </cell>
          <cell r="D16" t="str">
            <v>CUM</v>
          </cell>
          <cell r="E16">
            <v>977</v>
          </cell>
          <cell r="F16">
            <v>4617.9650000000001</v>
          </cell>
          <cell r="G16">
            <v>4511751.8049999997</v>
          </cell>
        </row>
        <row r="17">
          <cell r="A17" t="str">
            <v>DRY LEAN CONCRETE</v>
          </cell>
          <cell r="C17">
            <v>4.09</v>
          </cell>
          <cell r="D17" t="str">
            <v>CUM</v>
          </cell>
          <cell r="E17">
            <v>48021</v>
          </cell>
          <cell r="F17">
            <v>2489.9050000000002</v>
          </cell>
          <cell r="G17">
            <v>119567728.00500001</v>
          </cell>
        </row>
        <row r="18">
          <cell r="A18" t="str">
            <v>PAVEMENT QUALITY CONCRETE</v>
          </cell>
          <cell r="C18">
            <v>4.0999999999999996</v>
          </cell>
          <cell r="D18" t="str">
            <v>CUM</v>
          </cell>
          <cell r="E18">
            <v>87024</v>
          </cell>
          <cell r="F18">
            <v>4648.8200000000006</v>
          </cell>
          <cell r="G18">
            <v>404558911.68000007</v>
          </cell>
        </row>
        <row r="19">
          <cell r="A19" t="str">
            <v>MEDIAN KERB</v>
          </cell>
          <cell r="C19">
            <v>9.09</v>
          </cell>
          <cell r="D19" t="str">
            <v>LM</v>
          </cell>
          <cell r="E19">
            <v>59364</v>
          </cell>
          <cell r="F19">
            <v>148.66500000000002</v>
          </cell>
          <cell r="G19">
            <v>8825349.0600000005</v>
          </cell>
        </row>
        <row r="20">
          <cell r="A20" t="str">
            <v>TURFING</v>
          </cell>
          <cell r="C20">
            <v>2.08</v>
          </cell>
          <cell r="D20" t="str">
            <v>SQM</v>
          </cell>
          <cell r="E20">
            <v>119000</v>
          </cell>
          <cell r="F20">
            <v>10.285</v>
          </cell>
          <cell r="G20">
            <v>1223915</v>
          </cell>
        </row>
        <row r="21">
          <cell r="A21" t="str">
            <v>DRAINAGE &amp; PROTECTION WORK</v>
          </cell>
          <cell r="C21" t="str">
            <v>Bill No. 8</v>
          </cell>
          <cell r="D21" t="str">
            <v>%</v>
          </cell>
          <cell r="E21">
            <v>1</v>
          </cell>
          <cell r="F21">
            <v>250651.02260000003</v>
          </cell>
          <cell r="G21">
            <v>25065102.260000002</v>
          </cell>
        </row>
        <row r="22">
          <cell r="A22" t="str">
            <v>ROAD MARKING</v>
          </cell>
          <cell r="C22" t="str">
            <v>Bill No. 9 - 9.09</v>
          </cell>
          <cell r="D22" t="str">
            <v>%</v>
          </cell>
          <cell r="E22">
            <v>1</v>
          </cell>
          <cell r="F22">
            <v>351216.06959999999</v>
          </cell>
          <cell r="G22">
            <v>35121606.960000001</v>
          </cell>
        </row>
        <row r="23">
          <cell r="A23" t="str">
            <v>JUNCTIONS</v>
          </cell>
          <cell r="C23" t="str">
            <v>Bill No. 10</v>
          </cell>
          <cell r="D23" t="str">
            <v>%</v>
          </cell>
          <cell r="E23">
            <v>1</v>
          </cell>
          <cell r="F23">
            <v>50391.133100000006</v>
          </cell>
          <cell r="G23">
            <v>5039113.3100000005</v>
          </cell>
        </row>
        <row r="24">
          <cell r="A24" t="str">
            <v>MISC ROAD WORKS</v>
          </cell>
          <cell r="C24" t="str">
            <v>Bill No 1+2+3+4+8+9+10-(All Above Items)</v>
          </cell>
          <cell r="D24" t="str">
            <v>%</v>
          </cell>
          <cell r="E24">
            <v>1</v>
          </cell>
          <cell r="F24">
            <v>267800.76455000159</v>
          </cell>
          <cell r="G24">
            <v>26780076.455000162</v>
          </cell>
        </row>
        <row r="27">
          <cell r="A27" t="str">
            <v>EXCAVATION</v>
          </cell>
          <cell r="C27">
            <v>5.01</v>
          </cell>
          <cell r="D27" t="str">
            <v>CUM</v>
          </cell>
          <cell r="E27">
            <v>5814</v>
          </cell>
          <cell r="F27">
            <v>59.84</v>
          </cell>
          <cell r="G27">
            <v>347909.76</v>
          </cell>
        </row>
        <row r="28">
          <cell r="A28" t="str">
            <v>REINFORCEMENT</v>
          </cell>
          <cell r="C28">
            <v>5.09</v>
          </cell>
          <cell r="D28" t="str">
            <v>MT</v>
          </cell>
          <cell r="E28">
            <v>669</v>
          </cell>
          <cell r="F28">
            <v>39238.21</v>
          </cell>
          <cell r="G28">
            <v>26250362.489999998</v>
          </cell>
        </row>
        <row r="29">
          <cell r="A29" t="str">
            <v>LEVELLING COURSE  / PCC</v>
          </cell>
          <cell r="C29">
            <v>5.04</v>
          </cell>
          <cell r="D29" t="str">
            <v>CUM</v>
          </cell>
          <cell r="E29">
            <v>1264</v>
          </cell>
          <cell r="F29">
            <v>2982.65</v>
          </cell>
          <cell r="G29">
            <v>3770069.6</v>
          </cell>
        </row>
        <row r="30">
          <cell r="A30" t="str">
            <v>CONCRETE WORKS - RCC</v>
          </cell>
          <cell r="C30" t="str">
            <v>5.05+5.06+5.07+5.08</v>
          </cell>
          <cell r="D30" t="str">
            <v>CUM</v>
          </cell>
          <cell r="E30">
            <v>8874</v>
          </cell>
          <cell r="F30">
            <v>4053.943055555555</v>
          </cell>
          <cell r="G30">
            <v>35974690.674999997</v>
          </cell>
        </row>
        <row r="31">
          <cell r="A31" t="str">
            <v>BACK FILLING</v>
          </cell>
          <cell r="C31" t="str">
            <v>5.02 + 5.03</v>
          </cell>
          <cell r="D31" t="str">
            <v>CUM</v>
          </cell>
          <cell r="E31">
            <v>6365</v>
          </cell>
          <cell r="F31">
            <v>659.28443833464257</v>
          </cell>
          <cell r="G31">
            <v>4196345.45</v>
          </cell>
        </row>
        <row r="32">
          <cell r="A32" t="str">
            <v>MISCELLENIOUS - CULVERTS</v>
          </cell>
          <cell r="C32" t="str">
            <v>Bill No. - 5 - (All above Items)</v>
          </cell>
          <cell r="D32" t="str">
            <v>%</v>
          </cell>
          <cell r="E32">
            <v>1</v>
          </cell>
          <cell r="F32">
            <v>202398.73939999982</v>
          </cell>
          <cell r="G32">
            <v>20239873.939999983</v>
          </cell>
        </row>
        <row r="35">
          <cell r="A35" t="str">
            <v>EXCAVATION</v>
          </cell>
          <cell r="C35">
            <v>6.01</v>
          </cell>
          <cell r="D35" t="str">
            <v>CUM</v>
          </cell>
          <cell r="E35">
            <v>27047</v>
          </cell>
          <cell r="F35">
            <v>76.791131363922062</v>
          </cell>
          <cell r="G35">
            <v>2076969.73</v>
          </cell>
        </row>
        <row r="36">
          <cell r="A36" t="str">
            <v>LEVELLING COURSE  / PCC</v>
          </cell>
          <cell r="C36" t="str">
            <v>6.02 a) + 6.03 a)</v>
          </cell>
          <cell r="D36" t="str">
            <v>CUM</v>
          </cell>
          <cell r="E36">
            <v>2770</v>
          </cell>
          <cell r="F36">
            <v>2982.65</v>
          </cell>
          <cell r="G36">
            <v>8261940.5</v>
          </cell>
        </row>
        <row r="37">
          <cell r="A37" t="str">
            <v>FOUNDATION CONCRETE</v>
          </cell>
          <cell r="C37" t="str">
            <v>6.02 b) + 6.02 c) + 6.03 b) + 6.03 c)</v>
          </cell>
          <cell r="D37" t="str">
            <v>CUM</v>
          </cell>
          <cell r="E37">
            <v>10949</v>
          </cell>
          <cell r="F37">
            <v>3574.1956105580421</v>
          </cell>
          <cell r="G37">
            <v>39133867.740000002</v>
          </cell>
        </row>
        <row r="38">
          <cell r="A38" t="str">
            <v>REINFORCEMENT</v>
          </cell>
          <cell r="C38">
            <v>6.07</v>
          </cell>
          <cell r="D38" t="str">
            <v>MT</v>
          </cell>
          <cell r="E38">
            <v>2059</v>
          </cell>
          <cell r="F38">
            <v>39238.21</v>
          </cell>
          <cell r="G38">
            <v>80791474.390000001</v>
          </cell>
        </row>
        <row r="39">
          <cell r="A39" t="str">
            <v>WELL FOUNDATION KERB</v>
          </cell>
          <cell r="C39" t="str">
            <v>6.23 a)</v>
          </cell>
          <cell r="D39" t="str">
            <v>CUM</v>
          </cell>
          <cell r="E39">
            <v>691</v>
          </cell>
          <cell r="F39">
            <v>4882.5700000000006</v>
          </cell>
          <cell r="G39">
            <v>3373855.8700000006</v>
          </cell>
        </row>
        <row r="40">
          <cell r="A40" t="str">
            <v>WELL FOUNDATION STEINING</v>
          </cell>
          <cell r="C40" t="str">
            <v>6.23 b)</v>
          </cell>
          <cell r="D40" t="str">
            <v>CUM</v>
          </cell>
          <cell r="E40">
            <v>9176</v>
          </cell>
          <cell r="F40">
            <v>4380.4750000000004</v>
          </cell>
          <cell r="G40">
            <v>40195238.600000001</v>
          </cell>
        </row>
        <row r="41">
          <cell r="A41" t="str">
            <v>WELL FOUNDATION CAP</v>
          </cell>
          <cell r="C41" t="str">
            <v>6.23 c)</v>
          </cell>
          <cell r="D41" t="str">
            <v>CUM</v>
          </cell>
          <cell r="E41">
            <v>1223</v>
          </cell>
          <cell r="F41">
            <v>5153.72</v>
          </cell>
          <cell r="G41">
            <v>6302999.5600000005</v>
          </cell>
        </row>
        <row r="42">
          <cell r="A42" t="str">
            <v>WELL FOUNDATION BOTTOM PLUG</v>
          </cell>
          <cell r="C42" t="str">
            <v>6.23 d)</v>
          </cell>
          <cell r="D42" t="str">
            <v>CUM</v>
          </cell>
          <cell r="E42">
            <v>1130</v>
          </cell>
          <cell r="F42">
            <v>4380.4750000000004</v>
          </cell>
          <cell r="G42">
            <v>4949936.75</v>
          </cell>
        </row>
        <row r="43">
          <cell r="A43" t="str">
            <v>WELL FOUNDATION TOP PLUG</v>
          </cell>
          <cell r="C43" t="str">
            <v>6.23 e)</v>
          </cell>
          <cell r="D43" t="str">
            <v>CUM</v>
          </cell>
          <cell r="E43">
            <v>194</v>
          </cell>
          <cell r="F43">
            <v>4882.5700000000006</v>
          </cell>
          <cell r="G43">
            <v>947218.58000000007</v>
          </cell>
        </row>
        <row r="44">
          <cell r="A44" t="str">
            <v>SUPER STRUCTURE CONCRETE</v>
          </cell>
          <cell r="C44" t="str">
            <v>6.05 + 6.13</v>
          </cell>
          <cell r="D44" t="str">
            <v>CUM</v>
          </cell>
          <cell r="E44">
            <v>8411</v>
          </cell>
          <cell r="F44">
            <v>6987.5283521578885</v>
          </cell>
          <cell r="G44">
            <v>58772100.969999999</v>
          </cell>
        </row>
        <row r="45">
          <cell r="A45" t="str">
            <v>BACK FILLING</v>
          </cell>
          <cell r="C45" t="str">
            <v>6.16+6.17</v>
          </cell>
          <cell r="D45" t="str">
            <v>CUM</v>
          </cell>
          <cell r="E45">
            <v>69414</v>
          </cell>
          <cell r="F45">
            <v>338.17359473593223</v>
          </cell>
          <cell r="G45">
            <v>23473981.905000001</v>
          </cell>
        </row>
        <row r="46">
          <cell r="A46" t="str">
            <v>MISCELLENIOUS - BRIDGES</v>
          </cell>
          <cell r="C46" t="str">
            <v>Bill No. - 6 - (All above Items)</v>
          </cell>
          <cell r="D46" t="str">
            <v>%</v>
          </cell>
          <cell r="E46">
            <v>1</v>
          </cell>
          <cell r="F46">
            <v>1374137.9624500007</v>
          </cell>
          <cell r="G46">
            <v>137413796.24500006</v>
          </cell>
        </row>
        <row r="47">
          <cell r="A47" t="str">
            <v>REHABILISATION OF STRUCTURES</v>
          </cell>
          <cell r="C47" t="str">
            <v>Bill No. - 7</v>
          </cell>
          <cell r="D47" t="str">
            <v>%</v>
          </cell>
          <cell r="E47">
            <v>1</v>
          </cell>
          <cell r="F47">
            <v>129094.58979999999</v>
          </cell>
          <cell r="G47">
            <v>12909458.979999999</v>
          </cell>
        </row>
        <row r="50">
          <cell r="A50" t="str">
            <v>ROAD MAINTENANCE</v>
          </cell>
          <cell r="C50" t="str">
            <v>Bill No. 12</v>
          </cell>
          <cell r="D50" t="str">
            <v>%</v>
          </cell>
          <cell r="E50">
            <v>1</v>
          </cell>
          <cell r="F50">
            <v>15533388.750000002</v>
          </cell>
          <cell r="G50">
            <v>15533388.750000002</v>
          </cell>
        </row>
        <row r="51">
          <cell r="A51" t="str">
            <v>MISCELLANIOUS</v>
          </cell>
          <cell r="C51" t="str">
            <v>Bill No. 11</v>
          </cell>
          <cell r="D51" t="str">
            <v>%</v>
          </cell>
          <cell r="E51">
            <v>1</v>
          </cell>
          <cell r="F51">
            <v>30539056.020000003</v>
          </cell>
          <cell r="G51">
            <v>30539056.020000003</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p sheet"/>
      <sheetName val="Summary"/>
      <sheetName val="Measurment"/>
      <sheetName val="Str. Steel"/>
      <sheetName val="Steel Column"/>
      <sheetName val="Inserts"/>
      <sheetName val="Sheet Pile Fab"/>
      <sheetName val="Sheet Pile Erec"/>
      <sheetName val="Steel Consp. Dtl"/>
      <sheetName val="Steel Reconcile"/>
      <sheetName val="Mat Consp."/>
      <sheetName val="Summary Extra"/>
      <sheetName val="Measurment Extr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our &amp; Plant"/>
      <sheetName val="Sheet1"/>
      <sheetName val="DWR(Priced)"/>
      <sheetName val="Ave.wtd.rates"/>
      <sheetName val=" AnalysisPCC"/>
      <sheetName val="Material "/>
      <sheetName val="Analysis-NH-Roads"/>
      <sheetName val="Analysis-NH-Culverts"/>
      <sheetName val="Analysis-NH-Bridges"/>
      <sheetName val="Analysis-NH-Drains &amp; Misc"/>
      <sheetName val="Analysis-NH-Traf &amp; Trans"/>
      <sheetName val="Grand Summary"/>
      <sheetName val="BOQ "/>
      <sheetName val="Estimates"/>
      <sheetName val="DWR"/>
      <sheetName val="UNP-NCW "/>
      <sheetName val="LOCAL RATES"/>
      <sheetName val="BOQ Distribution"/>
      <sheetName val="Measurment"/>
      <sheetName val="hyperstatic"/>
      <sheetName val="DETAILED  BOQ"/>
      <sheetName val="Intro"/>
      <sheetName val="Main"/>
      <sheetName val="basic-data"/>
      <sheetName val="Staff Acco."/>
      <sheetName val="doq"/>
      <sheetName val="basdat"/>
      <sheetName val="INPUT SHEET"/>
      <sheetName val="section"/>
      <sheetName val="CABLE"/>
      <sheetName val="number"/>
      <sheetName val="data"/>
      <sheetName val="Dayworks Bill"/>
      <sheetName val="Bills of Quantities"/>
      <sheetName val="INPUT"/>
      <sheetName val="BHANDUP"/>
      <sheetName val="SECPROP"/>
      <sheetName val="CABLENOS."/>
      <sheetName val="5"/>
      <sheetName val="loadcal"/>
      <sheetName val="Timesheet"/>
      <sheetName val="Material"/>
      <sheetName val="Analysis"/>
      <sheetName val="Elect."/>
      <sheetName val="Labour"/>
      <sheetName val="BP-Other strs"/>
      <sheetName val="Sheet4"/>
      <sheetName val="CrRajWMM"/>
      <sheetName val="final abstract"/>
      <sheetName val="c &amp; g rhs"/>
      <sheetName val="Section_by_layers_old"/>
      <sheetName val="LabourRates"/>
      <sheetName val="dBase"/>
      <sheetName val="PRELIM5"/>
      <sheetName val="Labour_&amp;_Plant"/>
      <sheetName val="Ave_wtd_rates"/>
      <sheetName val="_AnalysisPCC"/>
      <sheetName val="Material_"/>
      <sheetName val="Analysis-NH-Drains_&amp;_Misc"/>
      <sheetName val="Analysis-NH-Traf_&amp;_Trans"/>
      <sheetName val="Grand_Summary"/>
      <sheetName val="BOQ_"/>
      <sheetName val="UNP-NCW_"/>
      <sheetName val="Machinery"/>
      <sheetName val="BALAN1"/>
      <sheetName val="해외 연수비용 계산-삭제"/>
      <sheetName val="M 16"/>
      <sheetName val="해외 기술훈련비 (합계)"/>
      <sheetName val="(Do not delete)"/>
      <sheetName val="procurement"/>
      <sheetName val="DATA_PILE_BG"/>
      <sheetName val="DATA_PCC"/>
      <sheetName val="DATA_PILECAP"/>
      <sheetName val="DATA_PILE_RT2"/>
      <sheetName val="DATA_PILE_RT1 "/>
      <sheetName val="DATA_PILE _SM"/>
      <sheetName val="Flanged Beams"/>
      <sheetName val="Rectangular Beam"/>
      <sheetName val="HP(9.200)"/>
      <sheetName val="Machinery-final"/>
      <sheetName val="Site clearance"/>
      <sheetName val="dlvoid"/>
      <sheetName val="SALIENT"/>
      <sheetName val="Final Basic rate"/>
      <sheetName val="Plant &amp;  Machinery"/>
      <sheetName val="horizontal"/>
      <sheetName val="water prop."/>
      <sheetName val="Schedule"/>
      <sheetName val="Abstract"/>
      <sheetName val="GSB &amp; Base"/>
      <sheetName val="steel-circular"/>
      <sheetName val="Abs"/>
      <sheetName val="BOXCELL"/>
      <sheetName val="BOXCULVERT"/>
      <sheetName val="FORM5"/>
      <sheetName val="Habitation"/>
      <sheetName val="Rate"/>
      <sheetName val="RET "/>
      <sheetName val="TOE"/>
      <sheetName val="ew sr"/>
      <sheetName val="LTG-STG"/>
      <sheetName val="02"/>
      <sheetName val="03"/>
      <sheetName val="01"/>
      <sheetName val="rate analysis"/>
      <sheetName val="Input Data"/>
      <sheetName val="BP"/>
      <sheetName val="master"/>
      <sheetName val="17"/>
      <sheetName val="Admin"/>
      <sheetName val="Input_data"/>
      <sheetName val="04"/>
      <sheetName val="Back_Cal_for OMC"/>
      <sheetName val="well"/>
      <sheetName val="Bus Ways"/>
      <sheetName val="Abt Foundation "/>
      <sheetName val="pier Foundation"/>
      <sheetName val="FORM7"/>
      <sheetName val="Sweeper Machine"/>
      <sheetName val="maing1"/>
      <sheetName val="ANNEXURE-A"/>
      <sheetName val="calc"/>
      <sheetName val="FT-05-02IsoBOM"/>
      <sheetName val="Proforma B"/>
      <sheetName val="Backup PRW - VIIA"/>
      <sheetName val="E &amp; R"/>
      <sheetName val="RES-PLANNING"/>
      <sheetName val="Macro1"/>
      <sheetName val="radar"/>
      <sheetName val="UG"/>
      <sheetName val="BLK2"/>
      <sheetName val="BLK3"/>
      <sheetName val="Cost of O &amp; O"/>
      <sheetName val="BOQ (2)"/>
      <sheetName val="Labour_&amp;_Plant1"/>
      <sheetName val="Ave_wtd_rates1"/>
      <sheetName val="_AnalysisPCC1"/>
      <sheetName val="Material_1"/>
      <sheetName val="Analysis-NH-Drains_&amp;_Misc1"/>
      <sheetName val="Analysis-NH-Traf_&amp;_Trans1"/>
      <sheetName val="Grand_Summary1"/>
      <sheetName val="BOQ_1"/>
      <sheetName val="UNP-NCW_1"/>
      <sheetName val="LOCAL_RATES"/>
      <sheetName val="BOQ_Distribution"/>
      <sheetName val="DETAILED__BOQ"/>
      <sheetName val="Staff_Acco_"/>
      <sheetName val="INPUT_SHEET"/>
      <sheetName val="Dayworks_Bill"/>
      <sheetName val="Bills_of_Quantities"/>
      <sheetName val="CABLENOS_"/>
      <sheetName val="Elect_"/>
      <sheetName val="BP-Other_strs"/>
      <sheetName val="final_abstract"/>
      <sheetName val="GSB_&amp;_Base"/>
      <sheetName val="RET_"/>
      <sheetName val="E_&amp;_R"/>
      <sheetName val="Cost_of_O_&amp;_O"/>
      <sheetName val="BOQ_(2)"/>
      <sheetName val="18-misc"/>
      <sheetName val="5-pipe"/>
      <sheetName val="11-hsd"/>
      <sheetName val="13-septic"/>
      <sheetName val="7-ug"/>
      <sheetName val="2-utility"/>
      <sheetName val="summary"/>
      <sheetName val="s"/>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p sheet"/>
      <sheetName val="Summary"/>
      <sheetName val="Measurment"/>
      <sheetName val="Str. Steel"/>
      <sheetName val="Steel Column"/>
      <sheetName val="Inserts"/>
      <sheetName val="Sheet Pile Fab"/>
      <sheetName val="Sheet Pile Erec"/>
      <sheetName val="Steel Consp. Dtl"/>
      <sheetName val="Steel Reconcile"/>
      <sheetName val="Mat Consp."/>
      <sheetName val="Summary Extra"/>
      <sheetName val="Measurment Extr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ANNEXURE-A"/>
      <sheetName val="ANNEXURE-B"/>
      <sheetName val="ANNEXURE-C"/>
      <sheetName val="ANNEXURE-D"/>
      <sheetName val="ANNEXURE-E"/>
      <sheetName val="ANNEXURE-F"/>
      <sheetName val="ANNEXURE-G"/>
      <sheetName val="ANNEXURE-H"/>
      <sheetName val="ANNEXURE-I"/>
      <sheetName val="ANNEXURE-J"/>
      <sheetName val="rate analysis"/>
      <sheetName val="basic rate"/>
      <sheetName val="p&amp;m analysis"/>
      <sheetName val="Wordsdata"/>
      <sheetName val="rate_analysis"/>
      <sheetName val="basic_rate"/>
      <sheetName val="p&amp;m_analysis"/>
      <sheetName val="TABLES"/>
      <sheetName val="ETC Plant Cost"/>
      <sheetName val="Timesheet"/>
      <sheetName val="Admin"/>
      <sheetName val="DETAILED  BOQ"/>
      <sheetName val="SPT vs PHI"/>
      <sheetName val="ANAL"/>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New Construction"/>
      <sheetName val="Box- Girder"/>
      <sheetName val="BOQ Distribution"/>
      <sheetName val="Material "/>
      <sheetName val="Labour &amp; Plant"/>
      <sheetName val="Materials "/>
      <sheetName val="FT-05-02IsoBOM"/>
      <sheetName val="Labour"/>
      <sheetName val="Summary"/>
      <sheetName val="Evaluate"/>
      <sheetName val=""/>
      <sheetName val="Intro"/>
      <sheetName val="BM_SF"/>
      <sheetName val="basdat"/>
      <sheetName val="LOCAL RATES"/>
      <sheetName val="ANALYSIS"/>
      <sheetName val="Convert UTM to Lat, Long"/>
      <sheetName val="Convert Lat, Long to UTM"/>
      <sheetName val="Datums"/>
      <sheetName val="02"/>
      <sheetName val="03"/>
      <sheetName val="04"/>
      <sheetName val="05"/>
      <sheetName val="Sheet1"/>
      <sheetName val="Steel-Circular"/>
      <sheetName val="70R"/>
      <sheetName val="LTG-STG"/>
      <sheetName val="Basicrates"/>
      <sheetName val="data"/>
      <sheetName val="INPUT"/>
      <sheetName val="PROCTOR"/>
      <sheetName val="FORM-W3"/>
      <sheetName val="4 Annex 1 Basic rate"/>
      <sheetName val="17"/>
      <sheetName val="Closing"/>
      <sheetName val="Database"/>
      <sheetName val="SCHEDULE"/>
      <sheetName val="schedule nos"/>
      <sheetName val="#REF"/>
      <sheetName val="hyperstatic"/>
      <sheetName val="Risk Te. Co."/>
      <sheetName val="Informa."/>
      <sheetName val="A.O.R r1Str"/>
      <sheetName val="A.O.R r1"/>
      <sheetName val="A.O.R (2)"/>
      <sheetName val="M+MC"/>
      <sheetName val="M"/>
      <sheetName val="산출근거"/>
      <sheetName val="DOQ-9"/>
      <sheetName val="Abs PMRL"/>
      <sheetName val="BM"/>
      <sheetName val="Measurment"/>
      <sheetName val="rate_analysis3"/>
      <sheetName val="basic_rate3"/>
      <sheetName val="p&amp;m_analysis3"/>
      <sheetName val="DETAILED__BOQ2"/>
      <sheetName val="ETC_Plant_Cost2"/>
      <sheetName val="SPT_vs_PHI2"/>
      <sheetName val="11B_2"/>
      <sheetName val="New_Construction2"/>
      <sheetName val="rate_analysis1"/>
      <sheetName val="basic_rate1"/>
      <sheetName val="p&amp;m_analysis1"/>
      <sheetName val="DETAILED__BOQ"/>
      <sheetName val="ETC_Plant_Cost"/>
      <sheetName val="SPT_vs_PHI"/>
      <sheetName val="11B_"/>
      <sheetName val="New_Construction"/>
      <sheetName val="rate_analysis2"/>
      <sheetName val="basic_rate2"/>
      <sheetName val="p&amp;m_analysis2"/>
      <sheetName val="DETAILED__BOQ1"/>
      <sheetName val="ETC_Plant_Cost1"/>
      <sheetName val="SPT_vs_PHI1"/>
      <sheetName val="11B_1"/>
      <sheetName val="New_Construction1"/>
      <sheetName val="Debit_RMC"/>
      <sheetName val="Machinery"/>
      <sheetName val="Material"/>
      <sheetName val="Supply_RMC"/>
      <sheetName val="RATE COMPILATION"/>
      <sheetName val="SOR"/>
      <sheetName val="DATA_PILE_BG"/>
      <sheetName val="DATA_PCC"/>
      <sheetName val="DATA_PILECAP"/>
      <sheetName val="DATA_PILE_RT2"/>
      <sheetName val="DATA_PILE_RT1 "/>
      <sheetName val="DATA_PILE _SM"/>
      <sheetName val="upa"/>
      <sheetName val="doq"/>
      <sheetName val="calc"/>
      <sheetName val="Machinary_Road Work"/>
      <sheetName val="Batching&amp;Pil POL"/>
      <sheetName val="Pil"/>
      <sheetName val="Steel Piling_POL"/>
      <sheetName val="01"/>
      <sheetName val="Cost of O &amp; O"/>
      <sheetName val="P-Ins &amp; Bonds"/>
      <sheetName val="road inventory"/>
      <sheetName val="Prop WIdth"/>
      <sheetName val="Existing"/>
      <sheetName val="COST"/>
      <sheetName val="rate_analysis4"/>
      <sheetName val="basic_rate4"/>
      <sheetName val="p&amp;m_analysis4"/>
      <sheetName val="ETC_Plant_Cost3"/>
      <sheetName val="DETAILED__BOQ3"/>
      <sheetName val="Material_2"/>
      <sheetName val="Labour_&amp;_Plant2"/>
      <sheetName val="Materials_2"/>
      <sheetName val="LOCAL_RATES2"/>
      <sheetName val="Box-_Girder2"/>
      <sheetName val="Convert_UTM_to_Lat,_Long2"/>
      <sheetName val="Convert_Lat,_Long_to_UTM2"/>
      <sheetName val="schedule_nos2"/>
      <sheetName val="Risk_Te__Co_2"/>
      <sheetName val="Informa_2"/>
      <sheetName val="4_Annex_1_Basic_rate2"/>
      <sheetName val="A_O_R_r1Str2"/>
      <sheetName val="A_O_R_r12"/>
      <sheetName val="A_O_R_(2)2"/>
      <sheetName val="BOQ_Distribution2"/>
      <sheetName val="Material_"/>
      <sheetName val="Labour_&amp;_Plant"/>
      <sheetName val="Materials_"/>
      <sheetName val="LOCAL_RATES"/>
      <sheetName val="Box-_Girder"/>
      <sheetName val="Convert_UTM_to_Lat,_Long"/>
      <sheetName val="Convert_Lat,_Long_to_UTM"/>
      <sheetName val="schedule_nos"/>
      <sheetName val="Risk_Te__Co_"/>
      <sheetName val="Informa_"/>
      <sheetName val="4_Annex_1_Basic_rate"/>
      <sheetName val="A_O_R_r1Str"/>
      <sheetName val="A_O_R_r1"/>
      <sheetName val="A_O_R_(2)"/>
      <sheetName val="BOQ_Distribution"/>
      <sheetName val="Material_1"/>
      <sheetName val="Labour_&amp;_Plant1"/>
      <sheetName val="Materials_1"/>
      <sheetName val="LOCAL_RATES1"/>
      <sheetName val="Box-_Girder1"/>
      <sheetName val="Convert_UTM_to_Lat,_Long1"/>
      <sheetName val="Convert_Lat,_Long_to_UTM1"/>
      <sheetName val="schedule_nos1"/>
      <sheetName val="Risk_Te__Co_1"/>
      <sheetName val="Informa_1"/>
      <sheetName val="4_Annex_1_Basic_rate1"/>
      <sheetName val="A_O_R_r1Str1"/>
      <sheetName val="A_O_R_r11"/>
      <sheetName val="A_O_R_(2)1"/>
      <sheetName val="BOQ_Distribution1"/>
      <sheetName val="rate_analysis5"/>
      <sheetName val="basic_rate5"/>
      <sheetName val="p&amp;m_analysis5"/>
      <sheetName val="ETC_Plant_Cost4"/>
      <sheetName val="DETAILED__BOQ4"/>
      <sheetName val="SPT_vs_PHI3"/>
      <sheetName val="11B_3"/>
      <sheetName val="Material_3"/>
      <sheetName val="Labour_&amp;_Plant3"/>
      <sheetName val="Materials_3"/>
      <sheetName val="New_Construction3"/>
      <sheetName val="LOCAL_RATES3"/>
      <sheetName val="Box-_Girder3"/>
      <sheetName val="Convert_UTM_to_Lat,_Long3"/>
      <sheetName val="Convert_Lat,_Long_to_UTM3"/>
      <sheetName val="schedule_nos3"/>
      <sheetName val="Risk_Te__Co_3"/>
      <sheetName val="Informa_3"/>
      <sheetName val="4_Annex_1_Basic_rate3"/>
      <sheetName val="A_O_R_r1Str3"/>
      <sheetName val="A_O_R_r13"/>
      <sheetName val="A_O_R_(2)3"/>
      <sheetName val="BOQ_Distribution3"/>
      <sheetName val="Staff Acco."/>
      <sheetName val="procurement"/>
      <sheetName val="FORM7"/>
      <sheetName val="horizontal"/>
      <sheetName val="P&amp;M Req (2)"/>
      <sheetName val="Formwork"/>
      <sheetName val="Rebar analysis"/>
      <sheetName val="LAB WAGE(ANA 1"/>
      <sheetName val="LAB WAGE(ANA "/>
      <sheetName val="col-reinft1"/>
      <sheetName val="BHANDUP"/>
      <sheetName val="Report"/>
      <sheetName val="CABLE"/>
      <sheetName val="number"/>
      <sheetName val="Back_Cal_for OMC"/>
      <sheetName val="Gen Info"/>
      <sheetName val="basic-final"/>
      <sheetName val="Culverts"/>
      <sheetName val="Machinery-final"/>
      <sheetName val="Bituminous"/>
      <sheetName val="Earthwork"/>
      <sheetName val="Site clearance"/>
      <sheetName val="Subase"/>
      <sheetName val="B S"/>
      <sheetName val="Cntrl Sheet"/>
      <sheetName val="DTPL"/>
      <sheetName val="Facility"/>
      <sheetName val="Interest"/>
      <sheetName val="PAP"/>
      <sheetName val="P L"/>
      <sheetName val="Keyratios"/>
      <sheetName val="Yield-COB"/>
      <sheetName val="GN-ST-10"/>
      <sheetName val="PRECAST lightconc-II"/>
      <sheetName val="SC Cost FEB 03"/>
      <sheetName val="girder"/>
      <sheetName val="factor "/>
      <sheetName val="BOQ (2)"/>
      <sheetName val="Material List "/>
      <sheetName val="master"/>
      <sheetName val="Inventory"/>
      <sheetName val="Main"/>
      <sheetName val="Sheet4"/>
      <sheetName val="Materials Cost(PCC)"/>
      <sheetName val="Section_by_layers_old"/>
      <sheetName val="road_inventory"/>
      <sheetName val="Prop_WIdth"/>
      <sheetName val="SECPROP"/>
      <sheetName val="CABLENOS."/>
      <sheetName val="Ave.wtd.rates"/>
      <sheetName val=" AnalysisPCC"/>
      <sheetName val="Design of two-way slab"/>
      <sheetName val="Final Basic rate"/>
      <sheetName val="pile Fabrication"/>
      <sheetName val="P&amp;M_Req_(2)"/>
      <sheetName val="Rebar_analysis"/>
      <sheetName val="LAB_WAGE(ANA_1"/>
      <sheetName val="LAB_WAGE(ANA_"/>
      <sheetName val="pile_Fabrication"/>
      <sheetName val="DATA_PILE_RT1_"/>
      <sheetName val="DATA_PILE__SM"/>
      <sheetName val="SC_Cost_FEB_03"/>
      <sheetName val="P-Site fac"/>
      <sheetName val="P-Clients fac"/>
      <sheetName val="PRELIM5"/>
      <sheetName val="Analysis-NH-Roads"/>
      <sheetName val="Form 6"/>
      <sheetName val="Rate"/>
      <sheetName val="04Carat"/>
      <sheetName val="Box-Detour"/>
      <sheetName val="Abs"/>
      <sheetName val="Day work"/>
      <sheetName val="New Rates"/>
      <sheetName val="Assmpns"/>
      <sheetName val="final abstract"/>
      <sheetName val="QOSWS "/>
      <sheetName val="BTB"/>
      <sheetName val="cf"/>
      <sheetName val="travel_per"/>
      <sheetName val="orders"/>
      <sheetName val="STN WISE EMR"/>
      <sheetName val="Bongaon"/>
      <sheetName val="Jeerat"/>
      <sheetName val="NJP"/>
      <sheetName val="basic-data"/>
      <sheetName val="maingirder"/>
      <sheetName val="Machinary_Road_Work"/>
      <sheetName val="Batching&amp;Pil_POL"/>
      <sheetName val="Steel_Piling_POL"/>
      <sheetName val="Cost_of_O_&amp;_O"/>
      <sheetName val="P-Ins_&amp;_Bonds"/>
      <sheetName val="Voucher"/>
      <sheetName val="REL"/>
    </sheetNames>
    <sheetDataSet>
      <sheetData sheetId="0" refreshError="1"/>
      <sheetData sheetId="1" refreshError="1">
        <row r="1">
          <cell r="A1" t="str">
            <v>CONSTRUCTION OF 400/220kV BAHADURGARH SUBSTATION(NEW)ASSOCIATED WITH SYSTEM STRENGTHENING SCHEME FOR NORTHERN REGION(PACKAGE-B)</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sheetData sheetId="324"/>
      <sheetData sheetId="325"/>
      <sheetData sheetId="326"/>
      <sheetData sheetId="327"/>
      <sheetData sheetId="328" refreshError="1"/>
      <sheetData sheetId="329"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_inMay04"/>
      <sheetName val="RCAug01toApr04"/>
      <sheetName val="RCAug01toMay04andFC"/>
      <sheetName val="Fuelconsumption"/>
      <sheetName val="procurement"/>
      <sheetName val="TOTALcostMay04"/>
      <sheetName val="Pucrcase_date"/>
      <sheetName val="workedtimeuptoMay04"/>
      <sheetName val="WorkedtimeinMay04"/>
      <sheetName val="UtilityMAy04"/>
      <sheetName val="ActivityviseEqpCost"/>
      <sheetName val="EQPDetails"/>
      <sheetName val="UtélityMAy04"/>
      <sheetName val="BP"/>
      <sheetName val="Voucher"/>
      <sheetName val="Data"/>
      <sheetName val="Cal"/>
      <sheetName val="Wearing Course"/>
      <sheetName val="Analy"/>
      <sheetName val="BP-Other strs"/>
      <sheetName val="INPUT"/>
      <sheetName val="Evaluate"/>
      <sheetName val="BOQ-Part1"/>
      <sheetName val="Box- Girder"/>
      <sheetName val="Backup PRW - VIIA"/>
      <sheetName val="BHANDUP"/>
      <sheetName val="Rate Analysis"/>
      <sheetName val="Intro"/>
      <sheetName val="Rates Basic"/>
      <sheetName val="SPILL OVER PROJECTIONS"/>
      <sheetName val="SPILL OVER"/>
      <sheetName val="DETAILED  BOQ"/>
      <sheetName val="schedule1"/>
      <sheetName val="BOQ Distribution"/>
      <sheetName val="Material "/>
      <sheetName val="Annex"/>
      <sheetName val="CFData"/>
      <sheetName val="HRData"/>
      <sheetName val="CapexOAdata"/>
      <sheetName val="OpexData"/>
      <sheetName val="PLData"/>
      <sheetName val="Menu"/>
      <sheetName val="CapexPMdata"/>
      <sheetName val="CapexSSdata"/>
      <sheetName val="WCData"/>
      <sheetName val="BTB"/>
      <sheetName val="cf"/>
      <sheetName val="orders"/>
      <sheetName val="DATA_PILE_BG"/>
      <sheetName val="DATA_PCC"/>
      <sheetName val="DATA_PILECAP"/>
      <sheetName val="DATA_PILE_RT2"/>
      <sheetName val="DATA_PILE_RT1 "/>
      <sheetName val="DATA_PILE _SM"/>
      <sheetName val="REL"/>
      <sheetName val="ANNEXURE-A"/>
      <sheetName val="Measurment"/>
      <sheetName val="Manpower"/>
      <sheetName val="BP-Other_strs"/>
      <sheetName val="Rates_Basic"/>
      <sheetName val="SPILL_OVER_PROJECTIONS"/>
      <sheetName val="SPILL_OVER"/>
      <sheetName val="DETAILED__BOQ"/>
      <sheetName val="Wearing_Course"/>
      <sheetName val="ecc_res"/>
      <sheetName val="Machinery"/>
      <sheetName val="Basicrates"/>
      <sheetName val="doq"/>
      <sheetName val="BALAN1"/>
      <sheetName val="Basic"/>
      <sheetName val="Assmpns"/>
      <sheetName val="LEGEND"/>
      <sheetName val="Detail 1A"/>
      <sheetName val="30th Sep 2011"/>
      <sheetName val="R.A."/>
      <sheetName val="Data Base"/>
      <sheetName val="(Do not delete)"/>
      <sheetName val="Elect."/>
      <sheetName val="s"/>
      <sheetName val="analysis"/>
      <sheetName val="#3E1_GCR"/>
      <sheetName val="Dayworks Bill"/>
      <sheetName val="Bills of Quantities"/>
      <sheetName val="BOQ"/>
      <sheetName val="04"/>
      <sheetName val="05"/>
      <sheetName val="01"/>
      <sheetName val="Bituminous"/>
      <sheetName val="AoR Finishing"/>
      <sheetName val="COST"/>
      <sheetName val="NLD - Assum"/>
      <sheetName val="Capex-fixed"/>
      <sheetName val="SC revtrgt"/>
      <sheetName val="77S(O)"/>
      <sheetName val="C &amp; G RHS"/>
      <sheetName val="INPUT SHEET"/>
      <sheetName val="Grand Summary"/>
      <sheetName val="LOCAL RATES"/>
      <sheetName val="Gen Info"/>
      <sheetName val="teo model"/>
      <sheetName val="CABLE"/>
      <sheetName val="number"/>
      <sheetName val="Cost of O &amp; O"/>
      <sheetName val="Rate_Analysis"/>
      <sheetName val="Index"/>
      <sheetName val="basdat"/>
      <sheetName val="r"/>
      <sheetName val="A"/>
      <sheetName val="Fill this out first..."/>
      <sheetName val="Labour"/>
      <sheetName val="Material"/>
      <sheetName val="Plant &amp;  Machinery"/>
      <sheetName val="Wearing_Course1"/>
      <sheetName val="BP-Other_strs1"/>
      <sheetName val="Rates_Basic1"/>
      <sheetName val="SPILL_OVER_PROJECTIONS1"/>
      <sheetName val="SPILL_OVER1"/>
      <sheetName val="DETAILED__BOQ1"/>
      <sheetName val="Backup_PRW_-_VIIA"/>
      <sheetName val="BOQ_Distribution"/>
      <sheetName val="Box-_Girder"/>
      <sheetName val="R_A_"/>
      <sheetName val="Material_"/>
      <sheetName val="Dayworks_Bill"/>
      <sheetName val="Bills_of_Quantities"/>
      <sheetName val="DATA_PILE_RT1_"/>
      <sheetName val="DATA_PILE__SM"/>
      <sheetName val="Fill_this_out_first___"/>
      <sheetName val="Plant_&amp;__Machinery"/>
      <sheetName val="Detail_1A"/>
      <sheetName val="30th_Sep_2011"/>
      <sheetName val="07"/>
      <sheetName val="02"/>
      <sheetName val="03"/>
      <sheetName val="Schedule"/>
      <sheetName val="DATA-DEP.(13-17)"/>
      <sheetName val="DATA-KBPL(17-25)"/>
      <sheetName val="DATA-GCC(25-34.7)"/>
      <sheetName val="St.-Con(0-17)"/>
      <sheetName val="St.-Con.(17-34)"/>
      <sheetName val="Summary"/>
      <sheetName val="M+MC"/>
      <sheetName val="Financial"/>
      <sheetName val="Total"/>
      <sheetName val="Flanged Beams"/>
      <sheetName val="Rectangular Beam"/>
      <sheetName val="해외 연수비용 계산-삭제"/>
      <sheetName val="Equipment Analysis SKLM May04 u"/>
      <sheetName val="해외 기술훈련비 (합계)"/>
      <sheetName val="A_O_R r1Str"/>
      <sheetName val="A_O_R r1"/>
      <sheetName val="Det_Des"/>
      <sheetName val="Rate_Analysis1"/>
      <sheetName val="Backup_PRW_-_VIIA1"/>
      <sheetName val="BOQ_Distribution1"/>
      <sheetName val="Box-_Girder1"/>
      <sheetName val="Material_1"/>
      <sheetName val="30th_Sep_20111"/>
      <sheetName val="DATA_PILE_RT1_1"/>
      <sheetName val="DATA_PILE__SM1"/>
      <sheetName val="Detail_1A1"/>
      <sheetName val="Data_Base"/>
      <sheetName val="(Do_not_delete)"/>
      <sheetName val="Wearing_Course2"/>
      <sheetName val="BP-Other_strs2"/>
      <sheetName val="Rate_Analysis2"/>
      <sheetName val="Rates_Basic2"/>
      <sheetName val="SPILL_OVER_PROJECTIONS2"/>
      <sheetName val="SPILL_OVER2"/>
      <sheetName val="DETAILED__BOQ2"/>
      <sheetName val="Backup_PRW_-_VIIA2"/>
      <sheetName val="BOQ_Distribution2"/>
      <sheetName val="Box-_Girder2"/>
      <sheetName val="Material_2"/>
      <sheetName val="30th_Sep_20112"/>
      <sheetName val="DATA_PILE_RT1_2"/>
      <sheetName val="DATA_PILE__SM2"/>
      <sheetName val="Detail_1A2"/>
      <sheetName val="Data_Base1"/>
      <sheetName val="(Do_not_delete)1"/>
      <sheetName val="R_A_1"/>
      <sheetName val="Dayworks_Bill1"/>
      <sheetName val="Bills_of_Quantities1"/>
      <sheetName val="Sheet1"/>
      <sheetName val="Interest"/>
      <sheetName val="PRO_A"/>
      <sheetName val="DWG"/>
      <sheetName val="ELEC_MCI"/>
      <sheetName val="MAIN"/>
      <sheetName val="INST_MCI"/>
      <sheetName val="MECH_MCI"/>
      <sheetName val="P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refreshError="1"/>
      <sheetData sheetId="109"/>
      <sheetData sheetId="110"/>
      <sheetData sheetId="111" refreshError="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ET-RENT"/>
      <sheetName val="PLANNING"/>
      <sheetName val="INPUT SHEET"/>
      <sheetName val="Sheet2"/>
      <sheetName val="RES-PLANNING"/>
      <sheetName val="RA "/>
      <sheetName val="ACHIEVED"/>
      <sheetName val="plan-achieved"/>
      <sheetName val="SUMMARY"/>
      <sheetName val="Sheet1"/>
      <sheetName val="BO-material-details"/>
      <sheetName val="p&amp;l-support"/>
      <sheetName val="P&amp;L-BUD"/>
      <sheetName val="Module1"/>
      <sheetName val="PROCTOR"/>
      <sheetName val="Staff Acco."/>
      <sheetName val="Elect."/>
      <sheetName val="LOCAL RATES"/>
      <sheetName val="CBL01"/>
      <sheetName val="foundation(V)"/>
      <sheetName val="DLC lookups"/>
      <sheetName val="boxculvert"/>
      <sheetName val="17"/>
      <sheetName val="MPR_PA_1"/>
      <sheetName val="BOQ Distribution"/>
      <sheetName val="6000"/>
      <sheetName val="Schedule"/>
      <sheetName val="Intro"/>
      <sheetName val="01"/>
      <sheetName val="SITE DATA"/>
      <sheetName val="BP"/>
      <sheetName val="Category A - No Material"/>
      <sheetName val="Category B - Major Works"/>
      <sheetName val="Category C - Minor Works"/>
      <sheetName val="s"/>
      <sheetName val="Customers"/>
      <sheetName val="summery"/>
      <sheetName val="PLAN_FEB97"/>
      <sheetName val="UNP-NCW "/>
      <sheetName val="Fill this out first..."/>
      <sheetName val="Timesheet"/>
      <sheetName val="Rate"/>
      <sheetName val="Material"/>
      <sheetName val="REL"/>
      <sheetName val="Summary Minor Jns."/>
      <sheetName val="Preliminary expences"/>
      <sheetName val="Survey"/>
      <sheetName val="LAND"/>
      <sheetName val="uti"/>
      <sheetName val="FORMATION"/>
      <sheetName val="E.work "/>
      <sheetName val="SUMMERY 1 (3)"/>
      <sheetName val="EW QTy "/>
      <sheetName val="Side Drain ra "/>
      <sheetName val="side drain sketch  &amp; RA"/>
      <sheetName val="Index 2"/>
      <sheetName val="Walling "/>
      <sheetName val="Walling ra  "/>
      <sheetName val="SKETCH ( WALL ) &amp; R A"/>
      <sheetName val="PWAY"/>
      <sheetName val="Rails &amp; Fastening"/>
      <sheetName val="Sheet10"/>
      <sheetName val="Sleepers &amp; Fastening"/>
      <sheetName val="Points &amp; Crossings"/>
      <sheetName val="SUMMERY 1 (2)"/>
      <sheetName val="qty summary"/>
      <sheetName val="C &amp; G RHS"/>
      <sheetName val="ETC Plant Cost"/>
      <sheetName val="CUM-Mar07"/>
      <sheetName val="Kristal Court"/>
      <sheetName val="Bituminous"/>
      <sheetName val="Analysis"/>
      <sheetName val="COST"/>
      <sheetName val="estimate"/>
      <sheetName val="Voucher"/>
      <sheetName val="data"/>
      <sheetName val="07"/>
      <sheetName val="02"/>
      <sheetName val="03"/>
      <sheetName val="04"/>
      <sheetName val="NLD - Assum"/>
      <sheetName val="Capex-fixed"/>
      <sheetName val="SC revtrgt"/>
      <sheetName val="CABLE"/>
      <sheetName val="number"/>
      <sheetName val="Machinery"/>
      <sheetName val="AoR Finishing"/>
      <sheetName val="Assmpns"/>
      <sheetName val="Database"/>
      <sheetName val="schedule nos"/>
      <sheetName val="Lead (Final)"/>
      <sheetName val="INPUT_SHEET"/>
      <sheetName val="RA_"/>
      <sheetName val="Elect_"/>
      <sheetName val="FRL-OGL"/>
      <sheetName val="Price Working -April'07"/>
      <sheetName val="#REF"/>
      <sheetName val="SLAB BRIDGE DETAILS"/>
      <sheetName val="iNDEX"/>
      <sheetName val="procurement"/>
      <sheetName val="INPUT_SHEET2"/>
      <sheetName val="RA_2"/>
      <sheetName val="Elect_2"/>
      <sheetName val="Staff_Acco_1"/>
      <sheetName val="BOQ_Distribution1"/>
      <sheetName val="INPUT_SHEET1"/>
      <sheetName val="RA_1"/>
      <sheetName val="Elect_1"/>
      <sheetName val="Staff_Acco_"/>
      <sheetName val="BOQ_Distribution"/>
      <sheetName val="master"/>
      <sheetName val="Rates Basic"/>
      <sheetName val="s1boq &amp; workplan"/>
      <sheetName val="Control"/>
      <sheetName val="405"/>
      <sheetName val="427"/>
      <sheetName val="403"/>
      <sheetName val="Projects"/>
      <sheetName val="Back_Cal_for OMC"/>
      <sheetName val="Labour &amp; Plant"/>
      <sheetName val="Grand Summary"/>
      <sheetName val="Enquire"/>
      <sheetName val="Rate Analysis"/>
      <sheetName val="Detail In Door Stad"/>
      <sheetName val="inter"/>
      <sheetName val="77S(O)"/>
      <sheetName val="INPUT_SHEET3"/>
      <sheetName val="RA_3"/>
      <sheetName val="Elect_3"/>
      <sheetName val="Staff_Acco_2"/>
      <sheetName val="BOQ_Distribution2"/>
      <sheetName val="Price_Working_-April'07"/>
      <sheetName val="LOCAL_RATES"/>
      <sheetName val="factors"/>
      <sheetName val="Gen Info"/>
    </sheetNames>
    <sheetDataSet>
      <sheetData sheetId="0" refreshError="1"/>
      <sheetData sheetId="1" refreshError="1"/>
      <sheetData sheetId="2">
        <row r="601">
          <cell r="B601" t="str">
            <v>LOCAL STAFF</v>
          </cell>
        </row>
        <row r="704">
          <cell r="B704" t="str">
            <v>Material</v>
          </cell>
          <cell r="C704" t="str">
            <v>Unit</v>
          </cell>
          <cell r="D704" t="str">
            <v>Rate</v>
          </cell>
        </row>
        <row r="705">
          <cell r="B705" t="str">
            <v>Cement</v>
          </cell>
          <cell r="C705" t="str">
            <v>bag</v>
          </cell>
          <cell r="D705">
            <v>142</v>
          </cell>
        </row>
        <row r="706">
          <cell r="B706" t="str">
            <v>Sand</v>
          </cell>
          <cell r="C706" t="str">
            <v>cmt</v>
          </cell>
          <cell r="D706">
            <v>371.02473498233212</v>
          </cell>
        </row>
        <row r="707">
          <cell r="B707" t="str">
            <v>Grit</v>
          </cell>
          <cell r="C707" t="str">
            <v>cmt</v>
          </cell>
          <cell r="D707">
            <v>512.36749116607768</v>
          </cell>
        </row>
        <row r="708">
          <cell r="B708" t="str">
            <v>Kapchi</v>
          </cell>
          <cell r="C708" t="str">
            <v>cmt</v>
          </cell>
          <cell r="D708">
            <v>512.36749116607768</v>
          </cell>
        </row>
        <row r="709">
          <cell r="B709" t="str">
            <v>Bricks</v>
          </cell>
          <cell r="C709" t="str">
            <v>nos</v>
          </cell>
          <cell r="D709">
            <v>2.1</v>
          </cell>
        </row>
        <row r="710">
          <cell r="B710" t="str">
            <v>Filling sand</v>
          </cell>
          <cell r="C710" t="str">
            <v>cmt</v>
          </cell>
          <cell r="D710">
            <v>247.34982332155477</v>
          </cell>
        </row>
        <row r="711">
          <cell r="B711" t="str">
            <v>RMC-10</v>
          </cell>
          <cell r="C711" t="str">
            <v>cmt</v>
          </cell>
          <cell r="D711">
            <v>1750</v>
          </cell>
        </row>
        <row r="712">
          <cell r="B712" t="str">
            <v>RMC-15</v>
          </cell>
          <cell r="C712" t="str">
            <v>cmt</v>
          </cell>
          <cell r="D712">
            <v>1950</v>
          </cell>
        </row>
        <row r="713">
          <cell r="B713" t="str">
            <v>RMC-20</v>
          </cell>
          <cell r="C713" t="str">
            <v>cmt</v>
          </cell>
          <cell r="D713">
            <v>2032</v>
          </cell>
        </row>
        <row r="714">
          <cell r="B714" t="str">
            <v>RMC-25</v>
          </cell>
          <cell r="C714" t="str">
            <v>cmt</v>
          </cell>
          <cell r="D714">
            <v>2100</v>
          </cell>
        </row>
        <row r="715">
          <cell r="B715" t="str">
            <v xml:space="preserve">St.Steel </v>
          </cell>
          <cell r="C715" t="str">
            <v>Mt</v>
          </cell>
          <cell r="D715">
            <v>34.15</v>
          </cell>
        </row>
        <row r="716">
          <cell r="B716" t="str">
            <v>Reinforcement Steel</v>
          </cell>
          <cell r="C716" t="str">
            <v>Mt</v>
          </cell>
          <cell r="D716">
            <v>28.15</v>
          </cell>
        </row>
        <row r="717">
          <cell r="B717" t="str">
            <v>Earth</v>
          </cell>
          <cell r="C717" t="str">
            <v>cmt</v>
          </cell>
          <cell r="D717">
            <v>350</v>
          </cell>
        </row>
        <row r="718">
          <cell r="B718" t="str">
            <v>Plant &amp; Machinery</v>
          </cell>
          <cell r="C718" t="str">
            <v>LS</v>
          </cell>
          <cell r="D718">
            <v>75</v>
          </cell>
        </row>
        <row r="719">
          <cell r="B719" t="str">
            <v>Wooden shuttering &amp; consumable</v>
          </cell>
          <cell r="C719" t="str">
            <v>LS</v>
          </cell>
          <cell r="D719">
            <v>65</v>
          </cell>
        </row>
        <row r="729">
          <cell r="A729" t="str">
            <v>Category</v>
          </cell>
          <cell r="B729" t="str">
            <v>Description</v>
          </cell>
        </row>
        <row r="730">
          <cell r="A730" t="str">
            <v>AAA</v>
          </cell>
          <cell r="B730" t="str">
            <v>Profit more than 50 %</v>
          </cell>
        </row>
        <row r="731">
          <cell r="A731" t="str">
            <v>AA</v>
          </cell>
          <cell r="B731" t="str">
            <v>Profit between 50 to 40 %</v>
          </cell>
        </row>
        <row r="732">
          <cell r="A732" t="str">
            <v>A</v>
          </cell>
          <cell r="B732" t="str">
            <v>Profit between 40 to 25 %</v>
          </cell>
        </row>
        <row r="733">
          <cell r="A733" t="str">
            <v>B</v>
          </cell>
          <cell r="B733" t="str">
            <v>Profit between 25 to 15 %</v>
          </cell>
        </row>
        <row r="734">
          <cell r="A734" t="str">
            <v>C</v>
          </cell>
          <cell r="B734" t="str">
            <v>Profit between 15 to 5 %</v>
          </cell>
        </row>
        <row r="735">
          <cell r="A735" t="str">
            <v>D</v>
          </cell>
          <cell r="B735" t="str">
            <v>Profit between 5 to 0 %</v>
          </cell>
        </row>
        <row r="736">
          <cell r="A736" t="str">
            <v>E</v>
          </cell>
          <cell r="B736" t="str">
            <v>Profit less than 0 %</v>
          </cell>
        </row>
      </sheetData>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ow r="601">
          <cell r="B601" t="str">
            <v>LOCAL STAFF</v>
          </cell>
        </row>
      </sheetData>
      <sheetData sheetId="101"/>
      <sheetData sheetId="102"/>
      <sheetData sheetId="103"/>
      <sheetData sheetId="104"/>
      <sheetData sheetId="105">
        <row r="601">
          <cell r="B601" t="str">
            <v>LOCAL STAFF</v>
          </cell>
        </row>
      </sheetData>
      <sheetData sheetId="106"/>
      <sheetData sheetId="107"/>
      <sheetData sheetId="108"/>
      <sheetData sheetId="109"/>
      <sheetData sheetId="110" refreshError="1"/>
      <sheetData sheetId="111" refreshError="1"/>
      <sheetData sheetId="112" refreshError="1"/>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ow r="601">
          <cell r="B601" t="str">
            <v>LOCAL STAFF</v>
          </cell>
        </row>
      </sheetData>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our &amp; Plant"/>
      <sheetName val="Sheet1"/>
      <sheetName val="DWR(Priced)"/>
      <sheetName val="Ave.wtd.rates"/>
      <sheetName val=" AnalysisPCC"/>
      <sheetName val="Material "/>
      <sheetName val="Analysis-NH-Roads"/>
      <sheetName val="Analysis-NH-Culverts"/>
      <sheetName val="Analysis-NH-Bridges"/>
      <sheetName val="Analysis-NH-Drains &amp; Misc"/>
      <sheetName val="Analysis-NH-Traf &amp; Trans"/>
      <sheetName val="Grand Summary"/>
      <sheetName val="BOQ "/>
      <sheetName val="Estimates"/>
      <sheetName val="DWR"/>
      <sheetName val="(Do not delete)"/>
      <sheetName val="DETAILED  BOQ"/>
      <sheetName val="Materials "/>
      <sheetName val="Materials Cost(PCC)"/>
      <sheetName val="ANAL"/>
      <sheetName val="Inventory"/>
      <sheetName val="Back_Cal_for OMC"/>
      <sheetName val="Rate Analysis"/>
      <sheetName val="Bill-5"/>
      <sheetName val="BP"/>
      <sheetName val="5"/>
      <sheetName val="Stability"/>
      <sheetName val="288-1"/>
      <sheetName val="17"/>
      <sheetName val="Basicdata-f"/>
      <sheetName val="Labour"/>
      <sheetName val="Material"/>
      <sheetName val="Plant &amp;  Machinery"/>
      <sheetName val="FT-05-02IsoBOM"/>
      <sheetName val="Input"/>
      <sheetName val="Abstract"/>
      <sheetName val="FORM7"/>
      <sheetName val="Rates Basic"/>
      <sheetName val="BOQ-Roadworks"/>
      <sheetName val="foundation"/>
      <sheetName val="Summary"/>
      <sheetName val="Main"/>
      <sheetName val="ANNEXURE-A"/>
      <sheetName val="Admin"/>
      <sheetName val="maingirder"/>
      <sheetName val="basic-data"/>
      <sheetName val="01"/>
      <sheetName val="02"/>
      <sheetName val="03"/>
      <sheetName val="04"/>
      <sheetName val="A"/>
      <sheetName val="BOQ-Part1"/>
      <sheetName val="basdat"/>
      <sheetName val="summery"/>
      <sheetName val="FORM-W3"/>
      <sheetName val="Design of two-way slab"/>
      <sheetName val="Abut-9+741"/>
      <sheetName val="Dayworks Bill"/>
      <sheetName val="Bills of Quantities"/>
      <sheetName val="Gen Info"/>
      <sheetName val="Schedule"/>
      <sheetName val="Sheet2"/>
      <sheetName val="section"/>
      <sheetName val="CABLE"/>
      <sheetName val="number"/>
      <sheetName val="INPUT SHEET"/>
      <sheetName val="RIP1"/>
      <sheetName val="Qty SR"/>
      <sheetName val="ew sr"/>
      <sheetName val="eq. mobilization"/>
      <sheetName val="18-misc"/>
      <sheetName val="5-pipe"/>
      <sheetName val="11-hsd"/>
      <sheetName val="13-septic"/>
      <sheetName val="7-ug"/>
      <sheetName val="2-utility"/>
      <sheetName val="Intro"/>
      <sheetName val="TBAL9697 -group wise  sdpl"/>
      <sheetName val="data"/>
      <sheetName val="Rate"/>
      <sheetName val="Table 4"/>
      <sheetName val=" Type III"/>
      <sheetName val=" Type I"/>
      <sheetName val="PLAN_FEB97"/>
      <sheetName val="Labour_&amp;_Plant"/>
      <sheetName val="Ave_wtd_rates"/>
      <sheetName val="_AnalysisPCC"/>
      <sheetName val="Material_"/>
      <sheetName val="Analysis-NH-Drains_&amp;_Misc"/>
      <sheetName val="Analysis-NH-Traf_&amp;_Trans"/>
      <sheetName val="Grand_Summary"/>
      <sheetName val="BOQ_"/>
      <sheetName val="(Do_not_delete)"/>
      <sheetName val="CD"/>
      <sheetName val="CD_All_No_"/>
      <sheetName val="A.1.1 4Lane-MCW-CG "/>
      <sheetName val="A.2.1 6Lane-MCW-CG"/>
      <sheetName val="B.SER.1.CG"/>
      <sheetName val="A.1.5.a.Lane-MCW-DBM"/>
      <sheetName val="A.2.7 6Lane-MCW-DBM Top"/>
      <sheetName val="J.-Concrete Drain"/>
      <sheetName val="A.1.2 4Lane-MCW-EMB"/>
      <sheetName val="A.2.2 6Lane-MCW-EMB"/>
      <sheetName val="B.SER.2.EMB"/>
      <sheetName val="C(i).1-BC-FDN"/>
      <sheetName val="F.4a.-Casting Girder"/>
      <sheetName val="E.4.b-RA_BRDG-EREC."/>
      <sheetName val="E.4.a-RA_BRDG-GC"/>
      <sheetName val="A.1.4 4Lane-MCW-GSB"/>
      <sheetName val="A.2.4 6Lane-MCW-GSB"/>
      <sheetName val="B.SER.4.GSB"/>
      <sheetName val="C(ii).2-PC-HW"/>
      <sheetName val="6. Concrete Kerb Casting"/>
      <sheetName val="D.5 Fini-Item"/>
      <sheetName val="F.1.-GS-PCC_PILE "/>
      <sheetName val="D.1-MNBR-PCC_PILE"/>
      <sheetName val="E.1.-RA_BRDG-PCC_PILE"/>
      <sheetName val="G.1.-ROB_PCC_PILE "/>
      <sheetName val="H.1.-UNP-PCC_PILE"/>
      <sheetName val="C(ii).1-PC-PIPE"/>
      <sheetName val="Top Sheet"/>
      <sheetName val="F.2.-GS-RAFT"/>
      <sheetName val="D.2-MNBR-RAFT"/>
      <sheetName val="E.2.-RA_BRDG-RAFT"/>
      <sheetName val="G.2.-ROB_RAFT"/>
      <sheetName val="H.2.-UNP-Raft"/>
      <sheetName val="E.5. Fin item"/>
      <sheetName val="II. Erection of Facia "/>
      <sheetName val="I.1.-REP CAST"/>
      <sheetName val="A.1.3 4Lane-MCW-SG "/>
      <sheetName val="A.2.3 6Lane-MCW-SG"/>
      <sheetName val="B.SER.3.SG"/>
      <sheetName val="F.4c.-GS-SLAB"/>
      <sheetName val="D.4.C-MNBR-SLAB"/>
      <sheetName val="E.4.C-RA_BRDG-Slab"/>
      <sheetName val="C(i).2-BC-SUB "/>
      <sheetName val="F.3.-GS-SUB"/>
      <sheetName val="D.3-MNBR-SUB"/>
      <sheetName val="E.3.-RA_BRDG-SUB"/>
      <sheetName val="G.3-ROB_SUB"/>
      <sheetName val="H.3.-UNP-SUB"/>
      <sheetName val="C(i).3-BC-SUP"/>
      <sheetName val="H.4.-UNP-SUP"/>
      <sheetName val="A.2.5a 6Lane-MCW-WMM 1st"/>
      <sheetName val="A.2.5b 6Lane-MCW-WMM top"/>
      <sheetName val="Lead"/>
      <sheetName val="Sub Data"/>
      <sheetName val="BASIC RATE"/>
      <sheetName val="Cost of O &amp; O"/>
      <sheetName val="bhandup"/>
      <sheetName val="Staff Acco."/>
      <sheetName val="Analysis"/>
      <sheetName val="INPUT-DATA"/>
      <sheetName val="R2"/>
      <sheetName val="PE Summary"/>
      <sheetName val="evaluate"/>
      <sheetName val="Stock"/>
      <sheetName val="pile fabrication"/>
      <sheetName val="Abutment "/>
      <sheetName val="PNM Justi"/>
      <sheetName val="Bar"/>
      <sheetName val="Debit_RMC"/>
      <sheetName val="SALIENT"/>
      <sheetName val="bASICDATA"/>
      <sheetName val="HP(9.200)"/>
      <sheetName val="Cover sheet"/>
      <sheetName val="BOQ"/>
      <sheetName val="UNP-NCW "/>
      <sheetName val="PROG_DATA"/>
      <sheetName val="Timesheet"/>
      <sheetName val="A.O.R."/>
      <sheetName val="p-ins &amp; bonds"/>
      <sheetName val="horizontal"/>
      <sheetName val="Section_by_layers_old"/>
      <sheetName val="Control"/>
      <sheetName val="405"/>
      <sheetName val="427"/>
      <sheetName val="403"/>
      <sheetName val="Elect."/>
      <sheetName val="doq"/>
      <sheetName val="c &amp; g rhs"/>
      <sheetName val="Design"/>
      <sheetName val="Rates"/>
      <sheetName val="Junction Detail"/>
      <sheetName val="Voucher"/>
      <sheetName val="Labour_&amp;_Plant1"/>
      <sheetName val="Ave_wtd_rates1"/>
      <sheetName val="_AnalysisPCC1"/>
      <sheetName val="Material_1"/>
      <sheetName val="Analysis-NH-Drains_&amp;_Misc1"/>
      <sheetName val="Analysis-NH-Traf_&amp;_Trans1"/>
      <sheetName val="Grand_Summary1"/>
      <sheetName val="BOQ_1"/>
      <sheetName val="(Do_not_delete)1"/>
      <sheetName val="DETAILED__BOQ"/>
      <sheetName val="Materials_"/>
      <sheetName val="Rate_Analysis"/>
      <sheetName val="Materials_Cost(PCC)"/>
      <sheetName val="Plant_&amp;__Machinery"/>
      <sheetName val="Rates_Basic"/>
      <sheetName val="Design_of_two-way_slab"/>
      <sheetName val="Back_Cal_for_OMC"/>
      <sheetName val="Dayworks_Bill"/>
      <sheetName val="Bills_of_Quantities"/>
      <sheetName val="Gen_Info"/>
      <sheetName val="INPUT_SHEET"/>
      <sheetName val="Qty_SR"/>
      <sheetName val="Cost_of_O_&amp;_O"/>
      <sheetName val="ew_sr"/>
      <sheetName val="eq__mobilization"/>
      <sheetName val="PE_Summary"/>
      <sheetName val="TBAL9697_-group_wise__sdpl"/>
      <sheetName val="Staff_Acco_"/>
      <sheetName val="c_&amp;_g_rhs"/>
      <sheetName val="Sub_Data"/>
      <sheetName val="BASIC_RATE"/>
      <sheetName val="PNM_Justi"/>
      <sheetName val="Junction_Detail"/>
      <sheetName val="Data sheet"/>
      <sheetName val="Per Unit"/>
      <sheetName val="Window"/>
      <sheetName val="St.-Con(0-17)"/>
      <sheetName val="St.-Con.(17-34)"/>
      <sheetName val="DATA-DEP.(13-17)"/>
      <sheetName val="DATA-KBPL(17-25)"/>
      <sheetName val="DATA-GCC(25-34.7)"/>
      <sheetName val="Mix Design"/>
      <sheetName val="proctor"/>
      <sheetName val="foundation(V)"/>
      <sheetName val="Machinery"/>
      <sheetName val="#REF"/>
      <sheetName val="Labour_&amp;_Plant2"/>
      <sheetName val="Ave_wtd_rates2"/>
      <sheetName val="_AnalysisPCC2"/>
      <sheetName val="Material_2"/>
      <sheetName val="Analysis-NH-Drains_&amp;_Misc2"/>
      <sheetName val="Analysis-NH-Traf_&amp;_Trans2"/>
      <sheetName val="Grand_Summary2"/>
      <sheetName val="BOQ_2"/>
      <sheetName val="(Do_not_delete)2"/>
      <sheetName val="DETAILED__BOQ1"/>
      <sheetName val="Materials_1"/>
      <sheetName val="Materials_Cost(PCC)1"/>
      <sheetName val="Back_Cal_for_OMC1"/>
      <sheetName val="INPUT_SHEET1"/>
      <sheetName val="Plant_&amp;__Machinery1"/>
      <sheetName val="Rates_Basic1"/>
      <sheetName val="Rate_Analysis1"/>
      <sheetName val="Labour_&amp;_Plant3"/>
      <sheetName val="Ave_wtd_rates3"/>
      <sheetName val="_AnalysisPCC3"/>
      <sheetName val="Material_3"/>
      <sheetName val="Analysis-NH-Drains_&amp;_Misc3"/>
      <sheetName val="Analysis-NH-Traf_&amp;_Trans3"/>
      <sheetName val="Grand_Summary3"/>
      <sheetName val="BOQ_3"/>
      <sheetName val="(Do_not_delete)3"/>
      <sheetName val="DETAILED__BOQ2"/>
      <sheetName val="Materials_2"/>
      <sheetName val="Materials_Cost(PCC)2"/>
      <sheetName val="Back_Cal_for_OMC2"/>
      <sheetName val="INPUT_SHEET2"/>
      <sheetName val="Plant_&amp;__Machinery2"/>
      <sheetName val="Rates_Basic2"/>
      <sheetName val="Rate_Analysis2"/>
      <sheetName val="pile_fabrication"/>
      <sheetName val="Measurment"/>
      <sheetName val="basdat-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sheetData sheetId="172"/>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EMS TO BE CHECK"/>
      <sheetName val="PROJ VIEW"/>
      <sheetName val="SUMMARY"/>
      <sheetName val="PAGE COLLECTION"/>
      <sheetName val="BOQ"/>
      <sheetName val="ANALYSIS"/>
      <sheetName val="RESOUR_MACH"/>
      <sheetName val="LOCAL RATES"/>
      <sheetName val="CRUSHER"/>
      <sheetName val="MECH-COST ANALYSIS"/>
      <sheetName val="PROGRAM"/>
      <sheetName val="LOADING"/>
      <sheetName val="MAJOR QTYS"/>
      <sheetName val="RESOUR_MANPOWER"/>
      <sheetName val="TRANS"/>
      <sheetName val="DATA SHEET"/>
      <sheetName val="Eqpt_Manpoer Schedule"/>
      <sheetName val="NH-25(MP-UP) synopsys"/>
      <sheetName val="catch pit"/>
      <sheetName val="Shuttering&amp;Concre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p sheet"/>
      <sheetName val="Summary"/>
      <sheetName val="Measurment"/>
      <sheetName val="Str. Steel"/>
      <sheetName val="Steel Column"/>
      <sheetName val="Inserts"/>
      <sheetName val="Sheet Pile Fab"/>
      <sheetName val="Sheet Pile Erec"/>
      <sheetName val="Steel Consp. Dtl"/>
      <sheetName val="Steel Reconcile"/>
      <sheetName val="Mat Consp."/>
      <sheetName val="Summary Extra"/>
      <sheetName val="Measurment Extra"/>
      <sheetName val="Intro"/>
      <sheetName val="BOQ Distribu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MD"/>
      <sheetName val="Scrutiny"/>
      <sheetName val="OH"/>
      <sheetName val="RateList"/>
      <sheetName val="AOR"/>
      <sheetName val="formwork"/>
      <sheetName val="Sheet5"/>
      <sheetName val="Sheet6"/>
      <sheetName val="Sheet7"/>
      <sheetName val="Sheet8"/>
      <sheetName val="Sheet9"/>
      <sheetName val="Sheet10"/>
      <sheetName val="Sheet11"/>
      <sheetName val="Sheet12"/>
      <sheetName val="Sheet13"/>
      <sheetName val="Sheet14"/>
      <sheetName val="Sheet15"/>
      <sheetName val="Sheet16"/>
      <sheetName val="Measurment"/>
      <sheetName val="AoR Finishing"/>
      <sheetName val="BOQ Distribution"/>
      <sheetName val="Analysis-NH-Roads"/>
      <sheetName val="BOQ-Part1"/>
      <sheetName val="BOQ-Road"/>
      <sheetName val="Inventory"/>
      <sheetName val="Assumptions"/>
      <sheetName val="BOQ-Highways"/>
      <sheetName val="Det_Des"/>
      <sheetName val="Staff Acco."/>
      <sheetName val="C-12"/>
      <sheetName val="RA-mark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endix 2.2 variances"/>
      <sheetName val="appendix 2.5 final accounts"/>
      <sheetName val="appendix 2.8 provisions"/>
      <sheetName val="cashflow"/>
    </sheetNames>
    <sheetDataSet>
      <sheetData sheetId="0"/>
      <sheetData sheetId="1">
        <row r="1">
          <cell r="A1" t="str">
            <v>Skanska Cementation India Limited</v>
          </cell>
        </row>
        <row r="2">
          <cell r="A2" t="str">
            <v>Business Unit II</v>
          </cell>
        </row>
        <row r="3">
          <cell r="A3" t="str">
            <v>Final account balances</v>
          </cell>
        </row>
        <row r="4">
          <cell r="A4" t="str">
            <v>Currency millions</v>
          </cell>
          <cell r="B4" t="str">
            <v>Please include projects where contract is complete and work in progress is over £1m (or local currency equivalent)</v>
          </cell>
        </row>
        <row r="5">
          <cell r="B5" t="str">
            <v>Final account outstanding</v>
          </cell>
          <cell r="F5" t="str">
            <v>Forecast to achieve</v>
          </cell>
          <cell r="L5" t="str">
            <v>Unagreed</v>
          </cell>
          <cell r="M5" t="str">
            <v>Unagreed items</v>
          </cell>
        </row>
        <row r="6">
          <cell r="A6" t="str">
            <v>Contract</v>
          </cell>
          <cell r="B6" t="str">
            <v>Commercial</v>
          </cell>
          <cell r="C6" t="str">
            <v>Cash</v>
          </cell>
          <cell r="F6">
            <v>2004</v>
          </cell>
          <cell r="G6">
            <v>2004</v>
          </cell>
          <cell r="H6">
            <v>2004</v>
          </cell>
          <cell r="I6">
            <v>2004</v>
          </cell>
          <cell r="J6">
            <v>2005</v>
          </cell>
          <cell r="K6">
            <v>2006</v>
          </cell>
          <cell r="L6" t="str">
            <v>items included</v>
          </cell>
          <cell r="M6" t="str">
            <v>included in</v>
          </cell>
          <cell r="N6" t="str">
            <v>Provisions</v>
          </cell>
        </row>
        <row r="7">
          <cell r="B7" t="str">
            <v>value</v>
          </cell>
          <cell r="C7" t="str">
            <v>rec'd</v>
          </cell>
          <cell r="D7" t="str">
            <v>Retention</v>
          </cell>
          <cell r="E7" t="str">
            <v>Net</v>
          </cell>
          <cell r="F7" t="str">
            <v>Mar</v>
          </cell>
          <cell r="G7" t="str">
            <v>Jun</v>
          </cell>
          <cell r="H7" t="str">
            <v>Sep</v>
          </cell>
          <cell r="I7" t="str">
            <v>Dec</v>
          </cell>
          <cell r="K7" t="str">
            <v>and later</v>
          </cell>
          <cell r="L7" t="str">
            <v>to date</v>
          </cell>
          <cell r="M7" t="str">
            <v>forecast</v>
          </cell>
        </row>
        <row r="8">
          <cell r="A8" t="str">
            <v xml:space="preserve">M K V D C - ARPHAL </v>
          </cell>
          <cell r="B8">
            <v>140</v>
          </cell>
          <cell r="D8">
            <v>19</v>
          </cell>
          <cell r="E8">
            <v>121</v>
          </cell>
          <cell r="F8">
            <v>110</v>
          </cell>
          <cell r="G8">
            <v>11</v>
          </cell>
          <cell r="K8">
            <v>0</v>
          </cell>
        </row>
        <row r="9">
          <cell r="A9" t="str">
            <v xml:space="preserve">D M R C - II - DELHI </v>
          </cell>
          <cell r="B9">
            <v>98</v>
          </cell>
          <cell r="D9">
            <v>0</v>
          </cell>
          <cell r="E9">
            <v>98</v>
          </cell>
          <cell r="F9">
            <v>89</v>
          </cell>
          <cell r="G9">
            <v>9</v>
          </cell>
          <cell r="K9">
            <v>0</v>
          </cell>
        </row>
        <row r="10">
          <cell r="A10" t="str">
            <v xml:space="preserve">NHAI - AP 4 A </v>
          </cell>
          <cell r="B10">
            <v>79</v>
          </cell>
          <cell r="D10">
            <v>4</v>
          </cell>
          <cell r="E10">
            <v>75</v>
          </cell>
          <cell r="F10">
            <v>41</v>
          </cell>
          <cell r="G10">
            <v>34</v>
          </cell>
          <cell r="K10">
            <v>0</v>
          </cell>
        </row>
        <row r="11">
          <cell r="A11" t="str">
            <v xml:space="preserve">NHAI - AP 4 B </v>
          </cell>
          <cell r="B11">
            <v>138</v>
          </cell>
          <cell r="D11">
            <v>21</v>
          </cell>
          <cell r="E11">
            <v>117</v>
          </cell>
          <cell r="F11">
            <v>75</v>
          </cell>
          <cell r="G11">
            <v>42</v>
          </cell>
          <cell r="K11">
            <v>0</v>
          </cell>
        </row>
        <row r="12">
          <cell r="E12">
            <v>0</v>
          </cell>
          <cell r="K12">
            <v>0</v>
          </cell>
        </row>
        <row r="13">
          <cell r="A13" t="str">
            <v>Total</v>
          </cell>
          <cell r="B13">
            <v>455</v>
          </cell>
          <cell r="C13">
            <v>0</v>
          </cell>
          <cell r="D13">
            <v>44</v>
          </cell>
          <cell r="E13">
            <v>411</v>
          </cell>
          <cell r="F13">
            <v>315</v>
          </cell>
          <cell r="G13">
            <v>96</v>
          </cell>
          <cell r="H13">
            <v>0</v>
          </cell>
          <cell r="K13">
            <v>0</v>
          </cell>
          <cell r="L13">
            <v>0</v>
          </cell>
          <cell r="M13">
            <v>0</v>
          </cell>
          <cell r="N13">
            <v>0</v>
          </cell>
        </row>
      </sheetData>
      <sheetData sheetId="2"/>
      <sheetData sheetId="3"/>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ynopsys"/>
      <sheetName val="Mat Req Cal"/>
      <sheetName val="Cash flow"/>
      <sheetName val="ANALYSIS"/>
      <sheetName val="BoQ"/>
      <sheetName val="ABST"/>
      <sheetName val="LEad Basic"/>
      <sheetName val="Rates Basic"/>
      <sheetName val="MECH-COST ANALYSIS"/>
      <sheetName val="Density master"/>
      <sheetName val="LOCAL RATES"/>
      <sheetName val="Crusher"/>
      <sheetName val="TRANSPORT ANLYSIS"/>
      <sheetName val="CABLE"/>
      <sheetName val="INPUT"/>
      <sheetName val="Intro"/>
      <sheetName val="number"/>
      <sheetName val="procurement"/>
      <sheetName val="PROCTOR"/>
      <sheetName val="Assmpns"/>
      <sheetName val="Sheet2"/>
      <sheetName val="BOQ-Part1"/>
      <sheetName val="Assumptions"/>
      <sheetName val="Fin Sum"/>
      <sheetName val="Gen Info"/>
      <sheetName val="환율"/>
      <sheetName val="Config"/>
      <sheetName val="Break Dw"/>
      <sheetName val="Vind - BtB"/>
      <sheetName val="Rate Analysis"/>
      <sheetName val="Cash Flow Input Data_ISC"/>
      <sheetName val="Interface_SC"/>
      <sheetName val="Calc_ISC"/>
      <sheetName val="Calc_SC"/>
      <sheetName val="Interface_ISC"/>
      <sheetName val="GD"/>
      <sheetName val="3"/>
      <sheetName val="Main"/>
      <sheetName val="DATA_PILE_BG"/>
      <sheetName val="DATA_PCC"/>
      <sheetName val="DATA_PILECAP"/>
      <sheetName val="DATA_PILE_RT2"/>
      <sheetName val="DATA_PILE_RT1 "/>
      <sheetName val="DATA_PILE _SM"/>
      <sheetName val="INPUT SHEET"/>
      <sheetName val="Stock"/>
      <sheetName val="Sheet3"/>
      <sheetName val="Name List"/>
      <sheetName val="col-reinft1"/>
      <sheetName val="loadcal"/>
      <sheetName val="Data sheet"/>
      <sheetName val="oresreqsum"/>
      <sheetName val="Project Budget Worksheet"/>
      <sheetName val="10"/>
      <sheetName val="5"/>
      <sheetName val="9"/>
      <sheetName val="ra bill"/>
      <sheetName val="FORM7"/>
      <sheetName val="Staff Acco."/>
      <sheetName val="Labour"/>
      <sheetName val="Material"/>
      <sheetName val="Plant &amp;  Machinery"/>
      <sheetName val="TBAL9697 -group wise  sdpl"/>
      <sheetName val="As per PCA"/>
      <sheetName val="#REF"/>
      <sheetName val="Index"/>
      <sheetName val="Option"/>
      <sheetName val="General Info"/>
      <sheetName val="Store Items"/>
      <sheetName val="간접비 총괄표"/>
      <sheetName val="Material "/>
      <sheetName val="Analysis-NH-Roads"/>
      <sheetName val="Mat_Req_Cal"/>
      <sheetName val="Cash_flow"/>
      <sheetName val="LEad_Basic"/>
      <sheetName val="Rates_Basic"/>
      <sheetName val="MECH-COST_ANALYSIS"/>
      <sheetName val="Density_master"/>
      <sheetName val="LOCAL_RATES"/>
      <sheetName val="TRANSPORT_ANLYSIS"/>
      <sheetName val="Break_Dw"/>
      <sheetName val="Vind_-_BtB"/>
      <sheetName val="Rate_Analysis"/>
      <sheetName val="Cash_Flow_Input_Data_ISC"/>
      <sheetName val="Name_List"/>
      <sheetName val="TBAL9697_-group_wise__sdpl"/>
      <sheetName val="As_per_PCA"/>
      <sheetName val="RCC,Ret. Wall"/>
      <sheetName val="SALIENT"/>
      <sheetName val="data"/>
      <sheetName val="master"/>
      <sheetName val="Final VA"/>
      <sheetName val="01"/>
      <sheetName val="foundation(V)"/>
      <sheetName val="a"/>
      <sheetName val="DATA_PILE_RT1_"/>
      <sheetName val="DATA_PILE__SM"/>
      <sheetName val="AOR"/>
      <sheetName val="BOQ-Roadworks"/>
      <sheetName val="4 Annex 1 Basic rate"/>
      <sheetName val="Chevron Sign"/>
      <sheetName val="Delineators"/>
      <sheetName val="BOQ Distribution"/>
      <sheetName val="Schedule"/>
      <sheetName val="Machine HC - 19.08 "/>
      <sheetName val="Analysed rate"/>
      <sheetName val="BOQ-Qty Risk"/>
      <sheetName val="basdat"/>
      <sheetName val="Abt Foundation "/>
      <sheetName val="dBase"/>
      <sheetName val="BP"/>
      <sheetName val="SITE DATA"/>
      <sheetName val="Voucher"/>
      <sheetName val="07"/>
      <sheetName val="02"/>
      <sheetName val="03"/>
      <sheetName val="04"/>
      <sheetName val="Detail In Door Stad"/>
      <sheetName val="Elect."/>
      <sheetName val="UGPIPING"/>
      <sheetName val="sc-mar2000"/>
      <sheetName val="sc-sepVdec99"/>
      <sheetName val="Bituminous"/>
      <sheetName val="3MLKQ"/>
      <sheetName val="Debit_Transit"/>
      <sheetName val="Debit_RMC"/>
      <sheetName val="Non debit-RMC"/>
      <sheetName val="ABSTRACT"/>
      <sheetName val="CrRajWMM"/>
      <sheetName val="Sheet4"/>
      <sheetName val="RATE COMPILATION"/>
      <sheetName val="Improvements"/>
      <sheetName val="Labour &amp; Plant"/>
      <sheetName val="Details_RMC"/>
      <sheetName val="Debit_Pump"/>
      <sheetName val="Details_Transit"/>
      <sheetName val="RMC_Debit_Panjar_MB"/>
      <sheetName val="RMC_Debit"/>
      <sheetName val="2.2"/>
      <sheetName val="NAME"/>
      <sheetName val="Monthly Turnover (Final)"/>
      <sheetName val="Monthly Programme"/>
      <sheetName val="Machinery"/>
      <sheetName val="Civil &amp; design"/>
      <sheetName val="mix design"/>
      <sheetName val="Process"/>
      <sheetName val="THOPARGHAT"/>
      <sheetName val="ANAL"/>
      <sheetName val="CIT(1)"/>
      <sheetName val="appendix 2.5 final accounts"/>
      <sheetName val="Materials "/>
      <sheetName val="Classification Approval-T269"/>
      <sheetName val="Consumption Chart- 400 KV"/>
      <sheetName val="earthing Register-T269"/>
      <sheetName val="Erection Register-T269"/>
      <sheetName val="Foundation Register-T269"/>
      <sheetName val="TACKWELDING Regiser-T269"/>
      <sheetName val="FINAL TOWER SCHEDULE-T269"/>
      <sheetName val="AoR Finishing"/>
      <sheetName val="Category A - No Material"/>
      <sheetName val="Category B - Major Works"/>
      <sheetName val="Category C - Minor Works"/>
      <sheetName val="F-DCF"/>
      <sheetName val="NonSSR"/>
      <sheetName val="1.02(a)"/>
      <sheetName val="1.03.iii.(b)"/>
      <sheetName val="1.03.iii.(c)"/>
      <sheetName val="8.1.1"/>
      <sheetName val="3.4"/>
      <sheetName val="8.ii.9.(a)"/>
      <sheetName val="8.ii.9.(b)"/>
      <sheetName val="2.07 Shoulder"/>
      <sheetName val="RHS retaining wall height"/>
      <sheetName val="Mat_Req_Cal1"/>
      <sheetName val="Cash_flow1"/>
      <sheetName val="LEad_Basic1"/>
      <sheetName val="Rates_Basic1"/>
      <sheetName val="MECH-COST_ANALYSIS1"/>
      <sheetName val="Density_master1"/>
      <sheetName val="LOCAL_RATES1"/>
      <sheetName val="TRANSPORT_ANLYSIS1"/>
      <sheetName val="DATA_PILE_RT1_1"/>
      <sheetName val="DATA_PILE__SM1"/>
      <sheetName val="INPUT_SHEET"/>
      <sheetName val="Break_Dw1"/>
      <sheetName val="Vind_-_BtB1"/>
      <sheetName val="Rate_Analysis1"/>
      <sheetName val="Cash_Flow_Input_Data_ISC1"/>
      <sheetName val="Gen_Info"/>
      <sheetName val="Fin_Sum"/>
      <sheetName val="Name_List1"/>
      <sheetName val="TBAL9697_-group_wise__sdpl1"/>
      <sheetName val="As_per_PCA1"/>
      <sheetName val="Data_sheet"/>
      <sheetName val="Project_Budget_Worksheet"/>
      <sheetName val="간접비_총괄표"/>
      <sheetName val="Material_"/>
      <sheetName val="Non_debit-RMC"/>
      <sheetName val="Plant_&amp;__Machinery"/>
      <sheetName val="RATE_COMPILATION"/>
      <sheetName val="Labour_&amp;_Plant"/>
      <sheetName val="2_2"/>
      <sheetName val="Monthly_Turnover_(Final)"/>
      <sheetName val="Monthly_Programme"/>
      <sheetName val="Machine_HC_-_19_08_"/>
      <sheetName val="Analysed_rate"/>
      <sheetName val="Store_Items"/>
      <sheetName val="ra_bill"/>
      <sheetName val="Staff_Acco_"/>
      <sheetName val="Abt_Foundation_"/>
      <sheetName val="General_Info"/>
      <sheetName val="RCC,Ret__Wall"/>
      <sheetName val="Final_VA"/>
      <sheetName val="BOQ_Distribution"/>
      <sheetName val="BOQ-Qty_Risk"/>
      <sheetName val="SITE_DATA"/>
      <sheetName val="Detail_In_Door_Stad"/>
      <sheetName val="Elect_"/>
      <sheetName val="Civil_&amp;_design"/>
      <sheetName val="Consumption Conc"/>
      <sheetName val="TBD - ACCTG MANAGER HD"/>
      <sheetName val="MPR_PA_1"/>
      <sheetName val="Conversions Final"/>
      <sheetName val="Mat_Req_Cal2"/>
      <sheetName val="Cash_flow2"/>
      <sheetName val="LEad_Basic2"/>
      <sheetName val="Rates_Basic2"/>
      <sheetName val="MECH-COST_ANALYSIS2"/>
      <sheetName val="Density_master2"/>
      <sheetName val="LOCAL_RATES2"/>
      <sheetName val="TRANSPORT_ANLYSIS2"/>
      <sheetName val="DATA_PILE_RT1_2"/>
      <sheetName val="DATA_PILE__SM2"/>
      <sheetName val="INPUT_SHEET1"/>
      <sheetName val="Break_Dw2"/>
      <sheetName val="Vind_-_BtB2"/>
      <sheetName val="Rate_Analysis2"/>
      <sheetName val="Cash_Flow_Input_Data_ISC2"/>
      <sheetName val="Gen_Info1"/>
      <sheetName val="Fin_Sum1"/>
      <sheetName val="Name_List2"/>
      <sheetName val="Data_sheet1"/>
      <sheetName val="Project_Budget_Worksheet1"/>
      <sheetName val="TBAL9697_-group_wise__sdpl2"/>
      <sheetName val="As_per_PCA2"/>
      <sheetName val="RCC,Ret__Wall1"/>
      <sheetName val="Store_Items1"/>
      <sheetName val="Staff_Acco_1"/>
      <sheetName val="Mat_Req_Cal3"/>
      <sheetName val="Cash_flow3"/>
      <sheetName val="LEad_Basic3"/>
      <sheetName val="Rates_Basic3"/>
      <sheetName val="MECH-COST_ANALYSIS3"/>
      <sheetName val="Density_master3"/>
      <sheetName val="LOCAL_RATES3"/>
      <sheetName val="TRANSPORT_ANLYSIS3"/>
      <sheetName val="DATA_PILE_RT1_3"/>
      <sheetName val="DATA_PILE__SM3"/>
      <sheetName val="INPUT_SHEET2"/>
      <sheetName val="Break_Dw3"/>
      <sheetName val="Vind_-_BtB3"/>
      <sheetName val="Rate_Analysis3"/>
      <sheetName val="Cash_Flow_Input_Data_ISC3"/>
      <sheetName val="Gen_Info2"/>
      <sheetName val="Fin_Sum2"/>
      <sheetName val="Name_List3"/>
      <sheetName val="Data_sheet2"/>
      <sheetName val="Project_Budget_Worksheet2"/>
      <sheetName val="TBAL9697_-group_wise__sdpl3"/>
      <sheetName val="As_per_PCA3"/>
      <sheetName val="RCC,Ret__Wall2"/>
      <sheetName val="Store_Items2"/>
      <sheetName val="Staff_Acco_2"/>
      <sheetName val="4_Annex_1_Basic_rate"/>
      <sheetName val="Chevron_Sign"/>
      <sheetName val="appendix_2_5_final_accounts"/>
      <sheetName val="TBD_-_ACCTG_MANAGER_HD"/>
      <sheetName val="Back_Cal_for OMC"/>
      <sheetName val="Supply_RMC"/>
      <sheetName val="doq"/>
      <sheetName val="Cover sheet"/>
      <sheetName val="RAB 12"/>
      <sheetName val="complexall"/>
      <sheetName val="scurve(2)"/>
      <sheetName val="Sensitivity"/>
      <sheetName val="Calculations"/>
      <sheetName val="Phasing"/>
      <sheetName val="DATA-DEP.(13-17)"/>
      <sheetName val="DATA-KBPL(17-25)"/>
      <sheetName val="DATA-GCC(25-34.7)"/>
      <sheetName val="St.-Con(0-17)"/>
      <sheetName val="St.-Con.(17-34)"/>
      <sheetName val="Grand Summary"/>
      <sheetName val="ecc_res"/>
      <sheetName val="NLD - Assum"/>
      <sheetName val="Capex-fixed"/>
      <sheetName val="fco"/>
      <sheetName val="Cal"/>
      <sheetName val="17"/>
      <sheetName val="Det_Des"/>
      <sheetName val="11-hsd"/>
      <sheetName val="13-septic"/>
      <sheetName val="7-ug"/>
      <sheetName val="2-utility"/>
      <sheetName val="18-misc"/>
      <sheetName val="5-pipe"/>
      <sheetName val="Inventory"/>
      <sheetName val="gen"/>
      <sheetName val="Summary"/>
      <sheetName val="basic-data"/>
      <sheetName val="mem-property"/>
      <sheetName val="Liability For March-2011"/>
      <sheetName val="INPUT-DATA"/>
      <sheetName val="Control"/>
      <sheetName val="Intake"/>
      <sheetName val="Ele-Dep(11)"/>
      <sheetName val="BOQ-Highways"/>
      <sheetName val="0-61.450"/>
      <sheetName val="A.1.1 4Lane-MCW-CG "/>
      <sheetName val="A.2.1 6Lane-MCW-CG"/>
      <sheetName val="B.SER.1.CG"/>
      <sheetName val="A.1.5.a.Lane-MCW-DBM"/>
      <sheetName val="A.2.7 6Lane-MCW-DBM Top"/>
      <sheetName val="J.-Concrete Drain"/>
      <sheetName val="A.1.2 4Lane-MCW-EMB"/>
      <sheetName val="A.2.2 6Lane-MCW-EMB"/>
      <sheetName val="B.SER.2.EMB"/>
      <sheetName val="C(i).1-BC-FDN"/>
      <sheetName val="F.4a.-Casting Girder"/>
      <sheetName val="E.4.b-RA_BRDG-EREC."/>
      <sheetName val="E.4.a-RA_BRDG-GC"/>
      <sheetName val="A.1.4 4Lane-MCW-GSB"/>
      <sheetName val="A.2.4 6Lane-MCW-GSB"/>
      <sheetName val="B.SER.4.GSB"/>
      <sheetName val="C(ii).2-PC-HW"/>
      <sheetName val="6. Concrete Kerb Casting"/>
      <sheetName val="D.5 Fini-Item"/>
      <sheetName val="F.1.-GS-PCC_PILE "/>
      <sheetName val="D.1-MNBR-PCC_PILE"/>
      <sheetName val="E.1.-RA_BRDG-PCC_PILE"/>
      <sheetName val="G.1.-ROB_PCC_PILE "/>
      <sheetName val="H.1.-UNP-PCC_PILE"/>
      <sheetName val="C(ii).1-PC-PIPE"/>
      <sheetName val="Top Sheet"/>
      <sheetName val="F.2.-GS-RAFT"/>
      <sheetName val="D.2-MNBR-RAFT"/>
      <sheetName val="E.2.-RA_BRDG-RAFT"/>
      <sheetName val="G.2.-ROB_RAFT"/>
      <sheetName val="H.2.-UNP-Raft"/>
      <sheetName val="E.5. Fin item"/>
      <sheetName val="II. Erection of Facia "/>
      <sheetName val="I.1.-REP CAST"/>
      <sheetName val="A.1.3 4Lane-MCW-SG "/>
      <sheetName val="A.2.3 6Lane-MCW-SG"/>
      <sheetName val="B.SER.3.SG"/>
      <sheetName val="F.4c.-GS-SLAB"/>
      <sheetName val="D.4.C-MNBR-SLAB"/>
      <sheetName val="E.4.C-RA_BRDG-Slab"/>
      <sheetName val="C(i).2-BC-SUB "/>
      <sheetName val="F.3.-GS-SUB"/>
      <sheetName val="D.3-MNBR-SUB"/>
      <sheetName val="E.3.-RA_BRDG-SUB"/>
      <sheetName val="G.3-ROB_SUB"/>
      <sheetName val="H.3.-UNP-SUB"/>
      <sheetName val="C(i).3-BC-SUP"/>
      <sheetName val="H.4.-UNP-SUP"/>
      <sheetName val="A.2.5a 6Lane-MCW-WMM 1st"/>
      <sheetName val="A.2.5b 6Lane-MCW-WMM top"/>
      <sheetName val="A_O_R_"/>
      <sheetName val="AOC-8"/>
      <sheetName val="doq-10"/>
      <sheetName val="REL"/>
      <sheetName val="10.Minor Structure"/>
      <sheetName val="Materials_"/>
      <sheetName val="FACE"/>
      <sheetName val="OHDETAIL"/>
      <sheetName val="JCR TOP(ITEM)-KTRP"/>
      <sheetName val="NC-CM"/>
      <sheetName val="RAB_12"/>
      <sheetName val="Mix_Design"/>
      <sheetName val="AoR_Finishing"/>
      <sheetName val="Category_A_-_No_Material"/>
      <sheetName val="Category_B_-_Major_Works"/>
      <sheetName val="Category_C_-_Minor_Works"/>
      <sheetName val="DATA-DEP_(13-17)"/>
      <sheetName val="DATA-GCC(25-34_7)"/>
      <sheetName val="St_-Con(0-17)"/>
      <sheetName val="St_-Con_(17-34)"/>
      <sheetName val="Grand_Summary"/>
      <sheetName val="NLD_-_Assum"/>
      <sheetName val="Back_Cal_for_OMC"/>
      <sheetName val="Sheet1-14"/>
      <sheetName val="Sheet2-76"/>
      <sheetName val="Lead"/>
      <sheetName val="words"/>
      <sheetName val="Elect_1"/>
      <sheetName val="ra_bill1"/>
      <sheetName val="Plant_&amp;__Machinery1"/>
      <sheetName val="General_Info1"/>
      <sheetName val="간접비_총괄표1"/>
      <sheetName val="Material_1"/>
      <sheetName val="Final_VA1"/>
      <sheetName val="Machine_HC_-_19_08_1"/>
      <sheetName val="Analysed_rate1"/>
      <sheetName val="BOQ_Distribution1"/>
      <sheetName val="BOQ-Qty_Risk1"/>
      <sheetName val="SITE_DATA1"/>
      <sheetName val="Detail_In_Door_Stad1"/>
      <sheetName val="Non_debit-RMC1"/>
      <sheetName val="RATE_COMPILATION1"/>
      <sheetName val="Labour_&amp;_Plant1"/>
      <sheetName val="2_21"/>
      <sheetName val="Monthly_Turnover_(Final)1"/>
      <sheetName val="Monthly_Programme1"/>
      <sheetName val="Civil_&amp;_design1"/>
      <sheetName val="Abt_Foundation_1"/>
      <sheetName val="4_Annex_1_Basic_rate1"/>
      <sheetName val="Chevron_Sign1"/>
      <sheetName val="mix_design1"/>
      <sheetName val="AoR_Finishing1"/>
      <sheetName val="Category_A_-_No_Material1"/>
      <sheetName val="Category_B_-_Major_Works1"/>
      <sheetName val="Category_C_-_Minor_Works1"/>
      <sheetName val="DATA-DEP_(13-17)1"/>
      <sheetName val="DATA-GCC(25-34_7)1"/>
      <sheetName val="St_-Con(0-17)1"/>
      <sheetName val="St_-Con_(17-34)1"/>
      <sheetName val="Grand_Summary1"/>
      <sheetName val="NLD_-_Assum1"/>
      <sheetName val="ra_bill2"/>
      <sheetName val="Plant_&amp;__Machinery2"/>
      <sheetName val="General_Info2"/>
      <sheetName val="간접비_총괄표2"/>
      <sheetName val="Material_2"/>
      <sheetName val="Final_VA2"/>
      <sheetName val="Machine_HC_-_19_08_2"/>
      <sheetName val="Analysed_rate2"/>
      <sheetName val="BOQ_Distribution2"/>
      <sheetName val="BOQ-Qty_Risk2"/>
      <sheetName val="SITE_DATA2"/>
      <sheetName val="Detail_In_Door_Stad2"/>
      <sheetName val="Elect_2"/>
      <sheetName val="Non_debit-RMC2"/>
      <sheetName val="RATE_COMPILATION2"/>
      <sheetName val="Labour_&amp;_Plant2"/>
      <sheetName val="2_22"/>
      <sheetName val="Monthly_Turnover_(Final)2"/>
      <sheetName val="Monthly_Programme2"/>
      <sheetName val="Civil_&amp;_design2"/>
      <sheetName val="Abt_Foundation_2"/>
      <sheetName val="4_Annex_1_Basic_rate2"/>
      <sheetName val="Chevron_Sign2"/>
      <sheetName val="mix_design2"/>
      <sheetName val="AoR_Finishing2"/>
      <sheetName val="Category_A_-_No_Material2"/>
      <sheetName val="Category_B_-_Major_Works2"/>
      <sheetName val="Category_C_-_Minor_Works2"/>
      <sheetName val="DATA-DEP_(13-17)2"/>
      <sheetName val="DATA-GCC(25-34_7)2"/>
      <sheetName val="St_-Con(0-17)2"/>
      <sheetName val="St_-Con_(17-34)2"/>
      <sheetName val="Grand_Summary2"/>
      <sheetName val="NLD_-_Assum2"/>
      <sheetName val="Mat_Req_Cal4"/>
      <sheetName val="Cash_flow4"/>
      <sheetName val="LEad_Basic4"/>
      <sheetName val="Rates_Basic4"/>
      <sheetName val="MECH-COST_ANALYSIS4"/>
      <sheetName val="Density_master4"/>
      <sheetName val="LOCAL_RATES4"/>
      <sheetName val="TRANSPORT_ANLYSIS4"/>
      <sheetName val="DATA_PILE_RT1_4"/>
      <sheetName val="DATA_PILE__SM4"/>
      <sheetName val="INPUT_SHEET3"/>
      <sheetName val="Break_Dw4"/>
      <sheetName val="Vind_-_BtB4"/>
      <sheetName val="Rate_Analysis4"/>
      <sheetName val="Cash_Flow_Input_Data_ISC4"/>
      <sheetName val="Fin_Sum3"/>
      <sheetName val="Gen_Info3"/>
      <sheetName val="Name_List4"/>
      <sheetName val="Data_sheet3"/>
      <sheetName val="Project_Budget_Worksheet3"/>
      <sheetName val="Staff_Acco_3"/>
      <sheetName val="ra_bill3"/>
      <sheetName val="Plant_&amp;__Machinery3"/>
      <sheetName val="TBAL9697_-group_wise__sdpl4"/>
      <sheetName val="As_per_PCA4"/>
      <sheetName val="General_Info3"/>
      <sheetName val="Store_Items3"/>
      <sheetName val="RCC,Ret__Wall3"/>
      <sheetName val="간접비_총괄표3"/>
      <sheetName val="Material_3"/>
      <sheetName val="Final_VA3"/>
      <sheetName val="Machine_HC_-_19_08_3"/>
      <sheetName val="Analysed_rate3"/>
      <sheetName val="BOQ_Distribution3"/>
      <sheetName val="BOQ-Qty_Risk3"/>
      <sheetName val="SITE_DATA3"/>
      <sheetName val="Detail_In_Door_Stad3"/>
      <sheetName val="Elect_3"/>
      <sheetName val="Non_debit-RMC3"/>
      <sheetName val="RATE_COMPILATION3"/>
      <sheetName val="Labour_&amp;_Plant3"/>
      <sheetName val="2_23"/>
      <sheetName val="Monthly_Turnover_(Final)3"/>
      <sheetName val="Monthly_Programme3"/>
      <sheetName val="Civil_&amp;_design3"/>
      <sheetName val="Abt_Foundation_3"/>
      <sheetName val="4_Annex_1_Basic_rate3"/>
      <sheetName val="Chevron_Sign3"/>
      <sheetName val="mix_design3"/>
      <sheetName val="AoR_Finishing3"/>
      <sheetName val="Category_A_-_No_Material3"/>
      <sheetName val="Category_B_-_Major_Works3"/>
      <sheetName val="Category_C_-_Minor_Works3"/>
      <sheetName val="DATA-DEP_(13-17)3"/>
      <sheetName val="DATA-GCC(25-34_7)3"/>
      <sheetName val="St_-Con(0-17)3"/>
      <sheetName val="St_-Con_(17-34)3"/>
      <sheetName val="Grand_Summary3"/>
      <sheetName val="NLD_-_Assum3"/>
      <sheetName val="lease tally"/>
      <sheetName val="Interest 30-11-01 not PA 7%"/>
      <sheetName val="x-rate"/>
      <sheetName val="BOXCELL"/>
      <sheetName val="BOXCULVERT"/>
      <sheetName val="FORM5"/>
      <sheetName val="Habitation"/>
      <sheetName val="Rate"/>
      <sheetName val="RET "/>
      <sheetName val="TOE"/>
      <sheetName val="Customers"/>
      <sheetName val="Progressin Next mon-AP-17"/>
      <sheetName val="Costing"/>
      <sheetName val="MPW"/>
      <sheetName val="Rates"/>
      <sheetName val="MW"/>
      <sheetName val="PEW"/>
      <sheetName val="SCW"/>
      <sheetName val="Cul_detail"/>
      <sheetName val="Materials Cost(PCC)"/>
      <sheetName val="NotesSubsidiaryInformation_1"/>
      <sheetName val="NotesRelatedParties_1"/>
      <sheetName val="Settings"/>
      <sheetName val="appendix_2_5_final_accounts1"/>
      <sheetName val="Materials_1"/>
      <sheetName val="(Do not delete)"/>
      <sheetName val="Culverts"/>
      <sheetName val="Earthwork"/>
      <sheetName val="machinery-final"/>
      <sheetName val="basic-final"/>
      <sheetName val="Site clearance"/>
      <sheetName val="Subase"/>
      <sheetName val="P-Ins &amp; Bonds"/>
    </sheetNames>
    <sheetDataSet>
      <sheetData sheetId="0">
        <row r="2">
          <cell r="D2">
            <v>90</v>
          </cell>
        </row>
      </sheetData>
      <sheetData sheetId="1"/>
      <sheetData sheetId="2"/>
      <sheetData sheetId="3"/>
      <sheetData sheetId="4"/>
      <sheetData sheetId="5"/>
      <sheetData sheetId="6"/>
      <sheetData sheetId="7"/>
      <sheetData sheetId="8" refreshError="1">
        <row r="2">
          <cell r="D2">
            <v>90</v>
          </cell>
        </row>
        <row r="3">
          <cell r="D3">
            <v>150</v>
          </cell>
        </row>
        <row r="21">
          <cell r="D21">
            <v>1954.168335689046</v>
          </cell>
        </row>
      </sheetData>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ow r="2">
          <cell r="D2">
            <v>90</v>
          </cell>
        </row>
      </sheetData>
      <sheetData sheetId="175">
        <row r="2">
          <cell r="D2">
            <v>90</v>
          </cell>
        </row>
      </sheetData>
      <sheetData sheetId="176">
        <row r="2">
          <cell r="D2">
            <v>90</v>
          </cell>
        </row>
      </sheetData>
      <sheetData sheetId="177">
        <row r="2">
          <cell r="D2">
            <v>90</v>
          </cell>
        </row>
      </sheetData>
      <sheetData sheetId="178"/>
      <sheetData sheetId="179"/>
      <sheetData sheetId="180"/>
      <sheetData sheetId="181"/>
      <sheetData sheetId="182"/>
      <sheetData sheetId="183">
        <row r="2">
          <cell r="D2">
            <v>90</v>
          </cell>
        </row>
      </sheetData>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refreshError="1"/>
      <sheetData sheetId="221" refreshError="1"/>
      <sheetData sheetId="222" refreshError="1"/>
      <sheetData sheetId="223" refreshError="1"/>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sheetData sheetId="375" refreshError="1"/>
      <sheetData sheetId="376" refreshError="1"/>
      <sheetData sheetId="377" refreshError="1"/>
      <sheetData sheetId="378" refreshError="1"/>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refreshError="1"/>
      <sheetData sheetId="393" refreshError="1"/>
      <sheetData sheetId="394" refreshError="1"/>
      <sheetData sheetId="395" refreshError="1"/>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sheetData sheetId="547"/>
      <sheetData sheetId="548"/>
      <sheetData sheetId="549" refreshError="1"/>
      <sheetData sheetId="550" refreshError="1"/>
      <sheetData sheetId="551" refreshError="1"/>
      <sheetData sheetId="552" refreshError="1"/>
      <sheetData sheetId="553" refreshError="1"/>
      <sheetData sheetId="554" refreshError="1"/>
      <sheetData sheetId="555"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Datasheet"/>
      <sheetName val="test"/>
      <sheetName val="Sheet1"/>
      <sheetName val="Sheet2"/>
      <sheetName val="dBase"/>
      <sheetName val="Sheet3"/>
      <sheetName val="PROCTOR"/>
      <sheetName val="CODE"/>
      <sheetName val="INPUT SHEET"/>
      <sheetName val="MRATES"/>
      <sheetName val="data"/>
      <sheetName val="Rates Basic"/>
      <sheetName val="phasing"/>
      <sheetName val="wksht"/>
      <sheetName val="ANALYSIS"/>
      <sheetName val="Z1_DATA"/>
      <sheetName val="MHNO_LEV"/>
      <sheetName val="sheeet7"/>
      <sheetName val="Assmpns"/>
      <sheetName val="Category A - No Material"/>
      <sheetName val="Category B - Major Works"/>
      <sheetName val="Category C - Minor Works"/>
      <sheetName val="INPUT"/>
      <sheetName val="Admin"/>
      <sheetName val="Rate Analysis"/>
      <sheetName val="Basic"/>
      <sheetName val="Improvements"/>
      <sheetName val="Rates"/>
      <sheetName val="PLAN_FEB97"/>
      <sheetName val="well"/>
      <sheetName val="Staff Acco."/>
      <sheetName val="LOCAL RATES"/>
      <sheetName val="Contractor &amp; Material Price"/>
      <sheetName val="Final VA"/>
      <sheetName val="BOQ Distribution"/>
      <sheetName val="sc-mar2000"/>
      <sheetName val="sc-sepVdec99"/>
      <sheetName val="Schedule"/>
      <sheetName val="Analysis-NH-Roads"/>
      <sheetName val="FT-05-02IsoBOM"/>
      <sheetName val="Table 4"/>
      <sheetName val="basdat-f"/>
      <sheetName val="Cost of O &amp; O"/>
      <sheetName val="NUM2TXT"/>
      <sheetName val="Process"/>
      <sheetName val="11 kV SWGR"/>
      <sheetName val="Rates_Basic"/>
      <sheetName val="11_kV_SWGR"/>
      <sheetName val="EEV(Prilim)"/>
      <sheetName val="Measurment"/>
      <sheetName val="Cover Sheet"/>
      <sheetName val="Invoice"/>
      <sheetName val="BOQ"/>
      <sheetName val="Qty"/>
      <sheetName val="Amount"/>
      <sheetName val="fco"/>
      <sheetName val="CABLE"/>
      <sheetName val="number"/>
      <sheetName val="SITE DATA"/>
      <sheetName val="Bar Budget"/>
      <sheetName val="Final Qty"/>
      <sheetName val="Machine HC - 19.08 "/>
      <sheetName val="PNM Justi"/>
      <sheetName val="Bar"/>
      <sheetName val="Analysed rate"/>
      <sheetName val="Shutter"/>
      <sheetName val="BOQ Backup"/>
      <sheetName val="EQUIP1000"/>
      <sheetName val="BP"/>
      <sheetName val="Voucher"/>
      <sheetName val="Grand Summary"/>
      <sheetName val="Machinery"/>
      <sheetName val="ecc_res"/>
      <sheetName val="Intro"/>
      <sheetName val="Config"/>
      <sheetName val="Break Dw"/>
      <sheetName val="DETAILED  BOQ"/>
      <sheetName val="BOQ-Roadworks"/>
      <sheetName val="doq"/>
      <sheetName val="CrRajWMM"/>
      <sheetName val="Detail In Door Stad"/>
      <sheetName val="Longitudinal"/>
      <sheetName val="Intake"/>
      <sheetName val="S2groupcode"/>
      <sheetName val="GSB+WMM"/>
      <sheetName val="Cut&amp;Grub"/>
      <sheetName val="Cover"/>
      <sheetName val="Payment Sheet"/>
      <sheetName val="ABSTRACT"/>
      <sheetName val="Measurement "/>
      <sheetName val="SUM cut"/>
      <sheetName val="LHS cut"/>
      <sheetName val="RHS Cut"/>
      <sheetName val="SUM filling"/>
      <sheetName val="Emb filling"/>
      <sheetName val="SG filling"/>
      <sheetName val="SUM confinment"/>
      <sheetName val="diversion"/>
      <sheetName val="dismenting"/>
      <sheetName val="Elect."/>
      <sheetName val="77S(O)"/>
      <sheetName val="INPUT_SHEET"/>
      <sheetName val="Cost_of_O_&amp;_O"/>
      <sheetName val="Rates_Basic1"/>
      <sheetName val="11_kV_SWGR1"/>
      <sheetName val="Payment Sheet "/>
      <sheetName val="MB"/>
      <sheetName val="56+261 Steel Qty."/>
      <sheetName val="RW-R2-@56+261-RHS  (2)"/>
      <sheetName val="Steel Issue"/>
      <sheetName val="Steel Recon"/>
      <sheetName val="Recovery"/>
      <sheetName val="Rec Concrete (2)"/>
      <sheetName val="Rec Steel"/>
      <sheetName val="Material Recon"/>
      <sheetName val="don't"/>
      <sheetName val="list"/>
      <sheetName val="HSD"/>
      <sheetName val="Det."/>
    </sheetNames>
    <sheetDataSet>
      <sheetData sheetId="0">
        <row r="3">
          <cell r="A3" t="str">
            <v>Number</v>
          </cell>
        </row>
      </sheetData>
      <sheetData sheetId="1">
        <row r="3">
          <cell r="A3" t="str">
            <v>Scope of Work :- Structure work</v>
          </cell>
        </row>
      </sheetData>
      <sheetData sheetId="2"/>
      <sheetData sheetId="3"/>
      <sheetData sheetId="4">
        <row r="3">
          <cell r="A3" t="str">
            <v>Sl. No.</v>
          </cell>
        </row>
      </sheetData>
      <sheetData sheetId="5" refreshError="1">
        <row r="3">
          <cell r="A3" t="str">
            <v>Number</v>
          </cell>
          <cell r="B3" t="str">
            <v>Ones</v>
          </cell>
          <cell r="C3" t="str">
            <v xml:space="preserve"> Hundreds</v>
          </cell>
          <cell r="D3" t="str">
            <v xml:space="preserve"> Thousand</v>
          </cell>
          <cell r="E3" t="str">
            <v xml:space="preserve"> Lakhs</v>
          </cell>
          <cell r="F3" t="str">
            <v xml:space="preserve"> Crores</v>
          </cell>
          <cell r="G3" t="str">
            <v xml:space="preserve"> Millions</v>
          </cell>
          <cell r="H3" t="str">
            <v xml:space="preserve"> Billions</v>
          </cell>
        </row>
        <row r="4">
          <cell r="A4">
            <v>0</v>
          </cell>
          <cell r="B4" t="str">
            <v>Zero</v>
          </cell>
        </row>
        <row r="5">
          <cell r="A5">
            <v>1</v>
          </cell>
          <cell r="B5" t="str">
            <v xml:space="preserve"> one</v>
          </cell>
          <cell r="C5" t="str">
            <v xml:space="preserve"> one</v>
          </cell>
          <cell r="D5" t="str">
            <v xml:space="preserve"> one Thousand</v>
          </cell>
          <cell r="E5" t="str">
            <v xml:space="preserve"> one Lakhs</v>
          </cell>
          <cell r="F5" t="str">
            <v xml:space="preserve"> one Crores</v>
          </cell>
          <cell r="G5" t="str">
            <v xml:space="preserve"> one Millions</v>
          </cell>
          <cell r="H5" t="str">
            <v xml:space="preserve"> one Billions</v>
          </cell>
        </row>
        <row r="6">
          <cell r="A6">
            <v>2</v>
          </cell>
          <cell r="B6" t="str">
            <v xml:space="preserve"> two</v>
          </cell>
          <cell r="C6" t="str">
            <v xml:space="preserve"> two</v>
          </cell>
          <cell r="D6" t="str">
            <v xml:space="preserve"> two Thousand</v>
          </cell>
          <cell r="E6" t="str">
            <v xml:space="preserve"> two Lakhs</v>
          </cell>
          <cell r="F6" t="str">
            <v xml:space="preserve"> two Crores</v>
          </cell>
          <cell r="G6" t="str">
            <v xml:space="preserve"> two Millions</v>
          </cell>
          <cell r="H6" t="str">
            <v xml:space="preserve"> two Billions</v>
          </cell>
        </row>
        <row r="7">
          <cell r="A7">
            <v>3</v>
          </cell>
          <cell r="B7" t="str">
            <v xml:space="preserve"> three</v>
          </cell>
          <cell r="C7" t="str">
            <v xml:space="preserve"> three</v>
          </cell>
          <cell r="D7" t="str">
            <v xml:space="preserve"> three Thousand</v>
          </cell>
          <cell r="E7" t="str">
            <v xml:space="preserve"> three Lakhs</v>
          </cell>
          <cell r="F7" t="str">
            <v xml:space="preserve"> three Crores</v>
          </cell>
          <cell r="G7" t="str">
            <v xml:space="preserve"> three Millions</v>
          </cell>
          <cell r="H7" t="str">
            <v xml:space="preserve"> three Billions</v>
          </cell>
        </row>
        <row r="8">
          <cell r="A8">
            <v>4</v>
          </cell>
          <cell r="B8" t="str">
            <v xml:space="preserve"> four</v>
          </cell>
          <cell r="C8" t="str">
            <v xml:space="preserve"> four</v>
          </cell>
          <cell r="D8" t="str">
            <v xml:space="preserve"> four Thousand</v>
          </cell>
          <cell r="E8" t="str">
            <v xml:space="preserve"> four Lakhs</v>
          </cell>
          <cell r="F8" t="str">
            <v xml:space="preserve"> four Crores</v>
          </cell>
          <cell r="G8" t="str">
            <v xml:space="preserve"> four Millions</v>
          </cell>
          <cell r="H8" t="str">
            <v xml:space="preserve"> four Billions</v>
          </cell>
        </row>
        <row r="9">
          <cell r="A9">
            <v>5</v>
          </cell>
          <cell r="B9" t="str">
            <v xml:space="preserve"> five</v>
          </cell>
          <cell r="C9" t="str">
            <v xml:space="preserve"> five</v>
          </cell>
          <cell r="D9" t="str">
            <v xml:space="preserve"> five Thousand</v>
          </cell>
          <cell r="E9" t="str">
            <v xml:space="preserve"> five Lakhs</v>
          </cell>
          <cell r="F9" t="str">
            <v xml:space="preserve"> five Crores</v>
          </cell>
          <cell r="G9" t="str">
            <v xml:space="preserve"> five Millions</v>
          </cell>
          <cell r="H9" t="str">
            <v xml:space="preserve"> five Billions</v>
          </cell>
        </row>
        <row r="10">
          <cell r="A10">
            <v>6</v>
          </cell>
          <cell r="B10" t="str">
            <v xml:space="preserve"> six</v>
          </cell>
          <cell r="C10" t="str">
            <v xml:space="preserve"> six</v>
          </cell>
          <cell r="D10" t="str">
            <v xml:space="preserve"> six Thousand</v>
          </cell>
          <cell r="E10" t="str">
            <v xml:space="preserve"> six Lakhs</v>
          </cell>
          <cell r="F10" t="str">
            <v xml:space="preserve"> six Crores</v>
          </cell>
          <cell r="G10" t="str">
            <v xml:space="preserve"> six Millions</v>
          </cell>
          <cell r="H10" t="str">
            <v xml:space="preserve"> six Billions</v>
          </cell>
        </row>
        <row r="11">
          <cell r="A11">
            <v>7</v>
          </cell>
          <cell r="B11" t="str">
            <v xml:space="preserve"> seven</v>
          </cell>
          <cell r="C11" t="str">
            <v xml:space="preserve"> seven</v>
          </cell>
          <cell r="D11" t="str">
            <v xml:space="preserve"> seven Thousand</v>
          </cell>
          <cell r="E11" t="str">
            <v xml:space="preserve"> seven Lakhs</v>
          </cell>
          <cell r="F11" t="str">
            <v xml:space="preserve"> seven Crores</v>
          </cell>
          <cell r="G11" t="str">
            <v xml:space="preserve"> seven Millions</v>
          </cell>
          <cell r="H11" t="str">
            <v xml:space="preserve"> seven Billions</v>
          </cell>
        </row>
        <row r="12">
          <cell r="A12">
            <v>8</v>
          </cell>
          <cell r="B12" t="str">
            <v xml:space="preserve"> eight</v>
          </cell>
          <cell r="C12" t="str">
            <v xml:space="preserve"> eight</v>
          </cell>
          <cell r="D12" t="str">
            <v xml:space="preserve"> eight Thousand</v>
          </cell>
          <cell r="E12" t="str">
            <v xml:space="preserve"> eight Lakhs</v>
          </cell>
          <cell r="F12" t="str">
            <v xml:space="preserve"> eight Crores</v>
          </cell>
          <cell r="G12" t="str">
            <v xml:space="preserve"> eight Millions</v>
          </cell>
          <cell r="H12" t="str">
            <v xml:space="preserve"> eight Billions</v>
          </cell>
          <cell r="J12">
            <v>100000</v>
          </cell>
        </row>
        <row r="13">
          <cell r="A13">
            <v>9</v>
          </cell>
          <cell r="B13" t="str">
            <v xml:space="preserve"> nine</v>
          </cell>
          <cell r="C13" t="str">
            <v xml:space="preserve"> nine</v>
          </cell>
          <cell r="D13" t="str">
            <v xml:space="preserve"> nine Thousand</v>
          </cell>
          <cell r="E13" t="str">
            <v xml:space="preserve"> nine Lakhs</v>
          </cell>
          <cell r="F13" t="str">
            <v xml:space="preserve"> nine Crores</v>
          </cell>
          <cell r="G13" t="str">
            <v xml:space="preserve"> nine Millions</v>
          </cell>
          <cell r="H13" t="str">
            <v xml:space="preserve"> nine Billions</v>
          </cell>
        </row>
        <row r="14">
          <cell r="A14">
            <v>10</v>
          </cell>
          <cell r="B14" t="str">
            <v xml:space="preserve"> ten</v>
          </cell>
          <cell r="C14" t="str">
            <v xml:space="preserve"> ten</v>
          </cell>
          <cell r="D14" t="str">
            <v xml:space="preserve"> ten Thousand</v>
          </cell>
          <cell r="E14" t="str">
            <v xml:space="preserve"> ten Lakhs</v>
          </cell>
          <cell r="F14" t="str">
            <v xml:space="preserve"> ten Crores</v>
          </cell>
          <cell r="G14" t="str">
            <v xml:space="preserve"> ten Millions</v>
          </cell>
          <cell r="H14" t="str">
            <v xml:space="preserve"> ten Billions</v>
          </cell>
          <cell r="J14">
            <v>10000000</v>
          </cell>
        </row>
        <row r="15">
          <cell r="A15">
            <v>11</v>
          </cell>
          <cell r="B15" t="str">
            <v xml:space="preserve"> eleven</v>
          </cell>
          <cell r="C15" t="str">
            <v xml:space="preserve"> eleven</v>
          </cell>
          <cell r="D15" t="str">
            <v xml:space="preserve"> eleven Thousand</v>
          </cell>
          <cell r="E15" t="str">
            <v xml:space="preserve"> eleven Lakhs</v>
          </cell>
          <cell r="F15" t="str">
            <v xml:space="preserve"> eleven Crores</v>
          </cell>
          <cell r="G15" t="str">
            <v xml:space="preserve"> eleven Millions</v>
          </cell>
          <cell r="H15" t="str">
            <v xml:space="preserve"> eleven Billions</v>
          </cell>
        </row>
        <row r="16">
          <cell r="A16">
            <v>12</v>
          </cell>
          <cell r="B16" t="str">
            <v xml:space="preserve"> twelve</v>
          </cell>
          <cell r="C16" t="str">
            <v xml:space="preserve"> twelve</v>
          </cell>
          <cell r="D16" t="str">
            <v xml:space="preserve"> twelve Thousand</v>
          </cell>
          <cell r="E16" t="str">
            <v xml:space="preserve"> twelve Lakhs</v>
          </cell>
          <cell r="F16" t="str">
            <v xml:space="preserve"> twelve Crores</v>
          </cell>
          <cell r="G16" t="str">
            <v xml:space="preserve"> twelve Millions</v>
          </cell>
          <cell r="H16" t="str">
            <v xml:space="preserve"> twelve Billions</v>
          </cell>
        </row>
        <row r="17">
          <cell r="A17">
            <v>13</v>
          </cell>
          <cell r="B17" t="str">
            <v xml:space="preserve"> thirteen</v>
          </cell>
          <cell r="C17" t="str">
            <v xml:space="preserve"> thirteen</v>
          </cell>
          <cell r="D17" t="str">
            <v xml:space="preserve"> thirteen Thousand</v>
          </cell>
          <cell r="E17" t="str">
            <v xml:space="preserve"> thirteen Lakhs</v>
          </cell>
          <cell r="F17" t="str">
            <v xml:space="preserve"> thirteen Crores</v>
          </cell>
          <cell r="G17" t="str">
            <v xml:space="preserve"> thirteen Millions</v>
          </cell>
          <cell r="H17" t="str">
            <v xml:space="preserve"> thirteen Billions</v>
          </cell>
        </row>
        <row r="18">
          <cell r="A18">
            <v>14</v>
          </cell>
          <cell r="B18" t="str">
            <v xml:space="preserve"> fourteen</v>
          </cell>
          <cell r="C18" t="str">
            <v xml:space="preserve"> fourteen</v>
          </cell>
          <cell r="D18" t="str">
            <v xml:space="preserve"> fourteen Thousand</v>
          </cell>
          <cell r="E18" t="str">
            <v xml:space="preserve"> fourteen Lakhs</v>
          </cell>
          <cell r="F18" t="str">
            <v xml:space="preserve"> fourteen Crores</v>
          </cell>
          <cell r="G18" t="str">
            <v xml:space="preserve"> fourteen Millions</v>
          </cell>
          <cell r="H18" t="str">
            <v xml:space="preserve"> fourteen Billions</v>
          </cell>
        </row>
        <row r="19">
          <cell r="A19">
            <v>15</v>
          </cell>
          <cell r="B19" t="str">
            <v xml:space="preserve"> fifteen</v>
          </cell>
          <cell r="C19" t="str">
            <v xml:space="preserve"> fifteen</v>
          </cell>
          <cell r="D19" t="str">
            <v xml:space="preserve"> fifteen Thousand</v>
          </cell>
          <cell r="E19" t="str">
            <v xml:space="preserve"> fifteen Lakhs</v>
          </cell>
          <cell r="F19" t="str">
            <v xml:space="preserve"> fifteen Crores</v>
          </cell>
          <cell r="G19" t="str">
            <v xml:space="preserve"> fifteen Millions</v>
          </cell>
          <cell r="H19" t="str">
            <v xml:space="preserve"> fifteen Billions</v>
          </cell>
        </row>
        <row r="20">
          <cell r="A20">
            <v>16</v>
          </cell>
          <cell r="B20" t="str">
            <v xml:space="preserve"> sixteen</v>
          </cell>
          <cell r="C20" t="str">
            <v xml:space="preserve"> sixteen</v>
          </cell>
          <cell r="D20" t="str">
            <v xml:space="preserve"> sixteen Thousand</v>
          </cell>
          <cell r="E20" t="str">
            <v xml:space="preserve"> sixteen Lakhs</v>
          </cell>
          <cell r="F20" t="str">
            <v xml:space="preserve"> sixteen Crores</v>
          </cell>
          <cell r="G20" t="str">
            <v xml:space="preserve"> sixteen Millions</v>
          </cell>
          <cell r="H20" t="str">
            <v xml:space="preserve"> sixteen Billions</v>
          </cell>
        </row>
        <row r="21">
          <cell r="A21">
            <v>17</v>
          </cell>
          <cell r="B21" t="str">
            <v xml:space="preserve"> seventeen</v>
          </cell>
          <cell r="C21" t="str">
            <v xml:space="preserve"> seventeen</v>
          </cell>
          <cell r="D21" t="str">
            <v xml:space="preserve"> seventeen Thousand</v>
          </cell>
          <cell r="E21" t="str">
            <v xml:space="preserve"> seventeen Lakhs</v>
          </cell>
          <cell r="F21" t="str">
            <v xml:space="preserve"> seventeen Crores</v>
          </cell>
          <cell r="G21" t="str">
            <v xml:space="preserve"> seventeen Millions</v>
          </cell>
          <cell r="H21" t="str">
            <v xml:space="preserve"> seventeen Billions</v>
          </cell>
        </row>
        <row r="22">
          <cell r="A22">
            <v>18</v>
          </cell>
          <cell r="B22" t="str">
            <v xml:space="preserve"> eighteen</v>
          </cell>
          <cell r="C22" t="str">
            <v xml:space="preserve"> eighteen</v>
          </cell>
          <cell r="D22" t="str">
            <v xml:space="preserve"> eighteen Thousand</v>
          </cell>
          <cell r="E22" t="str">
            <v xml:space="preserve"> eighteen Lakhs</v>
          </cell>
          <cell r="F22" t="str">
            <v xml:space="preserve"> eighteen Crores</v>
          </cell>
          <cell r="G22" t="str">
            <v xml:space="preserve"> eighteen Millions</v>
          </cell>
          <cell r="H22" t="str">
            <v xml:space="preserve"> eighteen Billions</v>
          </cell>
        </row>
        <row r="23">
          <cell r="A23">
            <v>19</v>
          </cell>
          <cell r="B23" t="str">
            <v xml:space="preserve"> nineteen</v>
          </cell>
          <cell r="C23" t="str">
            <v xml:space="preserve"> nineteen</v>
          </cell>
          <cell r="D23" t="str">
            <v xml:space="preserve"> nineteen Thousand</v>
          </cell>
          <cell r="E23" t="str">
            <v xml:space="preserve"> nineteen Lakhs</v>
          </cell>
          <cell r="F23" t="str">
            <v xml:space="preserve"> nineteen Crores</v>
          </cell>
          <cell r="G23" t="str">
            <v xml:space="preserve"> nineteen Millions</v>
          </cell>
          <cell r="H23" t="str">
            <v xml:space="preserve"> nineteen Billions</v>
          </cell>
        </row>
        <row r="24">
          <cell r="A24">
            <v>20</v>
          </cell>
          <cell r="B24" t="str">
            <v xml:space="preserve"> twenty</v>
          </cell>
          <cell r="C24" t="str">
            <v xml:space="preserve"> twenty</v>
          </cell>
          <cell r="D24" t="str">
            <v xml:space="preserve"> twenty Thousand</v>
          </cell>
          <cell r="E24" t="str">
            <v xml:space="preserve"> twenty Lakhs</v>
          </cell>
          <cell r="F24" t="str">
            <v xml:space="preserve"> twenty Crores</v>
          </cell>
          <cell r="G24" t="str">
            <v xml:space="preserve"> twenty Millions</v>
          </cell>
          <cell r="H24" t="str">
            <v xml:space="preserve"> twenty Billions</v>
          </cell>
        </row>
        <row r="25">
          <cell r="A25">
            <v>21</v>
          </cell>
          <cell r="B25" t="str">
            <v xml:space="preserve"> twenty one</v>
          </cell>
          <cell r="C25" t="str">
            <v xml:space="preserve"> twenty one</v>
          </cell>
          <cell r="D25" t="str">
            <v xml:space="preserve"> twenty one Thousand</v>
          </cell>
          <cell r="E25" t="str">
            <v xml:space="preserve"> twenty one Lakhs</v>
          </cell>
          <cell r="F25" t="str">
            <v xml:space="preserve"> twenty one Crores</v>
          </cell>
          <cell r="G25" t="str">
            <v xml:space="preserve"> twenty one Millions</v>
          </cell>
          <cell r="H25" t="str">
            <v xml:space="preserve"> twenty one Billions</v>
          </cell>
        </row>
        <row r="26">
          <cell r="A26">
            <v>22</v>
          </cell>
          <cell r="B26" t="str">
            <v xml:space="preserve"> twenty two</v>
          </cell>
          <cell r="C26" t="str">
            <v xml:space="preserve"> twenty two</v>
          </cell>
          <cell r="D26" t="str">
            <v xml:space="preserve"> twenty two Thousand</v>
          </cell>
          <cell r="E26" t="str">
            <v xml:space="preserve"> twenty two Lakhs</v>
          </cell>
          <cell r="F26" t="str">
            <v xml:space="preserve"> twenty two Crores</v>
          </cell>
          <cell r="G26" t="str">
            <v xml:space="preserve"> twenty two Millions</v>
          </cell>
          <cell r="H26" t="str">
            <v xml:space="preserve"> twenty two Billions</v>
          </cell>
        </row>
        <row r="27">
          <cell r="A27">
            <v>23</v>
          </cell>
          <cell r="B27" t="str">
            <v xml:space="preserve"> twenty three</v>
          </cell>
          <cell r="C27" t="str">
            <v xml:space="preserve"> twenty three</v>
          </cell>
          <cell r="D27" t="str">
            <v xml:space="preserve"> twenty three Thousand</v>
          </cell>
          <cell r="E27" t="str">
            <v xml:space="preserve"> twenty three Lakhs</v>
          </cell>
          <cell r="F27" t="str">
            <v xml:space="preserve"> twenty three Crores</v>
          </cell>
          <cell r="G27" t="str">
            <v xml:space="preserve"> twenty three Millions</v>
          </cell>
          <cell r="H27" t="str">
            <v xml:space="preserve"> twenty three Billions</v>
          </cell>
        </row>
        <row r="28">
          <cell r="A28">
            <v>24</v>
          </cell>
          <cell r="B28" t="str">
            <v xml:space="preserve"> twenty four</v>
          </cell>
          <cell r="C28" t="str">
            <v xml:space="preserve"> twenty four</v>
          </cell>
          <cell r="D28" t="str">
            <v xml:space="preserve"> twenty four Thousand</v>
          </cell>
          <cell r="E28" t="str">
            <v xml:space="preserve"> twenty four Lakhs</v>
          </cell>
          <cell r="F28" t="str">
            <v xml:space="preserve"> twenty four Crores</v>
          </cell>
          <cell r="G28" t="str">
            <v xml:space="preserve"> twenty four Millions</v>
          </cell>
          <cell r="H28" t="str">
            <v xml:space="preserve"> twenty four Billions</v>
          </cell>
        </row>
        <row r="29">
          <cell r="A29">
            <v>25</v>
          </cell>
          <cell r="B29" t="str">
            <v xml:space="preserve"> twenty five</v>
          </cell>
          <cell r="C29" t="str">
            <v xml:space="preserve"> twenty five</v>
          </cell>
          <cell r="D29" t="str">
            <v xml:space="preserve"> twenty five Thousand</v>
          </cell>
          <cell r="E29" t="str">
            <v xml:space="preserve"> twenty five Lakhs</v>
          </cell>
          <cell r="F29" t="str">
            <v xml:space="preserve"> twenty five Crores</v>
          </cell>
          <cell r="G29" t="str">
            <v xml:space="preserve"> twenty five Millions</v>
          </cell>
          <cell r="H29" t="str">
            <v xml:space="preserve"> twenty five Billions</v>
          </cell>
        </row>
        <row r="30">
          <cell r="A30">
            <v>26</v>
          </cell>
          <cell r="B30" t="str">
            <v xml:space="preserve"> twenty six</v>
          </cell>
          <cell r="C30" t="str">
            <v xml:space="preserve"> twenty six</v>
          </cell>
          <cell r="D30" t="str">
            <v xml:space="preserve"> twenty six Thousand</v>
          </cell>
          <cell r="E30" t="str">
            <v xml:space="preserve"> twenty six Lakhs</v>
          </cell>
          <cell r="F30" t="str">
            <v xml:space="preserve"> twenty six Crores</v>
          </cell>
          <cell r="G30" t="str">
            <v xml:space="preserve"> twenty six Millions</v>
          </cell>
          <cell r="H30" t="str">
            <v xml:space="preserve"> twenty six Billions</v>
          </cell>
        </row>
        <row r="31">
          <cell r="A31">
            <v>27</v>
          </cell>
          <cell r="B31" t="str">
            <v xml:space="preserve"> twenty seven</v>
          </cell>
          <cell r="C31" t="str">
            <v xml:space="preserve"> twenty seven</v>
          </cell>
          <cell r="D31" t="str">
            <v xml:space="preserve"> twenty seven Thousand</v>
          </cell>
          <cell r="E31" t="str">
            <v xml:space="preserve"> twenty seven Lakhs</v>
          </cell>
          <cell r="F31" t="str">
            <v xml:space="preserve"> twenty seven Crores</v>
          </cell>
          <cell r="G31" t="str">
            <v xml:space="preserve"> twenty seven Millions</v>
          </cell>
          <cell r="H31" t="str">
            <v xml:space="preserve"> twenty seven Billions</v>
          </cell>
        </row>
        <row r="32">
          <cell r="A32">
            <v>28</v>
          </cell>
          <cell r="B32" t="str">
            <v xml:space="preserve"> twenty eight</v>
          </cell>
          <cell r="C32" t="str">
            <v xml:space="preserve"> twenty eight</v>
          </cell>
          <cell r="D32" t="str">
            <v xml:space="preserve"> twenty eight Thousand</v>
          </cell>
          <cell r="E32" t="str">
            <v xml:space="preserve"> twenty eight Lakhs</v>
          </cell>
          <cell r="F32" t="str">
            <v xml:space="preserve"> twenty eight Crores</v>
          </cell>
          <cell r="G32" t="str">
            <v xml:space="preserve"> twenty eight Millions</v>
          </cell>
          <cell r="H32" t="str">
            <v xml:space="preserve"> twenty eight Billions</v>
          </cell>
        </row>
        <row r="33">
          <cell r="A33">
            <v>29</v>
          </cell>
          <cell r="B33" t="str">
            <v xml:space="preserve"> twenty nine</v>
          </cell>
          <cell r="C33" t="str">
            <v xml:space="preserve"> twenty nine</v>
          </cell>
          <cell r="D33" t="str">
            <v xml:space="preserve"> twenty nine Thousand</v>
          </cell>
          <cell r="E33" t="str">
            <v xml:space="preserve"> twenty nine Lakhs</v>
          </cell>
          <cell r="F33" t="str">
            <v xml:space="preserve"> twenty nine Crores</v>
          </cell>
          <cell r="G33" t="str">
            <v xml:space="preserve"> twenty nine Millions</v>
          </cell>
          <cell r="H33" t="str">
            <v xml:space="preserve"> twenty nine Billions</v>
          </cell>
        </row>
        <row r="34">
          <cell r="A34">
            <v>30</v>
          </cell>
          <cell r="B34" t="str">
            <v xml:space="preserve"> thirty</v>
          </cell>
          <cell r="C34" t="str">
            <v xml:space="preserve"> thirty</v>
          </cell>
          <cell r="D34" t="str">
            <v xml:space="preserve"> thirty Thousand</v>
          </cell>
          <cell r="E34" t="str">
            <v xml:space="preserve"> thirty Lakhs</v>
          </cell>
          <cell r="F34" t="str">
            <v xml:space="preserve"> thirty Crores</v>
          </cell>
          <cell r="G34" t="str">
            <v xml:space="preserve"> thirty Millions</v>
          </cell>
          <cell r="H34" t="str">
            <v xml:space="preserve"> thirty Billions</v>
          </cell>
        </row>
        <row r="35">
          <cell r="A35">
            <v>31</v>
          </cell>
          <cell r="B35" t="str">
            <v xml:space="preserve"> thirty one </v>
          </cell>
          <cell r="C35" t="str">
            <v xml:space="preserve"> thirty one </v>
          </cell>
          <cell r="D35" t="str">
            <v xml:space="preserve"> thirty one  Thousand</v>
          </cell>
          <cell r="E35" t="str">
            <v xml:space="preserve"> thirty one  Lakhs</v>
          </cell>
          <cell r="F35" t="str">
            <v xml:space="preserve"> thirty one  Crores</v>
          </cell>
          <cell r="G35" t="str">
            <v xml:space="preserve"> thirty one  Millions</v>
          </cell>
          <cell r="H35" t="str">
            <v xml:space="preserve"> thirty one  Billions</v>
          </cell>
        </row>
        <row r="36">
          <cell r="A36">
            <v>32</v>
          </cell>
          <cell r="B36" t="str">
            <v xml:space="preserve"> thirty two</v>
          </cell>
          <cell r="C36" t="str">
            <v xml:space="preserve"> thirty two</v>
          </cell>
          <cell r="D36" t="str">
            <v xml:space="preserve"> thirty two Thousand</v>
          </cell>
          <cell r="E36" t="str">
            <v xml:space="preserve"> thirty two Lakhs</v>
          </cell>
          <cell r="F36" t="str">
            <v xml:space="preserve"> thirty two Crores</v>
          </cell>
          <cell r="G36" t="str">
            <v xml:space="preserve"> thirty two Millions</v>
          </cell>
          <cell r="H36" t="str">
            <v xml:space="preserve"> thirty two Billions</v>
          </cell>
        </row>
        <row r="37">
          <cell r="A37">
            <v>33</v>
          </cell>
          <cell r="B37" t="str">
            <v xml:space="preserve"> thirty three </v>
          </cell>
          <cell r="C37" t="str">
            <v xml:space="preserve"> thirty three </v>
          </cell>
          <cell r="D37" t="str">
            <v xml:space="preserve"> thirty three  Thousand</v>
          </cell>
          <cell r="E37" t="str">
            <v xml:space="preserve"> thirty three  Lakhs</v>
          </cell>
          <cell r="F37" t="str">
            <v xml:space="preserve"> thirty three  Crores</v>
          </cell>
          <cell r="G37" t="str">
            <v xml:space="preserve"> thirty three  Millions</v>
          </cell>
          <cell r="H37" t="str">
            <v xml:space="preserve"> thirty three  Billions</v>
          </cell>
        </row>
        <row r="38">
          <cell r="A38">
            <v>34</v>
          </cell>
          <cell r="B38" t="str">
            <v xml:space="preserve"> thirty four</v>
          </cell>
          <cell r="C38" t="str">
            <v xml:space="preserve"> thirty four</v>
          </cell>
          <cell r="D38" t="str">
            <v xml:space="preserve"> thirty four Thousand</v>
          </cell>
          <cell r="E38" t="str">
            <v xml:space="preserve"> thirty four Lakhs</v>
          </cell>
          <cell r="F38" t="str">
            <v xml:space="preserve"> thirty four Crores</v>
          </cell>
          <cell r="G38" t="str">
            <v xml:space="preserve"> thirty four Millions</v>
          </cell>
          <cell r="H38" t="str">
            <v xml:space="preserve"> thirty four Billions</v>
          </cell>
        </row>
        <row r="39">
          <cell r="A39">
            <v>35</v>
          </cell>
          <cell r="B39" t="str">
            <v xml:space="preserve"> thirty five</v>
          </cell>
          <cell r="C39" t="str">
            <v xml:space="preserve"> thirty five</v>
          </cell>
          <cell r="D39" t="str">
            <v xml:space="preserve"> thirty five Thousand</v>
          </cell>
          <cell r="E39" t="str">
            <v xml:space="preserve"> thirty five Lakhs</v>
          </cell>
          <cell r="F39" t="str">
            <v xml:space="preserve"> thirty five Crores</v>
          </cell>
          <cell r="G39" t="str">
            <v xml:space="preserve"> thirty five Millions</v>
          </cell>
          <cell r="H39" t="str">
            <v xml:space="preserve"> thirty five Billions</v>
          </cell>
        </row>
        <row r="40">
          <cell r="A40">
            <v>36</v>
          </cell>
          <cell r="B40" t="str">
            <v xml:space="preserve"> thirty six</v>
          </cell>
          <cell r="C40" t="str">
            <v xml:space="preserve"> thirty six</v>
          </cell>
          <cell r="D40" t="str">
            <v xml:space="preserve"> thirty six Thousand</v>
          </cell>
          <cell r="E40" t="str">
            <v xml:space="preserve"> thirty six Lakhs</v>
          </cell>
          <cell r="F40" t="str">
            <v xml:space="preserve"> thirty six Crores</v>
          </cell>
          <cell r="G40" t="str">
            <v xml:space="preserve"> thirty six Millions</v>
          </cell>
          <cell r="H40" t="str">
            <v xml:space="preserve"> thirty six Billions</v>
          </cell>
        </row>
        <row r="41">
          <cell r="A41">
            <v>37</v>
          </cell>
          <cell r="B41" t="str">
            <v xml:space="preserve"> thirty seven</v>
          </cell>
          <cell r="C41" t="str">
            <v xml:space="preserve"> thirty seven</v>
          </cell>
          <cell r="D41" t="str">
            <v xml:space="preserve"> thirty seven Thousand</v>
          </cell>
          <cell r="E41" t="str">
            <v xml:space="preserve"> thirty seven Lakhs</v>
          </cell>
          <cell r="F41" t="str">
            <v xml:space="preserve"> thirty seven Crores</v>
          </cell>
          <cell r="G41" t="str">
            <v xml:space="preserve"> thirty seven Millions</v>
          </cell>
          <cell r="H41" t="str">
            <v xml:space="preserve"> thirty seven Billions</v>
          </cell>
        </row>
        <row r="42">
          <cell r="A42">
            <v>38</v>
          </cell>
          <cell r="B42" t="str">
            <v xml:space="preserve"> thirty eight</v>
          </cell>
          <cell r="C42" t="str">
            <v xml:space="preserve"> thirty eight</v>
          </cell>
          <cell r="D42" t="str">
            <v xml:space="preserve"> thirty eight Thousand</v>
          </cell>
          <cell r="E42" t="str">
            <v xml:space="preserve"> thirty eight Lakhs</v>
          </cell>
          <cell r="F42" t="str">
            <v xml:space="preserve"> thirty eight Crores</v>
          </cell>
          <cell r="G42" t="str">
            <v xml:space="preserve"> thirty eight Millions</v>
          </cell>
          <cell r="H42" t="str">
            <v xml:space="preserve"> thirty eight Billions</v>
          </cell>
        </row>
        <row r="43">
          <cell r="A43">
            <v>39</v>
          </cell>
          <cell r="B43" t="str">
            <v xml:space="preserve"> thirty nine</v>
          </cell>
          <cell r="C43" t="str">
            <v xml:space="preserve"> thirty nine</v>
          </cell>
          <cell r="D43" t="str">
            <v xml:space="preserve"> thirty nine Thousand</v>
          </cell>
          <cell r="E43" t="str">
            <v xml:space="preserve"> thirty nine Lakhs</v>
          </cell>
          <cell r="F43" t="str">
            <v xml:space="preserve"> thirty nine Crores</v>
          </cell>
          <cell r="G43" t="str">
            <v xml:space="preserve"> thirty nine Millions</v>
          </cell>
          <cell r="H43" t="str">
            <v xml:space="preserve"> thirty nine Billions</v>
          </cell>
        </row>
        <row r="44">
          <cell r="A44">
            <v>40</v>
          </cell>
          <cell r="B44" t="str">
            <v xml:space="preserve"> forty</v>
          </cell>
          <cell r="C44" t="str">
            <v xml:space="preserve"> forty</v>
          </cell>
          <cell r="D44" t="str">
            <v xml:space="preserve"> forty Thousand</v>
          </cell>
          <cell r="E44" t="str">
            <v xml:space="preserve"> forty Lakhs</v>
          </cell>
          <cell r="F44" t="str">
            <v xml:space="preserve"> forty Crores</v>
          </cell>
          <cell r="G44" t="str">
            <v xml:space="preserve"> forty Millions</v>
          </cell>
          <cell r="H44" t="str">
            <v xml:space="preserve"> forty Billions</v>
          </cell>
        </row>
        <row r="45">
          <cell r="A45">
            <v>41</v>
          </cell>
          <cell r="B45" t="str">
            <v xml:space="preserve"> forty one</v>
          </cell>
          <cell r="C45" t="str">
            <v xml:space="preserve"> forty one</v>
          </cell>
          <cell r="D45" t="str">
            <v xml:space="preserve"> forty one Thousand</v>
          </cell>
          <cell r="E45" t="str">
            <v xml:space="preserve"> forty one Lakhs</v>
          </cell>
          <cell r="F45" t="str">
            <v xml:space="preserve"> forty one Crores</v>
          </cell>
          <cell r="G45" t="str">
            <v xml:space="preserve"> forty one Millions</v>
          </cell>
          <cell r="H45" t="str">
            <v xml:space="preserve"> forty one Billions</v>
          </cell>
        </row>
        <row r="46">
          <cell r="A46">
            <v>42</v>
          </cell>
          <cell r="B46" t="str">
            <v xml:space="preserve"> forty two</v>
          </cell>
          <cell r="C46" t="str">
            <v xml:space="preserve"> forty two</v>
          </cell>
          <cell r="D46" t="str">
            <v xml:space="preserve"> forty two Thousand</v>
          </cell>
          <cell r="E46" t="str">
            <v xml:space="preserve"> forty two Lakhs</v>
          </cell>
          <cell r="F46" t="str">
            <v xml:space="preserve"> forty two Crores</v>
          </cell>
          <cell r="G46" t="str">
            <v xml:space="preserve"> forty two Millions</v>
          </cell>
          <cell r="H46" t="str">
            <v xml:space="preserve"> forty two Billions</v>
          </cell>
        </row>
        <row r="47">
          <cell r="A47">
            <v>43</v>
          </cell>
          <cell r="B47" t="str">
            <v xml:space="preserve"> forty three</v>
          </cell>
          <cell r="C47" t="str">
            <v xml:space="preserve"> forty three</v>
          </cell>
          <cell r="D47" t="str">
            <v xml:space="preserve"> forty three Thousand</v>
          </cell>
          <cell r="E47" t="str">
            <v xml:space="preserve"> forty three Lakhs</v>
          </cell>
          <cell r="F47" t="str">
            <v xml:space="preserve"> forty three Crores</v>
          </cell>
          <cell r="G47" t="str">
            <v xml:space="preserve"> forty three Millions</v>
          </cell>
          <cell r="H47" t="str">
            <v xml:space="preserve"> forty three Billions</v>
          </cell>
        </row>
        <row r="48">
          <cell r="A48">
            <v>44</v>
          </cell>
          <cell r="B48" t="str">
            <v xml:space="preserve"> forty four</v>
          </cell>
          <cell r="C48" t="str">
            <v xml:space="preserve"> forty four</v>
          </cell>
          <cell r="D48" t="str">
            <v xml:space="preserve"> forty four Thousand</v>
          </cell>
          <cell r="E48" t="str">
            <v xml:space="preserve"> forty four Lakhs</v>
          </cell>
          <cell r="F48" t="str">
            <v xml:space="preserve"> forty four Crores</v>
          </cell>
          <cell r="G48" t="str">
            <v xml:space="preserve"> forty four Millions</v>
          </cell>
          <cell r="H48" t="str">
            <v xml:space="preserve"> forty four Billions</v>
          </cell>
        </row>
        <row r="49">
          <cell r="A49">
            <v>45</v>
          </cell>
          <cell r="B49" t="str">
            <v xml:space="preserve"> forty five</v>
          </cell>
          <cell r="C49" t="str">
            <v xml:space="preserve"> forty five</v>
          </cell>
          <cell r="D49" t="str">
            <v xml:space="preserve"> forty five Thousand</v>
          </cell>
          <cell r="E49" t="str">
            <v xml:space="preserve"> forty five Lakhs</v>
          </cell>
          <cell r="F49" t="str">
            <v xml:space="preserve"> forty five Crores</v>
          </cell>
          <cell r="G49" t="str">
            <v xml:space="preserve"> forty five Millions</v>
          </cell>
          <cell r="H49" t="str">
            <v xml:space="preserve"> forty five Billions</v>
          </cell>
        </row>
        <row r="50">
          <cell r="A50">
            <v>46</v>
          </cell>
          <cell r="B50" t="str">
            <v xml:space="preserve"> forty six</v>
          </cell>
          <cell r="C50" t="str">
            <v xml:space="preserve"> forty six</v>
          </cell>
          <cell r="D50" t="str">
            <v xml:space="preserve"> forty six Thousand</v>
          </cell>
          <cell r="E50" t="str">
            <v xml:space="preserve"> forty six Lakhs</v>
          </cell>
          <cell r="F50" t="str">
            <v xml:space="preserve"> forty six Crores</v>
          </cell>
          <cell r="G50" t="str">
            <v xml:space="preserve"> forty six Millions</v>
          </cell>
          <cell r="H50" t="str">
            <v xml:space="preserve"> forty six Billions</v>
          </cell>
        </row>
        <row r="51">
          <cell r="A51">
            <v>47</v>
          </cell>
          <cell r="B51" t="str">
            <v xml:space="preserve"> forty seven</v>
          </cell>
          <cell r="C51" t="str">
            <v xml:space="preserve"> forty seven</v>
          </cell>
          <cell r="D51" t="str">
            <v xml:space="preserve"> forty seven Thousand</v>
          </cell>
          <cell r="E51" t="str">
            <v xml:space="preserve"> forty seven Lakhs</v>
          </cell>
          <cell r="F51" t="str">
            <v xml:space="preserve"> forty seven Crores</v>
          </cell>
          <cell r="G51" t="str">
            <v xml:space="preserve"> forty seven Millions</v>
          </cell>
          <cell r="H51" t="str">
            <v xml:space="preserve"> forty seven Billions</v>
          </cell>
        </row>
        <row r="52">
          <cell r="A52">
            <v>48</v>
          </cell>
          <cell r="B52" t="str">
            <v xml:space="preserve"> forty eight</v>
          </cell>
          <cell r="C52" t="str">
            <v xml:space="preserve"> forty eight</v>
          </cell>
          <cell r="D52" t="str">
            <v xml:space="preserve"> forty eight Thousand</v>
          </cell>
          <cell r="E52" t="str">
            <v xml:space="preserve"> forty eight Lakhs</v>
          </cell>
          <cell r="F52" t="str">
            <v xml:space="preserve"> forty eight Crores</v>
          </cell>
          <cell r="G52" t="str">
            <v xml:space="preserve"> forty eight Millions</v>
          </cell>
          <cell r="H52" t="str">
            <v xml:space="preserve"> forty eight Billions</v>
          </cell>
        </row>
        <row r="53">
          <cell r="A53">
            <v>49</v>
          </cell>
          <cell r="B53" t="str">
            <v xml:space="preserve"> forty nine</v>
          </cell>
          <cell r="C53" t="str">
            <v xml:space="preserve"> forty nine</v>
          </cell>
          <cell r="D53" t="str">
            <v xml:space="preserve"> forty nine Thousand</v>
          </cell>
          <cell r="E53" t="str">
            <v xml:space="preserve"> forty nine Lakhs</v>
          </cell>
          <cell r="F53" t="str">
            <v xml:space="preserve"> forty nine Crores</v>
          </cell>
          <cell r="G53" t="str">
            <v xml:space="preserve"> forty nine Millions</v>
          </cell>
          <cell r="H53" t="str">
            <v xml:space="preserve"> forty nine Billions</v>
          </cell>
        </row>
        <row r="54">
          <cell r="A54">
            <v>50</v>
          </cell>
          <cell r="B54" t="str">
            <v xml:space="preserve"> fifty</v>
          </cell>
          <cell r="C54" t="str">
            <v xml:space="preserve"> fifty</v>
          </cell>
          <cell r="D54" t="str">
            <v xml:space="preserve"> fifty Thousand</v>
          </cell>
          <cell r="E54" t="str">
            <v xml:space="preserve"> fifty Lakhs</v>
          </cell>
          <cell r="F54" t="str">
            <v xml:space="preserve"> fifty Crores</v>
          </cell>
          <cell r="G54" t="str">
            <v xml:space="preserve"> fifty Millions</v>
          </cell>
          <cell r="H54" t="str">
            <v xml:space="preserve"> fifty Billions</v>
          </cell>
        </row>
        <row r="55">
          <cell r="A55">
            <v>51</v>
          </cell>
          <cell r="B55" t="str">
            <v xml:space="preserve"> fifty one</v>
          </cell>
          <cell r="C55" t="str">
            <v xml:space="preserve"> fifty one</v>
          </cell>
          <cell r="D55" t="str">
            <v xml:space="preserve"> fifty one Thousand</v>
          </cell>
          <cell r="E55" t="str">
            <v xml:space="preserve"> fifty one Lakhs</v>
          </cell>
          <cell r="F55" t="str">
            <v xml:space="preserve"> fifty one Crores</v>
          </cell>
          <cell r="G55" t="str">
            <v xml:space="preserve"> fifty one Millions</v>
          </cell>
          <cell r="H55" t="str">
            <v xml:space="preserve"> fifty one Billions</v>
          </cell>
        </row>
        <row r="56">
          <cell r="A56">
            <v>52</v>
          </cell>
          <cell r="B56" t="str">
            <v xml:space="preserve"> fifty two</v>
          </cell>
          <cell r="C56" t="str">
            <v xml:space="preserve"> fifty two</v>
          </cell>
          <cell r="D56" t="str">
            <v xml:space="preserve"> fifty two Thousand</v>
          </cell>
          <cell r="E56" t="str">
            <v xml:space="preserve"> fifty two Lakhs</v>
          </cell>
          <cell r="F56" t="str">
            <v xml:space="preserve"> fifty two Crores</v>
          </cell>
          <cell r="G56" t="str">
            <v xml:space="preserve"> fifty two Millions</v>
          </cell>
          <cell r="H56" t="str">
            <v xml:space="preserve"> fifty two Billions</v>
          </cell>
        </row>
        <row r="57">
          <cell r="A57">
            <v>53</v>
          </cell>
          <cell r="B57" t="str">
            <v xml:space="preserve"> fifty three</v>
          </cell>
          <cell r="C57" t="str">
            <v xml:space="preserve"> fifty three</v>
          </cell>
          <cell r="D57" t="str">
            <v xml:space="preserve"> fifty three Thousand</v>
          </cell>
          <cell r="E57" t="str">
            <v xml:space="preserve"> fifty three Lakhs</v>
          </cell>
          <cell r="F57" t="str">
            <v xml:space="preserve"> fifty three Crores</v>
          </cell>
          <cell r="G57" t="str">
            <v xml:space="preserve"> fifty three Millions</v>
          </cell>
          <cell r="H57" t="str">
            <v xml:space="preserve"> fifty three Billions</v>
          </cell>
        </row>
        <row r="58">
          <cell r="A58">
            <v>54</v>
          </cell>
          <cell r="B58" t="str">
            <v xml:space="preserve"> fifty four</v>
          </cell>
          <cell r="C58" t="str">
            <v xml:space="preserve"> fifty four</v>
          </cell>
          <cell r="D58" t="str">
            <v xml:space="preserve"> fifty four Thousand</v>
          </cell>
          <cell r="E58" t="str">
            <v xml:space="preserve"> fifty four Lakhs</v>
          </cell>
          <cell r="F58" t="str">
            <v xml:space="preserve"> fifty four Crores</v>
          </cell>
          <cell r="G58" t="str">
            <v xml:space="preserve"> fifty four Millions</v>
          </cell>
          <cell r="H58" t="str">
            <v xml:space="preserve"> fifty four Billions</v>
          </cell>
        </row>
        <row r="59">
          <cell r="A59">
            <v>55</v>
          </cell>
          <cell r="B59" t="str">
            <v xml:space="preserve"> fifty five</v>
          </cell>
          <cell r="C59" t="str">
            <v xml:space="preserve"> fifty five</v>
          </cell>
          <cell r="D59" t="str">
            <v xml:space="preserve"> fifty five Thousand</v>
          </cell>
          <cell r="E59" t="str">
            <v xml:space="preserve"> fifty five Lakhs</v>
          </cell>
          <cell r="F59" t="str">
            <v xml:space="preserve"> fifty five Crores</v>
          </cell>
          <cell r="G59" t="str">
            <v xml:space="preserve"> fifty five Millions</v>
          </cell>
          <cell r="H59" t="str">
            <v xml:space="preserve"> fifty five Billions</v>
          </cell>
        </row>
        <row r="60">
          <cell r="A60">
            <v>56</v>
          </cell>
          <cell r="B60" t="str">
            <v xml:space="preserve"> fifty six</v>
          </cell>
          <cell r="C60" t="str">
            <v xml:space="preserve"> fifty six</v>
          </cell>
          <cell r="D60" t="str">
            <v xml:space="preserve"> fifty six Thousand</v>
          </cell>
          <cell r="E60" t="str">
            <v xml:space="preserve"> fifty six Lakhs</v>
          </cell>
          <cell r="F60" t="str">
            <v xml:space="preserve"> fifty six Crores</v>
          </cell>
          <cell r="G60" t="str">
            <v xml:space="preserve"> fifty six Millions</v>
          </cell>
          <cell r="H60" t="str">
            <v xml:space="preserve"> fifty six Billions</v>
          </cell>
        </row>
        <row r="61">
          <cell r="A61">
            <v>57</v>
          </cell>
          <cell r="B61" t="str">
            <v xml:space="preserve"> fifty seven</v>
          </cell>
          <cell r="C61" t="str">
            <v xml:space="preserve"> fifty seven</v>
          </cell>
          <cell r="D61" t="str">
            <v xml:space="preserve"> fifty seven Thousand</v>
          </cell>
          <cell r="E61" t="str">
            <v xml:space="preserve"> fifty seven Lakhs</v>
          </cell>
          <cell r="F61" t="str">
            <v xml:space="preserve"> fifty seven Crores</v>
          </cell>
          <cell r="G61" t="str">
            <v xml:space="preserve"> fifty seven Millions</v>
          </cell>
          <cell r="H61" t="str">
            <v xml:space="preserve"> fifty seven Billions</v>
          </cell>
        </row>
        <row r="62">
          <cell r="A62">
            <v>58</v>
          </cell>
          <cell r="B62" t="str">
            <v xml:space="preserve"> fifty eight </v>
          </cell>
          <cell r="C62" t="str">
            <v xml:space="preserve"> fifty eight </v>
          </cell>
          <cell r="D62" t="str">
            <v xml:space="preserve"> fifty eight  Thousand</v>
          </cell>
          <cell r="E62" t="str">
            <v xml:space="preserve"> fifty eight  Lakhs</v>
          </cell>
          <cell r="F62" t="str">
            <v xml:space="preserve"> fifty eight  Crores</v>
          </cell>
          <cell r="G62" t="str">
            <v xml:space="preserve"> fifty eight  Millions</v>
          </cell>
          <cell r="H62" t="str">
            <v xml:space="preserve"> fifty eight  Billions</v>
          </cell>
        </row>
        <row r="63">
          <cell r="A63">
            <v>59</v>
          </cell>
          <cell r="B63" t="str">
            <v xml:space="preserve"> fifty nine</v>
          </cell>
          <cell r="C63" t="str">
            <v xml:space="preserve"> fifty nine</v>
          </cell>
          <cell r="D63" t="str">
            <v xml:space="preserve"> fifty nine Thousand</v>
          </cell>
          <cell r="E63" t="str">
            <v xml:space="preserve"> fifty nine Lakhs</v>
          </cell>
          <cell r="F63" t="str">
            <v xml:space="preserve"> fifty nine Crores</v>
          </cell>
          <cell r="G63" t="str">
            <v xml:space="preserve"> fifty nine Millions</v>
          </cell>
          <cell r="H63" t="str">
            <v xml:space="preserve"> fifty nine Billions</v>
          </cell>
        </row>
        <row r="64">
          <cell r="A64">
            <v>60</v>
          </cell>
          <cell r="B64" t="str">
            <v xml:space="preserve"> sixty</v>
          </cell>
          <cell r="C64" t="str">
            <v xml:space="preserve"> sixty</v>
          </cell>
          <cell r="D64" t="str">
            <v xml:space="preserve"> sixty Thousand</v>
          </cell>
          <cell r="E64" t="str">
            <v xml:space="preserve"> sixty Lakhs</v>
          </cell>
          <cell r="F64" t="str">
            <v xml:space="preserve"> sixty Crores</v>
          </cell>
          <cell r="G64" t="str">
            <v xml:space="preserve"> sixty Millions</v>
          </cell>
          <cell r="H64" t="str">
            <v xml:space="preserve"> sixty Billions</v>
          </cell>
        </row>
        <row r="65">
          <cell r="A65">
            <v>61</v>
          </cell>
          <cell r="B65" t="str">
            <v xml:space="preserve"> sixty one</v>
          </cell>
          <cell r="C65" t="str">
            <v xml:space="preserve"> sixty one</v>
          </cell>
          <cell r="D65" t="str">
            <v xml:space="preserve"> sixty one Thousand</v>
          </cell>
          <cell r="E65" t="str">
            <v xml:space="preserve"> sixty one Lakhs</v>
          </cell>
          <cell r="F65" t="str">
            <v xml:space="preserve"> sixty one Crores</v>
          </cell>
          <cell r="G65" t="str">
            <v xml:space="preserve"> sixty one Millions</v>
          </cell>
          <cell r="H65" t="str">
            <v xml:space="preserve"> sixty one Billions</v>
          </cell>
        </row>
        <row r="66">
          <cell r="A66">
            <v>62</v>
          </cell>
          <cell r="B66" t="str">
            <v xml:space="preserve"> sixty two</v>
          </cell>
          <cell r="C66" t="str">
            <v xml:space="preserve"> sixty two</v>
          </cell>
          <cell r="D66" t="str">
            <v xml:space="preserve"> sixty two Thousand</v>
          </cell>
          <cell r="E66" t="str">
            <v xml:space="preserve"> sixty two Lakhs</v>
          </cell>
          <cell r="F66" t="str">
            <v xml:space="preserve"> sixty two Crores</v>
          </cell>
          <cell r="G66" t="str">
            <v xml:space="preserve"> sixty two Millions</v>
          </cell>
          <cell r="H66" t="str">
            <v xml:space="preserve"> sixty two Billions</v>
          </cell>
        </row>
        <row r="67">
          <cell r="A67">
            <v>63</v>
          </cell>
          <cell r="B67" t="str">
            <v xml:space="preserve"> sixty three</v>
          </cell>
          <cell r="C67" t="str">
            <v xml:space="preserve"> sixty three</v>
          </cell>
          <cell r="D67" t="str">
            <v xml:space="preserve"> sixty three Thousand</v>
          </cell>
          <cell r="E67" t="str">
            <v xml:space="preserve"> sixty three Lakhs</v>
          </cell>
          <cell r="F67" t="str">
            <v xml:space="preserve"> sixty three Crores</v>
          </cell>
          <cell r="G67" t="str">
            <v xml:space="preserve"> sixty three Millions</v>
          </cell>
          <cell r="H67" t="str">
            <v xml:space="preserve"> sixty three Billions</v>
          </cell>
        </row>
        <row r="68">
          <cell r="A68">
            <v>64</v>
          </cell>
          <cell r="B68" t="str">
            <v xml:space="preserve"> sixty four</v>
          </cell>
          <cell r="C68" t="str">
            <v xml:space="preserve"> sixty four</v>
          </cell>
          <cell r="D68" t="str">
            <v xml:space="preserve"> sixty four Thousand</v>
          </cell>
          <cell r="E68" t="str">
            <v xml:space="preserve"> sixty four Lakhs</v>
          </cell>
          <cell r="F68" t="str">
            <v xml:space="preserve"> sixty four Crores</v>
          </cell>
          <cell r="G68" t="str">
            <v xml:space="preserve"> sixty four Millions</v>
          </cell>
          <cell r="H68" t="str">
            <v xml:space="preserve"> sixty four Billions</v>
          </cell>
        </row>
        <row r="69">
          <cell r="A69">
            <v>65</v>
          </cell>
          <cell r="B69" t="str">
            <v xml:space="preserve"> sixty five</v>
          </cell>
          <cell r="C69" t="str">
            <v xml:space="preserve"> sixty five</v>
          </cell>
          <cell r="D69" t="str">
            <v xml:space="preserve"> sixty five Thousand</v>
          </cell>
          <cell r="E69" t="str">
            <v xml:space="preserve"> sixty five Lakhs</v>
          </cell>
          <cell r="F69" t="str">
            <v xml:space="preserve"> sixty five Crores</v>
          </cell>
          <cell r="G69" t="str">
            <v xml:space="preserve"> sixty five Millions</v>
          </cell>
          <cell r="H69" t="str">
            <v xml:space="preserve"> sixty five Billions</v>
          </cell>
        </row>
        <row r="70">
          <cell r="A70">
            <v>66</v>
          </cell>
          <cell r="B70" t="str">
            <v xml:space="preserve"> sixty six</v>
          </cell>
          <cell r="C70" t="str">
            <v xml:space="preserve"> sixty six</v>
          </cell>
          <cell r="D70" t="str">
            <v xml:space="preserve"> sixty six Thousand</v>
          </cell>
          <cell r="E70" t="str">
            <v xml:space="preserve"> sixty six Lakhs</v>
          </cell>
          <cell r="F70" t="str">
            <v xml:space="preserve"> sixty six Crores</v>
          </cell>
          <cell r="G70" t="str">
            <v xml:space="preserve"> sixty six Millions</v>
          </cell>
          <cell r="H70" t="str">
            <v xml:space="preserve"> sixty six Billions</v>
          </cell>
        </row>
        <row r="71">
          <cell r="A71">
            <v>67</v>
          </cell>
          <cell r="B71" t="str">
            <v xml:space="preserve"> sixty seven</v>
          </cell>
          <cell r="C71" t="str">
            <v xml:space="preserve"> sixty seven</v>
          </cell>
          <cell r="D71" t="str">
            <v xml:space="preserve"> sixty seven Thousand</v>
          </cell>
          <cell r="E71" t="str">
            <v xml:space="preserve"> sixty seven Lakhs</v>
          </cell>
          <cell r="F71" t="str">
            <v xml:space="preserve"> sixty seven Crores</v>
          </cell>
          <cell r="G71" t="str">
            <v xml:space="preserve"> sixty seven Millions</v>
          </cell>
          <cell r="H71" t="str">
            <v xml:space="preserve"> sixty seven Billions</v>
          </cell>
        </row>
        <row r="72">
          <cell r="A72">
            <v>68</v>
          </cell>
          <cell r="B72" t="str">
            <v xml:space="preserve"> sixty eight</v>
          </cell>
          <cell r="C72" t="str">
            <v xml:space="preserve"> sixty eight</v>
          </cell>
          <cell r="D72" t="str">
            <v xml:space="preserve"> sixty eight Thousand</v>
          </cell>
          <cell r="E72" t="str">
            <v xml:space="preserve"> sixty eight Lakhs</v>
          </cell>
          <cell r="F72" t="str">
            <v xml:space="preserve"> sixty eight Crores</v>
          </cell>
          <cell r="G72" t="str">
            <v xml:space="preserve"> sixty eight Millions</v>
          </cell>
          <cell r="H72" t="str">
            <v xml:space="preserve"> sixty eight Billions</v>
          </cell>
        </row>
        <row r="73">
          <cell r="A73">
            <v>69</v>
          </cell>
          <cell r="B73" t="str">
            <v xml:space="preserve"> sixty nine</v>
          </cell>
          <cell r="C73" t="str">
            <v xml:space="preserve"> sixty nine</v>
          </cell>
          <cell r="D73" t="str">
            <v xml:space="preserve"> sixty nine Thousand</v>
          </cell>
          <cell r="E73" t="str">
            <v xml:space="preserve"> sixty nine Lakhs</v>
          </cell>
          <cell r="F73" t="str">
            <v xml:space="preserve"> sixty nine Crores</v>
          </cell>
          <cell r="G73" t="str">
            <v xml:space="preserve"> sixty nine Millions</v>
          </cell>
          <cell r="H73" t="str">
            <v xml:space="preserve"> sixty nine Billions</v>
          </cell>
        </row>
        <row r="74">
          <cell r="A74">
            <v>70</v>
          </cell>
          <cell r="B74" t="str">
            <v xml:space="preserve"> seventy</v>
          </cell>
          <cell r="C74" t="str">
            <v xml:space="preserve"> seventy</v>
          </cell>
          <cell r="D74" t="str">
            <v xml:space="preserve"> seventy Thousand</v>
          </cell>
          <cell r="E74" t="str">
            <v xml:space="preserve"> seventy Lakhs</v>
          </cell>
          <cell r="F74" t="str">
            <v xml:space="preserve"> seventy Crores</v>
          </cell>
          <cell r="G74" t="str">
            <v xml:space="preserve"> seventy Millions</v>
          </cell>
          <cell r="H74" t="str">
            <v xml:space="preserve"> seventy Billions</v>
          </cell>
        </row>
        <row r="75">
          <cell r="A75">
            <v>71</v>
          </cell>
          <cell r="B75" t="str">
            <v xml:space="preserve"> seventy one</v>
          </cell>
          <cell r="C75" t="str">
            <v xml:space="preserve"> seventy one</v>
          </cell>
          <cell r="D75" t="str">
            <v xml:space="preserve"> seventy one Thousand</v>
          </cell>
          <cell r="E75" t="str">
            <v xml:space="preserve"> seventy one Lakhs</v>
          </cell>
          <cell r="F75" t="str">
            <v xml:space="preserve"> seventy one Crores</v>
          </cell>
          <cell r="G75" t="str">
            <v xml:space="preserve"> seventy one Millions</v>
          </cell>
          <cell r="H75" t="str">
            <v xml:space="preserve"> seventy one Billions</v>
          </cell>
        </row>
        <row r="76">
          <cell r="A76">
            <v>72</v>
          </cell>
          <cell r="B76" t="str">
            <v xml:space="preserve"> seventy two</v>
          </cell>
          <cell r="C76" t="str">
            <v xml:space="preserve"> seventy two</v>
          </cell>
          <cell r="D76" t="str">
            <v xml:space="preserve"> seventy two Thousand</v>
          </cell>
          <cell r="E76" t="str">
            <v xml:space="preserve"> seventy two Lakhs</v>
          </cell>
          <cell r="F76" t="str">
            <v xml:space="preserve"> seventy two Crores</v>
          </cell>
          <cell r="G76" t="str">
            <v xml:space="preserve"> seventy two Millions</v>
          </cell>
          <cell r="H76" t="str">
            <v xml:space="preserve"> seventy two Billions</v>
          </cell>
        </row>
        <row r="77">
          <cell r="A77">
            <v>73</v>
          </cell>
          <cell r="B77" t="str">
            <v xml:space="preserve"> seventy three</v>
          </cell>
          <cell r="C77" t="str">
            <v xml:space="preserve"> seventy three</v>
          </cell>
          <cell r="D77" t="str">
            <v xml:space="preserve"> seventy three Thousand</v>
          </cell>
          <cell r="E77" t="str">
            <v xml:space="preserve"> seventy three Lakhs</v>
          </cell>
          <cell r="F77" t="str">
            <v xml:space="preserve"> seventy three Crores</v>
          </cell>
          <cell r="G77" t="str">
            <v xml:space="preserve"> seventy three Millions</v>
          </cell>
          <cell r="H77" t="str">
            <v xml:space="preserve"> seventy three Billions</v>
          </cell>
        </row>
        <row r="78">
          <cell r="A78">
            <v>74</v>
          </cell>
          <cell r="B78" t="str">
            <v xml:space="preserve"> seventy four</v>
          </cell>
          <cell r="C78" t="str">
            <v xml:space="preserve"> seventy four</v>
          </cell>
          <cell r="D78" t="str">
            <v xml:space="preserve"> seventy four Thousand</v>
          </cell>
          <cell r="E78" t="str">
            <v xml:space="preserve"> seventy four Lakhs</v>
          </cell>
          <cell r="F78" t="str">
            <v xml:space="preserve"> seventy four Crores</v>
          </cell>
          <cell r="G78" t="str">
            <v xml:space="preserve"> seventy four Millions</v>
          </cell>
          <cell r="H78" t="str">
            <v xml:space="preserve"> seventy four Billions</v>
          </cell>
        </row>
        <row r="79">
          <cell r="A79">
            <v>75</v>
          </cell>
          <cell r="B79" t="str">
            <v xml:space="preserve"> seventy five</v>
          </cell>
          <cell r="C79" t="str">
            <v xml:space="preserve"> seventy five</v>
          </cell>
          <cell r="D79" t="str">
            <v xml:space="preserve"> seventy five Thousand</v>
          </cell>
          <cell r="E79" t="str">
            <v xml:space="preserve"> seventy five Lakhs</v>
          </cell>
          <cell r="F79" t="str">
            <v xml:space="preserve"> seventy five Crores</v>
          </cell>
          <cell r="G79" t="str">
            <v xml:space="preserve"> seventy five Millions</v>
          </cell>
          <cell r="H79" t="str">
            <v xml:space="preserve"> seventy five Billions</v>
          </cell>
        </row>
        <row r="80">
          <cell r="A80">
            <v>76</v>
          </cell>
          <cell r="B80" t="str">
            <v xml:space="preserve"> seventy six</v>
          </cell>
          <cell r="C80" t="str">
            <v xml:space="preserve"> seventy six</v>
          </cell>
          <cell r="D80" t="str">
            <v xml:space="preserve"> seventy six Thousand</v>
          </cell>
          <cell r="E80" t="str">
            <v xml:space="preserve"> seventy six Lakhs</v>
          </cell>
          <cell r="F80" t="str">
            <v xml:space="preserve"> seventy six Crores</v>
          </cell>
          <cell r="G80" t="str">
            <v xml:space="preserve"> seventy six Millions</v>
          </cell>
          <cell r="H80" t="str">
            <v xml:space="preserve"> seventy six Billions</v>
          </cell>
        </row>
        <row r="81">
          <cell r="A81">
            <v>77</v>
          </cell>
          <cell r="B81" t="str">
            <v xml:space="preserve"> seventy seven</v>
          </cell>
          <cell r="C81" t="str">
            <v xml:space="preserve"> seventy seven</v>
          </cell>
          <cell r="D81" t="str">
            <v xml:space="preserve"> seventy seven Thousand</v>
          </cell>
          <cell r="E81" t="str">
            <v xml:space="preserve"> seventy seven Lakhs</v>
          </cell>
          <cell r="F81" t="str">
            <v xml:space="preserve"> seventy seven Crores</v>
          </cell>
          <cell r="G81" t="str">
            <v xml:space="preserve"> seventy seven Millions</v>
          </cell>
          <cell r="H81" t="str">
            <v xml:space="preserve"> seventy seven Billions</v>
          </cell>
        </row>
        <row r="82">
          <cell r="A82">
            <v>78</v>
          </cell>
          <cell r="B82" t="str">
            <v xml:space="preserve"> seventy eight</v>
          </cell>
          <cell r="C82" t="str">
            <v xml:space="preserve"> seventy eight</v>
          </cell>
          <cell r="D82" t="str">
            <v xml:space="preserve"> seventy eight Thousand</v>
          </cell>
          <cell r="E82" t="str">
            <v xml:space="preserve"> seventy eight Lakhs</v>
          </cell>
          <cell r="F82" t="str">
            <v xml:space="preserve"> seventy eight Crores</v>
          </cell>
          <cell r="G82" t="str">
            <v xml:space="preserve"> seventy eight Millions</v>
          </cell>
          <cell r="H82" t="str">
            <v xml:space="preserve"> seventy eight Billions</v>
          </cell>
        </row>
        <row r="83">
          <cell r="A83">
            <v>79</v>
          </cell>
          <cell r="B83" t="str">
            <v xml:space="preserve"> seventy nine</v>
          </cell>
          <cell r="C83" t="str">
            <v xml:space="preserve"> seventy nine</v>
          </cell>
          <cell r="D83" t="str">
            <v xml:space="preserve"> seventy nine Thousand</v>
          </cell>
          <cell r="E83" t="str">
            <v xml:space="preserve"> seventy nine Lakhs</v>
          </cell>
          <cell r="F83" t="str">
            <v xml:space="preserve"> seventy nine Crores</v>
          </cell>
          <cell r="G83" t="str">
            <v xml:space="preserve"> seventy nine Millions</v>
          </cell>
          <cell r="H83" t="str">
            <v xml:space="preserve"> seventy nine Billions</v>
          </cell>
        </row>
        <row r="84">
          <cell r="A84">
            <v>80</v>
          </cell>
          <cell r="B84" t="str">
            <v xml:space="preserve"> eighty</v>
          </cell>
          <cell r="C84" t="str">
            <v xml:space="preserve"> eighty</v>
          </cell>
          <cell r="D84" t="str">
            <v xml:space="preserve"> eighty Thousand</v>
          </cell>
          <cell r="E84" t="str">
            <v xml:space="preserve"> eighty Lakhs</v>
          </cell>
          <cell r="F84" t="str">
            <v xml:space="preserve"> eighty Crores</v>
          </cell>
          <cell r="G84" t="str">
            <v xml:space="preserve"> eighty Millions</v>
          </cell>
          <cell r="H84" t="str">
            <v xml:space="preserve"> eighty Billions</v>
          </cell>
        </row>
        <row r="85">
          <cell r="A85">
            <v>81</v>
          </cell>
          <cell r="B85" t="str">
            <v xml:space="preserve"> eighty one</v>
          </cell>
          <cell r="C85" t="str">
            <v xml:space="preserve"> eighty one</v>
          </cell>
          <cell r="D85" t="str">
            <v xml:space="preserve"> eighty one Thousand</v>
          </cell>
          <cell r="E85" t="str">
            <v xml:space="preserve"> eighty one Lakhs</v>
          </cell>
          <cell r="F85" t="str">
            <v xml:space="preserve"> eighty one Crores</v>
          </cell>
          <cell r="G85" t="str">
            <v xml:space="preserve"> eighty one Millions</v>
          </cell>
          <cell r="H85" t="str">
            <v xml:space="preserve"> eighty one Billions</v>
          </cell>
        </row>
        <row r="86">
          <cell r="A86">
            <v>82</v>
          </cell>
          <cell r="B86" t="str">
            <v xml:space="preserve"> eighty two</v>
          </cell>
          <cell r="C86" t="str">
            <v xml:space="preserve"> eighty two</v>
          </cell>
          <cell r="D86" t="str">
            <v xml:space="preserve"> eighty two Thousand</v>
          </cell>
          <cell r="E86" t="str">
            <v xml:space="preserve"> eighty two Lakhs</v>
          </cell>
          <cell r="F86" t="str">
            <v xml:space="preserve"> eighty two Crores</v>
          </cell>
          <cell r="G86" t="str">
            <v xml:space="preserve"> eighty two Millions</v>
          </cell>
          <cell r="H86" t="str">
            <v xml:space="preserve"> eighty two Billions</v>
          </cell>
        </row>
        <row r="87">
          <cell r="A87">
            <v>83</v>
          </cell>
          <cell r="B87" t="str">
            <v xml:space="preserve"> eighty three</v>
          </cell>
          <cell r="C87" t="str">
            <v xml:space="preserve"> eighty three</v>
          </cell>
          <cell r="D87" t="str">
            <v xml:space="preserve"> eighty three Thousand</v>
          </cell>
          <cell r="E87" t="str">
            <v xml:space="preserve"> eighty three Lakhs</v>
          </cell>
          <cell r="F87" t="str">
            <v xml:space="preserve"> eighty three Crores</v>
          </cell>
          <cell r="G87" t="str">
            <v xml:space="preserve"> eighty three Millions</v>
          </cell>
          <cell r="H87" t="str">
            <v xml:space="preserve"> eighty three Billions</v>
          </cell>
        </row>
        <row r="88">
          <cell r="A88">
            <v>84</v>
          </cell>
          <cell r="B88" t="str">
            <v xml:space="preserve"> eighty four</v>
          </cell>
          <cell r="C88" t="str">
            <v xml:space="preserve"> eighty four</v>
          </cell>
          <cell r="D88" t="str">
            <v xml:space="preserve"> eighty four Thousand</v>
          </cell>
          <cell r="E88" t="str">
            <v xml:space="preserve"> eighty four Lakhs</v>
          </cell>
          <cell r="F88" t="str">
            <v xml:space="preserve"> eighty four Crores</v>
          </cell>
          <cell r="G88" t="str">
            <v xml:space="preserve"> eighty four Millions</v>
          </cell>
          <cell r="H88" t="str">
            <v xml:space="preserve"> eighty four Billions</v>
          </cell>
        </row>
        <row r="89">
          <cell r="A89">
            <v>85</v>
          </cell>
          <cell r="B89" t="str">
            <v xml:space="preserve"> eighty five</v>
          </cell>
          <cell r="C89" t="str">
            <v xml:space="preserve"> eighty five</v>
          </cell>
          <cell r="D89" t="str">
            <v xml:space="preserve"> eighty five Thousand</v>
          </cell>
          <cell r="E89" t="str">
            <v xml:space="preserve"> eighty five Lakhs</v>
          </cell>
          <cell r="F89" t="str">
            <v xml:space="preserve"> eighty five Crores</v>
          </cell>
          <cell r="G89" t="str">
            <v xml:space="preserve"> eighty five Millions</v>
          </cell>
          <cell r="H89" t="str">
            <v xml:space="preserve"> eighty five Billions</v>
          </cell>
        </row>
        <row r="90">
          <cell r="A90">
            <v>86</v>
          </cell>
          <cell r="B90" t="str">
            <v xml:space="preserve"> eighty six</v>
          </cell>
          <cell r="C90" t="str">
            <v xml:space="preserve"> eighty six</v>
          </cell>
          <cell r="D90" t="str">
            <v xml:space="preserve"> eighty six Thousand</v>
          </cell>
          <cell r="E90" t="str">
            <v xml:space="preserve"> eighty six Lakhs</v>
          </cell>
          <cell r="F90" t="str">
            <v xml:space="preserve"> eighty six Crores</v>
          </cell>
          <cell r="G90" t="str">
            <v xml:space="preserve"> eighty six Millions</v>
          </cell>
          <cell r="H90" t="str">
            <v xml:space="preserve"> eighty six Billions</v>
          </cell>
        </row>
        <row r="91">
          <cell r="A91">
            <v>87</v>
          </cell>
          <cell r="B91" t="str">
            <v xml:space="preserve"> eighty seven</v>
          </cell>
          <cell r="C91" t="str">
            <v xml:space="preserve"> eighty seven</v>
          </cell>
          <cell r="D91" t="str">
            <v xml:space="preserve"> eighty seven Thousand</v>
          </cell>
          <cell r="E91" t="str">
            <v xml:space="preserve"> eighty seven Lakhs</v>
          </cell>
          <cell r="F91" t="str">
            <v xml:space="preserve"> eighty seven Crores</v>
          </cell>
          <cell r="G91" t="str">
            <v xml:space="preserve"> eighty seven Millions</v>
          </cell>
          <cell r="H91" t="str">
            <v xml:space="preserve"> eighty seven Billions</v>
          </cell>
        </row>
        <row r="92">
          <cell r="A92">
            <v>88</v>
          </cell>
          <cell r="B92" t="str">
            <v xml:space="preserve"> eighty eight</v>
          </cell>
          <cell r="C92" t="str">
            <v xml:space="preserve"> eighty eight</v>
          </cell>
          <cell r="D92" t="str">
            <v xml:space="preserve"> eighty eight Thousand</v>
          </cell>
          <cell r="E92" t="str">
            <v xml:space="preserve"> eighty eight Lakhs</v>
          </cell>
          <cell r="F92" t="str">
            <v xml:space="preserve"> eighty eight Crores</v>
          </cell>
          <cell r="G92" t="str">
            <v xml:space="preserve"> eighty eight Millions</v>
          </cell>
          <cell r="H92" t="str">
            <v xml:space="preserve"> eighty eight Billions</v>
          </cell>
        </row>
        <row r="93">
          <cell r="A93">
            <v>89</v>
          </cell>
          <cell r="B93" t="str">
            <v xml:space="preserve"> eighty nine</v>
          </cell>
          <cell r="C93" t="str">
            <v xml:space="preserve"> eighty nine</v>
          </cell>
          <cell r="D93" t="str">
            <v xml:space="preserve"> eighty nine Thousand</v>
          </cell>
          <cell r="E93" t="str">
            <v xml:space="preserve"> eighty nine Lakhs</v>
          </cell>
          <cell r="F93" t="str">
            <v xml:space="preserve"> eighty nine Crores</v>
          </cell>
          <cell r="G93" t="str">
            <v xml:space="preserve"> eighty nine Millions</v>
          </cell>
          <cell r="H93" t="str">
            <v xml:space="preserve"> eighty nine Billions</v>
          </cell>
        </row>
        <row r="94">
          <cell r="A94">
            <v>90</v>
          </cell>
          <cell r="B94" t="str">
            <v xml:space="preserve"> ninety</v>
          </cell>
          <cell r="C94" t="str">
            <v xml:space="preserve"> ninety</v>
          </cell>
          <cell r="D94" t="str">
            <v xml:space="preserve"> ninety Thousand</v>
          </cell>
          <cell r="E94" t="str">
            <v xml:space="preserve"> ninety Lakhs</v>
          </cell>
          <cell r="F94" t="str">
            <v xml:space="preserve"> ninety Crores</v>
          </cell>
          <cell r="G94" t="str">
            <v xml:space="preserve"> ninety Millions</v>
          </cell>
          <cell r="H94" t="str">
            <v xml:space="preserve"> ninety Billions</v>
          </cell>
        </row>
        <row r="95">
          <cell r="A95">
            <v>91</v>
          </cell>
          <cell r="B95" t="str">
            <v xml:space="preserve"> ninety one</v>
          </cell>
          <cell r="C95" t="str">
            <v xml:space="preserve"> ninety one</v>
          </cell>
          <cell r="D95" t="str">
            <v xml:space="preserve"> ninety one Thousand</v>
          </cell>
          <cell r="E95" t="str">
            <v xml:space="preserve"> ninety one Lakhs</v>
          </cell>
          <cell r="F95" t="str">
            <v xml:space="preserve"> ninety one Crores</v>
          </cell>
          <cell r="G95" t="str">
            <v xml:space="preserve"> ninety one Millions</v>
          </cell>
          <cell r="H95" t="str">
            <v xml:space="preserve"> ninety one Billions</v>
          </cell>
        </row>
        <row r="96">
          <cell r="A96">
            <v>92</v>
          </cell>
          <cell r="B96" t="str">
            <v xml:space="preserve"> ninety two</v>
          </cell>
          <cell r="C96" t="str">
            <v xml:space="preserve"> ninety two</v>
          </cell>
          <cell r="D96" t="str">
            <v xml:space="preserve"> ninety two Thousand</v>
          </cell>
          <cell r="E96" t="str">
            <v xml:space="preserve"> ninety two Lakhs</v>
          </cell>
          <cell r="F96" t="str">
            <v xml:space="preserve"> ninety two Crores</v>
          </cell>
          <cell r="G96" t="str">
            <v xml:space="preserve"> ninety two Millions</v>
          </cell>
          <cell r="H96" t="str">
            <v xml:space="preserve"> ninety two Billions</v>
          </cell>
        </row>
        <row r="97">
          <cell r="A97">
            <v>93</v>
          </cell>
          <cell r="B97" t="str">
            <v xml:space="preserve"> ninety three</v>
          </cell>
          <cell r="C97" t="str">
            <v xml:space="preserve"> ninety three</v>
          </cell>
          <cell r="D97" t="str">
            <v xml:space="preserve"> ninety three Thousand</v>
          </cell>
          <cell r="E97" t="str">
            <v xml:space="preserve"> ninety three Lakhs</v>
          </cell>
          <cell r="F97" t="str">
            <v xml:space="preserve"> ninety three Crores</v>
          </cell>
          <cell r="G97" t="str">
            <v xml:space="preserve"> ninety three Millions</v>
          </cell>
          <cell r="H97" t="str">
            <v xml:space="preserve"> ninety three Billions</v>
          </cell>
        </row>
        <row r="98">
          <cell r="A98">
            <v>94</v>
          </cell>
          <cell r="B98" t="str">
            <v xml:space="preserve"> ninety four</v>
          </cell>
          <cell r="C98" t="str">
            <v xml:space="preserve"> ninety four</v>
          </cell>
          <cell r="D98" t="str">
            <v xml:space="preserve"> ninety four Thousand</v>
          </cell>
          <cell r="E98" t="str">
            <v xml:space="preserve"> ninety four Lakhs</v>
          </cell>
          <cell r="F98" t="str">
            <v xml:space="preserve"> ninety four Crores</v>
          </cell>
          <cell r="G98" t="str">
            <v xml:space="preserve"> ninety four Millions</v>
          </cell>
          <cell r="H98" t="str">
            <v xml:space="preserve"> ninety four Billions</v>
          </cell>
        </row>
        <row r="99">
          <cell r="A99">
            <v>95</v>
          </cell>
          <cell r="B99" t="str">
            <v xml:space="preserve"> ninety five</v>
          </cell>
          <cell r="C99" t="str">
            <v xml:space="preserve"> ninety five</v>
          </cell>
          <cell r="D99" t="str">
            <v xml:space="preserve"> ninety five Thousand</v>
          </cell>
          <cell r="E99" t="str">
            <v xml:space="preserve"> ninety five Lakhs</v>
          </cell>
          <cell r="F99" t="str">
            <v xml:space="preserve"> ninety five Crores</v>
          </cell>
          <cell r="G99" t="str">
            <v xml:space="preserve"> ninety five Millions</v>
          </cell>
          <cell r="H99" t="str">
            <v xml:space="preserve"> ninety five Billions</v>
          </cell>
        </row>
        <row r="100">
          <cell r="A100">
            <v>96</v>
          </cell>
          <cell r="B100" t="str">
            <v xml:space="preserve"> ninety six</v>
          </cell>
          <cell r="C100" t="str">
            <v xml:space="preserve"> ninety six</v>
          </cell>
          <cell r="D100" t="str">
            <v xml:space="preserve"> ninety six Thousand</v>
          </cell>
          <cell r="E100" t="str">
            <v xml:space="preserve"> ninety six Lakhs</v>
          </cell>
          <cell r="F100" t="str">
            <v xml:space="preserve"> ninety six Crores</v>
          </cell>
          <cell r="G100" t="str">
            <v xml:space="preserve"> ninety six Millions</v>
          </cell>
          <cell r="H100" t="str">
            <v xml:space="preserve"> ninety six Billions</v>
          </cell>
        </row>
        <row r="101">
          <cell r="A101">
            <v>97</v>
          </cell>
          <cell r="B101" t="str">
            <v xml:space="preserve"> ninety seven</v>
          </cell>
          <cell r="C101" t="str">
            <v xml:space="preserve"> ninety seven</v>
          </cell>
          <cell r="D101" t="str">
            <v xml:space="preserve"> ninety seven Thousand</v>
          </cell>
          <cell r="E101" t="str">
            <v xml:space="preserve"> ninety seven Lakhs</v>
          </cell>
          <cell r="F101" t="str">
            <v xml:space="preserve"> ninety seven Crores</v>
          </cell>
          <cell r="G101" t="str">
            <v xml:space="preserve"> ninety seven Millions</v>
          </cell>
          <cell r="H101" t="str">
            <v xml:space="preserve"> ninety seven Billions</v>
          </cell>
        </row>
        <row r="102">
          <cell r="A102">
            <v>98</v>
          </cell>
          <cell r="B102" t="str">
            <v xml:space="preserve"> ninety eight</v>
          </cell>
          <cell r="C102" t="str">
            <v xml:space="preserve"> ninety eight</v>
          </cell>
          <cell r="D102" t="str">
            <v xml:space="preserve"> ninety eight Thousand</v>
          </cell>
          <cell r="E102" t="str">
            <v xml:space="preserve"> ninety eight Lakhs</v>
          </cell>
          <cell r="F102" t="str">
            <v xml:space="preserve"> ninety eight Crores</v>
          </cell>
          <cell r="G102" t="str">
            <v xml:space="preserve"> ninety eight Millions</v>
          </cell>
          <cell r="H102" t="str">
            <v xml:space="preserve"> ninety eight Billions</v>
          </cell>
        </row>
        <row r="103">
          <cell r="A103">
            <v>99</v>
          </cell>
          <cell r="B103" t="str">
            <v xml:space="preserve"> ninety nine</v>
          </cell>
          <cell r="C103" t="str">
            <v xml:space="preserve"> ninety nine</v>
          </cell>
          <cell r="D103" t="str">
            <v xml:space="preserve"> ninety nine Thousand</v>
          </cell>
          <cell r="E103" t="str">
            <v xml:space="preserve"> ninety nine Lakhs</v>
          </cell>
          <cell r="F103" t="str">
            <v xml:space="preserve"> ninety nine Crores</v>
          </cell>
          <cell r="G103" t="str">
            <v xml:space="preserve"> ninety nine Millions</v>
          </cell>
          <cell r="H103" t="str">
            <v xml:space="preserve"> ninety nine Billions</v>
          </cell>
        </row>
        <row r="104">
          <cell r="A104">
            <v>100</v>
          </cell>
          <cell r="B104" t="str">
            <v xml:space="preserve"> one hundred</v>
          </cell>
          <cell r="C104" t="str">
            <v xml:space="preserve"> one hundred</v>
          </cell>
          <cell r="D104" t="str">
            <v xml:space="preserve"> one hundred Thousand</v>
          </cell>
          <cell r="E104" t="str">
            <v xml:space="preserve"> one hundred Lakhs</v>
          </cell>
          <cell r="F104" t="str">
            <v xml:space="preserve"> one hundred Crores</v>
          </cell>
          <cell r="G104" t="str">
            <v xml:space="preserve"> one hundred Millions</v>
          </cell>
          <cell r="H104" t="str">
            <v xml:space="preserve"> one hundred Billions</v>
          </cell>
        </row>
        <row r="105">
          <cell r="A105">
            <v>101</v>
          </cell>
          <cell r="B105" t="str">
            <v xml:space="preserve"> one hundred and one</v>
          </cell>
          <cell r="C105" t="str">
            <v xml:space="preserve"> one hundred and one</v>
          </cell>
          <cell r="D105" t="str">
            <v xml:space="preserve"> one hundred and one Thousand</v>
          </cell>
          <cell r="E105" t="str">
            <v xml:space="preserve"> one hundred and one Lakhs</v>
          </cell>
          <cell r="F105" t="str">
            <v xml:space="preserve"> one hundred and one Crores</v>
          </cell>
          <cell r="G105" t="str">
            <v xml:space="preserve"> one hundred and one Millions</v>
          </cell>
          <cell r="H105" t="str">
            <v xml:space="preserve"> one hundred and one Billions</v>
          </cell>
        </row>
        <row r="106">
          <cell r="A106">
            <v>102</v>
          </cell>
          <cell r="B106" t="str">
            <v xml:space="preserve"> one hundred and two</v>
          </cell>
          <cell r="C106" t="str">
            <v xml:space="preserve"> one hundred and two</v>
          </cell>
          <cell r="D106" t="str">
            <v xml:space="preserve"> one hundred and two Thousand</v>
          </cell>
          <cell r="E106" t="str">
            <v xml:space="preserve"> one hundred and two Lakhs</v>
          </cell>
          <cell r="F106" t="str">
            <v xml:space="preserve"> one hundred and two Crores</v>
          </cell>
          <cell r="G106" t="str">
            <v xml:space="preserve"> one hundred and two Millions</v>
          </cell>
          <cell r="H106" t="str">
            <v xml:space="preserve"> one hundred and two Billions</v>
          </cell>
        </row>
        <row r="107">
          <cell r="A107">
            <v>103</v>
          </cell>
          <cell r="B107" t="str">
            <v xml:space="preserve"> one hundred and three</v>
          </cell>
          <cell r="C107" t="str">
            <v xml:space="preserve"> one hundred and three</v>
          </cell>
          <cell r="D107" t="str">
            <v xml:space="preserve"> one hundred and three Thousand</v>
          </cell>
          <cell r="E107" t="str">
            <v xml:space="preserve"> one hundred and three Lakhs</v>
          </cell>
          <cell r="F107" t="str">
            <v xml:space="preserve"> one hundred and three Crores</v>
          </cell>
          <cell r="G107" t="str">
            <v xml:space="preserve"> one hundred and three Millions</v>
          </cell>
          <cell r="H107" t="str">
            <v xml:space="preserve"> one hundred and three Billions</v>
          </cell>
        </row>
        <row r="108">
          <cell r="A108">
            <v>104</v>
          </cell>
          <cell r="B108" t="str">
            <v xml:space="preserve"> one hundred and four</v>
          </cell>
          <cell r="C108" t="str">
            <v xml:space="preserve"> one hundred and four</v>
          </cell>
          <cell r="D108" t="str">
            <v xml:space="preserve"> one hundred and four Thousand</v>
          </cell>
          <cell r="E108" t="str">
            <v xml:space="preserve"> one hundred and four Lakhs</v>
          </cell>
          <cell r="F108" t="str">
            <v xml:space="preserve"> one hundred and four Crores</v>
          </cell>
          <cell r="G108" t="str">
            <v xml:space="preserve"> one hundred and four Millions</v>
          </cell>
          <cell r="H108" t="str">
            <v xml:space="preserve"> one hundred and four Billions</v>
          </cell>
        </row>
        <row r="109">
          <cell r="A109">
            <v>105</v>
          </cell>
          <cell r="B109" t="str">
            <v xml:space="preserve"> one hundred and five</v>
          </cell>
          <cell r="C109" t="str">
            <v xml:space="preserve"> one hundred and five</v>
          </cell>
          <cell r="D109" t="str">
            <v xml:space="preserve"> one hundred and five Thousand</v>
          </cell>
          <cell r="E109" t="str">
            <v xml:space="preserve"> one hundred and five Lakhs</v>
          </cell>
          <cell r="F109" t="str">
            <v xml:space="preserve"> one hundred and five Crores</v>
          </cell>
          <cell r="G109" t="str">
            <v xml:space="preserve"> one hundred and five Millions</v>
          </cell>
          <cell r="H109" t="str">
            <v xml:space="preserve"> one hundred and five Billions</v>
          </cell>
        </row>
        <row r="110">
          <cell r="A110">
            <v>106</v>
          </cell>
          <cell r="B110" t="str">
            <v xml:space="preserve"> one hundred and six </v>
          </cell>
          <cell r="C110" t="str">
            <v xml:space="preserve"> one hundred and six </v>
          </cell>
          <cell r="D110" t="str">
            <v xml:space="preserve"> one hundred and six  Thousand</v>
          </cell>
          <cell r="E110" t="str">
            <v xml:space="preserve"> one hundred and six  Lakhs</v>
          </cell>
          <cell r="F110" t="str">
            <v xml:space="preserve"> one hundred and six  Crores</v>
          </cell>
          <cell r="G110" t="str">
            <v xml:space="preserve"> one hundred and six  Millions</v>
          </cell>
          <cell r="H110" t="str">
            <v xml:space="preserve"> one hundred and six  Billions</v>
          </cell>
        </row>
        <row r="111">
          <cell r="A111">
            <v>107</v>
          </cell>
          <cell r="B111" t="str">
            <v xml:space="preserve"> one hundred and seven</v>
          </cell>
          <cell r="C111" t="str">
            <v xml:space="preserve"> one hundred and seven</v>
          </cell>
          <cell r="D111" t="str">
            <v xml:space="preserve"> one hundred and seven Thousand</v>
          </cell>
          <cell r="E111" t="str">
            <v xml:space="preserve"> one hundred and seven Lakhs</v>
          </cell>
          <cell r="F111" t="str">
            <v xml:space="preserve"> one hundred and seven Crores</v>
          </cell>
          <cell r="G111" t="str">
            <v xml:space="preserve"> one hundred and seven Millions</v>
          </cell>
          <cell r="H111" t="str">
            <v xml:space="preserve"> one hundred and seven Billions</v>
          </cell>
        </row>
        <row r="112">
          <cell r="A112">
            <v>108</v>
          </cell>
          <cell r="B112" t="str">
            <v xml:space="preserve"> one hundred and eight</v>
          </cell>
          <cell r="C112" t="str">
            <v xml:space="preserve"> one hundred and eight</v>
          </cell>
          <cell r="D112" t="str">
            <v xml:space="preserve"> one hundred and eight Thousand</v>
          </cell>
          <cell r="E112" t="str">
            <v xml:space="preserve"> one hundred and eight Lakhs</v>
          </cell>
          <cell r="F112" t="str">
            <v xml:space="preserve"> one hundred and eight Crores</v>
          </cell>
          <cell r="G112" t="str">
            <v xml:space="preserve"> one hundred and eight Millions</v>
          </cell>
          <cell r="H112" t="str">
            <v xml:space="preserve"> one hundred and eight Billions</v>
          </cell>
        </row>
        <row r="113">
          <cell r="A113">
            <v>109</v>
          </cell>
          <cell r="B113" t="str">
            <v xml:space="preserve"> one hundred and nine</v>
          </cell>
          <cell r="C113" t="str">
            <v xml:space="preserve"> one hundred and nine</v>
          </cell>
          <cell r="D113" t="str">
            <v xml:space="preserve"> one hundred and nine Thousand</v>
          </cell>
          <cell r="E113" t="str">
            <v xml:space="preserve"> one hundred and nine Lakhs</v>
          </cell>
          <cell r="F113" t="str">
            <v xml:space="preserve"> one hundred and nine Crores</v>
          </cell>
          <cell r="G113" t="str">
            <v xml:space="preserve"> one hundred and nine Millions</v>
          </cell>
          <cell r="H113" t="str">
            <v xml:space="preserve"> one hundred and nine Billions</v>
          </cell>
        </row>
        <row r="114">
          <cell r="A114">
            <v>110</v>
          </cell>
          <cell r="B114" t="str">
            <v xml:space="preserve"> one hundred and ten</v>
          </cell>
          <cell r="C114" t="str">
            <v xml:space="preserve"> one hundred and ten</v>
          </cell>
          <cell r="D114" t="str">
            <v xml:space="preserve"> one hundred and ten Thousand</v>
          </cell>
          <cell r="E114" t="str">
            <v xml:space="preserve"> one hundred and ten Lakhs</v>
          </cell>
          <cell r="F114" t="str">
            <v xml:space="preserve"> one hundred and ten Crores</v>
          </cell>
          <cell r="G114" t="str">
            <v xml:space="preserve"> one hundred and ten Millions</v>
          </cell>
          <cell r="H114" t="str">
            <v xml:space="preserve"> one hundred and ten Billions</v>
          </cell>
        </row>
        <row r="115">
          <cell r="A115">
            <v>111</v>
          </cell>
          <cell r="B115" t="str">
            <v xml:space="preserve"> one hundred and eleven</v>
          </cell>
          <cell r="C115" t="str">
            <v xml:space="preserve"> one hundred and eleven</v>
          </cell>
          <cell r="D115" t="str">
            <v xml:space="preserve"> one hundred and eleven Thousand</v>
          </cell>
          <cell r="E115" t="str">
            <v xml:space="preserve"> one hundred and eleven Lakhs</v>
          </cell>
          <cell r="F115" t="str">
            <v xml:space="preserve"> one hundred and eleven Crores</v>
          </cell>
          <cell r="G115" t="str">
            <v xml:space="preserve"> one hundred and eleven Millions</v>
          </cell>
          <cell r="H115" t="str">
            <v xml:space="preserve"> one hundred and eleven Billions</v>
          </cell>
        </row>
        <row r="116">
          <cell r="A116">
            <v>112</v>
          </cell>
          <cell r="B116" t="str">
            <v xml:space="preserve"> one hundred and twelve</v>
          </cell>
          <cell r="C116" t="str">
            <v xml:space="preserve"> one hundred and twelve</v>
          </cell>
          <cell r="D116" t="str">
            <v xml:space="preserve"> one hundred and twelve Thousand</v>
          </cell>
          <cell r="E116" t="str">
            <v xml:space="preserve"> one hundred and twelve Lakhs</v>
          </cell>
          <cell r="F116" t="str">
            <v xml:space="preserve"> one hundred and twelve Crores</v>
          </cell>
          <cell r="G116" t="str">
            <v xml:space="preserve"> one hundred and twelve Millions</v>
          </cell>
          <cell r="H116" t="str">
            <v xml:space="preserve"> one hundred and twelve Billions</v>
          </cell>
        </row>
        <row r="117">
          <cell r="A117">
            <v>113</v>
          </cell>
          <cell r="B117" t="str">
            <v xml:space="preserve"> one hundred and thirteen</v>
          </cell>
          <cell r="C117" t="str">
            <v xml:space="preserve"> one hundred and thirteen</v>
          </cell>
          <cell r="D117" t="str">
            <v xml:space="preserve"> one hundred and thirteen Thousand</v>
          </cell>
          <cell r="E117" t="str">
            <v xml:space="preserve"> one hundred and thirteen Lakhs</v>
          </cell>
          <cell r="F117" t="str">
            <v xml:space="preserve"> one hundred and thirteen Crores</v>
          </cell>
          <cell r="G117" t="str">
            <v xml:space="preserve"> one hundred and thirteen Millions</v>
          </cell>
          <cell r="H117" t="str">
            <v xml:space="preserve"> one hundred and thirteen Billions</v>
          </cell>
        </row>
        <row r="118">
          <cell r="A118">
            <v>114</v>
          </cell>
          <cell r="B118" t="str">
            <v xml:space="preserve"> one hundred and fourteen</v>
          </cell>
          <cell r="C118" t="str">
            <v xml:space="preserve"> one hundred and fourteen</v>
          </cell>
          <cell r="D118" t="str">
            <v xml:space="preserve"> one hundred and fourteen Thousand</v>
          </cell>
          <cell r="E118" t="str">
            <v xml:space="preserve"> one hundred and fourteen Lakhs</v>
          </cell>
          <cell r="F118" t="str">
            <v xml:space="preserve"> one hundred and fourteen Crores</v>
          </cell>
          <cell r="G118" t="str">
            <v xml:space="preserve"> one hundred and fourteen Millions</v>
          </cell>
          <cell r="H118" t="str">
            <v xml:space="preserve"> one hundred and fourteen Billions</v>
          </cell>
        </row>
        <row r="119">
          <cell r="A119">
            <v>115</v>
          </cell>
          <cell r="B119" t="str">
            <v xml:space="preserve"> one hundred and fifteen</v>
          </cell>
          <cell r="C119" t="str">
            <v xml:space="preserve"> one hundred and fifteen</v>
          </cell>
          <cell r="D119" t="str">
            <v xml:space="preserve"> one hundred and fifteen Thousand</v>
          </cell>
          <cell r="E119" t="str">
            <v xml:space="preserve"> one hundred and fifteen Lakhs</v>
          </cell>
          <cell r="F119" t="str">
            <v xml:space="preserve"> one hundred and fifteen Crores</v>
          </cell>
          <cell r="G119" t="str">
            <v xml:space="preserve"> one hundred and fifteen Millions</v>
          </cell>
          <cell r="H119" t="str">
            <v xml:space="preserve"> one hundred and fifteen Billions</v>
          </cell>
        </row>
        <row r="120">
          <cell r="A120">
            <v>116</v>
          </cell>
          <cell r="B120" t="str">
            <v xml:space="preserve"> one hundred and sixteen</v>
          </cell>
          <cell r="C120" t="str">
            <v xml:space="preserve"> one hundred and sixteen</v>
          </cell>
          <cell r="D120" t="str">
            <v xml:space="preserve"> one hundred and sixteen Thousand</v>
          </cell>
          <cell r="E120" t="str">
            <v xml:space="preserve"> one hundred and sixteen Lakhs</v>
          </cell>
          <cell r="F120" t="str">
            <v xml:space="preserve"> one hundred and sixteen Crores</v>
          </cell>
          <cell r="G120" t="str">
            <v xml:space="preserve"> one hundred and sixteen Millions</v>
          </cell>
          <cell r="H120" t="str">
            <v xml:space="preserve"> one hundred and sixteen Billions</v>
          </cell>
        </row>
        <row r="121">
          <cell r="A121">
            <v>117</v>
          </cell>
          <cell r="B121" t="str">
            <v xml:space="preserve"> one hundred and seventeen</v>
          </cell>
          <cell r="C121" t="str">
            <v xml:space="preserve"> one hundred and seventeen</v>
          </cell>
          <cell r="D121" t="str">
            <v xml:space="preserve"> one hundred and seventeen Thousand</v>
          </cell>
          <cell r="E121" t="str">
            <v xml:space="preserve"> one hundred and seventeen Lakhs</v>
          </cell>
          <cell r="F121" t="str">
            <v xml:space="preserve"> one hundred and seventeen Crores</v>
          </cell>
          <cell r="G121" t="str">
            <v xml:space="preserve"> one hundred and seventeen Millions</v>
          </cell>
          <cell r="H121" t="str">
            <v xml:space="preserve"> one hundred and seventeen Billions</v>
          </cell>
        </row>
        <row r="122">
          <cell r="A122">
            <v>118</v>
          </cell>
          <cell r="B122" t="str">
            <v xml:space="preserve"> one hundred and eighteen</v>
          </cell>
          <cell r="C122" t="str">
            <v xml:space="preserve"> one hundred and eighteen</v>
          </cell>
          <cell r="D122" t="str">
            <v xml:space="preserve"> one hundred and eighteen Thousand</v>
          </cell>
          <cell r="E122" t="str">
            <v xml:space="preserve"> one hundred and eighteen Lakhs</v>
          </cell>
          <cell r="F122" t="str">
            <v xml:space="preserve"> one hundred and eighteen Crores</v>
          </cell>
          <cell r="G122" t="str">
            <v xml:space="preserve"> one hundred and eighteen Millions</v>
          </cell>
          <cell r="H122" t="str">
            <v xml:space="preserve"> one hundred and eighteen Billions</v>
          </cell>
        </row>
        <row r="123">
          <cell r="A123">
            <v>119</v>
          </cell>
          <cell r="B123" t="str">
            <v xml:space="preserve"> one hundred and nineteen</v>
          </cell>
          <cell r="C123" t="str">
            <v xml:space="preserve"> one hundred and nineteen</v>
          </cell>
          <cell r="D123" t="str">
            <v xml:space="preserve"> one hundred and nineteen Thousand</v>
          </cell>
          <cell r="E123" t="str">
            <v xml:space="preserve"> one hundred and nineteen Lakhs</v>
          </cell>
          <cell r="F123" t="str">
            <v xml:space="preserve"> one hundred and nineteen Crores</v>
          </cell>
          <cell r="G123" t="str">
            <v xml:space="preserve"> one hundred and nineteen Millions</v>
          </cell>
          <cell r="H123" t="str">
            <v xml:space="preserve"> one hundred and nineteen Billions</v>
          </cell>
        </row>
        <row r="124">
          <cell r="A124">
            <v>120</v>
          </cell>
          <cell r="B124" t="str">
            <v xml:space="preserve"> one hundred and twenty</v>
          </cell>
          <cell r="C124" t="str">
            <v xml:space="preserve"> one hundred and twenty</v>
          </cell>
          <cell r="D124" t="str">
            <v xml:space="preserve"> one hundred and twenty Thousand</v>
          </cell>
          <cell r="E124" t="str">
            <v xml:space="preserve"> one hundred and twenty Lakhs</v>
          </cell>
          <cell r="F124" t="str">
            <v xml:space="preserve"> one hundred and twenty Crores</v>
          </cell>
          <cell r="G124" t="str">
            <v xml:space="preserve"> one hundred and twenty Millions</v>
          </cell>
          <cell r="H124" t="str">
            <v xml:space="preserve"> one hundred and twenty Billions</v>
          </cell>
        </row>
        <row r="125">
          <cell r="A125">
            <v>121</v>
          </cell>
          <cell r="B125" t="str">
            <v xml:space="preserve"> one hundred and twenty one</v>
          </cell>
          <cell r="C125" t="str">
            <v xml:space="preserve"> one hundred and twenty one</v>
          </cell>
          <cell r="D125" t="str">
            <v xml:space="preserve"> one hundred and twenty one Thousand</v>
          </cell>
          <cell r="E125" t="str">
            <v xml:space="preserve"> one hundred and twenty one Lakhs</v>
          </cell>
          <cell r="F125" t="str">
            <v xml:space="preserve"> one hundred and twenty one Crores</v>
          </cell>
          <cell r="G125" t="str">
            <v xml:space="preserve"> one hundred and twenty one Millions</v>
          </cell>
          <cell r="H125" t="str">
            <v xml:space="preserve"> one hundred and twenty one Billions</v>
          </cell>
        </row>
        <row r="126">
          <cell r="A126">
            <v>122</v>
          </cell>
          <cell r="B126" t="str">
            <v xml:space="preserve"> one hundred and twenty two</v>
          </cell>
          <cell r="C126" t="str">
            <v xml:space="preserve"> one hundred and twenty two</v>
          </cell>
          <cell r="D126" t="str">
            <v xml:space="preserve"> one hundred and twenty two Thousand</v>
          </cell>
          <cell r="E126" t="str">
            <v xml:space="preserve"> one hundred and twenty two Lakhs</v>
          </cell>
          <cell r="F126" t="str">
            <v xml:space="preserve"> one hundred and twenty two Crores</v>
          </cell>
          <cell r="G126" t="str">
            <v xml:space="preserve"> one hundred and twenty two Millions</v>
          </cell>
          <cell r="H126" t="str">
            <v xml:space="preserve"> one hundred and twenty two Billions</v>
          </cell>
        </row>
        <row r="127">
          <cell r="A127">
            <v>123</v>
          </cell>
          <cell r="B127" t="str">
            <v xml:space="preserve"> one hundred and twenty three</v>
          </cell>
          <cell r="C127" t="str">
            <v xml:space="preserve"> one hundred and twenty three</v>
          </cell>
          <cell r="D127" t="str">
            <v xml:space="preserve"> one hundred and twenty three Thousand</v>
          </cell>
          <cell r="E127" t="str">
            <v xml:space="preserve"> one hundred and twenty three Lakhs</v>
          </cell>
          <cell r="F127" t="str">
            <v xml:space="preserve"> one hundred and twenty three Crores</v>
          </cell>
          <cell r="G127" t="str">
            <v xml:space="preserve"> one hundred and twenty three Millions</v>
          </cell>
          <cell r="H127" t="str">
            <v xml:space="preserve"> one hundred and twenty three Billions</v>
          </cell>
        </row>
        <row r="128">
          <cell r="A128">
            <v>124</v>
          </cell>
          <cell r="B128" t="str">
            <v xml:space="preserve"> one hundred and twenty four</v>
          </cell>
          <cell r="C128" t="str">
            <v xml:space="preserve"> one hundred and twenty four</v>
          </cell>
          <cell r="D128" t="str">
            <v xml:space="preserve"> one hundred and twenty four Thousand</v>
          </cell>
          <cell r="E128" t="str">
            <v xml:space="preserve"> one hundred and twenty four Lakhs</v>
          </cell>
          <cell r="F128" t="str">
            <v xml:space="preserve"> one hundred and twenty four Crores</v>
          </cell>
          <cell r="G128" t="str">
            <v xml:space="preserve"> one hundred and twenty four Millions</v>
          </cell>
          <cell r="H128" t="str">
            <v xml:space="preserve"> one hundred and twenty four Billions</v>
          </cell>
        </row>
        <row r="129">
          <cell r="A129">
            <v>125</v>
          </cell>
          <cell r="B129" t="str">
            <v xml:space="preserve"> one hundred and twenty five </v>
          </cell>
          <cell r="C129" t="str">
            <v xml:space="preserve"> one hundred and twenty five </v>
          </cell>
          <cell r="D129" t="str">
            <v xml:space="preserve"> one hundred and twenty five  Thousand</v>
          </cell>
          <cell r="E129" t="str">
            <v xml:space="preserve"> one hundred and twenty five  Lakhs</v>
          </cell>
          <cell r="F129" t="str">
            <v xml:space="preserve"> one hundred and twenty five  Crores</v>
          </cell>
          <cell r="G129" t="str">
            <v xml:space="preserve"> one hundred and twenty five  Millions</v>
          </cell>
          <cell r="H129" t="str">
            <v xml:space="preserve"> one hundred and twenty five  Billions</v>
          </cell>
        </row>
        <row r="130">
          <cell r="A130">
            <v>126</v>
          </cell>
          <cell r="B130" t="str">
            <v xml:space="preserve"> one hundred and twenty six</v>
          </cell>
          <cell r="C130" t="str">
            <v xml:space="preserve"> one hundred and twenty six</v>
          </cell>
          <cell r="D130" t="str">
            <v xml:space="preserve"> one hundred and twenty six Thousand</v>
          </cell>
          <cell r="E130" t="str">
            <v xml:space="preserve"> one hundred and twenty six Lakhs</v>
          </cell>
          <cell r="F130" t="str">
            <v xml:space="preserve"> one hundred and twenty six Crores</v>
          </cell>
          <cell r="G130" t="str">
            <v xml:space="preserve"> one hundred and twenty six Millions</v>
          </cell>
          <cell r="H130" t="str">
            <v xml:space="preserve"> one hundred and twenty six Billions</v>
          </cell>
        </row>
        <row r="131">
          <cell r="A131">
            <v>127</v>
          </cell>
          <cell r="B131" t="str">
            <v xml:space="preserve"> one hundred and twenty seven</v>
          </cell>
          <cell r="C131" t="str">
            <v xml:space="preserve"> one hundred and twenty seven</v>
          </cell>
          <cell r="D131" t="str">
            <v xml:space="preserve"> one hundred and twenty seven Thousand</v>
          </cell>
          <cell r="E131" t="str">
            <v xml:space="preserve"> one hundred and twenty seven Lakhs</v>
          </cell>
          <cell r="F131" t="str">
            <v xml:space="preserve"> one hundred and twenty seven Crores</v>
          </cell>
          <cell r="G131" t="str">
            <v xml:space="preserve"> one hundred and twenty seven Millions</v>
          </cell>
          <cell r="H131" t="str">
            <v xml:space="preserve"> one hundred and twenty seven Billions</v>
          </cell>
        </row>
        <row r="132">
          <cell r="A132">
            <v>128</v>
          </cell>
          <cell r="B132" t="str">
            <v xml:space="preserve"> one hundred and twenty eight </v>
          </cell>
          <cell r="C132" t="str">
            <v xml:space="preserve"> one hundred and twenty eight </v>
          </cell>
          <cell r="D132" t="str">
            <v xml:space="preserve"> one hundred and twenty eight  Thousand</v>
          </cell>
          <cell r="E132" t="str">
            <v xml:space="preserve"> one hundred and twenty eight  Lakhs</v>
          </cell>
          <cell r="F132" t="str">
            <v xml:space="preserve"> one hundred and twenty eight  Crores</v>
          </cell>
          <cell r="G132" t="str">
            <v xml:space="preserve"> one hundred and twenty eight  Millions</v>
          </cell>
          <cell r="H132" t="str">
            <v xml:space="preserve"> one hundred and twenty eight  Billions</v>
          </cell>
        </row>
        <row r="133">
          <cell r="A133">
            <v>129</v>
          </cell>
          <cell r="B133" t="str">
            <v xml:space="preserve"> one hundred and twenty nine</v>
          </cell>
          <cell r="C133" t="str">
            <v xml:space="preserve"> one hundred and twenty nine</v>
          </cell>
          <cell r="D133" t="str">
            <v xml:space="preserve"> one hundred and twenty nine Thousand</v>
          </cell>
          <cell r="E133" t="str">
            <v xml:space="preserve"> one hundred and twenty nine Lakhs</v>
          </cell>
          <cell r="F133" t="str">
            <v xml:space="preserve"> one hundred and twenty nine Crores</v>
          </cell>
          <cell r="G133" t="str">
            <v xml:space="preserve"> one hundred and twenty nine Millions</v>
          </cell>
          <cell r="H133" t="str">
            <v xml:space="preserve"> one hundred and twenty nine Billions</v>
          </cell>
        </row>
        <row r="134">
          <cell r="A134">
            <v>130</v>
          </cell>
          <cell r="B134" t="str">
            <v xml:space="preserve"> one hundred and thirty</v>
          </cell>
          <cell r="C134" t="str">
            <v xml:space="preserve"> one hundred and thirty</v>
          </cell>
          <cell r="D134" t="str">
            <v xml:space="preserve"> one hundred and thirty Thousand</v>
          </cell>
          <cell r="E134" t="str">
            <v xml:space="preserve"> one hundred and thirty Lakhs</v>
          </cell>
          <cell r="F134" t="str">
            <v xml:space="preserve"> one hundred and thirty Crores</v>
          </cell>
          <cell r="G134" t="str">
            <v xml:space="preserve"> one hundred and thirty Millions</v>
          </cell>
          <cell r="H134" t="str">
            <v xml:space="preserve"> one hundred and thirty Billions</v>
          </cell>
        </row>
        <row r="135">
          <cell r="A135">
            <v>131</v>
          </cell>
          <cell r="B135" t="str">
            <v xml:space="preserve"> one hundred and thirty one</v>
          </cell>
          <cell r="C135" t="str">
            <v xml:space="preserve"> one hundred and thirty one</v>
          </cell>
          <cell r="D135" t="str">
            <v xml:space="preserve"> one hundred and thirty one Thousand</v>
          </cell>
          <cell r="E135" t="str">
            <v xml:space="preserve"> one hundred and thirty one Lakhs</v>
          </cell>
          <cell r="F135" t="str">
            <v xml:space="preserve"> one hundred and thirty one Crores</v>
          </cell>
          <cell r="G135" t="str">
            <v xml:space="preserve"> one hundred and thirty one Millions</v>
          </cell>
          <cell r="H135" t="str">
            <v xml:space="preserve"> one hundred and thirty one Billions</v>
          </cell>
        </row>
        <row r="136">
          <cell r="A136">
            <v>132</v>
          </cell>
          <cell r="B136" t="str">
            <v xml:space="preserve"> one hundred and thirty two</v>
          </cell>
          <cell r="C136" t="str">
            <v xml:space="preserve"> one hundred and thirty two</v>
          </cell>
          <cell r="D136" t="str">
            <v xml:space="preserve"> one hundred and thirty two Thousand</v>
          </cell>
          <cell r="E136" t="str">
            <v xml:space="preserve"> one hundred and thirty two Lakhs</v>
          </cell>
          <cell r="F136" t="str">
            <v xml:space="preserve"> one hundred and thirty two Crores</v>
          </cell>
          <cell r="G136" t="str">
            <v xml:space="preserve"> one hundred and thirty two Millions</v>
          </cell>
          <cell r="H136" t="str">
            <v xml:space="preserve"> one hundred and thirty two Billions</v>
          </cell>
        </row>
        <row r="137">
          <cell r="A137">
            <v>133</v>
          </cell>
          <cell r="B137" t="str">
            <v xml:space="preserve"> one hundred and thirty three</v>
          </cell>
          <cell r="C137" t="str">
            <v xml:space="preserve"> one hundred and thirty three</v>
          </cell>
          <cell r="D137" t="str">
            <v xml:space="preserve"> one hundred and thirty three Thousand</v>
          </cell>
          <cell r="E137" t="str">
            <v xml:space="preserve"> one hundred and thirty three Lakhs</v>
          </cell>
          <cell r="F137" t="str">
            <v xml:space="preserve"> one hundred and thirty three Crores</v>
          </cell>
          <cell r="G137" t="str">
            <v xml:space="preserve"> one hundred and thirty three Millions</v>
          </cell>
          <cell r="H137" t="str">
            <v xml:space="preserve"> one hundred and thirty three Billions</v>
          </cell>
        </row>
        <row r="138">
          <cell r="A138">
            <v>134</v>
          </cell>
          <cell r="B138" t="str">
            <v xml:space="preserve"> one hundred and thirty four</v>
          </cell>
          <cell r="C138" t="str">
            <v xml:space="preserve"> one hundred and thirty four</v>
          </cell>
          <cell r="D138" t="str">
            <v xml:space="preserve"> one hundred and thirty four Thousand</v>
          </cell>
          <cell r="E138" t="str">
            <v xml:space="preserve"> one hundred and thirty four Lakhs</v>
          </cell>
          <cell r="F138" t="str">
            <v xml:space="preserve"> one hundred and thirty four Crores</v>
          </cell>
          <cell r="G138" t="str">
            <v xml:space="preserve"> one hundred and thirty four Millions</v>
          </cell>
          <cell r="H138" t="str">
            <v xml:space="preserve"> one hundred and thirty four Billions</v>
          </cell>
        </row>
        <row r="139">
          <cell r="A139">
            <v>135</v>
          </cell>
          <cell r="B139" t="str">
            <v xml:space="preserve"> one hundred and thirty five</v>
          </cell>
          <cell r="C139" t="str">
            <v xml:space="preserve"> one hundred and thirty five</v>
          </cell>
          <cell r="D139" t="str">
            <v xml:space="preserve"> one hundred and thirty five Thousand</v>
          </cell>
          <cell r="E139" t="str">
            <v xml:space="preserve"> one hundred and thirty five Lakhs</v>
          </cell>
          <cell r="F139" t="str">
            <v xml:space="preserve"> one hundred and thirty five Crores</v>
          </cell>
          <cell r="G139" t="str">
            <v xml:space="preserve"> one hundred and thirty five Millions</v>
          </cell>
          <cell r="H139" t="str">
            <v xml:space="preserve"> one hundred and thirty five Billions</v>
          </cell>
        </row>
        <row r="140">
          <cell r="A140">
            <v>136</v>
          </cell>
          <cell r="B140" t="str">
            <v xml:space="preserve"> one hundred and thirty six</v>
          </cell>
          <cell r="C140" t="str">
            <v xml:space="preserve"> one hundred and thirty six</v>
          </cell>
          <cell r="D140" t="str">
            <v xml:space="preserve"> one hundred and thirty six Thousand</v>
          </cell>
          <cell r="E140" t="str">
            <v xml:space="preserve"> one hundred and thirty six Lakhs</v>
          </cell>
          <cell r="F140" t="str">
            <v xml:space="preserve"> one hundred and thirty six Crores</v>
          </cell>
          <cell r="G140" t="str">
            <v xml:space="preserve"> one hundred and thirty six Millions</v>
          </cell>
          <cell r="H140" t="str">
            <v xml:space="preserve"> one hundred and thirty six Billions</v>
          </cell>
        </row>
        <row r="141">
          <cell r="A141">
            <v>137</v>
          </cell>
          <cell r="B141" t="str">
            <v xml:space="preserve"> one hundred and thirty seven</v>
          </cell>
          <cell r="C141" t="str">
            <v xml:space="preserve"> one hundred and thirty seven</v>
          </cell>
          <cell r="D141" t="str">
            <v xml:space="preserve"> one hundred and thirty seven Thousand</v>
          </cell>
          <cell r="E141" t="str">
            <v xml:space="preserve"> one hundred and thirty seven Lakhs</v>
          </cell>
          <cell r="F141" t="str">
            <v xml:space="preserve"> one hundred and thirty seven Crores</v>
          </cell>
          <cell r="G141" t="str">
            <v xml:space="preserve"> one hundred and thirty seven Millions</v>
          </cell>
          <cell r="H141" t="str">
            <v xml:space="preserve"> one hundred and thirty seven Billions</v>
          </cell>
        </row>
        <row r="142">
          <cell r="A142">
            <v>138</v>
          </cell>
          <cell r="B142" t="str">
            <v xml:space="preserve"> one hundred and thirty eight</v>
          </cell>
          <cell r="C142" t="str">
            <v xml:space="preserve"> one hundred and thirty eight</v>
          </cell>
          <cell r="D142" t="str">
            <v xml:space="preserve"> one hundred and thirty eight Thousand</v>
          </cell>
          <cell r="E142" t="str">
            <v xml:space="preserve"> one hundred and thirty eight Lakhs</v>
          </cell>
          <cell r="F142" t="str">
            <v xml:space="preserve"> one hundred and thirty eight Crores</v>
          </cell>
          <cell r="G142" t="str">
            <v xml:space="preserve"> one hundred and thirty eight Millions</v>
          </cell>
          <cell r="H142" t="str">
            <v xml:space="preserve"> one hundred and thirty eight Billions</v>
          </cell>
        </row>
        <row r="143">
          <cell r="A143">
            <v>139</v>
          </cell>
          <cell r="B143" t="str">
            <v xml:space="preserve"> one hundred and thirty nine</v>
          </cell>
          <cell r="C143" t="str">
            <v xml:space="preserve"> one hundred and thirty nine</v>
          </cell>
          <cell r="D143" t="str">
            <v xml:space="preserve"> one hundred and thirty nine Thousand</v>
          </cell>
          <cell r="E143" t="str">
            <v xml:space="preserve"> one hundred and thirty nine Lakhs</v>
          </cell>
          <cell r="F143" t="str">
            <v xml:space="preserve"> one hundred and thirty nine Crores</v>
          </cell>
          <cell r="G143" t="str">
            <v xml:space="preserve"> one hundred and thirty nine Millions</v>
          </cell>
          <cell r="H143" t="str">
            <v xml:space="preserve"> one hundred and thirty nine Billions</v>
          </cell>
        </row>
        <row r="144">
          <cell r="A144">
            <v>140</v>
          </cell>
          <cell r="B144" t="str">
            <v xml:space="preserve"> one hundred and forty</v>
          </cell>
          <cell r="C144" t="str">
            <v xml:space="preserve"> one hundred and forty</v>
          </cell>
          <cell r="D144" t="str">
            <v xml:space="preserve"> one hundred and forty Thousand</v>
          </cell>
          <cell r="E144" t="str">
            <v xml:space="preserve"> one hundred and forty Lakhs</v>
          </cell>
          <cell r="F144" t="str">
            <v xml:space="preserve"> one hundred and forty Crores</v>
          </cell>
          <cell r="G144" t="str">
            <v xml:space="preserve"> one hundred and forty Millions</v>
          </cell>
          <cell r="H144" t="str">
            <v xml:space="preserve"> one hundred and forty Billions</v>
          </cell>
        </row>
        <row r="145">
          <cell r="A145">
            <v>141</v>
          </cell>
          <cell r="B145" t="str">
            <v xml:space="preserve"> one hundred and forty one</v>
          </cell>
          <cell r="C145" t="str">
            <v xml:space="preserve"> one hundred and forty one</v>
          </cell>
          <cell r="D145" t="str">
            <v xml:space="preserve"> one hundred and forty one Thousand</v>
          </cell>
          <cell r="E145" t="str">
            <v xml:space="preserve"> one hundred and forty one Lakhs</v>
          </cell>
          <cell r="F145" t="str">
            <v xml:space="preserve"> one hundred and forty one Crores</v>
          </cell>
          <cell r="G145" t="str">
            <v xml:space="preserve"> one hundred and forty one Millions</v>
          </cell>
          <cell r="H145" t="str">
            <v xml:space="preserve"> one hundred and forty one Billions</v>
          </cell>
        </row>
        <row r="146">
          <cell r="A146">
            <v>142</v>
          </cell>
          <cell r="B146" t="str">
            <v xml:space="preserve"> one hundred and forty two</v>
          </cell>
          <cell r="C146" t="str">
            <v xml:space="preserve"> one hundred and forty two</v>
          </cell>
          <cell r="D146" t="str">
            <v xml:space="preserve"> one hundred and forty two Thousand</v>
          </cell>
          <cell r="E146" t="str">
            <v xml:space="preserve"> one hundred and forty two Lakhs</v>
          </cell>
          <cell r="F146" t="str">
            <v xml:space="preserve"> one hundred and forty two Crores</v>
          </cell>
          <cell r="G146" t="str">
            <v xml:space="preserve"> one hundred and forty two Millions</v>
          </cell>
          <cell r="H146" t="str">
            <v xml:space="preserve"> one hundred and forty two Billions</v>
          </cell>
        </row>
        <row r="147">
          <cell r="A147">
            <v>143</v>
          </cell>
          <cell r="B147" t="str">
            <v xml:space="preserve"> one hundred and forty three</v>
          </cell>
          <cell r="C147" t="str">
            <v xml:space="preserve"> one hundred and forty three</v>
          </cell>
          <cell r="D147" t="str">
            <v xml:space="preserve"> one hundred and forty three Thousand</v>
          </cell>
          <cell r="E147" t="str">
            <v xml:space="preserve"> one hundred and forty three Lakhs</v>
          </cell>
          <cell r="F147" t="str">
            <v xml:space="preserve"> one hundred and forty three Crores</v>
          </cell>
          <cell r="G147" t="str">
            <v xml:space="preserve"> one hundred and forty three Millions</v>
          </cell>
          <cell r="H147" t="str">
            <v xml:space="preserve"> one hundred and forty three Billions</v>
          </cell>
        </row>
        <row r="148">
          <cell r="A148">
            <v>144</v>
          </cell>
          <cell r="B148" t="str">
            <v xml:space="preserve"> one hundred and forty four</v>
          </cell>
          <cell r="C148" t="str">
            <v xml:space="preserve"> one hundred and forty four</v>
          </cell>
          <cell r="D148" t="str">
            <v xml:space="preserve"> one hundred and forty four Thousand</v>
          </cell>
          <cell r="E148" t="str">
            <v xml:space="preserve"> one hundred and forty four Lakhs</v>
          </cell>
          <cell r="F148" t="str">
            <v xml:space="preserve"> one hundred and forty four Crores</v>
          </cell>
          <cell r="G148" t="str">
            <v xml:space="preserve"> one hundred and forty four Millions</v>
          </cell>
          <cell r="H148" t="str">
            <v xml:space="preserve"> one hundred and forty four Billions</v>
          </cell>
        </row>
        <row r="149">
          <cell r="A149">
            <v>145</v>
          </cell>
          <cell r="B149" t="str">
            <v xml:space="preserve"> one hundred and forty five</v>
          </cell>
          <cell r="C149" t="str">
            <v xml:space="preserve"> one hundred and forty five</v>
          </cell>
          <cell r="D149" t="str">
            <v xml:space="preserve"> one hundred and forty five Thousand</v>
          </cell>
          <cell r="E149" t="str">
            <v xml:space="preserve"> one hundred and forty five Lakhs</v>
          </cell>
          <cell r="F149" t="str">
            <v xml:space="preserve"> one hundred and forty five Crores</v>
          </cell>
          <cell r="G149" t="str">
            <v xml:space="preserve"> one hundred and forty five Millions</v>
          </cell>
          <cell r="H149" t="str">
            <v xml:space="preserve"> one hundred and forty five Billions</v>
          </cell>
        </row>
        <row r="150">
          <cell r="A150">
            <v>146</v>
          </cell>
          <cell r="B150" t="str">
            <v xml:space="preserve"> one hundred and forty six</v>
          </cell>
          <cell r="C150" t="str">
            <v xml:space="preserve"> one hundred and forty six</v>
          </cell>
          <cell r="D150" t="str">
            <v xml:space="preserve"> one hundred and forty six Thousand</v>
          </cell>
          <cell r="E150" t="str">
            <v xml:space="preserve"> one hundred and forty six Lakhs</v>
          </cell>
          <cell r="F150" t="str">
            <v xml:space="preserve"> one hundred and forty six Crores</v>
          </cell>
          <cell r="G150" t="str">
            <v xml:space="preserve"> one hundred and forty six Millions</v>
          </cell>
          <cell r="H150" t="str">
            <v xml:space="preserve"> one hundred and forty six Billions</v>
          </cell>
        </row>
        <row r="151">
          <cell r="A151">
            <v>147</v>
          </cell>
          <cell r="B151" t="str">
            <v xml:space="preserve"> one hundred and forty seven</v>
          </cell>
          <cell r="C151" t="str">
            <v xml:space="preserve"> one hundred and forty seven</v>
          </cell>
          <cell r="D151" t="str">
            <v xml:space="preserve"> one hundred and forty seven Thousand</v>
          </cell>
          <cell r="E151" t="str">
            <v xml:space="preserve"> one hundred and forty seven Lakhs</v>
          </cell>
          <cell r="F151" t="str">
            <v xml:space="preserve"> one hundred and forty seven Crores</v>
          </cell>
          <cell r="G151" t="str">
            <v xml:space="preserve"> one hundred and forty seven Millions</v>
          </cell>
          <cell r="H151" t="str">
            <v xml:space="preserve"> one hundred and forty seven Billions</v>
          </cell>
        </row>
        <row r="152">
          <cell r="A152">
            <v>148</v>
          </cell>
          <cell r="B152" t="str">
            <v xml:space="preserve"> one hundred and forty eight</v>
          </cell>
          <cell r="C152" t="str">
            <v xml:space="preserve"> one hundred and forty eight</v>
          </cell>
          <cell r="D152" t="str">
            <v xml:space="preserve"> one hundred and forty eight Thousand</v>
          </cell>
          <cell r="E152" t="str">
            <v xml:space="preserve"> one hundred and forty eight Lakhs</v>
          </cell>
          <cell r="F152" t="str">
            <v xml:space="preserve"> one hundred and forty eight Crores</v>
          </cell>
          <cell r="G152" t="str">
            <v xml:space="preserve"> one hundred and forty eight Millions</v>
          </cell>
          <cell r="H152" t="str">
            <v xml:space="preserve"> one hundred and forty eight Billions</v>
          </cell>
        </row>
        <row r="153">
          <cell r="A153">
            <v>149</v>
          </cell>
          <cell r="B153" t="str">
            <v xml:space="preserve"> one hundred and forty nine</v>
          </cell>
          <cell r="C153" t="str">
            <v xml:space="preserve"> one hundred and forty nine</v>
          </cell>
          <cell r="D153" t="str">
            <v xml:space="preserve"> one hundred and forty nine Thousand</v>
          </cell>
          <cell r="E153" t="str">
            <v xml:space="preserve"> one hundred and forty nine Lakhs</v>
          </cell>
          <cell r="F153" t="str">
            <v xml:space="preserve"> one hundred and forty nine Crores</v>
          </cell>
          <cell r="G153" t="str">
            <v xml:space="preserve"> one hundred and forty nine Millions</v>
          </cell>
          <cell r="H153" t="str">
            <v xml:space="preserve"> one hundred and forty nine Billions</v>
          </cell>
        </row>
        <row r="154">
          <cell r="A154">
            <v>150</v>
          </cell>
          <cell r="B154" t="str">
            <v xml:space="preserve"> one hundred and fifty</v>
          </cell>
          <cell r="C154" t="str">
            <v xml:space="preserve"> one hundred and fifty</v>
          </cell>
          <cell r="D154" t="str">
            <v xml:space="preserve"> one hundred and fifty Thousand</v>
          </cell>
          <cell r="E154" t="str">
            <v xml:space="preserve"> one hundred and fifty Lakhs</v>
          </cell>
          <cell r="F154" t="str">
            <v xml:space="preserve"> one hundred and fifty Crores</v>
          </cell>
          <cell r="G154" t="str">
            <v xml:space="preserve"> one hundred and fifty Millions</v>
          </cell>
          <cell r="H154" t="str">
            <v xml:space="preserve"> one hundred and fifty Billions</v>
          </cell>
        </row>
        <row r="155">
          <cell r="A155">
            <v>151</v>
          </cell>
          <cell r="B155" t="str">
            <v xml:space="preserve"> one hundred and fifty one</v>
          </cell>
          <cell r="C155" t="str">
            <v xml:space="preserve"> one hundred and fifty one</v>
          </cell>
          <cell r="D155" t="str">
            <v xml:space="preserve"> one hundred and fifty one Thousand</v>
          </cell>
          <cell r="E155" t="str">
            <v xml:space="preserve"> one hundred and fifty one Lakhs</v>
          </cell>
          <cell r="F155" t="str">
            <v xml:space="preserve"> one hundred and fifty one Crores</v>
          </cell>
          <cell r="G155" t="str">
            <v xml:space="preserve"> one hundred and fifty one Millions</v>
          </cell>
          <cell r="H155" t="str">
            <v xml:space="preserve"> one hundred and fifty one Billions</v>
          </cell>
        </row>
        <row r="156">
          <cell r="A156">
            <v>152</v>
          </cell>
          <cell r="B156" t="str">
            <v xml:space="preserve"> one hundred and fifty two</v>
          </cell>
          <cell r="C156" t="str">
            <v xml:space="preserve"> one hundred and fifty two</v>
          </cell>
          <cell r="D156" t="str">
            <v xml:space="preserve"> one hundred and fifty two Thousand</v>
          </cell>
          <cell r="E156" t="str">
            <v xml:space="preserve"> one hundred and fifty two Lakhs</v>
          </cell>
          <cell r="F156" t="str">
            <v xml:space="preserve"> one hundred and fifty two Crores</v>
          </cell>
          <cell r="G156" t="str">
            <v xml:space="preserve"> one hundred and fifty two Millions</v>
          </cell>
          <cell r="H156" t="str">
            <v xml:space="preserve"> one hundred and fifty two Billions</v>
          </cell>
        </row>
        <row r="157">
          <cell r="A157">
            <v>153</v>
          </cell>
          <cell r="B157" t="str">
            <v xml:space="preserve"> one hundred and fifty three</v>
          </cell>
          <cell r="C157" t="str">
            <v xml:space="preserve"> one hundred and fifty three</v>
          </cell>
          <cell r="D157" t="str">
            <v xml:space="preserve"> one hundred and fifty three Thousand</v>
          </cell>
          <cell r="E157" t="str">
            <v xml:space="preserve"> one hundred and fifty three Lakhs</v>
          </cell>
          <cell r="F157" t="str">
            <v xml:space="preserve"> one hundred and fifty three Crores</v>
          </cell>
          <cell r="G157" t="str">
            <v xml:space="preserve"> one hundred and fifty three Millions</v>
          </cell>
          <cell r="H157" t="str">
            <v xml:space="preserve"> one hundred and fifty three Billions</v>
          </cell>
        </row>
        <row r="158">
          <cell r="A158">
            <v>154</v>
          </cell>
          <cell r="B158" t="str">
            <v xml:space="preserve"> one hundred and fifty four</v>
          </cell>
          <cell r="C158" t="str">
            <v xml:space="preserve"> one hundred and fifty four</v>
          </cell>
          <cell r="D158" t="str">
            <v xml:space="preserve"> one hundred and fifty four Thousand</v>
          </cell>
          <cell r="E158" t="str">
            <v xml:space="preserve"> one hundred and fifty four Lakhs</v>
          </cell>
          <cell r="F158" t="str">
            <v xml:space="preserve"> one hundred and fifty four Crores</v>
          </cell>
          <cell r="G158" t="str">
            <v xml:space="preserve"> one hundred and fifty four Millions</v>
          </cell>
          <cell r="H158" t="str">
            <v xml:space="preserve"> one hundred and fifty four Billions</v>
          </cell>
        </row>
        <row r="159">
          <cell r="A159">
            <v>155</v>
          </cell>
          <cell r="B159" t="str">
            <v xml:space="preserve"> one hundred and fifty five</v>
          </cell>
          <cell r="C159" t="str">
            <v xml:space="preserve"> one hundred and fifty five</v>
          </cell>
          <cell r="D159" t="str">
            <v xml:space="preserve"> one hundred and fifty five Thousand</v>
          </cell>
          <cell r="E159" t="str">
            <v xml:space="preserve"> one hundred and fifty five Lakhs</v>
          </cell>
          <cell r="F159" t="str">
            <v xml:space="preserve"> one hundred and fifty five Crores</v>
          </cell>
          <cell r="G159" t="str">
            <v xml:space="preserve"> one hundred and fifty five Millions</v>
          </cell>
          <cell r="H159" t="str">
            <v xml:space="preserve"> one hundred and fifty five Billions</v>
          </cell>
        </row>
        <row r="160">
          <cell r="A160">
            <v>156</v>
          </cell>
          <cell r="B160" t="str">
            <v xml:space="preserve"> one hundred and fifty six</v>
          </cell>
          <cell r="C160" t="str">
            <v xml:space="preserve"> one hundred and fifty six</v>
          </cell>
          <cell r="D160" t="str">
            <v xml:space="preserve"> one hundred and fifty six Thousand</v>
          </cell>
          <cell r="E160" t="str">
            <v xml:space="preserve"> one hundred and fifty six Lakhs</v>
          </cell>
          <cell r="F160" t="str">
            <v xml:space="preserve"> one hundred and fifty six Crores</v>
          </cell>
          <cell r="G160" t="str">
            <v xml:space="preserve"> one hundred and fifty six Millions</v>
          </cell>
          <cell r="H160" t="str">
            <v xml:space="preserve"> one hundred and fifty six Billions</v>
          </cell>
        </row>
        <row r="161">
          <cell r="A161">
            <v>157</v>
          </cell>
          <cell r="B161" t="str">
            <v xml:space="preserve"> one hundred and fifty seven</v>
          </cell>
          <cell r="C161" t="str">
            <v xml:space="preserve"> one hundred and fifty seven</v>
          </cell>
          <cell r="D161" t="str">
            <v xml:space="preserve"> one hundred and fifty seven Thousand</v>
          </cell>
          <cell r="E161" t="str">
            <v xml:space="preserve"> one hundred and fifty seven Lakhs</v>
          </cell>
          <cell r="F161" t="str">
            <v xml:space="preserve"> one hundred and fifty seven Crores</v>
          </cell>
          <cell r="G161" t="str">
            <v xml:space="preserve"> one hundred and fifty seven Millions</v>
          </cell>
          <cell r="H161" t="str">
            <v xml:space="preserve"> one hundred and fifty seven Billions</v>
          </cell>
        </row>
        <row r="162">
          <cell r="A162">
            <v>158</v>
          </cell>
          <cell r="B162" t="str">
            <v xml:space="preserve"> one hundred and fifty eight</v>
          </cell>
          <cell r="C162" t="str">
            <v xml:space="preserve"> one hundred and fifty eight</v>
          </cell>
          <cell r="D162" t="str">
            <v xml:space="preserve"> one hundred and fifty eight Thousand</v>
          </cell>
          <cell r="E162" t="str">
            <v xml:space="preserve"> one hundred and fifty eight Lakhs</v>
          </cell>
          <cell r="F162" t="str">
            <v xml:space="preserve"> one hundred and fifty eight Crores</v>
          </cell>
          <cell r="G162" t="str">
            <v xml:space="preserve"> one hundred and fifty eight Millions</v>
          </cell>
          <cell r="H162" t="str">
            <v xml:space="preserve"> one hundred and fifty eight Billions</v>
          </cell>
        </row>
        <row r="163">
          <cell r="A163">
            <v>159</v>
          </cell>
          <cell r="B163" t="str">
            <v xml:space="preserve"> one hundred and fifty nine</v>
          </cell>
          <cell r="C163" t="str">
            <v xml:space="preserve"> one hundred and fifty nine</v>
          </cell>
          <cell r="D163" t="str">
            <v xml:space="preserve"> one hundred and fifty nine Thousand</v>
          </cell>
          <cell r="E163" t="str">
            <v xml:space="preserve"> one hundred and fifty nine Lakhs</v>
          </cell>
          <cell r="F163" t="str">
            <v xml:space="preserve"> one hundred and fifty nine Crores</v>
          </cell>
          <cell r="G163" t="str">
            <v xml:space="preserve"> one hundred and fifty nine Millions</v>
          </cell>
          <cell r="H163" t="str">
            <v xml:space="preserve"> one hundred and fifty nine Billions</v>
          </cell>
        </row>
        <row r="164">
          <cell r="A164">
            <v>160</v>
          </cell>
          <cell r="B164" t="str">
            <v xml:space="preserve"> one hundred and sixty</v>
          </cell>
          <cell r="C164" t="str">
            <v xml:space="preserve"> one hundred and sixty</v>
          </cell>
          <cell r="D164" t="str">
            <v xml:space="preserve"> one hundred and sixty Thousand</v>
          </cell>
          <cell r="E164" t="str">
            <v xml:space="preserve"> one hundred and sixty Lakhs</v>
          </cell>
          <cell r="F164" t="str">
            <v xml:space="preserve"> one hundred and sixty Crores</v>
          </cell>
          <cell r="G164" t="str">
            <v xml:space="preserve"> one hundred and sixty Millions</v>
          </cell>
          <cell r="H164" t="str">
            <v xml:space="preserve"> one hundred and sixty Billions</v>
          </cell>
        </row>
        <row r="165">
          <cell r="A165">
            <v>161</v>
          </cell>
          <cell r="B165" t="str">
            <v xml:space="preserve"> one hundred and sixty one</v>
          </cell>
          <cell r="C165" t="str">
            <v xml:space="preserve"> one hundred and sixty one</v>
          </cell>
          <cell r="D165" t="str">
            <v xml:space="preserve"> one hundred and sixty one Thousand</v>
          </cell>
          <cell r="E165" t="str">
            <v xml:space="preserve"> one hundred and sixty one Lakhs</v>
          </cell>
          <cell r="F165" t="str">
            <v xml:space="preserve"> one hundred and sixty one Crores</v>
          </cell>
          <cell r="G165" t="str">
            <v xml:space="preserve"> one hundred and sixty one Millions</v>
          </cell>
          <cell r="H165" t="str">
            <v xml:space="preserve"> one hundred and sixty one Billions</v>
          </cell>
        </row>
        <row r="166">
          <cell r="A166">
            <v>162</v>
          </cell>
          <cell r="B166" t="str">
            <v xml:space="preserve"> one hundred and sixty two</v>
          </cell>
          <cell r="C166" t="str">
            <v xml:space="preserve"> one hundred and sixty two</v>
          </cell>
          <cell r="D166" t="str">
            <v xml:space="preserve"> one hundred and sixty two Thousand</v>
          </cell>
          <cell r="E166" t="str">
            <v xml:space="preserve"> one hundred and sixty two Lakhs</v>
          </cell>
          <cell r="F166" t="str">
            <v xml:space="preserve"> one hundred and sixty two Crores</v>
          </cell>
          <cell r="G166" t="str">
            <v xml:space="preserve"> one hundred and sixty two Millions</v>
          </cell>
          <cell r="H166" t="str">
            <v xml:space="preserve"> one hundred and sixty two Billions</v>
          </cell>
        </row>
        <row r="167">
          <cell r="A167">
            <v>163</v>
          </cell>
          <cell r="B167" t="str">
            <v xml:space="preserve"> one hundred and sixty three</v>
          </cell>
          <cell r="C167" t="str">
            <v xml:space="preserve"> one hundred and sixty three</v>
          </cell>
          <cell r="D167" t="str">
            <v xml:space="preserve"> one hundred and sixty three Thousand</v>
          </cell>
          <cell r="E167" t="str">
            <v xml:space="preserve"> one hundred and sixty three Lakhs</v>
          </cell>
          <cell r="F167" t="str">
            <v xml:space="preserve"> one hundred and sixty three Crores</v>
          </cell>
          <cell r="G167" t="str">
            <v xml:space="preserve"> one hundred and sixty three Millions</v>
          </cell>
          <cell r="H167" t="str">
            <v xml:space="preserve"> one hundred and sixty three Billions</v>
          </cell>
        </row>
        <row r="168">
          <cell r="A168">
            <v>164</v>
          </cell>
          <cell r="B168" t="str">
            <v xml:space="preserve"> one hundred and sixty four</v>
          </cell>
          <cell r="C168" t="str">
            <v xml:space="preserve"> one hundred and sixty four</v>
          </cell>
          <cell r="D168" t="str">
            <v xml:space="preserve"> one hundred and sixty four Thousand</v>
          </cell>
          <cell r="E168" t="str">
            <v xml:space="preserve"> one hundred and sixty four Lakhs</v>
          </cell>
          <cell r="F168" t="str">
            <v xml:space="preserve"> one hundred and sixty four Crores</v>
          </cell>
          <cell r="G168" t="str">
            <v xml:space="preserve"> one hundred and sixty four Millions</v>
          </cell>
          <cell r="H168" t="str">
            <v xml:space="preserve"> one hundred and sixty four Billions</v>
          </cell>
        </row>
        <row r="169">
          <cell r="A169">
            <v>165</v>
          </cell>
          <cell r="B169" t="str">
            <v xml:space="preserve"> one hundred and sixty five</v>
          </cell>
          <cell r="C169" t="str">
            <v xml:space="preserve"> one hundred and sixty five</v>
          </cell>
          <cell r="D169" t="str">
            <v xml:space="preserve"> one hundred and sixty five Thousand</v>
          </cell>
          <cell r="E169" t="str">
            <v xml:space="preserve"> one hundred and sixty five Lakhs</v>
          </cell>
          <cell r="F169" t="str">
            <v xml:space="preserve"> one hundred and sixty five Crores</v>
          </cell>
          <cell r="G169" t="str">
            <v xml:space="preserve"> one hundred and sixty five Millions</v>
          </cell>
          <cell r="H169" t="str">
            <v xml:space="preserve"> one hundred and sixty five Billions</v>
          </cell>
        </row>
        <row r="170">
          <cell r="A170">
            <v>166</v>
          </cell>
          <cell r="B170" t="str">
            <v xml:space="preserve"> one hundred and sixty six</v>
          </cell>
          <cell r="C170" t="str">
            <v xml:space="preserve"> one hundred and sixty six</v>
          </cell>
          <cell r="D170" t="str">
            <v xml:space="preserve"> one hundred and sixty six Thousand</v>
          </cell>
          <cell r="E170" t="str">
            <v xml:space="preserve"> one hundred and sixty six Lakhs</v>
          </cell>
          <cell r="F170" t="str">
            <v xml:space="preserve"> one hundred and sixty six Crores</v>
          </cell>
          <cell r="G170" t="str">
            <v xml:space="preserve"> one hundred and sixty six Millions</v>
          </cell>
          <cell r="H170" t="str">
            <v xml:space="preserve"> one hundred and sixty six Billions</v>
          </cell>
        </row>
        <row r="171">
          <cell r="A171">
            <v>167</v>
          </cell>
          <cell r="B171" t="str">
            <v xml:space="preserve"> one hundred and sixty seven</v>
          </cell>
          <cell r="C171" t="str">
            <v xml:space="preserve"> one hundred and sixty seven</v>
          </cell>
          <cell r="D171" t="str">
            <v xml:space="preserve"> one hundred and sixty seven Thousand</v>
          </cell>
          <cell r="E171" t="str">
            <v xml:space="preserve"> one hundred and sixty seven Lakhs</v>
          </cell>
          <cell r="F171" t="str">
            <v xml:space="preserve"> one hundred and sixty seven Crores</v>
          </cell>
          <cell r="G171" t="str">
            <v xml:space="preserve"> one hundred and sixty seven Millions</v>
          </cell>
          <cell r="H171" t="str">
            <v xml:space="preserve"> one hundred and sixty seven Billions</v>
          </cell>
        </row>
        <row r="172">
          <cell r="A172">
            <v>168</v>
          </cell>
          <cell r="B172" t="str">
            <v xml:space="preserve"> one hundred and sixty eight</v>
          </cell>
          <cell r="C172" t="str">
            <v xml:space="preserve"> one hundred and sixty eight</v>
          </cell>
          <cell r="D172" t="str">
            <v xml:space="preserve"> one hundred and sixty eight Thousand</v>
          </cell>
          <cell r="E172" t="str">
            <v xml:space="preserve"> one hundred and sixty eight Lakhs</v>
          </cell>
          <cell r="F172" t="str">
            <v xml:space="preserve"> one hundred and sixty eight Crores</v>
          </cell>
          <cell r="G172" t="str">
            <v xml:space="preserve"> one hundred and sixty eight Millions</v>
          </cell>
          <cell r="H172" t="str">
            <v xml:space="preserve"> one hundred and sixty eight Billions</v>
          </cell>
        </row>
        <row r="173">
          <cell r="A173">
            <v>169</v>
          </cell>
          <cell r="B173" t="str">
            <v xml:space="preserve"> one hundred and sixty nine</v>
          </cell>
          <cell r="C173" t="str">
            <v xml:space="preserve"> one hundred and sixty nine</v>
          </cell>
          <cell r="D173" t="str">
            <v xml:space="preserve"> one hundred and sixty nine Thousand</v>
          </cell>
          <cell r="E173" t="str">
            <v xml:space="preserve"> one hundred and sixty nine Lakhs</v>
          </cell>
          <cell r="F173" t="str">
            <v xml:space="preserve"> one hundred and sixty nine Crores</v>
          </cell>
          <cell r="G173" t="str">
            <v xml:space="preserve"> one hundred and sixty nine Millions</v>
          </cell>
          <cell r="H173" t="str">
            <v xml:space="preserve"> one hundred and sixty nine Billions</v>
          </cell>
        </row>
        <row r="174">
          <cell r="A174">
            <v>170</v>
          </cell>
          <cell r="B174" t="str">
            <v xml:space="preserve"> one hundred and seventy </v>
          </cell>
          <cell r="C174" t="str">
            <v xml:space="preserve"> one hundred and seventy </v>
          </cell>
          <cell r="D174" t="str">
            <v xml:space="preserve"> one hundred and seventy  Thousand</v>
          </cell>
          <cell r="E174" t="str">
            <v xml:space="preserve"> one hundred and seventy  Lakhs</v>
          </cell>
          <cell r="F174" t="str">
            <v xml:space="preserve"> one hundred and seventy  Crores</v>
          </cell>
          <cell r="G174" t="str">
            <v xml:space="preserve"> one hundred and seventy  Millions</v>
          </cell>
          <cell r="H174" t="str">
            <v xml:space="preserve"> one hundred and seventy  Billions</v>
          </cell>
        </row>
        <row r="175">
          <cell r="A175">
            <v>171</v>
          </cell>
          <cell r="B175" t="str">
            <v xml:space="preserve"> one hundred and seventy one</v>
          </cell>
          <cell r="C175" t="str">
            <v xml:space="preserve"> one hundred and seventy one</v>
          </cell>
          <cell r="D175" t="str">
            <v xml:space="preserve"> one hundred and seventy one Thousand</v>
          </cell>
          <cell r="E175" t="str">
            <v xml:space="preserve"> one hundred and seventy one Lakhs</v>
          </cell>
          <cell r="F175" t="str">
            <v xml:space="preserve"> one hundred and seventy one Crores</v>
          </cell>
          <cell r="G175" t="str">
            <v xml:space="preserve"> one hundred and seventy one Millions</v>
          </cell>
          <cell r="H175" t="str">
            <v xml:space="preserve"> one hundred and seventy one Billions</v>
          </cell>
        </row>
        <row r="176">
          <cell r="A176">
            <v>172</v>
          </cell>
          <cell r="B176" t="str">
            <v xml:space="preserve"> one hundred and seventy two</v>
          </cell>
          <cell r="C176" t="str">
            <v xml:space="preserve"> one hundred and seventy two</v>
          </cell>
          <cell r="D176" t="str">
            <v xml:space="preserve"> one hundred and seventy two Thousand</v>
          </cell>
          <cell r="E176" t="str">
            <v xml:space="preserve"> one hundred and seventy two Lakhs</v>
          </cell>
          <cell r="F176" t="str">
            <v xml:space="preserve"> one hundred and seventy two Crores</v>
          </cell>
          <cell r="G176" t="str">
            <v xml:space="preserve"> one hundred and seventy two Millions</v>
          </cell>
          <cell r="H176" t="str">
            <v xml:space="preserve"> one hundred and seventy two Billions</v>
          </cell>
        </row>
        <row r="177">
          <cell r="A177">
            <v>173</v>
          </cell>
          <cell r="B177" t="str">
            <v xml:space="preserve"> one hundred and seventy three</v>
          </cell>
          <cell r="C177" t="str">
            <v xml:space="preserve"> one hundred and seventy three</v>
          </cell>
          <cell r="D177" t="str">
            <v xml:space="preserve"> one hundred and seventy three Thousand</v>
          </cell>
          <cell r="E177" t="str">
            <v xml:space="preserve"> one hundred and seventy three Lakhs</v>
          </cell>
          <cell r="F177" t="str">
            <v xml:space="preserve"> one hundred and seventy three Crores</v>
          </cell>
          <cell r="G177" t="str">
            <v xml:space="preserve"> one hundred and seventy three Millions</v>
          </cell>
          <cell r="H177" t="str">
            <v xml:space="preserve"> one hundred and seventy three Billions</v>
          </cell>
        </row>
        <row r="178">
          <cell r="A178">
            <v>174</v>
          </cell>
          <cell r="B178" t="str">
            <v xml:space="preserve"> one hundred and seventy four</v>
          </cell>
          <cell r="C178" t="str">
            <v xml:space="preserve"> one hundred and seventy four</v>
          </cell>
          <cell r="D178" t="str">
            <v xml:space="preserve"> one hundred and seventy four Thousand</v>
          </cell>
          <cell r="E178" t="str">
            <v xml:space="preserve"> one hundred and seventy four Lakhs</v>
          </cell>
          <cell r="F178" t="str">
            <v xml:space="preserve"> one hundred and seventy four Crores</v>
          </cell>
          <cell r="G178" t="str">
            <v xml:space="preserve"> one hundred and seventy four Millions</v>
          </cell>
          <cell r="H178" t="str">
            <v xml:space="preserve"> one hundred and seventy four Billions</v>
          </cell>
        </row>
        <row r="179">
          <cell r="A179">
            <v>175</v>
          </cell>
          <cell r="B179" t="str">
            <v xml:space="preserve"> one hundred and seventy five</v>
          </cell>
          <cell r="C179" t="str">
            <v xml:space="preserve"> one hundred and seventy five</v>
          </cell>
          <cell r="D179" t="str">
            <v xml:space="preserve"> one hundred and seventy five Thousand</v>
          </cell>
          <cell r="E179" t="str">
            <v xml:space="preserve"> one hundred and seventy five Lakhs</v>
          </cell>
          <cell r="F179" t="str">
            <v xml:space="preserve"> one hundred and seventy five Crores</v>
          </cell>
          <cell r="G179" t="str">
            <v xml:space="preserve"> one hundred and seventy five Millions</v>
          </cell>
          <cell r="H179" t="str">
            <v xml:space="preserve"> one hundred and seventy five Billions</v>
          </cell>
        </row>
        <row r="180">
          <cell r="A180">
            <v>176</v>
          </cell>
          <cell r="B180" t="str">
            <v xml:space="preserve"> one hundred and seventy six</v>
          </cell>
          <cell r="C180" t="str">
            <v xml:space="preserve"> one hundred and seventy six</v>
          </cell>
          <cell r="D180" t="str">
            <v xml:space="preserve"> one hundred and seventy six Thousand</v>
          </cell>
          <cell r="E180" t="str">
            <v xml:space="preserve"> one hundred and seventy six Lakhs</v>
          </cell>
          <cell r="F180" t="str">
            <v xml:space="preserve"> one hundred and seventy six Crores</v>
          </cell>
          <cell r="G180" t="str">
            <v xml:space="preserve"> one hundred and seventy six Millions</v>
          </cell>
          <cell r="H180" t="str">
            <v xml:space="preserve"> one hundred and seventy six Billions</v>
          </cell>
        </row>
        <row r="181">
          <cell r="A181">
            <v>177</v>
          </cell>
          <cell r="B181" t="str">
            <v xml:space="preserve"> one hundred and seventy seven</v>
          </cell>
          <cell r="C181" t="str">
            <v xml:space="preserve"> one hundred and seventy seven</v>
          </cell>
          <cell r="D181" t="str">
            <v xml:space="preserve"> one hundred and seventy seven Thousand</v>
          </cell>
          <cell r="E181" t="str">
            <v xml:space="preserve"> one hundred and seventy seven Lakhs</v>
          </cell>
          <cell r="F181" t="str">
            <v xml:space="preserve"> one hundred and seventy seven Crores</v>
          </cell>
          <cell r="G181" t="str">
            <v xml:space="preserve"> one hundred and seventy seven Millions</v>
          </cell>
          <cell r="H181" t="str">
            <v xml:space="preserve"> one hundred and seventy seven Billions</v>
          </cell>
        </row>
        <row r="182">
          <cell r="A182">
            <v>178</v>
          </cell>
          <cell r="B182" t="str">
            <v xml:space="preserve"> one hundred and seventy eight</v>
          </cell>
          <cell r="C182" t="str">
            <v xml:space="preserve"> one hundred and seventy eight</v>
          </cell>
          <cell r="D182" t="str">
            <v xml:space="preserve"> one hundred and seventy eight Thousand</v>
          </cell>
          <cell r="E182" t="str">
            <v xml:space="preserve"> one hundred and seventy eight Lakhs</v>
          </cell>
          <cell r="F182" t="str">
            <v xml:space="preserve"> one hundred and seventy eight Crores</v>
          </cell>
          <cell r="G182" t="str">
            <v xml:space="preserve"> one hundred and seventy eight Millions</v>
          </cell>
          <cell r="H182" t="str">
            <v xml:space="preserve"> one hundred and seventy eight Billions</v>
          </cell>
        </row>
        <row r="183">
          <cell r="A183">
            <v>179</v>
          </cell>
          <cell r="B183" t="str">
            <v xml:space="preserve"> one hundred and seventy nine</v>
          </cell>
          <cell r="C183" t="str">
            <v xml:space="preserve"> one hundred and seventy nine</v>
          </cell>
          <cell r="D183" t="str">
            <v xml:space="preserve"> one hundred and seventy nine Thousand</v>
          </cell>
          <cell r="E183" t="str">
            <v xml:space="preserve"> one hundred and seventy nine Lakhs</v>
          </cell>
          <cell r="F183" t="str">
            <v xml:space="preserve"> one hundred and seventy nine Crores</v>
          </cell>
          <cell r="G183" t="str">
            <v xml:space="preserve"> one hundred and seventy nine Millions</v>
          </cell>
          <cell r="H183" t="str">
            <v xml:space="preserve"> one hundred and seventy nine Billions</v>
          </cell>
        </row>
        <row r="184">
          <cell r="A184">
            <v>180</v>
          </cell>
          <cell r="B184" t="str">
            <v xml:space="preserve"> one hundred and eighty</v>
          </cell>
          <cell r="C184" t="str">
            <v xml:space="preserve"> one hundred and eighty</v>
          </cell>
          <cell r="D184" t="str">
            <v xml:space="preserve"> one hundred and eighty Thousand</v>
          </cell>
          <cell r="E184" t="str">
            <v xml:space="preserve"> one hundred and eighty Lakhs</v>
          </cell>
          <cell r="F184" t="str">
            <v xml:space="preserve"> one hundred and eighty Crores</v>
          </cell>
          <cell r="G184" t="str">
            <v xml:space="preserve"> one hundred and eighty Millions</v>
          </cell>
          <cell r="H184" t="str">
            <v xml:space="preserve"> one hundred and eighty Billions</v>
          </cell>
        </row>
        <row r="185">
          <cell r="A185">
            <v>181</v>
          </cell>
          <cell r="B185" t="str">
            <v xml:space="preserve"> one hundred and eighty one</v>
          </cell>
          <cell r="C185" t="str">
            <v xml:space="preserve"> one hundred and eighty one</v>
          </cell>
          <cell r="D185" t="str">
            <v xml:space="preserve"> one hundred and eighty one Thousand</v>
          </cell>
          <cell r="E185" t="str">
            <v xml:space="preserve"> one hundred and eighty one Lakhs</v>
          </cell>
          <cell r="F185" t="str">
            <v xml:space="preserve"> one hundred and eighty one Crores</v>
          </cell>
          <cell r="G185" t="str">
            <v xml:space="preserve"> one hundred and eighty one Millions</v>
          </cell>
          <cell r="H185" t="str">
            <v xml:space="preserve"> one hundred and eighty one Billions</v>
          </cell>
        </row>
        <row r="186">
          <cell r="A186">
            <v>182</v>
          </cell>
          <cell r="B186" t="str">
            <v xml:space="preserve"> one hundred and eighty two</v>
          </cell>
          <cell r="C186" t="str">
            <v xml:space="preserve"> one hundred and eighty two</v>
          </cell>
          <cell r="D186" t="str">
            <v xml:space="preserve"> one hundred and eighty two Thousand</v>
          </cell>
          <cell r="E186" t="str">
            <v xml:space="preserve"> one hundred and eighty two Lakhs</v>
          </cell>
          <cell r="F186" t="str">
            <v xml:space="preserve"> one hundred and eighty two Crores</v>
          </cell>
          <cell r="G186" t="str">
            <v xml:space="preserve"> one hundred and eighty two Millions</v>
          </cell>
          <cell r="H186" t="str">
            <v xml:space="preserve"> one hundred and eighty two Billions</v>
          </cell>
        </row>
        <row r="187">
          <cell r="A187">
            <v>183</v>
          </cell>
          <cell r="B187" t="str">
            <v xml:space="preserve"> one hundred and eighty three</v>
          </cell>
          <cell r="C187" t="str">
            <v xml:space="preserve"> one hundred and eighty three</v>
          </cell>
          <cell r="D187" t="str">
            <v xml:space="preserve"> one hundred and eighty three Thousand</v>
          </cell>
          <cell r="E187" t="str">
            <v xml:space="preserve"> one hundred and eighty three Lakhs</v>
          </cell>
          <cell r="F187" t="str">
            <v xml:space="preserve"> one hundred and eighty three Crores</v>
          </cell>
          <cell r="G187" t="str">
            <v xml:space="preserve"> one hundred and eighty three Millions</v>
          </cell>
          <cell r="H187" t="str">
            <v xml:space="preserve"> one hundred and eighty three Billions</v>
          </cell>
        </row>
        <row r="188">
          <cell r="A188">
            <v>184</v>
          </cell>
          <cell r="B188" t="str">
            <v xml:space="preserve"> one hundred and eighty four</v>
          </cell>
          <cell r="C188" t="str">
            <v xml:space="preserve"> one hundred and eighty four</v>
          </cell>
          <cell r="D188" t="str">
            <v xml:space="preserve"> one hundred and eighty four Thousand</v>
          </cell>
          <cell r="E188" t="str">
            <v xml:space="preserve"> one hundred and eighty four Lakhs</v>
          </cell>
          <cell r="F188" t="str">
            <v xml:space="preserve"> one hundred and eighty four Crores</v>
          </cell>
          <cell r="G188" t="str">
            <v xml:space="preserve"> one hundred and eighty four Millions</v>
          </cell>
          <cell r="H188" t="str">
            <v xml:space="preserve"> one hundred and eighty four Billions</v>
          </cell>
        </row>
        <row r="189">
          <cell r="A189">
            <v>185</v>
          </cell>
          <cell r="B189" t="str">
            <v xml:space="preserve"> one hundred and eighty five</v>
          </cell>
          <cell r="C189" t="str">
            <v xml:space="preserve"> one hundred and eighty five</v>
          </cell>
          <cell r="D189" t="str">
            <v xml:space="preserve"> one hundred and eighty five Thousand</v>
          </cell>
          <cell r="E189" t="str">
            <v xml:space="preserve"> one hundred and eighty five Lakhs</v>
          </cell>
          <cell r="F189" t="str">
            <v xml:space="preserve"> one hundred and eighty five Crores</v>
          </cell>
          <cell r="G189" t="str">
            <v xml:space="preserve"> one hundred and eighty five Millions</v>
          </cell>
          <cell r="H189" t="str">
            <v xml:space="preserve"> one hundred and eighty five Billions</v>
          </cell>
        </row>
        <row r="190">
          <cell r="A190">
            <v>186</v>
          </cell>
          <cell r="B190" t="str">
            <v xml:space="preserve"> one hundred and eighty six</v>
          </cell>
          <cell r="C190" t="str">
            <v xml:space="preserve"> one hundred and eighty six</v>
          </cell>
          <cell r="D190" t="str">
            <v xml:space="preserve"> one hundred and eighty six Thousand</v>
          </cell>
          <cell r="E190" t="str">
            <v xml:space="preserve"> one hundred and eighty six Lakhs</v>
          </cell>
          <cell r="F190" t="str">
            <v xml:space="preserve"> one hundred and eighty six Crores</v>
          </cell>
          <cell r="G190" t="str">
            <v xml:space="preserve"> one hundred and eighty six Millions</v>
          </cell>
          <cell r="H190" t="str">
            <v xml:space="preserve"> one hundred and eighty six Billions</v>
          </cell>
        </row>
        <row r="191">
          <cell r="A191">
            <v>187</v>
          </cell>
          <cell r="B191" t="str">
            <v xml:space="preserve"> one hundred and eighty seven</v>
          </cell>
          <cell r="C191" t="str">
            <v xml:space="preserve"> one hundred and eighty seven</v>
          </cell>
          <cell r="D191" t="str">
            <v xml:space="preserve"> one hundred and eighty seven Thousand</v>
          </cell>
          <cell r="E191" t="str">
            <v xml:space="preserve"> one hundred and eighty seven Lakhs</v>
          </cell>
          <cell r="F191" t="str">
            <v xml:space="preserve"> one hundred and eighty seven Crores</v>
          </cell>
          <cell r="G191" t="str">
            <v xml:space="preserve"> one hundred and eighty seven Millions</v>
          </cell>
          <cell r="H191" t="str">
            <v xml:space="preserve"> one hundred and eighty seven Billions</v>
          </cell>
        </row>
        <row r="192">
          <cell r="A192">
            <v>188</v>
          </cell>
          <cell r="B192" t="str">
            <v xml:space="preserve"> one hundred and eighty eight</v>
          </cell>
          <cell r="C192" t="str">
            <v xml:space="preserve"> one hundred and eighty eight</v>
          </cell>
          <cell r="D192" t="str">
            <v xml:space="preserve"> one hundred and eighty eight Thousand</v>
          </cell>
          <cell r="E192" t="str">
            <v xml:space="preserve"> one hundred and eighty eight Lakhs</v>
          </cell>
          <cell r="F192" t="str">
            <v xml:space="preserve"> one hundred and eighty eight Crores</v>
          </cell>
          <cell r="G192" t="str">
            <v xml:space="preserve"> one hundred and eighty eight Millions</v>
          </cell>
          <cell r="H192" t="str">
            <v xml:space="preserve"> one hundred and eighty eight Billions</v>
          </cell>
        </row>
        <row r="193">
          <cell r="A193">
            <v>189</v>
          </cell>
          <cell r="B193" t="str">
            <v xml:space="preserve"> one hundred and eighty nine</v>
          </cell>
          <cell r="C193" t="str">
            <v xml:space="preserve"> one hundred and eighty nine</v>
          </cell>
          <cell r="D193" t="str">
            <v xml:space="preserve"> one hundred and eighty nine Thousand</v>
          </cell>
          <cell r="E193" t="str">
            <v xml:space="preserve"> one hundred and eighty nine Lakhs</v>
          </cell>
          <cell r="F193" t="str">
            <v xml:space="preserve"> one hundred and eighty nine Crores</v>
          </cell>
          <cell r="G193" t="str">
            <v xml:space="preserve"> one hundred and eighty nine Millions</v>
          </cell>
          <cell r="H193" t="str">
            <v xml:space="preserve"> one hundred and eighty nine Billions</v>
          </cell>
        </row>
        <row r="194">
          <cell r="A194">
            <v>190</v>
          </cell>
          <cell r="B194" t="str">
            <v xml:space="preserve"> one hundred and ninety</v>
          </cell>
          <cell r="C194" t="str">
            <v xml:space="preserve"> one hundred and ninety</v>
          </cell>
          <cell r="D194" t="str">
            <v xml:space="preserve"> one hundred and ninety Thousand</v>
          </cell>
          <cell r="E194" t="str">
            <v xml:space="preserve"> one hundred and ninety Lakhs</v>
          </cell>
          <cell r="F194" t="str">
            <v xml:space="preserve"> one hundred and ninety Crores</v>
          </cell>
          <cell r="G194" t="str">
            <v xml:space="preserve"> one hundred and ninety Millions</v>
          </cell>
          <cell r="H194" t="str">
            <v xml:space="preserve"> one hundred and ninety Billions</v>
          </cell>
        </row>
        <row r="195">
          <cell r="A195">
            <v>191</v>
          </cell>
          <cell r="B195" t="str">
            <v xml:space="preserve"> one hundred and ninety one</v>
          </cell>
          <cell r="C195" t="str">
            <v xml:space="preserve"> one hundred and ninety one</v>
          </cell>
          <cell r="D195" t="str">
            <v xml:space="preserve"> one hundred and ninety one Thousand</v>
          </cell>
          <cell r="E195" t="str">
            <v xml:space="preserve"> one hundred and ninety one Lakhs</v>
          </cell>
          <cell r="F195" t="str">
            <v xml:space="preserve"> one hundred and ninety one Crores</v>
          </cell>
          <cell r="G195" t="str">
            <v xml:space="preserve"> one hundred and ninety one Millions</v>
          </cell>
          <cell r="H195" t="str">
            <v xml:space="preserve"> one hundred and ninety one Billions</v>
          </cell>
        </row>
        <row r="196">
          <cell r="A196">
            <v>192</v>
          </cell>
          <cell r="B196" t="str">
            <v xml:space="preserve"> one hundred and ninety two</v>
          </cell>
          <cell r="C196" t="str">
            <v xml:space="preserve"> one hundred and ninety two</v>
          </cell>
          <cell r="D196" t="str">
            <v xml:space="preserve"> one hundred and ninety two Thousand</v>
          </cell>
          <cell r="E196" t="str">
            <v xml:space="preserve"> one hundred and ninety two Lakhs</v>
          </cell>
          <cell r="F196" t="str">
            <v xml:space="preserve"> one hundred and ninety two Crores</v>
          </cell>
          <cell r="G196" t="str">
            <v xml:space="preserve"> one hundred and ninety two Millions</v>
          </cell>
          <cell r="H196" t="str">
            <v xml:space="preserve"> one hundred and ninety two Billions</v>
          </cell>
        </row>
        <row r="197">
          <cell r="A197">
            <v>193</v>
          </cell>
          <cell r="B197" t="str">
            <v xml:space="preserve"> one hundred and ninety three</v>
          </cell>
          <cell r="C197" t="str">
            <v xml:space="preserve"> one hundred and ninety three</v>
          </cell>
          <cell r="D197" t="str">
            <v xml:space="preserve"> one hundred and ninety three Thousand</v>
          </cell>
          <cell r="E197" t="str">
            <v xml:space="preserve"> one hundred and ninety three Lakhs</v>
          </cell>
          <cell r="F197" t="str">
            <v xml:space="preserve"> one hundred and ninety three Crores</v>
          </cell>
          <cell r="G197" t="str">
            <v xml:space="preserve"> one hundred and ninety three Millions</v>
          </cell>
          <cell r="H197" t="str">
            <v xml:space="preserve"> one hundred and ninety three Billions</v>
          </cell>
        </row>
        <row r="198">
          <cell r="A198">
            <v>194</v>
          </cell>
          <cell r="B198" t="str">
            <v xml:space="preserve"> one hundred and ninety four</v>
          </cell>
          <cell r="C198" t="str">
            <v xml:space="preserve"> one hundred and ninety four</v>
          </cell>
          <cell r="D198" t="str">
            <v xml:space="preserve"> one hundred and ninety four Thousand</v>
          </cell>
          <cell r="E198" t="str">
            <v xml:space="preserve"> one hundred and ninety four Lakhs</v>
          </cell>
          <cell r="F198" t="str">
            <v xml:space="preserve"> one hundred and ninety four Crores</v>
          </cell>
          <cell r="G198" t="str">
            <v xml:space="preserve"> one hundred and ninety four Millions</v>
          </cell>
          <cell r="H198" t="str">
            <v xml:space="preserve"> one hundred and ninety four Billions</v>
          </cell>
        </row>
        <row r="199">
          <cell r="A199">
            <v>195</v>
          </cell>
          <cell r="B199" t="str">
            <v xml:space="preserve"> one hundred and ninety five</v>
          </cell>
          <cell r="C199" t="str">
            <v xml:space="preserve"> one hundred and ninety five</v>
          </cell>
          <cell r="D199" t="str">
            <v xml:space="preserve"> one hundred and ninety five Thousand</v>
          </cell>
          <cell r="E199" t="str">
            <v xml:space="preserve"> one hundred and ninety five Lakhs</v>
          </cell>
          <cell r="F199" t="str">
            <v xml:space="preserve"> one hundred and ninety five Crores</v>
          </cell>
          <cell r="G199" t="str">
            <v xml:space="preserve"> one hundred and ninety five Millions</v>
          </cell>
          <cell r="H199" t="str">
            <v xml:space="preserve"> one hundred and ninety five Billions</v>
          </cell>
        </row>
        <row r="200">
          <cell r="A200">
            <v>196</v>
          </cell>
          <cell r="B200" t="str">
            <v xml:space="preserve"> one hundred and ninety six</v>
          </cell>
          <cell r="C200" t="str">
            <v xml:space="preserve"> one hundred and ninety six</v>
          </cell>
          <cell r="D200" t="str">
            <v xml:space="preserve"> one hundred and ninety six Thousand</v>
          </cell>
          <cell r="E200" t="str">
            <v xml:space="preserve"> one hundred and ninety six Lakhs</v>
          </cell>
          <cell r="F200" t="str">
            <v xml:space="preserve"> one hundred and ninety six Crores</v>
          </cell>
          <cell r="G200" t="str">
            <v xml:space="preserve"> one hundred and ninety six Millions</v>
          </cell>
          <cell r="H200" t="str">
            <v xml:space="preserve"> one hundred and ninety six Billions</v>
          </cell>
        </row>
        <row r="201">
          <cell r="A201">
            <v>197</v>
          </cell>
          <cell r="B201" t="str">
            <v xml:space="preserve"> one hundred and ninety seven</v>
          </cell>
          <cell r="C201" t="str">
            <v xml:space="preserve"> one hundred and ninety seven</v>
          </cell>
          <cell r="D201" t="str">
            <v xml:space="preserve"> one hundred and ninety seven Thousand</v>
          </cell>
          <cell r="E201" t="str">
            <v xml:space="preserve"> one hundred and ninety seven Lakhs</v>
          </cell>
          <cell r="F201" t="str">
            <v xml:space="preserve"> one hundred and ninety seven Crores</v>
          </cell>
          <cell r="G201" t="str">
            <v xml:space="preserve"> one hundred and ninety seven Millions</v>
          </cell>
          <cell r="H201" t="str">
            <v xml:space="preserve"> one hundred and ninety seven Billions</v>
          </cell>
        </row>
        <row r="202">
          <cell r="A202">
            <v>198</v>
          </cell>
          <cell r="B202" t="str">
            <v xml:space="preserve"> one hundred and ninety eight</v>
          </cell>
          <cell r="C202" t="str">
            <v xml:space="preserve"> one hundred and ninety eight</v>
          </cell>
          <cell r="D202" t="str">
            <v xml:space="preserve"> one hundred and ninety eight Thousand</v>
          </cell>
          <cell r="E202" t="str">
            <v xml:space="preserve"> one hundred and ninety eight Lakhs</v>
          </cell>
          <cell r="F202" t="str">
            <v xml:space="preserve"> one hundred and ninety eight Crores</v>
          </cell>
          <cell r="G202" t="str">
            <v xml:space="preserve"> one hundred and ninety eight Millions</v>
          </cell>
          <cell r="H202" t="str">
            <v xml:space="preserve"> one hundred and ninety eight Billions</v>
          </cell>
        </row>
        <row r="203">
          <cell r="A203">
            <v>199</v>
          </cell>
          <cell r="B203" t="str">
            <v xml:space="preserve"> one hundred and ninety nine</v>
          </cell>
          <cell r="C203" t="str">
            <v xml:space="preserve"> one hundred and ninety nine</v>
          </cell>
          <cell r="D203" t="str">
            <v xml:space="preserve"> one hundred and ninety nine Thousand</v>
          </cell>
          <cell r="E203" t="str">
            <v xml:space="preserve"> one hundred and ninety nine Lakhs</v>
          </cell>
          <cell r="F203" t="str">
            <v xml:space="preserve"> one hundred and ninety nine Crores</v>
          </cell>
          <cell r="G203" t="str">
            <v xml:space="preserve"> one hundred and ninety nine Millions</v>
          </cell>
          <cell r="H203" t="str">
            <v xml:space="preserve"> one hundred and ninety nine Billions</v>
          </cell>
        </row>
        <row r="204">
          <cell r="A204">
            <v>200</v>
          </cell>
          <cell r="B204" t="str">
            <v xml:space="preserve"> two hundred</v>
          </cell>
          <cell r="C204" t="str">
            <v xml:space="preserve"> two hundred</v>
          </cell>
          <cell r="D204" t="str">
            <v xml:space="preserve"> two hundred Thousand</v>
          </cell>
          <cell r="E204" t="str">
            <v xml:space="preserve"> two hundred Lakhs</v>
          </cell>
          <cell r="F204" t="str">
            <v xml:space="preserve"> two hundred Crores</v>
          </cell>
          <cell r="G204" t="str">
            <v xml:space="preserve"> two hundred Millions</v>
          </cell>
          <cell r="H204" t="str">
            <v xml:space="preserve"> two hundred Billions</v>
          </cell>
        </row>
        <row r="205">
          <cell r="A205">
            <v>201</v>
          </cell>
          <cell r="B205" t="str">
            <v xml:space="preserve"> two hundred and one</v>
          </cell>
          <cell r="C205" t="str">
            <v xml:space="preserve"> two hundred and one</v>
          </cell>
          <cell r="D205" t="str">
            <v xml:space="preserve"> two hundred and one Thousand</v>
          </cell>
          <cell r="E205" t="str">
            <v xml:space="preserve"> two hundred and one Lakhs</v>
          </cell>
          <cell r="F205" t="str">
            <v xml:space="preserve"> two hundred and one Crores</v>
          </cell>
          <cell r="G205" t="str">
            <v xml:space="preserve"> two hundred and one Millions</v>
          </cell>
          <cell r="H205" t="str">
            <v xml:space="preserve"> two hundred and one Billions</v>
          </cell>
        </row>
        <row r="206">
          <cell r="A206">
            <v>202</v>
          </cell>
          <cell r="B206" t="str">
            <v xml:space="preserve"> two hundred and two</v>
          </cell>
          <cell r="C206" t="str">
            <v xml:space="preserve"> two hundred and two</v>
          </cell>
          <cell r="D206" t="str">
            <v xml:space="preserve"> two hundred and two Thousand</v>
          </cell>
          <cell r="E206" t="str">
            <v xml:space="preserve"> two hundred and two Lakhs</v>
          </cell>
          <cell r="F206" t="str">
            <v xml:space="preserve"> two hundred and two Crores</v>
          </cell>
          <cell r="G206" t="str">
            <v xml:space="preserve"> two hundred and two Millions</v>
          </cell>
          <cell r="H206" t="str">
            <v xml:space="preserve"> two hundred and two Billions</v>
          </cell>
        </row>
        <row r="207">
          <cell r="A207">
            <v>203</v>
          </cell>
          <cell r="B207" t="str">
            <v xml:space="preserve"> two hundred and three</v>
          </cell>
          <cell r="C207" t="str">
            <v xml:space="preserve"> two hundred and three</v>
          </cell>
          <cell r="D207" t="str">
            <v xml:space="preserve"> two hundred and three Thousand</v>
          </cell>
          <cell r="E207" t="str">
            <v xml:space="preserve"> two hundred and three Lakhs</v>
          </cell>
          <cell r="F207" t="str">
            <v xml:space="preserve"> two hundred and three Crores</v>
          </cell>
          <cell r="G207" t="str">
            <v xml:space="preserve"> two hundred and three Millions</v>
          </cell>
          <cell r="H207" t="str">
            <v xml:space="preserve"> two hundred and three Billions</v>
          </cell>
        </row>
        <row r="208">
          <cell r="A208">
            <v>204</v>
          </cell>
          <cell r="B208" t="str">
            <v xml:space="preserve"> two hundred and four</v>
          </cell>
          <cell r="C208" t="str">
            <v xml:space="preserve"> two hundred and four</v>
          </cell>
          <cell r="D208" t="str">
            <v xml:space="preserve"> two hundred and four Thousand</v>
          </cell>
          <cell r="E208" t="str">
            <v xml:space="preserve"> two hundred and four Lakhs</v>
          </cell>
          <cell r="F208" t="str">
            <v xml:space="preserve"> two hundred and four Crores</v>
          </cell>
          <cell r="G208" t="str">
            <v xml:space="preserve"> two hundred and four Millions</v>
          </cell>
          <cell r="H208" t="str">
            <v xml:space="preserve"> two hundred and four Billions</v>
          </cell>
        </row>
        <row r="209">
          <cell r="A209">
            <v>205</v>
          </cell>
          <cell r="B209" t="str">
            <v xml:space="preserve"> two hundred and five</v>
          </cell>
          <cell r="C209" t="str">
            <v xml:space="preserve"> two hundred and five</v>
          </cell>
          <cell r="D209" t="str">
            <v xml:space="preserve"> two hundred and five Thousand</v>
          </cell>
          <cell r="E209" t="str">
            <v xml:space="preserve"> two hundred and five Lakhs</v>
          </cell>
          <cell r="F209" t="str">
            <v xml:space="preserve"> two hundred and five Crores</v>
          </cell>
          <cell r="G209" t="str">
            <v xml:space="preserve"> two hundred and five Millions</v>
          </cell>
          <cell r="H209" t="str">
            <v xml:space="preserve"> two hundred and five Billions</v>
          </cell>
        </row>
        <row r="210">
          <cell r="A210">
            <v>206</v>
          </cell>
          <cell r="B210" t="str">
            <v xml:space="preserve"> two hundred and six</v>
          </cell>
          <cell r="C210" t="str">
            <v xml:space="preserve"> two hundred and six</v>
          </cell>
          <cell r="D210" t="str">
            <v xml:space="preserve"> two hundred and six Thousand</v>
          </cell>
          <cell r="E210" t="str">
            <v xml:space="preserve"> two hundred and six Lakhs</v>
          </cell>
          <cell r="F210" t="str">
            <v xml:space="preserve"> two hundred and six Crores</v>
          </cell>
          <cell r="G210" t="str">
            <v xml:space="preserve"> two hundred and six Millions</v>
          </cell>
          <cell r="H210" t="str">
            <v xml:space="preserve"> two hundred and six Billions</v>
          </cell>
        </row>
        <row r="211">
          <cell r="A211">
            <v>207</v>
          </cell>
          <cell r="B211" t="str">
            <v xml:space="preserve"> two hundred and seven</v>
          </cell>
          <cell r="C211" t="str">
            <v xml:space="preserve"> two hundred and seven</v>
          </cell>
          <cell r="D211" t="str">
            <v xml:space="preserve"> two hundred and seven Thousand</v>
          </cell>
          <cell r="E211" t="str">
            <v xml:space="preserve"> two hundred and seven Lakhs</v>
          </cell>
          <cell r="F211" t="str">
            <v xml:space="preserve"> two hundred and seven Crores</v>
          </cell>
          <cell r="G211" t="str">
            <v xml:space="preserve"> two hundred and seven Millions</v>
          </cell>
          <cell r="H211" t="str">
            <v xml:space="preserve"> two hundred and seven Billions</v>
          </cell>
        </row>
        <row r="212">
          <cell r="A212">
            <v>208</v>
          </cell>
          <cell r="B212" t="str">
            <v xml:space="preserve"> two hundred and eight</v>
          </cell>
          <cell r="C212" t="str">
            <v xml:space="preserve"> two hundred and eight</v>
          </cell>
          <cell r="D212" t="str">
            <v xml:space="preserve"> two hundred and eight Thousand</v>
          </cell>
          <cell r="E212" t="str">
            <v xml:space="preserve"> two hundred and eight Lakhs</v>
          </cell>
          <cell r="F212" t="str">
            <v xml:space="preserve"> two hundred and eight Crores</v>
          </cell>
          <cell r="G212" t="str">
            <v xml:space="preserve"> two hundred and eight Millions</v>
          </cell>
          <cell r="H212" t="str">
            <v xml:space="preserve"> two hundred and eight Billions</v>
          </cell>
        </row>
        <row r="213">
          <cell r="A213">
            <v>209</v>
          </cell>
          <cell r="B213" t="str">
            <v xml:space="preserve"> two hundred and nine</v>
          </cell>
          <cell r="C213" t="str">
            <v xml:space="preserve"> two hundred and nine</v>
          </cell>
          <cell r="D213" t="str">
            <v xml:space="preserve"> two hundred and nine Thousand</v>
          </cell>
          <cell r="E213" t="str">
            <v xml:space="preserve"> two hundred and nine Lakhs</v>
          </cell>
          <cell r="F213" t="str">
            <v xml:space="preserve"> two hundred and nine Crores</v>
          </cell>
          <cell r="G213" t="str">
            <v xml:space="preserve"> two hundred and nine Millions</v>
          </cell>
          <cell r="H213" t="str">
            <v xml:space="preserve"> two hundred and nine Billions</v>
          </cell>
        </row>
        <row r="214">
          <cell r="A214">
            <v>210</v>
          </cell>
          <cell r="B214" t="str">
            <v xml:space="preserve"> two hundred and ten</v>
          </cell>
          <cell r="C214" t="str">
            <v xml:space="preserve"> two hundred and ten</v>
          </cell>
          <cell r="D214" t="str">
            <v xml:space="preserve"> two hundred and ten Thousand</v>
          </cell>
          <cell r="E214" t="str">
            <v xml:space="preserve"> two hundred and ten Lakhs</v>
          </cell>
          <cell r="F214" t="str">
            <v xml:space="preserve"> two hundred and ten Crores</v>
          </cell>
          <cell r="G214" t="str">
            <v xml:space="preserve"> two hundred and ten Millions</v>
          </cell>
          <cell r="H214" t="str">
            <v xml:space="preserve"> two hundred and ten Billions</v>
          </cell>
        </row>
        <row r="215">
          <cell r="A215">
            <v>211</v>
          </cell>
          <cell r="B215" t="str">
            <v xml:space="preserve"> two hundred and eleven</v>
          </cell>
          <cell r="C215" t="str">
            <v xml:space="preserve"> two hundred and eleven</v>
          </cell>
          <cell r="D215" t="str">
            <v xml:space="preserve"> two hundred and eleven Thousand</v>
          </cell>
          <cell r="E215" t="str">
            <v xml:space="preserve"> two hundred and eleven Lakhs</v>
          </cell>
          <cell r="F215" t="str">
            <v xml:space="preserve"> two hundred and eleven Crores</v>
          </cell>
          <cell r="G215" t="str">
            <v xml:space="preserve"> two hundred and eleven Millions</v>
          </cell>
          <cell r="H215" t="str">
            <v xml:space="preserve"> two hundred and eleven Billions</v>
          </cell>
        </row>
        <row r="216">
          <cell r="A216">
            <v>212</v>
          </cell>
          <cell r="B216" t="str">
            <v xml:space="preserve"> two hundred and twelve</v>
          </cell>
          <cell r="C216" t="str">
            <v xml:space="preserve"> two hundred and twelve</v>
          </cell>
          <cell r="D216" t="str">
            <v xml:space="preserve"> two hundred and twelve Thousand</v>
          </cell>
          <cell r="E216" t="str">
            <v xml:space="preserve"> two hundred and twelve Lakhs</v>
          </cell>
          <cell r="F216" t="str">
            <v xml:space="preserve"> two hundred and twelve Crores</v>
          </cell>
          <cell r="G216" t="str">
            <v xml:space="preserve"> two hundred and twelve Millions</v>
          </cell>
          <cell r="H216" t="str">
            <v xml:space="preserve"> two hundred and twelve Billions</v>
          </cell>
        </row>
        <row r="217">
          <cell r="A217">
            <v>213</v>
          </cell>
          <cell r="B217" t="str">
            <v xml:space="preserve"> two hundred and thirteen</v>
          </cell>
          <cell r="C217" t="str">
            <v xml:space="preserve"> two hundred and thirteen</v>
          </cell>
          <cell r="D217" t="str">
            <v xml:space="preserve"> two hundred and thirteen Thousand</v>
          </cell>
          <cell r="E217" t="str">
            <v xml:space="preserve"> two hundred and thirteen Lakhs</v>
          </cell>
          <cell r="F217" t="str">
            <v xml:space="preserve"> two hundred and thirteen Crores</v>
          </cell>
          <cell r="G217" t="str">
            <v xml:space="preserve"> two hundred and thirteen Millions</v>
          </cell>
          <cell r="H217" t="str">
            <v xml:space="preserve"> two hundred and thirteen Billions</v>
          </cell>
        </row>
        <row r="218">
          <cell r="A218">
            <v>214</v>
          </cell>
          <cell r="B218" t="str">
            <v xml:space="preserve"> two hundred and fourteen</v>
          </cell>
          <cell r="C218" t="str">
            <v xml:space="preserve"> two hundred and fourteen</v>
          </cell>
          <cell r="D218" t="str">
            <v xml:space="preserve"> two hundred and fourteen Thousand</v>
          </cell>
          <cell r="E218" t="str">
            <v xml:space="preserve"> two hundred and fourteen Lakhs</v>
          </cell>
          <cell r="F218" t="str">
            <v xml:space="preserve"> two hundred and fourteen Crores</v>
          </cell>
          <cell r="G218" t="str">
            <v xml:space="preserve"> two hundred and fourteen Millions</v>
          </cell>
          <cell r="H218" t="str">
            <v xml:space="preserve"> two hundred and fourteen Billions</v>
          </cell>
        </row>
        <row r="219">
          <cell r="A219">
            <v>215</v>
          </cell>
          <cell r="B219" t="str">
            <v xml:space="preserve"> two hundred and fifteen</v>
          </cell>
          <cell r="C219" t="str">
            <v xml:space="preserve"> two hundred and fifteen</v>
          </cell>
          <cell r="D219" t="str">
            <v xml:space="preserve"> two hundred and fifteen Thousand</v>
          </cell>
          <cell r="E219" t="str">
            <v xml:space="preserve"> two hundred and fifteen Lakhs</v>
          </cell>
          <cell r="F219" t="str">
            <v xml:space="preserve"> two hundred and fifteen Crores</v>
          </cell>
          <cell r="G219" t="str">
            <v xml:space="preserve"> two hundred and fifteen Millions</v>
          </cell>
          <cell r="H219" t="str">
            <v xml:space="preserve"> two hundred and fifteen Billions</v>
          </cell>
        </row>
        <row r="220">
          <cell r="A220">
            <v>216</v>
          </cell>
          <cell r="B220" t="str">
            <v xml:space="preserve"> two hundred and sixteen</v>
          </cell>
          <cell r="C220" t="str">
            <v xml:space="preserve"> two hundred and sixteen</v>
          </cell>
          <cell r="D220" t="str">
            <v xml:space="preserve"> two hundred and sixteen Thousand</v>
          </cell>
          <cell r="E220" t="str">
            <v xml:space="preserve"> two hundred and sixteen Lakhs</v>
          </cell>
          <cell r="F220" t="str">
            <v xml:space="preserve"> two hundred and sixteen Crores</v>
          </cell>
          <cell r="G220" t="str">
            <v xml:space="preserve"> two hundred and sixteen Millions</v>
          </cell>
          <cell r="H220" t="str">
            <v xml:space="preserve"> two hundred and sixteen Billions</v>
          </cell>
        </row>
        <row r="221">
          <cell r="A221">
            <v>217</v>
          </cell>
          <cell r="B221" t="str">
            <v xml:space="preserve"> two hundred and seventeen</v>
          </cell>
          <cell r="C221" t="str">
            <v xml:space="preserve"> two hundred and seventeen</v>
          </cell>
          <cell r="D221" t="str">
            <v xml:space="preserve"> two hundred and seventeen Thousand</v>
          </cell>
          <cell r="E221" t="str">
            <v xml:space="preserve"> two hundred and seventeen Lakhs</v>
          </cell>
          <cell r="F221" t="str">
            <v xml:space="preserve"> two hundred and seventeen Crores</v>
          </cell>
          <cell r="G221" t="str">
            <v xml:space="preserve"> two hundred and seventeen Millions</v>
          </cell>
          <cell r="H221" t="str">
            <v xml:space="preserve"> two hundred and seventeen Billions</v>
          </cell>
        </row>
        <row r="222">
          <cell r="A222">
            <v>218</v>
          </cell>
          <cell r="B222" t="str">
            <v xml:space="preserve"> two hundred and eighteen</v>
          </cell>
          <cell r="C222" t="str">
            <v xml:space="preserve"> two hundred and eighteen</v>
          </cell>
          <cell r="D222" t="str">
            <v xml:space="preserve"> two hundred and eighteen Thousand</v>
          </cell>
          <cell r="E222" t="str">
            <v xml:space="preserve"> two hundred and eighteen Lakhs</v>
          </cell>
          <cell r="F222" t="str">
            <v xml:space="preserve"> two hundred and eighteen Crores</v>
          </cell>
          <cell r="G222" t="str">
            <v xml:space="preserve"> two hundred and eighteen Millions</v>
          </cell>
          <cell r="H222" t="str">
            <v xml:space="preserve"> two hundred and eighteen Billions</v>
          </cell>
        </row>
        <row r="223">
          <cell r="A223">
            <v>219</v>
          </cell>
          <cell r="B223" t="str">
            <v xml:space="preserve"> two hundred and nineteen</v>
          </cell>
          <cell r="C223" t="str">
            <v xml:space="preserve"> two hundred and nineteen</v>
          </cell>
          <cell r="D223" t="str">
            <v xml:space="preserve"> two hundred and nineteen Thousand</v>
          </cell>
          <cell r="E223" t="str">
            <v xml:space="preserve"> two hundred and nineteen Lakhs</v>
          </cell>
          <cell r="F223" t="str">
            <v xml:space="preserve"> two hundred and nineteen Crores</v>
          </cell>
          <cell r="G223" t="str">
            <v xml:space="preserve"> two hundred and nineteen Millions</v>
          </cell>
          <cell r="H223" t="str">
            <v xml:space="preserve"> two hundred and nineteen Billions</v>
          </cell>
        </row>
        <row r="224">
          <cell r="A224">
            <v>220</v>
          </cell>
          <cell r="B224" t="str">
            <v xml:space="preserve"> two hundred and twenty</v>
          </cell>
          <cell r="C224" t="str">
            <v xml:space="preserve"> two hundred and twenty</v>
          </cell>
          <cell r="D224" t="str">
            <v xml:space="preserve"> two hundred and twenty Thousand</v>
          </cell>
          <cell r="E224" t="str">
            <v xml:space="preserve"> two hundred and twenty Lakhs</v>
          </cell>
          <cell r="F224" t="str">
            <v xml:space="preserve"> two hundred and twenty Crores</v>
          </cell>
          <cell r="G224" t="str">
            <v xml:space="preserve"> two hundred and twenty Millions</v>
          </cell>
          <cell r="H224" t="str">
            <v xml:space="preserve"> two hundred and twenty Billions</v>
          </cell>
        </row>
        <row r="225">
          <cell r="A225">
            <v>221</v>
          </cell>
          <cell r="B225" t="str">
            <v xml:space="preserve"> two hundred and twenty one </v>
          </cell>
          <cell r="C225" t="str">
            <v xml:space="preserve"> two hundred and twenty one </v>
          </cell>
          <cell r="D225" t="str">
            <v xml:space="preserve"> two hundred and twenty one  Thousand</v>
          </cell>
          <cell r="E225" t="str">
            <v xml:space="preserve"> two hundred and twenty one  Lakhs</v>
          </cell>
          <cell r="F225" t="str">
            <v xml:space="preserve"> two hundred and twenty one  Crores</v>
          </cell>
          <cell r="G225" t="str">
            <v xml:space="preserve"> two hundred and twenty one  Millions</v>
          </cell>
          <cell r="H225" t="str">
            <v xml:space="preserve"> two hundred and twenty one  Billions</v>
          </cell>
        </row>
        <row r="226">
          <cell r="A226">
            <v>222</v>
          </cell>
          <cell r="B226" t="str">
            <v xml:space="preserve"> two hundred and twenty two</v>
          </cell>
          <cell r="C226" t="str">
            <v xml:space="preserve"> two hundred and twenty two</v>
          </cell>
          <cell r="D226" t="str">
            <v xml:space="preserve"> two hundred and twenty two Thousand</v>
          </cell>
          <cell r="E226" t="str">
            <v xml:space="preserve"> two hundred and twenty two Lakhs</v>
          </cell>
          <cell r="F226" t="str">
            <v xml:space="preserve"> two hundred and twenty two Crores</v>
          </cell>
          <cell r="G226" t="str">
            <v xml:space="preserve"> two hundred and twenty two Millions</v>
          </cell>
          <cell r="H226" t="str">
            <v xml:space="preserve"> two hundred and twenty two Billions</v>
          </cell>
        </row>
        <row r="227">
          <cell r="A227">
            <v>223</v>
          </cell>
          <cell r="B227" t="str">
            <v xml:space="preserve"> two hundred and twenty three</v>
          </cell>
          <cell r="C227" t="str">
            <v xml:space="preserve"> two hundred and twenty three</v>
          </cell>
          <cell r="D227" t="str">
            <v xml:space="preserve"> two hundred and twenty three Thousand</v>
          </cell>
          <cell r="E227" t="str">
            <v xml:space="preserve"> two hundred and twenty three Lakhs</v>
          </cell>
          <cell r="F227" t="str">
            <v xml:space="preserve"> two hundred and twenty three Crores</v>
          </cell>
          <cell r="G227" t="str">
            <v xml:space="preserve"> two hundred and twenty three Millions</v>
          </cell>
          <cell r="H227" t="str">
            <v xml:space="preserve"> two hundred and twenty three Billions</v>
          </cell>
        </row>
        <row r="228">
          <cell r="A228">
            <v>224</v>
          </cell>
          <cell r="B228" t="str">
            <v xml:space="preserve"> two hundred and twenty four</v>
          </cell>
          <cell r="C228" t="str">
            <v xml:space="preserve"> two hundred and twenty four</v>
          </cell>
          <cell r="D228" t="str">
            <v xml:space="preserve"> two hundred and twenty four Thousand</v>
          </cell>
          <cell r="E228" t="str">
            <v xml:space="preserve"> two hundred and twenty four Lakhs</v>
          </cell>
          <cell r="F228" t="str">
            <v xml:space="preserve"> two hundred and twenty four Crores</v>
          </cell>
          <cell r="G228" t="str">
            <v xml:space="preserve"> two hundred and twenty four Millions</v>
          </cell>
          <cell r="H228" t="str">
            <v xml:space="preserve"> two hundred and twenty four Billions</v>
          </cell>
        </row>
        <row r="229">
          <cell r="A229">
            <v>225</v>
          </cell>
          <cell r="B229" t="str">
            <v xml:space="preserve"> two hundred and twenty five</v>
          </cell>
          <cell r="C229" t="str">
            <v xml:space="preserve"> two hundred and twenty five</v>
          </cell>
          <cell r="D229" t="str">
            <v xml:space="preserve"> two hundred and twenty five Thousand</v>
          </cell>
          <cell r="E229" t="str">
            <v xml:space="preserve"> two hundred and twenty five Lakhs</v>
          </cell>
          <cell r="F229" t="str">
            <v xml:space="preserve"> two hundred and twenty five Crores</v>
          </cell>
          <cell r="G229" t="str">
            <v xml:space="preserve"> two hundred and twenty five Millions</v>
          </cell>
          <cell r="H229" t="str">
            <v xml:space="preserve"> two hundred and twenty five Billions</v>
          </cell>
        </row>
        <row r="230">
          <cell r="A230">
            <v>226</v>
          </cell>
          <cell r="B230" t="str">
            <v xml:space="preserve"> two hundred and twenty six</v>
          </cell>
          <cell r="C230" t="str">
            <v xml:space="preserve"> two hundred and twenty six</v>
          </cell>
          <cell r="D230" t="str">
            <v xml:space="preserve"> two hundred and twenty six Thousand</v>
          </cell>
          <cell r="E230" t="str">
            <v xml:space="preserve"> two hundred and twenty six Lakhs</v>
          </cell>
          <cell r="F230" t="str">
            <v xml:space="preserve"> two hundred and twenty six Crores</v>
          </cell>
          <cell r="G230" t="str">
            <v xml:space="preserve"> two hundred and twenty six Millions</v>
          </cell>
          <cell r="H230" t="str">
            <v xml:space="preserve"> two hundred and twenty six Billions</v>
          </cell>
        </row>
        <row r="231">
          <cell r="A231">
            <v>227</v>
          </cell>
          <cell r="B231" t="str">
            <v xml:space="preserve"> two hundred and twenty seven</v>
          </cell>
          <cell r="C231" t="str">
            <v xml:space="preserve"> two hundred and twenty seven</v>
          </cell>
          <cell r="D231" t="str">
            <v xml:space="preserve"> two hundred and twenty seven Thousand</v>
          </cell>
          <cell r="E231" t="str">
            <v xml:space="preserve"> two hundred and twenty seven Lakhs</v>
          </cell>
          <cell r="F231" t="str">
            <v xml:space="preserve"> two hundred and twenty seven Crores</v>
          </cell>
          <cell r="G231" t="str">
            <v xml:space="preserve"> two hundred and twenty seven Millions</v>
          </cell>
          <cell r="H231" t="str">
            <v xml:space="preserve"> two hundred and twenty seven Billions</v>
          </cell>
        </row>
        <row r="232">
          <cell r="A232">
            <v>228</v>
          </cell>
          <cell r="B232" t="str">
            <v xml:space="preserve"> two hundred and twenty eight</v>
          </cell>
          <cell r="C232" t="str">
            <v xml:space="preserve"> two hundred and twenty eight</v>
          </cell>
          <cell r="D232" t="str">
            <v xml:space="preserve"> two hundred and twenty eight Thousand</v>
          </cell>
          <cell r="E232" t="str">
            <v xml:space="preserve"> two hundred and twenty eight Lakhs</v>
          </cell>
          <cell r="F232" t="str">
            <v xml:space="preserve"> two hundred and twenty eight Crores</v>
          </cell>
          <cell r="G232" t="str">
            <v xml:space="preserve"> two hundred and twenty eight Millions</v>
          </cell>
          <cell r="H232" t="str">
            <v xml:space="preserve"> two hundred and twenty eight Billions</v>
          </cell>
        </row>
        <row r="233">
          <cell r="A233">
            <v>229</v>
          </cell>
          <cell r="B233" t="str">
            <v xml:space="preserve"> two hundred and twenty nine</v>
          </cell>
          <cell r="C233" t="str">
            <v xml:space="preserve"> two hundred and twenty nine</v>
          </cell>
          <cell r="D233" t="str">
            <v xml:space="preserve"> two hundred and twenty nine Thousand</v>
          </cell>
          <cell r="E233" t="str">
            <v xml:space="preserve"> two hundred and twenty nine Lakhs</v>
          </cell>
          <cell r="F233" t="str">
            <v xml:space="preserve"> two hundred and twenty nine Crores</v>
          </cell>
          <cell r="G233" t="str">
            <v xml:space="preserve"> two hundred and twenty nine Millions</v>
          </cell>
          <cell r="H233" t="str">
            <v xml:space="preserve"> two hundred and twenty nine Billions</v>
          </cell>
        </row>
        <row r="234">
          <cell r="A234">
            <v>230</v>
          </cell>
          <cell r="B234" t="str">
            <v xml:space="preserve"> two hundred and thirty</v>
          </cell>
          <cell r="C234" t="str">
            <v xml:space="preserve"> two hundred and thirty</v>
          </cell>
          <cell r="D234" t="str">
            <v xml:space="preserve"> two hundred and thirty Thousand</v>
          </cell>
          <cell r="E234" t="str">
            <v xml:space="preserve"> two hundred and thirty Lakhs</v>
          </cell>
          <cell r="F234" t="str">
            <v xml:space="preserve"> two hundred and thirty Crores</v>
          </cell>
          <cell r="G234" t="str">
            <v xml:space="preserve"> two hundred and thirty Millions</v>
          </cell>
          <cell r="H234" t="str">
            <v xml:space="preserve"> two hundred and thirty Billions</v>
          </cell>
        </row>
        <row r="235">
          <cell r="A235">
            <v>231</v>
          </cell>
          <cell r="B235" t="str">
            <v xml:space="preserve"> two hundred and thirty one</v>
          </cell>
          <cell r="C235" t="str">
            <v xml:space="preserve"> two hundred and thirty one</v>
          </cell>
          <cell r="D235" t="str">
            <v xml:space="preserve"> two hundred and thirty one Thousand</v>
          </cell>
          <cell r="E235" t="str">
            <v xml:space="preserve"> two hundred and thirty one Lakhs</v>
          </cell>
          <cell r="F235" t="str">
            <v xml:space="preserve"> two hundred and thirty one Crores</v>
          </cell>
          <cell r="G235" t="str">
            <v xml:space="preserve"> two hundred and thirty one Millions</v>
          </cell>
          <cell r="H235" t="str">
            <v xml:space="preserve"> two hundred and thirty one Billions</v>
          </cell>
        </row>
        <row r="236">
          <cell r="A236">
            <v>232</v>
          </cell>
          <cell r="B236" t="str">
            <v xml:space="preserve"> two hundred and thirty two</v>
          </cell>
          <cell r="C236" t="str">
            <v xml:space="preserve"> two hundred and thirty two</v>
          </cell>
          <cell r="D236" t="str">
            <v xml:space="preserve"> two hundred and thirty two Thousand</v>
          </cell>
          <cell r="E236" t="str">
            <v xml:space="preserve"> two hundred and thirty two Lakhs</v>
          </cell>
          <cell r="F236" t="str">
            <v xml:space="preserve"> two hundred and thirty two Crores</v>
          </cell>
          <cell r="G236" t="str">
            <v xml:space="preserve"> two hundred and thirty two Millions</v>
          </cell>
          <cell r="H236" t="str">
            <v xml:space="preserve"> two hundred and thirty two Billions</v>
          </cell>
        </row>
        <row r="237">
          <cell r="A237">
            <v>233</v>
          </cell>
          <cell r="B237" t="str">
            <v xml:space="preserve"> two hundred and thirty three</v>
          </cell>
          <cell r="C237" t="str">
            <v xml:space="preserve"> two hundred and thirty three</v>
          </cell>
          <cell r="D237" t="str">
            <v xml:space="preserve"> two hundred and thirty three Thousand</v>
          </cell>
          <cell r="E237" t="str">
            <v xml:space="preserve"> two hundred and thirty three Lakhs</v>
          </cell>
          <cell r="F237" t="str">
            <v xml:space="preserve"> two hundred and thirty three Crores</v>
          </cell>
          <cell r="G237" t="str">
            <v xml:space="preserve"> two hundred and thirty three Millions</v>
          </cell>
          <cell r="H237" t="str">
            <v xml:space="preserve"> two hundred and thirty three Billions</v>
          </cell>
        </row>
        <row r="238">
          <cell r="A238">
            <v>234</v>
          </cell>
          <cell r="B238" t="str">
            <v xml:space="preserve"> two hundred and thirty four</v>
          </cell>
          <cell r="C238" t="str">
            <v xml:space="preserve"> two hundred and thirty four</v>
          </cell>
          <cell r="D238" t="str">
            <v xml:space="preserve"> two hundred and thirty four Thousand</v>
          </cell>
          <cell r="E238" t="str">
            <v xml:space="preserve"> two hundred and thirty four Lakhs</v>
          </cell>
          <cell r="F238" t="str">
            <v xml:space="preserve"> two hundred and thirty four Crores</v>
          </cell>
          <cell r="G238" t="str">
            <v xml:space="preserve"> two hundred and thirty four Millions</v>
          </cell>
          <cell r="H238" t="str">
            <v xml:space="preserve"> two hundred and thirty four Billions</v>
          </cell>
        </row>
        <row r="239">
          <cell r="A239">
            <v>235</v>
          </cell>
          <cell r="B239" t="str">
            <v xml:space="preserve"> two hundred and thirty five</v>
          </cell>
          <cell r="C239" t="str">
            <v xml:space="preserve"> two hundred and thirty five</v>
          </cell>
          <cell r="D239" t="str">
            <v xml:space="preserve"> two hundred and thirty five Thousand</v>
          </cell>
          <cell r="E239" t="str">
            <v xml:space="preserve"> two hundred and thirty five Lakhs</v>
          </cell>
          <cell r="F239" t="str">
            <v xml:space="preserve"> two hundred and thirty five Crores</v>
          </cell>
          <cell r="G239" t="str">
            <v xml:space="preserve"> two hundred and thirty five Millions</v>
          </cell>
          <cell r="H239" t="str">
            <v xml:space="preserve"> two hundred and thirty five Billions</v>
          </cell>
        </row>
        <row r="240">
          <cell r="A240">
            <v>236</v>
          </cell>
          <cell r="B240" t="str">
            <v xml:space="preserve"> two hundred and thirty six</v>
          </cell>
          <cell r="C240" t="str">
            <v xml:space="preserve"> two hundred and thirty six</v>
          </cell>
          <cell r="D240" t="str">
            <v xml:space="preserve"> two hundred and thirty six Thousand</v>
          </cell>
          <cell r="E240" t="str">
            <v xml:space="preserve"> two hundred and thirty six Lakhs</v>
          </cell>
          <cell r="F240" t="str">
            <v xml:space="preserve"> two hundred and thirty six Crores</v>
          </cell>
          <cell r="G240" t="str">
            <v xml:space="preserve"> two hundred and thirty six Millions</v>
          </cell>
          <cell r="H240" t="str">
            <v xml:space="preserve"> two hundred and thirty six Billions</v>
          </cell>
        </row>
        <row r="241">
          <cell r="A241">
            <v>237</v>
          </cell>
          <cell r="B241" t="str">
            <v xml:space="preserve"> two hundred and thirty seven</v>
          </cell>
          <cell r="C241" t="str">
            <v xml:space="preserve"> two hundred and thirty seven</v>
          </cell>
          <cell r="D241" t="str">
            <v xml:space="preserve"> two hundred and thirty seven Thousand</v>
          </cell>
          <cell r="E241" t="str">
            <v xml:space="preserve"> two hundred and thirty seven Lakhs</v>
          </cell>
          <cell r="F241" t="str">
            <v xml:space="preserve"> two hundred and thirty seven Crores</v>
          </cell>
          <cell r="G241" t="str">
            <v xml:space="preserve"> two hundred and thirty seven Millions</v>
          </cell>
          <cell r="H241" t="str">
            <v xml:space="preserve"> two hundred and thirty seven Billions</v>
          </cell>
        </row>
        <row r="242">
          <cell r="A242">
            <v>238</v>
          </cell>
          <cell r="B242" t="str">
            <v xml:space="preserve"> two hundred and thirty eight</v>
          </cell>
          <cell r="C242" t="str">
            <v xml:space="preserve"> two hundred and thirty eight</v>
          </cell>
          <cell r="D242" t="str">
            <v xml:space="preserve"> two hundred and thirty eight Thousand</v>
          </cell>
          <cell r="E242" t="str">
            <v xml:space="preserve"> two hundred and thirty eight Lakhs</v>
          </cell>
          <cell r="F242" t="str">
            <v xml:space="preserve"> two hundred and thirty eight Crores</v>
          </cell>
          <cell r="G242" t="str">
            <v xml:space="preserve"> two hundred and thirty eight Millions</v>
          </cell>
          <cell r="H242" t="str">
            <v xml:space="preserve"> two hundred and thirty eight Billions</v>
          </cell>
        </row>
        <row r="243">
          <cell r="A243">
            <v>239</v>
          </cell>
          <cell r="B243" t="str">
            <v xml:space="preserve"> two hundred and thirty nine</v>
          </cell>
          <cell r="C243" t="str">
            <v xml:space="preserve"> two hundred and thirty nine</v>
          </cell>
          <cell r="D243" t="str">
            <v xml:space="preserve"> two hundred and thirty nine Thousand</v>
          </cell>
          <cell r="E243" t="str">
            <v xml:space="preserve"> two hundred and thirty nine Lakhs</v>
          </cell>
          <cell r="F243" t="str">
            <v xml:space="preserve"> two hundred and thirty nine Crores</v>
          </cell>
          <cell r="G243" t="str">
            <v xml:space="preserve"> two hundred and thirty nine Millions</v>
          </cell>
          <cell r="H243" t="str">
            <v xml:space="preserve"> two hundred and thirty nine Billions</v>
          </cell>
        </row>
        <row r="244">
          <cell r="A244">
            <v>240</v>
          </cell>
          <cell r="B244" t="str">
            <v xml:space="preserve"> two hundred and forty</v>
          </cell>
          <cell r="C244" t="str">
            <v xml:space="preserve"> two hundred and forty</v>
          </cell>
          <cell r="D244" t="str">
            <v xml:space="preserve"> two hundred and forty Thousand</v>
          </cell>
          <cell r="E244" t="str">
            <v xml:space="preserve"> two hundred and forty Lakhs</v>
          </cell>
          <cell r="F244" t="str">
            <v xml:space="preserve"> two hundred and forty Crores</v>
          </cell>
          <cell r="G244" t="str">
            <v xml:space="preserve"> two hundred and forty Millions</v>
          </cell>
          <cell r="H244" t="str">
            <v xml:space="preserve"> two hundred and forty Billions</v>
          </cell>
        </row>
        <row r="245">
          <cell r="A245">
            <v>241</v>
          </cell>
          <cell r="B245" t="str">
            <v xml:space="preserve"> two hundred and forty one</v>
          </cell>
          <cell r="C245" t="str">
            <v xml:space="preserve"> two hundred and forty one</v>
          </cell>
          <cell r="D245" t="str">
            <v xml:space="preserve"> two hundred and forty one Thousand</v>
          </cell>
          <cell r="E245" t="str">
            <v xml:space="preserve"> two hundred and forty one Lakhs</v>
          </cell>
          <cell r="F245" t="str">
            <v xml:space="preserve"> two hundred and forty one Crores</v>
          </cell>
          <cell r="G245" t="str">
            <v xml:space="preserve"> two hundred and forty one Millions</v>
          </cell>
          <cell r="H245" t="str">
            <v xml:space="preserve"> two hundred and forty one Billions</v>
          </cell>
        </row>
        <row r="246">
          <cell r="A246">
            <v>242</v>
          </cell>
          <cell r="B246" t="str">
            <v xml:space="preserve"> two hundred and forty two</v>
          </cell>
          <cell r="C246" t="str">
            <v xml:space="preserve"> two hundred and forty two</v>
          </cell>
          <cell r="D246" t="str">
            <v xml:space="preserve"> two hundred and forty two Thousand</v>
          </cell>
          <cell r="E246" t="str">
            <v xml:space="preserve"> two hundred and forty two Lakhs</v>
          </cell>
          <cell r="F246" t="str">
            <v xml:space="preserve"> two hundred and forty two Crores</v>
          </cell>
          <cell r="G246" t="str">
            <v xml:space="preserve"> two hundred and forty two Millions</v>
          </cell>
          <cell r="H246" t="str">
            <v xml:space="preserve"> two hundred and forty two Billions</v>
          </cell>
        </row>
        <row r="247">
          <cell r="A247">
            <v>243</v>
          </cell>
          <cell r="B247" t="str">
            <v xml:space="preserve"> two hundred and forty three</v>
          </cell>
          <cell r="C247" t="str">
            <v xml:space="preserve"> two hundred and forty three</v>
          </cell>
          <cell r="D247" t="str">
            <v xml:space="preserve"> two hundred and forty three Thousand</v>
          </cell>
          <cell r="E247" t="str">
            <v xml:space="preserve"> two hundred and forty three Lakhs</v>
          </cell>
          <cell r="F247" t="str">
            <v xml:space="preserve"> two hundred and forty three Crores</v>
          </cell>
          <cell r="G247" t="str">
            <v xml:space="preserve"> two hundred and forty three Millions</v>
          </cell>
          <cell r="H247" t="str">
            <v xml:space="preserve"> two hundred and forty three Billions</v>
          </cell>
        </row>
        <row r="248">
          <cell r="A248">
            <v>244</v>
          </cell>
          <cell r="B248" t="str">
            <v xml:space="preserve"> two hundred and forty four</v>
          </cell>
          <cell r="C248" t="str">
            <v xml:space="preserve"> two hundred and forty four</v>
          </cell>
          <cell r="D248" t="str">
            <v xml:space="preserve"> two hundred and forty four Thousand</v>
          </cell>
          <cell r="E248" t="str">
            <v xml:space="preserve"> two hundred and forty four Lakhs</v>
          </cell>
          <cell r="F248" t="str">
            <v xml:space="preserve"> two hundred and forty four Crores</v>
          </cell>
          <cell r="G248" t="str">
            <v xml:space="preserve"> two hundred and forty four Millions</v>
          </cell>
          <cell r="H248" t="str">
            <v xml:space="preserve"> two hundred and forty four Billions</v>
          </cell>
        </row>
        <row r="249">
          <cell r="A249">
            <v>245</v>
          </cell>
          <cell r="B249" t="str">
            <v xml:space="preserve"> two hundred and forty five</v>
          </cell>
          <cell r="C249" t="str">
            <v xml:space="preserve"> two hundred and forty five</v>
          </cell>
          <cell r="D249" t="str">
            <v xml:space="preserve"> two hundred and forty five Thousand</v>
          </cell>
          <cell r="E249" t="str">
            <v xml:space="preserve"> two hundred and forty five Lakhs</v>
          </cell>
          <cell r="F249" t="str">
            <v xml:space="preserve"> two hundred and forty five Crores</v>
          </cell>
          <cell r="G249" t="str">
            <v xml:space="preserve"> two hundred and forty five Millions</v>
          </cell>
          <cell r="H249" t="str">
            <v xml:space="preserve"> two hundred and forty five Billions</v>
          </cell>
        </row>
        <row r="250">
          <cell r="A250">
            <v>246</v>
          </cell>
          <cell r="B250" t="str">
            <v xml:space="preserve"> two hundred and forty six</v>
          </cell>
          <cell r="C250" t="str">
            <v xml:space="preserve"> two hundred and forty six</v>
          </cell>
          <cell r="D250" t="str">
            <v xml:space="preserve"> two hundred and forty six Thousand</v>
          </cell>
          <cell r="E250" t="str">
            <v xml:space="preserve"> two hundred and forty six Lakhs</v>
          </cell>
          <cell r="F250" t="str">
            <v xml:space="preserve"> two hundred and forty six Crores</v>
          </cell>
          <cell r="G250" t="str">
            <v xml:space="preserve"> two hundred and forty six Millions</v>
          </cell>
          <cell r="H250" t="str">
            <v xml:space="preserve"> two hundred and forty six Billions</v>
          </cell>
        </row>
        <row r="251">
          <cell r="A251">
            <v>247</v>
          </cell>
          <cell r="B251" t="str">
            <v xml:space="preserve"> two hundred and forty seven</v>
          </cell>
          <cell r="C251" t="str">
            <v xml:space="preserve"> two hundred and forty seven</v>
          </cell>
          <cell r="D251" t="str">
            <v xml:space="preserve"> two hundred and forty seven Thousand</v>
          </cell>
          <cell r="E251" t="str">
            <v xml:space="preserve"> two hundred and forty seven Lakhs</v>
          </cell>
          <cell r="F251" t="str">
            <v xml:space="preserve"> two hundred and forty seven Crores</v>
          </cell>
          <cell r="G251" t="str">
            <v xml:space="preserve"> two hundred and forty seven Millions</v>
          </cell>
          <cell r="H251" t="str">
            <v xml:space="preserve"> two hundred and forty seven Billions</v>
          </cell>
        </row>
        <row r="252">
          <cell r="A252">
            <v>248</v>
          </cell>
          <cell r="B252" t="str">
            <v xml:space="preserve"> two hundred and forty eight</v>
          </cell>
          <cell r="C252" t="str">
            <v xml:space="preserve"> two hundred and forty eight</v>
          </cell>
          <cell r="D252" t="str">
            <v xml:space="preserve"> two hundred and forty eight Thousand</v>
          </cell>
          <cell r="E252" t="str">
            <v xml:space="preserve"> two hundred and forty eight Lakhs</v>
          </cell>
          <cell r="F252" t="str">
            <v xml:space="preserve"> two hundred and forty eight Crores</v>
          </cell>
          <cell r="G252" t="str">
            <v xml:space="preserve"> two hundred and forty eight Millions</v>
          </cell>
          <cell r="H252" t="str">
            <v xml:space="preserve"> two hundred and forty eight Billions</v>
          </cell>
        </row>
        <row r="253">
          <cell r="A253">
            <v>249</v>
          </cell>
          <cell r="B253" t="str">
            <v xml:space="preserve"> two hundred and forty nine</v>
          </cell>
          <cell r="C253" t="str">
            <v xml:space="preserve"> two hundred and forty nine</v>
          </cell>
          <cell r="D253" t="str">
            <v xml:space="preserve"> two hundred and forty nine Thousand</v>
          </cell>
          <cell r="E253" t="str">
            <v xml:space="preserve"> two hundred and forty nine Lakhs</v>
          </cell>
          <cell r="F253" t="str">
            <v xml:space="preserve"> two hundred and forty nine Crores</v>
          </cell>
          <cell r="G253" t="str">
            <v xml:space="preserve"> two hundred and forty nine Millions</v>
          </cell>
          <cell r="H253" t="str">
            <v xml:space="preserve"> two hundred and forty nine Billions</v>
          </cell>
        </row>
        <row r="254">
          <cell r="A254">
            <v>250</v>
          </cell>
          <cell r="B254" t="str">
            <v xml:space="preserve"> two hundred and fifty</v>
          </cell>
          <cell r="C254" t="str">
            <v xml:space="preserve"> two hundred and fifty</v>
          </cell>
          <cell r="D254" t="str">
            <v xml:space="preserve"> two hundred and fifty Thousand</v>
          </cell>
          <cell r="E254" t="str">
            <v xml:space="preserve"> two hundred and fifty Lakhs</v>
          </cell>
          <cell r="F254" t="str">
            <v xml:space="preserve"> two hundred and fifty Crores</v>
          </cell>
          <cell r="G254" t="str">
            <v xml:space="preserve"> two hundred and fifty Millions</v>
          </cell>
          <cell r="H254" t="str">
            <v xml:space="preserve"> two hundred and fifty Billions</v>
          </cell>
        </row>
        <row r="255">
          <cell r="A255">
            <v>251</v>
          </cell>
          <cell r="B255" t="str">
            <v xml:space="preserve"> two hundred and fifty one</v>
          </cell>
          <cell r="C255" t="str">
            <v xml:space="preserve"> two hundred and fifty one</v>
          </cell>
          <cell r="D255" t="str">
            <v xml:space="preserve"> two hundred and fifty one Thousand</v>
          </cell>
          <cell r="E255" t="str">
            <v xml:space="preserve"> two hundred and fifty one Lakhs</v>
          </cell>
          <cell r="F255" t="str">
            <v xml:space="preserve"> two hundred and fifty one Crores</v>
          </cell>
          <cell r="G255" t="str">
            <v xml:space="preserve"> two hundred and fifty one Millions</v>
          </cell>
          <cell r="H255" t="str">
            <v xml:space="preserve"> two hundred and fifty one Billions</v>
          </cell>
        </row>
        <row r="256">
          <cell r="A256">
            <v>252</v>
          </cell>
          <cell r="B256" t="str">
            <v xml:space="preserve"> two hundred and fifty two</v>
          </cell>
          <cell r="C256" t="str">
            <v xml:space="preserve"> two hundred and fifty two</v>
          </cell>
          <cell r="D256" t="str">
            <v xml:space="preserve"> two hundred and fifty two Thousand</v>
          </cell>
          <cell r="E256" t="str">
            <v xml:space="preserve"> two hundred and fifty two Lakhs</v>
          </cell>
          <cell r="F256" t="str">
            <v xml:space="preserve"> two hundred and fifty two Crores</v>
          </cell>
          <cell r="G256" t="str">
            <v xml:space="preserve"> two hundred and fifty two Millions</v>
          </cell>
          <cell r="H256" t="str">
            <v xml:space="preserve"> two hundred and fifty two Billions</v>
          </cell>
        </row>
        <row r="257">
          <cell r="A257">
            <v>253</v>
          </cell>
          <cell r="B257" t="str">
            <v xml:space="preserve"> two hundred and fifty three</v>
          </cell>
          <cell r="C257" t="str">
            <v xml:space="preserve"> two hundred and fifty three</v>
          </cell>
          <cell r="D257" t="str">
            <v xml:space="preserve"> two hundred and fifty three Thousand</v>
          </cell>
          <cell r="E257" t="str">
            <v xml:space="preserve"> two hundred and fifty three Lakhs</v>
          </cell>
          <cell r="F257" t="str">
            <v xml:space="preserve"> two hundred and fifty three Crores</v>
          </cell>
          <cell r="G257" t="str">
            <v xml:space="preserve"> two hundred and fifty three Millions</v>
          </cell>
          <cell r="H257" t="str">
            <v xml:space="preserve"> two hundred and fifty three Billions</v>
          </cell>
        </row>
        <row r="258">
          <cell r="A258">
            <v>254</v>
          </cell>
          <cell r="B258" t="str">
            <v xml:space="preserve"> two hundred and fifty four</v>
          </cell>
          <cell r="C258" t="str">
            <v xml:space="preserve"> two hundred and fifty four</v>
          </cell>
          <cell r="D258" t="str">
            <v xml:space="preserve"> two hundred and fifty four Thousand</v>
          </cell>
          <cell r="E258" t="str">
            <v xml:space="preserve"> two hundred and fifty four Lakhs</v>
          </cell>
          <cell r="F258" t="str">
            <v xml:space="preserve"> two hundred and fifty four Crores</v>
          </cell>
          <cell r="G258" t="str">
            <v xml:space="preserve"> two hundred and fifty four Millions</v>
          </cell>
          <cell r="H258" t="str">
            <v xml:space="preserve"> two hundred and fifty four Billions</v>
          </cell>
        </row>
        <row r="259">
          <cell r="A259">
            <v>255</v>
          </cell>
          <cell r="B259" t="str">
            <v xml:space="preserve"> two hundred and fifty five</v>
          </cell>
          <cell r="C259" t="str">
            <v xml:space="preserve"> two hundred and fifty five</v>
          </cell>
          <cell r="D259" t="str">
            <v xml:space="preserve"> two hundred and fifty five Thousand</v>
          </cell>
          <cell r="E259" t="str">
            <v xml:space="preserve"> two hundred and fifty five Lakhs</v>
          </cell>
          <cell r="F259" t="str">
            <v xml:space="preserve"> two hundred and fifty five Crores</v>
          </cell>
          <cell r="G259" t="str">
            <v xml:space="preserve"> two hundred and fifty five Millions</v>
          </cell>
          <cell r="H259" t="str">
            <v xml:space="preserve"> two hundred and fifty five Billions</v>
          </cell>
        </row>
        <row r="260">
          <cell r="A260">
            <v>256</v>
          </cell>
          <cell r="B260" t="str">
            <v xml:space="preserve"> two hundred and fifty six</v>
          </cell>
          <cell r="C260" t="str">
            <v xml:space="preserve"> two hundred and fifty six</v>
          </cell>
          <cell r="D260" t="str">
            <v xml:space="preserve"> two hundred and fifty six Thousand</v>
          </cell>
          <cell r="E260" t="str">
            <v xml:space="preserve"> two hundred and fifty six Lakhs</v>
          </cell>
          <cell r="F260" t="str">
            <v xml:space="preserve"> two hundred and fifty six Crores</v>
          </cell>
          <cell r="G260" t="str">
            <v xml:space="preserve"> two hundred and fifty six Millions</v>
          </cell>
          <cell r="H260" t="str">
            <v xml:space="preserve"> two hundred and fifty six Billions</v>
          </cell>
        </row>
        <row r="261">
          <cell r="A261">
            <v>257</v>
          </cell>
          <cell r="B261" t="str">
            <v xml:space="preserve"> two hundred and fifty seven</v>
          </cell>
          <cell r="C261" t="str">
            <v xml:space="preserve"> two hundred and fifty seven</v>
          </cell>
          <cell r="D261" t="str">
            <v xml:space="preserve"> two hundred and fifty seven Thousand</v>
          </cell>
          <cell r="E261" t="str">
            <v xml:space="preserve"> two hundred and fifty seven Lakhs</v>
          </cell>
          <cell r="F261" t="str">
            <v xml:space="preserve"> two hundred and fifty seven Crores</v>
          </cell>
          <cell r="G261" t="str">
            <v xml:space="preserve"> two hundred and fifty seven Millions</v>
          </cell>
          <cell r="H261" t="str">
            <v xml:space="preserve"> two hundred and fifty seven Billions</v>
          </cell>
        </row>
        <row r="262">
          <cell r="A262">
            <v>258</v>
          </cell>
          <cell r="B262" t="str">
            <v xml:space="preserve"> two hundred and fifty eight</v>
          </cell>
          <cell r="C262" t="str">
            <v xml:space="preserve"> two hundred and fifty eight</v>
          </cell>
          <cell r="D262" t="str">
            <v xml:space="preserve"> two hundred and fifty eight Thousand</v>
          </cell>
          <cell r="E262" t="str">
            <v xml:space="preserve"> two hundred and fifty eight Lakhs</v>
          </cell>
          <cell r="F262" t="str">
            <v xml:space="preserve"> two hundred and fifty eight Crores</v>
          </cell>
          <cell r="G262" t="str">
            <v xml:space="preserve"> two hundred and fifty eight Millions</v>
          </cell>
          <cell r="H262" t="str">
            <v xml:space="preserve"> two hundred and fifty eight Billions</v>
          </cell>
        </row>
        <row r="263">
          <cell r="A263">
            <v>259</v>
          </cell>
          <cell r="B263" t="str">
            <v xml:space="preserve"> two hundred and fifty nine</v>
          </cell>
          <cell r="C263" t="str">
            <v xml:space="preserve"> two hundred and fifty nine</v>
          </cell>
          <cell r="D263" t="str">
            <v xml:space="preserve"> two hundred and fifty nine Thousand</v>
          </cell>
          <cell r="E263" t="str">
            <v xml:space="preserve"> two hundred and fifty nine Lakhs</v>
          </cell>
          <cell r="F263" t="str">
            <v xml:space="preserve"> two hundred and fifty nine Crores</v>
          </cell>
          <cell r="G263" t="str">
            <v xml:space="preserve"> two hundred and fifty nine Millions</v>
          </cell>
          <cell r="H263" t="str">
            <v xml:space="preserve"> two hundred and fifty nine Billions</v>
          </cell>
        </row>
        <row r="264">
          <cell r="A264">
            <v>260</v>
          </cell>
          <cell r="B264" t="str">
            <v xml:space="preserve"> two hundred and sixty</v>
          </cell>
          <cell r="C264" t="str">
            <v xml:space="preserve"> two hundred and sixty</v>
          </cell>
          <cell r="D264" t="str">
            <v xml:space="preserve"> two hundred and sixty Thousand</v>
          </cell>
          <cell r="E264" t="str">
            <v xml:space="preserve"> two hundred and sixty Lakhs</v>
          </cell>
          <cell r="F264" t="str">
            <v xml:space="preserve"> two hundred and sixty Crores</v>
          </cell>
          <cell r="G264" t="str">
            <v xml:space="preserve"> two hundred and sixty Millions</v>
          </cell>
          <cell r="H264" t="str">
            <v xml:space="preserve"> two hundred and sixty Billions</v>
          </cell>
        </row>
        <row r="265">
          <cell r="A265">
            <v>261</v>
          </cell>
          <cell r="B265" t="str">
            <v xml:space="preserve"> two hundred and sixty one </v>
          </cell>
          <cell r="C265" t="str">
            <v xml:space="preserve"> two hundred and sixty one </v>
          </cell>
          <cell r="D265" t="str">
            <v xml:space="preserve"> two hundred and sixty one  Thousand</v>
          </cell>
          <cell r="E265" t="str">
            <v xml:space="preserve"> two hundred and sixty one  Lakhs</v>
          </cell>
          <cell r="F265" t="str">
            <v xml:space="preserve"> two hundred and sixty one  Crores</v>
          </cell>
          <cell r="G265" t="str">
            <v xml:space="preserve"> two hundred and sixty one  Millions</v>
          </cell>
          <cell r="H265" t="str">
            <v xml:space="preserve"> two hundred and sixty one  Billions</v>
          </cell>
        </row>
        <row r="266">
          <cell r="A266">
            <v>262</v>
          </cell>
          <cell r="B266" t="str">
            <v xml:space="preserve"> two hundred and sixty two</v>
          </cell>
          <cell r="C266" t="str">
            <v xml:space="preserve"> two hundred and sixty two</v>
          </cell>
          <cell r="D266" t="str">
            <v xml:space="preserve"> two hundred and sixty two Thousand</v>
          </cell>
          <cell r="E266" t="str">
            <v xml:space="preserve"> two hundred and sixty two Lakhs</v>
          </cell>
          <cell r="F266" t="str">
            <v xml:space="preserve"> two hundred and sixty two Crores</v>
          </cell>
          <cell r="G266" t="str">
            <v xml:space="preserve"> two hundred and sixty two Millions</v>
          </cell>
          <cell r="H266" t="str">
            <v xml:space="preserve"> two hundred and sixty two Billions</v>
          </cell>
        </row>
        <row r="267">
          <cell r="A267">
            <v>263</v>
          </cell>
          <cell r="B267" t="str">
            <v xml:space="preserve"> two hundred and sixty three</v>
          </cell>
          <cell r="C267" t="str">
            <v xml:space="preserve"> two hundred and sixty three</v>
          </cell>
          <cell r="D267" t="str">
            <v xml:space="preserve"> two hundred and sixty three Thousand</v>
          </cell>
          <cell r="E267" t="str">
            <v xml:space="preserve"> two hundred and sixty three Lakhs</v>
          </cell>
          <cell r="F267" t="str">
            <v xml:space="preserve"> two hundred and sixty three Crores</v>
          </cell>
          <cell r="G267" t="str">
            <v xml:space="preserve"> two hundred and sixty three Millions</v>
          </cell>
          <cell r="H267" t="str">
            <v xml:space="preserve"> two hundred and sixty three Billions</v>
          </cell>
        </row>
        <row r="268">
          <cell r="A268">
            <v>264</v>
          </cell>
          <cell r="B268" t="str">
            <v xml:space="preserve"> two hundred and sixty four</v>
          </cell>
          <cell r="C268" t="str">
            <v xml:space="preserve"> two hundred and sixty four</v>
          </cell>
          <cell r="D268" t="str">
            <v xml:space="preserve"> two hundred and sixty four Thousand</v>
          </cell>
          <cell r="E268" t="str">
            <v xml:space="preserve"> two hundred and sixty four Lakhs</v>
          </cell>
          <cell r="F268" t="str">
            <v xml:space="preserve"> two hundred and sixty four Crores</v>
          </cell>
          <cell r="G268" t="str">
            <v xml:space="preserve"> two hundred and sixty four Millions</v>
          </cell>
          <cell r="H268" t="str">
            <v xml:space="preserve"> two hundred and sixty four Billions</v>
          </cell>
        </row>
        <row r="269">
          <cell r="A269">
            <v>265</v>
          </cell>
          <cell r="B269" t="str">
            <v xml:space="preserve"> two hundred and sixty five</v>
          </cell>
          <cell r="C269" t="str">
            <v xml:space="preserve"> two hundred and sixty five</v>
          </cell>
          <cell r="D269" t="str">
            <v xml:space="preserve"> two hundred and sixty five Thousand</v>
          </cell>
          <cell r="E269" t="str">
            <v xml:space="preserve"> two hundred and sixty five Lakhs</v>
          </cell>
          <cell r="F269" t="str">
            <v xml:space="preserve"> two hundred and sixty five Crores</v>
          </cell>
          <cell r="G269" t="str">
            <v xml:space="preserve"> two hundred and sixty five Millions</v>
          </cell>
          <cell r="H269" t="str">
            <v xml:space="preserve"> two hundred and sixty five Billions</v>
          </cell>
        </row>
        <row r="270">
          <cell r="A270">
            <v>266</v>
          </cell>
          <cell r="B270" t="str">
            <v xml:space="preserve"> two hundred and sixty six</v>
          </cell>
          <cell r="C270" t="str">
            <v xml:space="preserve"> two hundred and sixty six</v>
          </cell>
          <cell r="D270" t="str">
            <v xml:space="preserve"> two hundred and sixty six Thousand</v>
          </cell>
          <cell r="E270" t="str">
            <v xml:space="preserve"> two hundred and sixty six Lakhs</v>
          </cell>
          <cell r="F270" t="str">
            <v xml:space="preserve"> two hundred and sixty six Crores</v>
          </cell>
          <cell r="G270" t="str">
            <v xml:space="preserve"> two hundred and sixty six Millions</v>
          </cell>
          <cell r="H270" t="str">
            <v xml:space="preserve"> two hundred and sixty six Billions</v>
          </cell>
        </row>
        <row r="271">
          <cell r="A271">
            <v>267</v>
          </cell>
          <cell r="B271" t="str">
            <v xml:space="preserve"> two hundred and sixty seven</v>
          </cell>
          <cell r="C271" t="str">
            <v xml:space="preserve"> two hundred and sixty seven</v>
          </cell>
          <cell r="D271" t="str">
            <v xml:space="preserve"> two hundred and sixty seven Thousand</v>
          </cell>
          <cell r="E271" t="str">
            <v xml:space="preserve"> two hundred and sixty seven Lakhs</v>
          </cell>
          <cell r="F271" t="str">
            <v xml:space="preserve"> two hundred and sixty seven Crores</v>
          </cell>
          <cell r="G271" t="str">
            <v xml:space="preserve"> two hundred and sixty seven Millions</v>
          </cell>
          <cell r="H271" t="str">
            <v xml:space="preserve"> two hundred and sixty seven Billions</v>
          </cell>
        </row>
        <row r="272">
          <cell r="A272">
            <v>268</v>
          </cell>
          <cell r="B272" t="str">
            <v xml:space="preserve"> two hundred and sixty eight</v>
          </cell>
          <cell r="C272" t="str">
            <v xml:space="preserve"> two hundred and sixty eight</v>
          </cell>
          <cell r="D272" t="str">
            <v xml:space="preserve"> two hundred and sixty eight Thousand</v>
          </cell>
          <cell r="E272" t="str">
            <v xml:space="preserve"> two hundred and sixty eight Lakhs</v>
          </cell>
          <cell r="F272" t="str">
            <v xml:space="preserve"> two hundred and sixty eight Crores</v>
          </cell>
          <cell r="G272" t="str">
            <v xml:space="preserve"> two hundred and sixty eight Millions</v>
          </cell>
          <cell r="H272" t="str">
            <v xml:space="preserve"> two hundred and sixty eight Billions</v>
          </cell>
        </row>
        <row r="273">
          <cell r="A273">
            <v>269</v>
          </cell>
          <cell r="B273" t="str">
            <v xml:space="preserve"> two hundred and sixty nine</v>
          </cell>
          <cell r="C273" t="str">
            <v xml:space="preserve"> two hundred and sixty nine</v>
          </cell>
          <cell r="D273" t="str">
            <v xml:space="preserve"> two hundred and sixty nine Thousand</v>
          </cell>
          <cell r="E273" t="str">
            <v xml:space="preserve"> two hundred and sixty nine Lakhs</v>
          </cell>
          <cell r="F273" t="str">
            <v xml:space="preserve"> two hundred and sixty nine Crores</v>
          </cell>
          <cell r="G273" t="str">
            <v xml:space="preserve"> two hundred and sixty nine Millions</v>
          </cell>
          <cell r="H273" t="str">
            <v xml:space="preserve"> two hundred and sixty nine Billions</v>
          </cell>
        </row>
        <row r="274">
          <cell r="A274">
            <v>270</v>
          </cell>
          <cell r="B274" t="str">
            <v xml:space="preserve"> two hundred and seventy</v>
          </cell>
          <cell r="C274" t="str">
            <v xml:space="preserve"> two hundred and seventy</v>
          </cell>
          <cell r="D274" t="str">
            <v xml:space="preserve"> two hundred and seventy Thousand</v>
          </cell>
          <cell r="E274" t="str">
            <v xml:space="preserve"> two hundred and seventy Lakhs</v>
          </cell>
          <cell r="F274" t="str">
            <v xml:space="preserve"> two hundred and seventy Crores</v>
          </cell>
          <cell r="G274" t="str">
            <v xml:space="preserve"> two hundred and seventy Millions</v>
          </cell>
          <cell r="H274" t="str">
            <v xml:space="preserve"> two hundred and seventy Billions</v>
          </cell>
        </row>
        <row r="275">
          <cell r="A275">
            <v>271</v>
          </cell>
          <cell r="B275" t="str">
            <v xml:space="preserve"> two hundred and seventy one</v>
          </cell>
          <cell r="C275" t="str">
            <v xml:space="preserve"> two hundred and seventy one</v>
          </cell>
          <cell r="D275" t="str">
            <v xml:space="preserve"> two hundred and seventy one Thousand</v>
          </cell>
          <cell r="E275" t="str">
            <v xml:space="preserve"> two hundred and seventy one Lakhs</v>
          </cell>
          <cell r="F275" t="str">
            <v xml:space="preserve"> two hundred and seventy one Crores</v>
          </cell>
          <cell r="G275" t="str">
            <v xml:space="preserve"> two hundred and seventy one Millions</v>
          </cell>
          <cell r="H275" t="str">
            <v xml:space="preserve"> two hundred and seventy one Billions</v>
          </cell>
        </row>
        <row r="276">
          <cell r="A276">
            <v>272</v>
          </cell>
          <cell r="B276" t="str">
            <v xml:space="preserve"> two hundred and seventy two </v>
          </cell>
          <cell r="C276" t="str">
            <v xml:space="preserve"> two hundred and seventy two </v>
          </cell>
          <cell r="D276" t="str">
            <v xml:space="preserve"> two hundred and seventy two  Thousand</v>
          </cell>
          <cell r="E276" t="str">
            <v xml:space="preserve"> two hundred and seventy two  Lakhs</v>
          </cell>
          <cell r="F276" t="str">
            <v xml:space="preserve"> two hundred and seventy two  Crores</v>
          </cell>
          <cell r="G276" t="str">
            <v xml:space="preserve"> two hundred and seventy two  Millions</v>
          </cell>
          <cell r="H276" t="str">
            <v xml:space="preserve"> two hundred and seventy two  Billions</v>
          </cell>
        </row>
        <row r="277">
          <cell r="A277">
            <v>273</v>
          </cell>
          <cell r="B277" t="str">
            <v xml:space="preserve"> two hundred and seventy three</v>
          </cell>
          <cell r="C277" t="str">
            <v xml:space="preserve"> two hundred and seventy three</v>
          </cell>
          <cell r="D277" t="str">
            <v xml:space="preserve"> two hundred and seventy three Thousand</v>
          </cell>
          <cell r="E277" t="str">
            <v xml:space="preserve"> two hundred and seventy three Lakhs</v>
          </cell>
          <cell r="F277" t="str">
            <v xml:space="preserve"> two hundred and seventy three Crores</v>
          </cell>
          <cell r="G277" t="str">
            <v xml:space="preserve"> two hundred and seventy three Millions</v>
          </cell>
          <cell r="H277" t="str">
            <v xml:space="preserve"> two hundred and seventy three Billions</v>
          </cell>
        </row>
        <row r="278">
          <cell r="A278">
            <v>274</v>
          </cell>
          <cell r="B278" t="str">
            <v xml:space="preserve"> two hundred and seventy four</v>
          </cell>
          <cell r="C278" t="str">
            <v xml:space="preserve"> two hundred and seventy four</v>
          </cell>
          <cell r="D278" t="str">
            <v xml:space="preserve"> two hundred and seventy four Thousand</v>
          </cell>
          <cell r="E278" t="str">
            <v xml:space="preserve"> two hundred and seventy four Lakhs</v>
          </cell>
          <cell r="F278" t="str">
            <v xml:space="preserve"> two hundred and seventy four Crores</v>
          </cell>
          <cell r="G278" t="str">
            <v xml:space="preserve"> two hundred and seventy four Millions</v>
          </cell>
          <cell r="H278" t="str">
            <v xml:space="preserve"> two hundred and seventy four Billions</v>
          </cell>
        </row>
        <row r="279">
          <cell r="A279">
            <v>275</v>
          </cell>
          <cell r="B279" t="str">
            <v xml:space="preserve"> two hundred and seventy five</v>
          </cell>
          <cell r="C279" t="str">
            <v xml:space="preserve"> two hundred and seventy five</v>
          </cell>
          <cell r="D279" t="str">
            <v xml:space="preserve"> two hundred and seventy five Thousand</v>
          </cell>
          <cell r="E279" t="str">
            <v xml:space="preserve"> two hundred and seventy five Lakhs</v>
          </cell>
          <cell r="F279" t="str">
            <v xml:space="preserve"> two hundred and seventy five Crores</v>
          </cell>
          <cell r="G279" t="str">
            <v xml:space="preserve"> two hundred and seventy five Millions</v>
          </cell>
          <cell r="H279" t="str">
            <v xml:space="preserve"> two hundred and seventy five Billions</v>
          </cell>
        </row>
        <row r="280">
          <cell r="A280">
            <v>276</v>
          </cell>
          <cell r="B280" t="str">
            <v xml:space="preserve"> two hundred and seventy six</v>
          </cell>
          <cell r="C280" t="str">
            <v xml:space="preserve"> two hundred and seventy six</v>
          </cell>
          <cell r="D280" t="str">
            <v xml:space="preserve"> two hundred and seventy six Thousand</v>
          </cell>
          <cell r="E280" t="str">
            <v xml:space="preserve"> two hundred and seventy six Lakhs</v>
          </cell>
          <cell r="F280" t="str">
            <v xml:space="preserve"> two hundred and seventy six Crores</v>
          </cell>
          <cell r="G280" t="str">
            <v xml:space="preserve"> two hundred and seventy six Millions</v>
          </cell>
          <cell r="H280" t="str">
            <v xml:space="preserve"> two hundred and seventy six Billions</v>
          </cell>
        </row>
        <row r="281">
          <cell r="A281">
            <v>277</v>
          </cell>
          <cell r="B281" t="str">
            <v xml:space="preserve"> two hundred and seventy seven</v>
          </cell>
          <cell r="C281" t="str">
            <v xml:space="preserve"> two hundred and seventy seven</v>
          </cell>
          <cell r="D281" t="str">
            <v xml:space="preserve"> two hundred and seventy seven Thousand</v>
          </cell>
          <cell r="E281" t="str">
            <v xml:space="preserve"> two hundred and seventy seven Lakhs</v>
          </cell>
          <cell r="F281" t="str">
            <v xml:space="preserve"> two hundred and seventy seven Crores</v>
          </cell>
          <cell r="G281" t="str">
            <v xml:space="preserve"> two hundred and seventy seven Millions</v>
          </cell>
          <cell r="H281" t="str">
            <v xml:space="preserve"> two hundred and seventy seven Billions</v>
          </cell>
        </row>
        <row r="282">
          <cell r="A282">
            <v>278</v>
          </cell>
          <cell r="B282" t="str">
            <v xml:space="preserve"> two hundred and seventy eight</v>
          </cell>
          <cell r="C282" t="str">
            <v xml:space="preserve"> two hundred and seventy eight</v>
          </cell>
          <cell r="D282" t="str">
            <v xml:space="preserve"> two hundred and seventy eight Thousand</v>
          </cell>
          <cell r="E282" t="str">
            <v xml:space="preserve"> two hundred and seventy eight Lakhs</v>
          </cell>
          <cell r="F282" t="str">
            <v xml:space="preserve"> two hundred and seventy eight Crores</v>
          </cell>
          <cell r="G282" t="str">
            <v xml:space="preserve"> two hundred and seventy eight Millions</v>
          </cell>
          <cell r="H282" t="str">
            <v xml:space="preserve"> two hundred and seventy eight Billions</v>
          </cell>
        </row>
        <row r="283">
          <cell r="A283">
            <v>279</v>
          </cell>
          <cell r="B283" t="str">
            <v xml:space="preserve"> two hundred and seventy nine</v>
          </cell>
          <cell r="C283" t="str">
            <v xml:space="preserve"> two hundred and seventy nine</v>
          </cell>
          <cell r="D283" t="str">
            <v xml:space="preserve"> two hundred and seventy nine Thousand</v>
          </cell>
          <cell r="E283" t="str">
            <v xml:space="preserve"> two hundred and seventy nine Lakhs</v>
          </cell>
          <cell r="F283" t="str">
            <v xml:space="preserve"> two hundred and seventy nine Crores</v>
          </cell>
          <cell r="G283" t="str">
            <v xml:space="preserve"> two hundred and seventy nine Millions</v>
          </cell>
          <cell r="H283" t="str">
            <v xml:space="preserve"> two hundred and seventy nine Billions</v>
          </cell>
        </row>
        <row r="284">
          <cell r="A284">
            <v>280</v>
          </cell>
          <cell r="B284" t="str">
            <v xml:space="preserve"> two hundred and eighty</v>
          </cell>
          <cell r="C284" t="str">
            <v xml:space="preserve"> two hundred and eighty</v>
          </cell>
          <cell r="D284" t="str">
            <v xml:space="preserve"> two hundred and eighty Thousand</v>
          </cell>
          <cell r="E284" t="str">
            <v xml:space="preserve"> two hundred and eighty Lakhs</v>
          </cell>
          <cell r="F284" t="str">
            <v xml:space="preserve"> two hundred and eighty Crores</v>
          </cell>
          <cell r="G284" t="str">
            <v xml:space="preserve"> two hundred and eighty Millions</v>
          </cell>
          <cell r="H284" t="str">
            <v xml:space="preserve"> two hundred and eighty Billions</v>
          </cell>
        </row>
        <row r="285">
          <cell r="A285">
            <v>281</v>
          </cell>
          <cell r="B285" t="str">
            <v xml:space="preserve"> two hundred and eighty one</v>
          </cell>
          <cell r="C285" t="str">
            <v xml:space="preserve"> two hundred and eighty one</v>
          </cell>
          <cell r="D285" t="str">
            <v xml:space="preserve"> two hundred and eighty one Thousand</v>
          </cell>
          <cell r="E285" t="str">
            <v xml:space="preserve"> two hundred and eighty one Lakhs</v>
          </cell>
          <cell r="F285" t="str">
            <v xml:space="preserve"> two hundred and eighty one Crores</v>
          </cell>
          <cell r="G285" t="str">
            <v xml:space="preserve"> two hundred and eighty one Millions</v>
          </cell>
          <cell r="H285" t="str">
            <v xml:space="preserve"> two hundred and eighty one Billions</v>
          </cell>
        </row>
        <row r="286">
          <cell r="A286">
            <v>282</v>
          </cell>
          <cell r="B286" t="str">
            <v xml:space="preserve"> two hundred and eighty two</v>
          </cell>
          <cell r="C286" t="str">
            <v xml:space="preserve"> two hundred and eighty two</v>
          </cell>
          <cell r="D286" t="str">
            <v xml:space="preserve"> two hundred and eighty two Thousand</v>
          </cell>
          <cell r="E286" t="str">
            <v xml:space="preserve"> two hundred and eighty two Lakhs</v>
          </cell>
          <cell r="F286" t="str">
            <v xml:space="preserve"> two hundred and eighty two Crores</v>
          </cell>
          <cell r="G286" t="str">
            <v xml:space="preserve"> two hundred and eighty two Millions</v>
          </cell>
          <cell r="H286" t="str">
            <v xml:space="preserve"> two hundred and eighty two Billions</v>
          </cell>
        </row>
        <row r="287">
          <cell r="A287">
            <v>283</v>
          </cell>
          <cell r="B287" t="str">
            <v xml:space="preserve"> two hundred and eighty three</v>
          </cell>
          <cell r="C287" t="str">
            <v xml:space="preserve"> two hundred and eighty three</v>
          </cell>
          <cell r="D287" t="str">
            <v xml:space="preserve"> two hundred and eighty three Thousand</v>
          </cell>
          <cell r="E287" t="str">
            <v xml:space="preserve"> two hundred and eighty three Lakhs</v>
          </cell>
          <cell r="F287" t="str">
            <v xml:space="preserve"> two hundred and eighty three Crores</v>
          </cell>
          <cell r="G287" t="str">
            <v xml:space="preserve"> two hundred and eighty three Millions</v>
          </cell>
          <cell r="H287" t="str">
            <v xml:space="preserve"> two hundred and eighty three Billions</v>
          </cell>
        </row>
        <row r="288">
          <cell r="A288">
            <v>284</v>
          </cell>
          <cell r="B288" t="str">
            <v xml:space="preserve"> two hundred and eighty four</v>
          </cell>
          <cell r="C288" t="str">
            <v xml:space="preserve"> two hundred and eighty four</v>
          </cell>
          <cell r="D288" t="str">
            <v xml:space="preserve"> two hundred and eighty four Thousand</v>
          </cell>
          <cell r="E288" t="str">
            <v xml:space="preserve"> two hundred and eighty four Lakhs</v>
          </cell>
          <cell r="F288" t="str">
            <v xml:space="preserve"> two hundred and eighty four Crores</v>
          </cell>
          <cell r="G288" t="str">
            <v xml:space="preserve"> two hundred and eighty four Millions</v>
          </cell>
          <cell r="H288" t="str">
            <v xml:space="preserve"> two hundred and eighty four Billions</v>
          </cell>
        </row>
        <row r="289">
          <cell r="A289">
            <v>285</v>
          </cell>
          <cell r="B289" t="str">
            <v xml:space="preserve"> two hundred and eighty five</v>
          </cell>
          <cell r="C289" t="str">
            <v xml:space="preserve"> two hundred and eighty five</v>
          </cell>
          <cell r="D289" t="str">
            <v xml:space="preserve"> two hundred and eighty five Thousand</v>
          </cell>
          <cell r="E289" t="str">
            <v xml:space="preserve"> two hundred and eighty five Lakhs</v>
          </cell>
          <cell r="F289" t="str">
            <v xml:space="preserve"> two hundred and eighty five Crores</v>
          </cell>
          <cell r="G289" t="str">
            <v xml:space="preserve"> two hundred and eighty five Millions</v>
          </cell>
          <cell r="H289" t="str">
            <v xml:space="preserve"> two hundred and eighty five Billions</v>
          </cell>
        </row>
        <row r="290">
          <cell r="A290">
            <v>286</v>
          </cell>
          <cell r="B290" t="str">
            <v xml:space="preserve"> two hundred and eighty six</v>
          </cell>
          <cell r="C290" t="str">
            <v xml:space="preserve"> two hundred and eighty six</v>
          </cell>
          <cell r="D290" t="str">
            <v xml:space="preserve"> two hundred and eighty six Thousand</v>
          </cell>
          <cell r="E290" t="str">
            <v xml:space="preserve"> two hundred and eighty six Lakhs</v>
          </cell>
          <cell r="F290" t="str">
            <v xml:space="preserve"> two hundred and eighty six Crores</v>
          </cell>
          <cell r="G290" t="str">
            <v xml:space="preserve"> two hundred and eighty six Millions</v>
          </cell>
          <cell r="H290" t="str">
            <v xml:space="preserve"> two hundred and eighty six Billions</v>
          </cell>
        </row>
        <row r="291">
          <cell r="A291">
            <v>287</v>
          </cell>
          <cell r="B291" t="str">
            <v xml:space="preserve"> two hundred and eighty seven</v>
          </cell>
          <cell r="C291" t="str">
            <v xml:space="preserve"> two hundred and eighty seven</v>
          </cell>
          <cell r="D291" t="str">
            <v xml:space="preserve"> two hundred and eighty seven Thousand</v>
          </cell>
          <cell r="E291" t="str">
            <v xml:space="preserve"> two hundred and eighty seven Lakhs</v>
          </cell>
          <cell r="F291" t="str">
            <v xml:space="preserve"> two hundred and eighty seven Crores</v>
          </cell>
          <cell r="G291" t="str">
            <v xml:space="preserve"> two hundred and eighty seven Millions</v>
          </cell>
          <cell r="H291" t="str">
            <v xml:space="preserve"> two hundred and eighty seven Billions</v>
          </cell>
        </row>
        <row r="292">
          <cell r="A292">
            <v>288</v>
          </cell>
          <cell r="B292" t="str">
            <v xml:space="preserve"> two hundred and eighty eight</v>
          </cell>
          <cell r="C292" t="str">
            <v xml:space="preserve"> two hundred and eighty eight</v>
          </cell>
          <cell r="D292" t="str">
            <v xml:space="preserve"> two hundred and eighty eight Thousand</v>
          </cell>
          <cell r="E292" t="str">
            <v xml:space="preserve"> two hundred and eighty eight Lakhs</v>
          </cell>
          <cell r="F292" t="str">
            <v xml:space="preserve"> two hundred and eighty eight Crores</v>
          </cell>
          <cell r="G292" t="str">
            <v xml:space="preserve"> two hundred and eighty eight Millions</v>
          </cell>
          <cell r="H292" t="str">
            <v xml:space="preserve"> two hundred and eighty eight Billions</v>
          </cell>
        </row>
        <row r="293">
          <cell r="A293">
            <v>289</v>
          </cell>
          <cell r="B293" t="str">
            <v xml:space="preserve"> two hundred and eighty nine</v>
          </cell>
          <cell r="C293" t="str">
            <v xml:space="preserve"> two hundred and eighty nine</v>
          </cell>
          <cell r="D293" t="str">
            <v xml:space="preserve"> two hundred and eighty nine Thousand</v>
          </cell>
          <cell r="E293" t="str">
            <v xml:space="preserve"> two hundred and eighty nine Lakhs</v>
          </cell>
          <cell r="F293" t="str">
            <v xml:space="preserve"> two hundred and eighty nine Crores</v>
          </cell>
          <cell r="G293" t="str">
            <v xml:space="preserve"> two hundred and eighty nine Millions</v>
          </cell>
          <cell r="H293" t="str">
            <v xml:space="preserve"> two hundred and eighty nine Billions</v>
          </cell>
        </row>
        <row r="294">
          <cell r="A294">
            <v>290</v>
          </cell>
          <cell r="B294" t="str">
            <v xml:space="preserve"> two hundred and ninety</v>
          </cell>
          <cell r="C294" t="str">
            <v xml:space="preserve"> two hundred and ninety</v>
          </cell>
          <cell r="D294" t="str">
            <v xml:space="preserve"> two hundred and ninety Thousand</v>
          </cell>
          <cell r="E294" t="str">
            <v xml:space="preserve"> two hundred and ninety Lakhs</v>
          </cell>
          <cell r="F294" t="str">
            <v xml:space="preserve"> two hundred and ninety Crores</v>
          </cell>
          <cell r="G294" t="str">
            <v xml:space="preserve"> two hundred and ninety Millions</v>
          </cell>
          <cell r="H294" t="str">
            <v xml:space="preserve"> two hundred and ninety Billions</v>
          </cell>
        </row>
        <row r="295">
          <cell r="A295">
            <v>291</v>
          </cell>
          <cell r="B295" t="str">
            <v xml:space="preserve"> two hundred and ninety one</v>
          </cell>
          <cell r="C295" t="str">
            <v xml:space="preserve"> two hundred and ninety one</v>
          </cell>
          <cell r="D295" t="str">
            <v xml:space="preserve"> two hundred and ninety one Thousand</v>
          </cell>
          <cell r="E295" t="str">
            <v xml:space="preserve"> two hundred and ninety one Lakhs</v>
          </cell>
          <cell r="F295" t="str">
            <v xml:space="preserve"> two hundred and ninety one Crores</v>
          </cell>
          <cell r="G295" t="str">
            <v xml:space="preserve"> two hundred and ninety one Millions</v>
          </cell>
          <cell r="H295" t="str">
            <v xml:space="preserve"> two hundred and ninety one Billions</v>
          </cell>
        </row>
        <row r="296">
          <cell r="A296">
            <v>292</v>
          </cell>
          <cell r="B296" t="str">
            <v xml:space="preserve"> two hundred and ninety two</v>
          </cell>
          <cell r="C296" t="str">
            <v xml:space="preserve"> two hundred and ninety two</v>
          </cell>
          <cell r="D296" t="str">
            <v xml:space="preserve"> two hundred and ninety two Thousand</v>
          </cell>
          <cell r="E296" t="str">
            <v xml:space="preserve"> two hundred and ninety two Lakhs</v>
          </cell>
          <cell r="F296" t="str">
            <v xml:space="preserve"> two hundred and ninety two Crores</v>
          </cell>
          <cell r="G296" t="str">
            <v xml:space="preserve"> two hundred and ninety two Millions</v>
          </cell>
          <cell r="H296" t="str">
            <v xml:space="preserve"> two hundred and ninety two Billions</v>
          </cell>
        </row>
        <row r="297">
          <cell r="A297">
            <v>293</v>
          </cell>
          <cell r="B297" t="str">
            <v xml:space="preserve"> two hundred and ninety three</v>
          </cell>
          <cell r="C297" t="str">
            <v xml:space="preserve"> two hundred and ninety three</v>
          </cell>
          <cell r="D297" t="str">
            <v xml:space="preserve"> two hundred and ninety three Thousand</v>
          </cell>
          <cell r="E297" t="str">
            <v xml:space="preserve"> two hundred and ninety three Lakhs</v>
          </cell>
          <cell r="F297" t="str">
            <v xml:space="preserve"> two hundred and ninety three Crores</v>
          </cell>
          <cell r="G297" t="str">
            <v xml:space="preserve"> two hundred and ninety three Millions</v>
          </cell>
          <cell r="H297" t="str">
            <v xml:space="preserve"> two hundred and ninety three Billions</v>
          </cell>
        </row>
        <row r="298">
          <cell r="A298">
            <v>294</v>
          </cell>
          <cell r="B298" t="str">
            <v xml:space="preserve"> two hundred and ninety four</v>
          </cell>
          <cell r="C298" t="str">
            <v xml:space="preserve"> two hundred and ninety four</v>
          </cell>
          <cell r="D298" t="str">
            <v xml:space="preserve"> two hundred and ninety four Thousand</v>
          </cell>
          <cell r="E298" t="str">
            <v xml:space="preserve"> two hundred and ninety four Lakhs</v>
          </cell>
          <cell r="F298" t="str">
            <v xml:space="preserve"> two hundred and ninety four Crores</v>
          </cell>
          <cell r="G298" t="str">
            <v xml:space="preserve"> two hundred and ninety four Millions</v>
          </cell>
          <cell r="H298" t="str">
            <v xml:space="preserve"> two hundred and ninety four Billions</v>
          </cell>
        </row>
        <row r="299">
          <cell r="A299">
            <v>295</v>
          </cell>
          <cell r="B299" t="str">
            <v xml:space="preserve"> two hundred and ninety five</v>
          </cell>
          <cell r="C299" t="str">
            <v xml:space="preserve"> two hundred and ninety five</v>
          </cell>
          <cell r="D299" t="str">
            <v xml:space="preserve"> two hundred and ninety five Thousand</v>
          </cell>
          <cell r="E299" t="str">
            <v xml:space="preserve"> two hundred and ninety five Lakhs</v>
          </cell>
          <cell r="F299" t="str">
            <v xml:space="preserve"> two hundred and ninety five Crores</v>
          </cell>
          <cell r="G299" t="str">
            <v xml:space="preserve"> two hundred and ninety five Millions</v>
          </cell>
          <cell r="H299" t="str">
            <v xml:space="preserve"> two hundred and ninety five Billions</v>
          </cell>
        </row>
        <row r="300">
          <cell r="A300">
            <v>296</v>
          </cell>
          <cell r="B300" t="str">
            <v xml:space="preserve"> two hundred and ninety six</v>
          </cell>
          <cell r="C300" t="str">
            <v xml:space="preserve"> two hundred and ninety six</v>
          </cell>
          <cell r="D300" t="str">
            <v xml:space="preserve"> two hundred and ninety six Thousand</v>
          </cell>
          <cell r="E300" t="str">
            <v xml:space="preserve"> two hundred and ninety six Lakhs</v>
          </cell>
          <cell r="F300" t="str">
            <v xml:space="preserve"> two hundred and ninety six Crores</v>
          </cell>
          <cell r="G300" t="str">
            <v xml:space="preserve"> two hundred and ninety six Millions</v>
          </cell>
          <cell r="H300" t="str">
            <v xml:space="preserve"> two hundred and ninety six Billions</v>
          </cell>
        </row>
        <row r="301">
          <cell r="A301">
            <v>297</v>
          </cell>
          <cell r="B301" t="str">
            <v xml:space="preserve"> two hundred and ninety seven</v>
          </cell>
          <cell r="C301" t="str">
            <v xml:space="preserve"> two hundred and ninety seven</v>
          </cell>
          <cell r="D301" t="str">
            <v xml:space="preserve"> two hundred and ninety seven Thousand</v>
          </cell>
          <cell r="E301" t="str">
            <v xml:space="preserve"> two hundred and ninety seven Lakhs</v>
          </cell>
          <cell r="F301" t="str">
            <v xml:space="preserve"> two hundred and ninety seven Crores</v>
          </cell>
          <cell r="G301" t="str">
            <v xml:space="preserve"> two hundred and ninety seven Millions</v>
          </cell>
          <cell r="H301" t="str">
            <v xml:space="preserve"> two hundred and ninety seven Billions</v>
          </cell>
        </row>
        <row r="302">
          <cell r="A302">
            <v>298</v>
          </cell>
          <cell r="B302" t="str">
            <v xml:space="preserve"> two hundred and ninety eight</v>
          </cell>
          <cell r="C302" t="str">
            <v xml:space="preserve"> two hundred and ninety eight</v>
          </cell>
          <cell r="D302" t="str">
            <v xml:space="preserve"> two hundred and ninety eight Thousand</v>
          </cell>
          <cell r="E302" t="str">
            <v xml:space="preserve"> two hundred and ninety eight Lakhs</v>
          </cell>
          <cell r="F302" t="str">
            <v xml:space="preserve"> two hundred and ninety eight Crores</v>
          </cell>
          <cell r="G302" t="str">
            <v xml:space="preserve"> two hundred and ninety eight Millions</v>
          </cell>
          <cell r="H302" t="str">
            <v xml:space="preserve"> two hundred and ninety eight Billions</v>
          </cell>
        </row>
        <row r="303">
          <cell r="A303">
            <v>299</v>
          </cell>
          <cell r="B303" t="str">
            <v xml:space="preserve"> two hundred and ninety nine</v>
          </cell>
          <cell r="C303" t="str">
            <v xml:space="preserve"> two hundred and ninety nine</v>
          </cell>
          <cell r="D303" t="str">
            <v xml:space="preserve"> two hundred and ninety nine Thousand</v>
          </cell>
          <cell r="E303" t="str">
            <v xml:space="preserve"> two hundred and ninety nine Lakhs</v>
          </cell>
          <cell r="F303" t="str">
            <v xml:space="preserve"> two hundred and ninety nine Crores</v>
          </cell>
          <cell r="G303" t="str">
            <v xml:space="preserve"> two hundred and ninety nine Millions</v>
          </cell>
          <cell r="H303" t="str">
            <v xml:space="preserve"> two hundred and ninety nine Billions</v>
          </cell>
        </row>
        <row r="304">
          <cell r="A304">
            <v>300</v>
          </cell>
          <cell r="B304" t="str">
            <v xml:space="preserve"> three hundred </v>
          </cell>
          <cell r="C304" t="str">
            <v xml:space="preserve"> three hundred </v>
          </cell>
          <cell r="D304" t="str">
            <v xml:space="preserve"> three hundred  Thousand</v>
          </cell>
          <cell r="E304" t="str">
            <v xml:space="preserve"> three hundred  Lakhs</v>
          </cell>
          <cell r="F304" t="str">
            <v xml:space="preserve"> three hundred  Crores</v>
          </cell>
          <cell r="G304" t="str">
            <v xml:space="preserve"> three hundred  Millions</v>
          </cell>
          <cell r="H304" t="str">
            <v xml:space="preserve"> three hundred  Billions</v>
          </cell>
        </row>
        <row r="305">
          <cell r="A305">
            <v>301</v>
          </cell>
          <cell r="B305" t="str">
            <v xml:space="preserve"> three hundred and one </v>
          </cell>
          <cell r="C305" t="str">
            <v xml:space="preserve"> three hundred and one </v>
          </cell>
          <cell r="D305" t="str">
            <v xml:space="preserve"> three hundred and one  Thousand</v>
          </cell>
          <cell r="E305" t="str">
            <v xml:space="preserve"> three hundred and one  Lakhs</v>
          </cell>
          <cell r="F305" t="str">
            <v xml:space="preserve"> three hundred and one  Crores</v>
          </cell>
          <cell r="G305" t="str">
            <v xml:space="preserve"> three hundred and one  Millions</v>
          </cell>
          <cell r="H305" t="str">
            <v xml:space="preserve"> three hundred and one  Billions</v>
          </cell>
        </row>
        <row r="306">
          <cell r="A306">
            <v>302</v>
          </cell>
          <cell r="B306" t="str">
            <v xml:space="preserve"> three hundred and two</v>
          </cell>
          <cell r="C306" t="str">
            <v xml:space="preserve"> three hundred and two</v>
          </cell>
          <cell r="D306" t="str">
            <v xml:space="preserve"> three hundred and two Thousand</v>
          </cell>
          <cell r="E306" t="str">
            <v xml:space="preserve"> three hundred and two Lakhs</v>
          </cell>
          <cell r="F306" t="str">
            <v xml:space="preserve"> three hundred and two Crores</v>
          </cell>
          <cell r="G306" t="str">
            <v xml:space="preserve"> three hundred and two Millions</v>
          </cell>
          <cell r="H306" t="str">
            <v xml:space="preserve"> three hundred and two Billions</v>
          </cell>
        </row>
        <row r="307">
          <cell r="A307">
            <v>303</v>
          </cell>
          <cell r="B307" t="str">
            <v xml:space="preserve"> three hundred and three</v>
          </cell>
          <cell r="C307" t="str">
            <v xml:space="preserve"> three hundred and three</v>
          </cell>
          <cell r="D307" t="str">
            <v xml:space="preserve"> three hundred and three Thousand</v>
          </cell>
          <cell r="E307" t="str">
            <v xml:space="preserve"> three hundred and three Lakhs</v>
          </cell>
          <cell r="F307" t="str">
            <v xml:space="preserve"> three hundred and three Crores</v>
          </cell>
          <cell r="G307" t="str">
            <v xml:space="preserve"> three hundred and three Millions</v>
          </cell>
          <cell r="H307" t="str">
            <v xml:space="preserve"> three hundred and three Billions</v>
          </cell>
        </row>
        <row r="308">
          <cell r="A308">
            <v>304</v>
          </cell>
          <cell r="B308" t="str">
            <v xml:space="preserve"> three hundred and four</v>
          </cell>
          <cell r="C308" t="str">
            <v xml:space="preserve"> three hundred and four</v>
          </cell>
          <cell r="D308" t="str">
            <v xml:space="preserve"> three hundred and four Thousand</v>
          </cell>
          <cell r="E308" t="str">
            <v xml:space="preserve"> three hundred and four Lakhs</v>
          </cell>
          <cell r="F308" t="str">
            <v xml:space="preserve"> three hundred and four Crores</v>
          </cell>
          <cell r="G308" t="str">
            <v xml:space="preserve"> three hundred and four Millions</v>
          </cell>
          <cell r="H308" t="str">
            <v xml:space="preserve"> three hundred and four Billions</v>
          </cell>
        </row>
        <row r="309">
          <cell r="A309">
            <v>305</v>
          </cell>
          <cell r="B309" t="str">
            <v xml:space="preserve"> three hundred and five</v>
          </cell>
          <cell r="C309" t="str">
            <v xml:space="preserve"> three hundred and five</v>
          </cell>
          <cell r="D309" t="str">
            <v xml:space="preserve"> three hundred and five Thousand</v>
          </cell>
          <cell r="E309" t="str">
            <v xml:space="preserve"> three hundred and five Lakhs</v>
          </cell>
          <cell r="F309" t="str">
            <v xml:space="preserve"> three hundred and five Crores</v>
          </cell>
          <cell r="G309" t="str">
            <v xml:space="preserve"> three hundred and five Millions</v>
          </cell>
          <cell r="H309" t="str">
            <v xml:space="preserve"> three hundred and five Billions</v>
          </cell>
        </row>
        <row r="310">
          <cell r="A310">
            <v>306</v>
          </cell>
          <cell r="B310" t="str">
            <v xml:space="preserve"> three hundred and six</v>
          </cell>
          <cell r="C310" t="str">
            <v xml:space="preserve"> three hundred and six</v>
          </cell>
          <cell r="D310" t="str">
            <v xml:space="preserve"> three hundred and six Thousand</v>
          </cell>
          <cell r="E310" t="str">
            <v xml:space="preserve"> three hundred and six Lakhs</v>
          </cell>
          <cell r="F310" t="str">
            <v xml:space="preserve"> three hundred and six Crores</v>
          </cell>
          <cell r="G310" t="str">
            <v xml:space="preserve"> three hundred and six Millions</v>
          </cell>
          <cell r="H310" t="str">
            <v xml:space="preserve"> three hundred and six Billions</v>
          </cell>
        </row>
        <row r="311">
          <cell r="A311">
            <v>307</v>
          </cell>
          <cell r="B311" t="str">
            <v xml:space="preserve"> three hundred and seven</v>
          </cell>
          <cell r="C311" t="str">
            <v xml:space="preserve"> three hundred and seven</v>
          </cell>
          <cell r="D311" t="str">
            <v xml:space="preserve"> three hundred and seven Thousand</v>
          </cell>
          <cell r="E311" t="str">
            <v xml:space="preserve"> three hundred and seven Lakhs</v>
          </cell>
          <cell r="F311" t="str">
            <v xml:space="preserve"> three hundred and seven Crores</v>
          </cell>
          <cell r="G311" t="str">
            <v xml:space="preserve"> three hundred and seven Millions</v>
          </cell>
          <cell r="H311" t="str">
            <v xml:space="preserve"> three hundred and seven Billions</v>
          </cell>
        </row>
        <row r="312">
          <cell r="A312">
            <v>308</v>
          </cell>
          <cell r="B312" t="str">
            <v xml:space="preserve"> three hundred and eight</v>
          </cell>
          <cell r="C312" t="str">
            <v xml:space="preserve"> three hundred and eight</v>
          </cell>
          <cell r="D312" t="str">
            <v xml:space="preserve"> three hundred and eight Thousand</v>
          </cell>
          <cell r="E312" t="str">
            <v xml:space="preserve"> three hundred and eight Lakhs</v>
          </cell>
          <cell r="F312" t="str">
            <v xml:space="preserve"> three hundred and eight Crores</v>
          </cell>
          <cell r="G312" t="str">
            <v xml:space="preserve"> three hundred and eight Millions</v>
          </cell>
          <cell r="H312" t="str">
            <v xml:space="preserve"> three hundred and eight Billions</v>
          </cell>
        </row>
        <row r="313">
          <cell r="A313">
            <v>309</v>
          </cell>
          <cell r="B313" t="str">
            <v xml:space="preserve"> three hundred and nine</v>
          </cell>
          <cell r="C313" t="str">
            <v xml:space="preserve"> three hundred and nine</v>
          </cell>
          <cell r="D313" t="str">
            <v xml:space="preserve"> three hundred and nine Thousand</v>
          </cell>
          <cell r="E313" t="str">
            <v xml:space="preserve"> three hundred and nine Lakhs</v>
          </cell>
          <cell r="F313" t="str">
            <v xml:space="preserve"> three hundred and nine Crores</v>
          </cell>
          <cell r="G313" t="str">
            <v xml:space="preserve"> three hundred and nine Millions</v>
          </cell>
          <cell r="H313" t="str">
            <v xml:space="preserve"> three hundred and nine Billions</v>
          </cell>
        </row>
        <row r="314">
          <cell r="A314">
            <v>310</v>
          </cell>
          <cell r="B314" t="str">
            <v xml:space="preserve"> three hundred and ten</v>
          </cell>
          <cell r="C314" t="str">
            <v xml:space="preserve"> three hundred and ten</v>
          </cell>
          <cell r="D314" t="str">
            <v xml:space="preserve"> three hundred and ten Thousand</v>
          </cell>
          <cell r="E314" t="str">
            <v xml:space="preserve"> three hundred and ten Lakhs</v>
          </cell>
          <cell r="F314" t="str">
            <v xml:space="preserve"> three hundred and ten Crores</v>
          </cell>
          <cell r="G314" t="str">
            <v xml:space="preserve"> three hundred and ten Millions</v>
          </cell>
          <cell r="H314" t="str">
            <v xml:space="preserve"> three hundred and ten Billions</v>
          </cell>
        </row>
        <row r="315">
          <cell r="A315">
            <v>311</v>
          </cell>
          <cell r="B315" t="str">
            <v xml:space="preserve"> three hundred and eleven</v>
          </cell>
          <cell r="C315" t="str">
            <v xml:space="preserve"> three hundred and eleven</v>
          </cell>
          <cell r="D315" t="str">
            <v xml:space="preserve"> three hundred and eleven Thousand</v>
          </cell>
          <cell r="E315" t="str">
            <v xml:space="preserve"> three hundred and eleven Lakhs</v>
          </cell>
          <cell r="F315" t="str">
            <v xml:space="preserve"> three hundred and eleven Crores</v>
          </cell>
          <cell r="G315" t="str">
            <v xml:space="preserve"> three hundred and eleven Millions</v>
          </cell>
          <cell r="H315" t="str">
            <v xml:space="preserve"> three hundred and eleven Billions</v>
          </cell>
        </row>
        <row r="316">
          <cell r="A316">
            <v>312</v>
          </cell>
          <cell r="B316" t="str">
            <v xml:space="preserve"> three hundred and twelve</v>
          </cell>
          <cell r="C316" t="str">
            <v xml:space="preserve"> three hundred and twelve</v>
          </cell>
          <cell r="D316" t="str">
            <v xml:space="preserve"> three hundred and twelve Thousand</v>
          </cell>
          <cell r="E316" t="str">
            <v xml:space="preserve"> three hundred and twelve Lakhs</v>
          </cell>
          <cell r="F316" t="str">
            <v xml:space="preserve"> three hundred and twelve Crores</v>
          </cell>
          <cell r="G316" t="str">
            <v xml:space="preserve"> three hundred and twelve Millions</v>
          </cell>
          <cell r="H316" t="str">
            <v xml:space="preserve"> three hundred and twelve Billions</v>
          </cell>
        </row>
        <row r="317">
          <cell r="A317">
            <v>313</v>
          </cell>
          <cell r="B317" t="str">
            <v xml:space="preserve"> three hundred and thirteen</v>
          </cell>
          <cell r="C317" t="str">
            <v xml:space="preserve"> three hundred and thirteen</v>
          </cell>
          <cell r="D317" t="str">
            <v xml:space="preserve"> three hundred and thirteen Thousand</v>
          </cell>
          <cell r="E317" t="str">
            <v xml:space="preserve"> three hundred and thirteen Lakhs</v>
          </cell>
          <cell r="F317" t="str">
            <v xml:space="preserve"> three hundred and thirteen Crores</v>
          </cell>
          <cell r="G317" t="str">
            <v xml:space="preserve"> three hundred and thirteen Millions</v>
          </cell>
          <cell r="H317" t="str">
            <v xml:space="preserve"> three hundred and thirteen Billions</v>
          </cell>
        </row>
        <row r="318">
          <cell r="A318">
            <v>314</v>
          </cell>
          <cell r="B318" t="str">
            <v xml:space="preserve"> three hundred and fourteen</v>
          </cell>
          <cell r="C318" t="str">
            <v xml:space="preserve"> three hundred and fourteen</v>
          </cell>
          <cell r="D318" t="str">
            <v xml:space="preserve"> three hundred and fourteen Thousand</v>
          </cell>
          <cell r="E318" t="str">
            <v xml:space="preserve"> three hundred and fourteen Lakhs</v>
          </cell>
          <cell r="F318" t="str">
            <v xml:space="preserve"> three hundred and fourteen Crores</v>
          </cell>
          <cell r="G318" t="str">
            <v xml:space="preserve"> three hundred and fourteen Millions</v>
          </cell>
          <cell r="H318" t="str">
            <v xml:space="preserve"> three hundred and fourteen Billions</v>
          </cell>
        </row>
        <row r="319">
          <cell r="A319">
            <v>315</v>
          </cell>
          <cell r="B319" t="str">
            <v xml:space="preserve"> three hundred and fifteen</v>
          </cell>
          <cell r="C319" t="str">
            <v xml:space="preserve"> three hundred and fifteen</v>
          </cell>
          <cell r="D319" t="str">
            <v xml:space="preserve"> three hundred and fifteen Thousand</v>
          </cell>
          <cell r="E319" t="str">
            <v xml:space="preserve"> three hundred and fifteen Lakhs</v>
          </cell>
          <cell r="F319" t="str">
            <v xml:space="preserve"> three hundred and fifteen Crores</v>
          </cell>
          <cell r="G319" t="str">
            <v xml:space="preserve"> three hundred and fifteen Millions</v>
          </cell>
          <cell r="H319" t="str">
            <v xml:space="preserve"> three hundred and fifteen Billions</v>
          </cell>
        </row>
        <row r="320">
          <cell r="A320">
            <v>316</v>
          </cell>
          <cell r="B320" t="str">
            <v xml:space="preserve"> three hundred and sixteen</v>
          </cell>
          <cell r="C320" t="str">
            <v xml:space="preserve"> three hundred and sixteen</v>
          </cell>
          <cell r="D320" t="str">
            <v xml:space="preserve"> three hundred and sixteen Thousand</v>
          </cell>
          <cell r="E320" t="str">
            <v xml:space="preserve"> three hundred and sixteen Lakhs</v>
          </cell>
          <cell r="F320" t="str">
            <v xml:space="preserve"> three hundred and sixteen Crores</v>
          </cell>
          <cell r="G320" t="str">
            <v xml:space="preserve"> three hundred and sixteen Millions</v>
          </cell>
          <cell r="H320" t="str">
            <v xml:space="preserve"> three hundred and sixteen Billions</v>
          </cell>
        </row>
        <row r="321">
          <cell r="A321">
            <v>317</v>
          </cell>
          <cell r="B321" t="str">
            <v xml:space="preserve"> three hundred and seventeen</v>
          </cell>
          <cell r="C321" t="str">
            <v xml:space="preserve"> three hundred and seventeen</v>
          </cell>
          <cell r="D321" t="str">
            <v xml:space="preserve"> three hundred and seventeen Thousand</v>
          </cell>
          <cell r="E321" t="str">
            <v xml:space="preserve"> three hundred and seventeen Lakhs</v>
          </cell>
          <cell r="F321" t="str">
            <v xml:space="preserve"> three hundred and seventeen Crores</v>
          </cell>
          <cell r="G321" t="str">
            <v xml:space="preserve"> three hundred and seventeen Millions</v>
          </cell>
          <cell r="H321" t="str">
            <v xml:space="preserve"> three hundred and seventeen Billions</v>
          </cell>
        </row>
        <row r="322">
          <cell r="A322">
            <v>318</v>
          </cell>
          <cell r="B322" t="str">
            <v xml:space="preserve"> three hundred and eighteen</v>
          </cell>
          <cell r="C322" t="str">
            <v xml:space="preserve"> three hundred and eighteen</v>
          </cell>
          <cell r="D322" t="str">
            <v xml:space="preserve"> three hundred and eighteen Thousand</v>
          </cell>
          <cell r="E322" t="str">
            <v xml:space="preserve"> three hundred and eighteen Lakhs</v>
          </cell>
          <cell r="F322" t="str">
            <v xml:space="preserve"> three hundred and eighteen Crores</v>
          </cell>
          <cell r="G322" t="str">
            <v xml:space="preserve"> three hundred and eighteen Millions</v>
          </cell>
          <cell r="H322" t="str">
            <v xml:space="preserve"> three hundred and eighteen Billions</v>
          </cell>
        </row>
        <row r="323">
          <cell r="A323">
            <v>319</v>
          </cell>
          <cell r="B323" t="str">
            <v xml:space="preserve"> three hundred and nineteen</v>
          </cell>
          <cell r="C323" t="str">
            <v xml:space="preserve"> three hundred and nineteen</v>
          </cell>
          <cell r="D323" t="str">
            <v xml:space="preserve"> three hundred and nineteen Thousand</v>
          </cell>
          <cell r="E323" t="str">
            <v xml:space="preserve"> three hundred and nineteen Lakhs</v>
          </cell>
          <cell r="F323" t="str">
            <v xml:space="preserve"> three hundred and nineteen Crores</v>
          </cell>
          <cell r="G323" t="str">
            <v xml:space="preserve"> three hundred and nineteen Millions</v>
          </cell>
          <cell r="H323" t="str">
            <v xml:space="preserve"> three hundred and nineteen Billions</v>
          </cell>
        </row>
        <row r="324">
          <cell r="A324">
            <v>320</v>
          </cell>
          <cell r="B324" t="str">
            <v xml:space="preserve"> three hundred and twenty </v>
          </cell>
          <cell r="C324" t="str">
            <v xml:space="preserve"> three hundred and twenty </v>
          </cell>
          <cell r="D324" t="str">
            <v xml:space="preserve"> three hundred and twenty  Thousand</v>
          </cell>
          <cell r="E324" t="str">
            <v xml:space="preserve"> three hundred and twenty  Lakhs</v>
          </cell>
          <cell r="F324" t="str">
            <v xml:space="preserve"> three hundred and twenty  Crores</v>
          </cell>
          <cell r="G324" t="str">
            <v xml:space="preserve"> three hundred and twenty  Millions</v>
          </cell>
          <cell r="H324" t="str">
            <v xml:space="preserve"> three hundred and twenty  Billions</v>
          </cell>
        </row>
        <row r="325">
          <cell r="A325">
            <v>321</v>
          </cell>
          <cell r="B325" t="str">
            <v xml:space="preserve"> three hundred and twenty one</v>
          </cell>
          <cell r="C325" t="str">
            <v xml:space="preserve"> three hundred and twenty one</v>
          </cell>
          <cell r="D325" t="str">
            <v xml:space="preserve"> three hundred and twenty one Thousand</v>
          </cell>
          <cell r="E325" t="str">
            <v xml:space="preserve"> three hundred and twenty one Lakhs</v>
          </cell>
          <cell r="F325" t="str">
            <v xml:space="preserve"> three hundred and twenty one Crores</v>
          </cell>
          <cell r="G325" t="str">
            <v xml:space="preserve"> three hundred and twenty one Millions</v>
          </cell>
          <cell r="H325" t="str">
            <v xml:space="preserve"> three hundred and twenty one Billions</v>
          </cell>
        </row>
        <row r="326">
          <cell r="A326">
            <v>322</v>
          </cell>
          <cell r="B326" t="str">
            <v xml:space="preserve"> three hundred and twenty two</v>
          </cell>
          <cell r="C326" t="str">
            <v xml:space="preserve"> three hundred and twenty two</v>
          </cell>
          <cell r="D326" t="str">
            <v xml:space="preserve"> three hundred and twenty two Thousand</v>
          </cell>
          <cell r="E326" t="str">
            <v xml:space="preserve"> three hundred and twenty two Lakhs</v>
          </cell>
          <cell r="F326" t="str">
            <v xml:space="preserve"> three hundred and twenty two Crores</v>
          </cell>
          <cell r="G326" t="str">
            <v xml:space="preserve"> three hundred and twenty two Millions</v>
          </cell>
          <cell r="H326" t="str">
            <v xml:space="preserve"> three hundred and twenty two Billions</v>
          </cell>
        </row>
        <row r="327">
          <cell r="A327">
            <v>323</v>
          </cell>
          <cell r="B327" t="str">
            <v xml:space="preserve"> three hundred and twenty three</v>
          </cell>
          <cell r="C327" t="str">
            <v xml:space="preserve"> three hundred and twenty three</v>
          </cell>
          <cell r="D327" t="str">
            <v xml:space="preserve"> three hundred and twenty three Thousand</v>
          </cell>
          <cell r="E327" t="str">
            <v xml:space="preserve"> three hundred and twenty three Lakhs</v>
          </cell>
          <cell r="F327" t="str">
            <v xml:space="preserve"> three hundred and twenty three Crores</v>
          </cell>
          <cell r="G327" t="str">
            <v xml:space="preserve"> three hundred and twenty three Millions</v>
          </cell>
          <cell r="H327" t="str">
            <v xml:space="preserve"> three hundred and twenty three Billions</v>
          </cell>
        </row>
        <row r="328">
          <cell r="A328">
            <v>324</v>
          </cell>
          <cell r="B328" t="str">
            <v xml:space="preserve"> three hundred and twenty four</v>
          </cell>
          <cell r="C328" t="str">
            <v xml:space="preserve"> three hundred and twenty four</v>
          </cell>
          <cell r="D328" t="str">
            <v xml:space="preserve"> three hundred and twenty four Thousand</v>
          </cell>
          <cell r="E328" t="str">
            <v xml:space="preserve"> three hundred and twenty four Lakhs</v>
          </cell>
          <cell r="F328" t="str">
            <v xml:space="preserve"> three hundred and twenty four Crores</v>
          </cell>
          <cell r="G328" t="str">
            <v xml:space="preserve"> three hundred and twenty four Millions</v>
          </cell>
          <cell r="H328" t="str">
            <v xml:space="preserve"> three hundred and twenty four Billions</v>
          </cell>
        </row>
        <row r="329">
          <cell r="A329">
            <v>325</v>
          </cell>
          <cell r="B329" t="str">
            <v xml:space="preserve"> three hundred and twenty five</v>
          </cell>
          <cell r="C329" t="str">
            <v xml:space="preserve"> three hundred and twenty five</v>
          </cell>
          <cell r="D329" t="str">
            <v xml:space="preserve"> three hundred and twenty five Thousand</v>
          </cell>
          <cell r="E329" t="str">
            <v xml:space="preserve"> three hundred and twenty five Lakhs</v>
          </cell>
          <cell r="F329" t="str">
            <v xml:space="preserve"> three hundred and twenty five Crores</v>
          </cell>
          <cell r="G329" t="str">
            <v xml:space="preserve"> three hundred and twenty five Millions</v>
          </cell>
          <cell r="H329" t="str">
            <v xml:space="preserve"> three hundred and twenty five Billions</v>
          </cell>
        </row>
        <row r="330">
          <cell r="A330">
            <v>326</v>
          </cell>
          <cell r="B330" t="str">
            <v xml:space="preserve"> three hundred and twenty six</v>
          </cell>
          <cell r="C330" t="str">
            <v xml:space="preserve"> three hundred and twenty six</v>
          </cell>
          <cell r="D330" t="str">
            <v xml:space="preserve"> three hundred and twenty six Thousand</v>
          </cell>
          <cell r="E330" t="str">
            <v xml:space="preserve"> three hundred and twenty six Lakhs</v>
          </cell>
          <cell r="F330" t="str">
            <v xml:space="preserve"> three hundred and twenty six Crores</v>
          </cell>
          <cell r="G330" t="str">
            <v xml:space="preserve"> three hundred and twenty six Millions</v>
          </cell>
          <cell r="H330" t="str">
            <v xml:space="preserve"> three hundred and twenty six Billions</v>
          </cell>
        </row>
        <row r="331">
          <cell r="A331">
            <v>327</v>
          </cell>
          <cell r="B331" t="str">
            <v xml:space="preserve"> three hundred and twenty seven</v>
          </cell>
          <cell r="C331" t="str">
            <v xml:space="preserve"> three hundred and twenty seven</v>
          </cell>
          <cell r="D331" t="str">
            <v xml:space="preserve"> three hundred and twenty seven Thousand</v>
          </cell>
          <cell r="E331" t="str">
            <v xml:space="preserve"> three hundred and twenty seven Lakhs</v>
          </cell>
          <cell r="F331" t="str">
            <v xml:space="preserve"> three hundred and twenty seven Crores</v>
          </cell>
          <cell r="G331" t="str">
            <v xml:space="preserve"> three hundred and twenty seven Millions</v>
          </cell>
          <cell r="H331" t="str">
            <v xml:space="preserve"> three hundred and twenty seven Billions</v>
          </cell>
        </row>
        <row r="332">
          <cell r="A332">
            <v>328</v>
          </cell>
          <cell r="B332" t="str">
            <v xml:space="preserve"> three hundred and twenty eight</v>
          </cell>
          <cell r="C332" t="str">
            <v xml:space="preserve"> three hundred and twenty eight</v>
          </cell>
          <cell r="D332" t="str">
            <v xml:space="preserve"> three hundred and twenty eight Thousand</v>
          </cell>
          <cell r="E332" t="str">
            <v xml:space="preserve"> three hundred and twenty eight Lakhs</v>
          </cell>
          <cell r="F332" t="str">
            <v xml:space="preserve"> three hundred and twenty eight Crores</v>
          </cell>
          <cell r="G332" t="str">
            <v xml:space="preserve"> three hundred and twenty eight Millions</v>
          </cell>
          <cell r="H332" t="str">
            <v xml:space="preserve"> three hundred and twenty eight Billions</v>
          </cell>
        </row>
        <row r="333">
          <cell r="A333">
            <v>329</v>
          </cell>
          <cell r="B333" t="str">
            <v xml:space="preserve"> three hundred and twenty nine</v>
          </cell>
          <cell r="C333" t="str">
            <v xml:space="preserve"> three hundred and twenty nine</v>
          </cell>
          <cell r="D333" t="str">
            <v xml:space="preserve"> three hundred and twenty nine Thousand</v>
          </cell>
          <cell r="E333" t="str">
            <v xml:space="preserve"> three hundred and twenty nine Lakhs</v>
          </cell>
          <cell r="F333" t="str">
            <v xml:space="preserve"> three hundred and twenty nine Crores</v>
          </cell>
          <cell r="G333" t="str">
            <v xml:space="preserve"> three hundred and twenty nine Millions</v>
          </cell>
          <cell r="H333" t="str">
            <v xml:space="preserve"> three hundred and twenty nine Billions</v>
          </cell>
        </row>
        <row r="334">
          <cell r="A334">
            <v>330</v>
          </cell>
          <cell r="B334" t="str">
            <v xml:space="preserve"> three hundred and thirty</v>
          </cell>
          <cell r="C334" t="str">
            <v xml:space="preserve"> three hundred and thirty</v>
          </cell>
          <cell r="D334" t="str">
            <v xml:space="preserve"> three hundred and thirty Thousand</v>
          </cell>
          <cell r="E334" t="str">
            <v xml:space="preserve"> three hundred and thirty Lakhs</v>
          </cell>
          <cell r="F334" t="str">
            <v xml:space="preserve"> three hundred and thirty Crores</v>
          </cell>
          <cell r="G334" t="str">
            <v xml:space="preserve"> three hundred and thirty Millions</v>
          </cell>
          <cell r="H334" t="str">
            <v xml:space="preserve"> three hundred and thirty Billions</v>
          </cell>
        </row>
        <row r="335">
          <cell r="A335">
            <v>331</v>
          </cell>
          <cell r="B335" t="str">
            <v xml:space="preserve"> three hundred and thirty one</v>
          </cell>
          <cell r="C335" t="str">
            <v xml:space="preserve"> three hundred and thirty one</v>
          </cell>
          <cell r="D335" t="str">
            <v xml:space="preserve"> three hundred and thirty one Thousand</v>
          </cell>
          <cell r="E335" t="str">
            <v xml:space="preserve"> three hundred and thirty one Lakhs</v>
          </cell>
          <cell r="F335" t="str">
            <v xml:space="preserve"> three hundred and thirty one Crores</v>
          </cell>
          <cell r="G335" t="str">
            <v xml:space="preserve"> three hundred and thirty one Millions</v>
          </cell>
          <cell r="H335" t="str">
            <v xml:space="preserve"> three hundred and thirty one Billions</v>
          </cell>
        </row>
        <row r="336">
          <cell r="A336">
            <v>332</v>
          </cell>
          <cell r="B336" t="str">
            <v xml:space="preserve"> three hundred and thirty two</v>
          </cell>
          <cell r="C336" t="str">
            <v xml:space="preserve"> three hundred and thirty two</v>
          </cell>
          <cell r="D336" t="str">
            <v xml:space="preserve"> three hundred and thirty two Thousand</v>
          </cell>
          <cell r="E336" t="str">
            <v xml:space="preserve"> three hundred and thirty two Lakhs</v>
          </cell>
          <cell r="F336" t="str">
            <v xml:space="preserve"> three hundred and thirty two Crores</v>
          </cell>
          <cell r="G336" t="str">
            <v xml:space="preserve"> three hundred and thirty two Millions</v>
          </cell>
          <cell r="H336" t="str">
            <v xml:space="preserve"> three hundred and thirty two Billions</v>
          </cell>
        </row>
        <row r="337">
          <cell r="A337">
            <v>333</v>
          </cell>
          <cell r="B337" t="str">
            <v xml:space="preserve"> three hundred and thirty three</v>
          </cell>
          <cell r="C337" t="str">
            <v xml:space="preserve"> three hundred and thirty three</v>
          </cell>
          <cell r="D337" t="str">
            <v xml:space="preserve"> three hundred and thirty three Thousand</v>
          </cell>
          <cell r="E337" t="str">
            <v xml:space="preserve"> three hundred and thirty three Lakhs</v>
          </cell>
          <cell r="F337" t="str">
            <v xml:space="preserve"> three hundred and thirty three Crores</v>
          </cell>
          <cell r="G337" t="str">
            <v xml:space="preserve"> three hundred and thirty three Millions</v>
          </cell>
          <cell r="H337" t="str">
            <v xml:space="preserve"> three hundred and thirty three Billions</v>
          </cell>
        </row>
        <row r="338">
          <cell r="A338">
            <v>334</v>
          </cell>
          <cell r="B338" t="str">
            <v xml:space="preserve"> three hundred and thirty four</v>
          </cell>
          <cell r="C338" t="str">
            <v xml:space="preserve"> three hundred and thirty four</v>
          </cell>
          <cell r="D338" t="str">
            <v xml:space="preserve"> three hundred and thirty four Thousand</v>
          </cell>
          <cell r="E338" t="str">
            <v xml:space="preserve"> three hundred and thirty four Lakhs</v>
          </cell>
          <cell r="F338" t="str">
            <v xml:space="preserve"> three hundred and thirty four Crores</v>
          </cell>
          <cell r="G338" t="str">
            <v xml:space="preserve"> three hundred and thirty four Millions</v>
          </cell>
          <cell r="H338" t="str">
            <v xml:space="preserve"> three hundred and thirty four Billions</v>
          </cell>
        </row>
        <row r="339">
          <cell r="A339">
            <v>335</v>
          </cell>
          <cell r="B339" t="str">
            <v xml:space="preserve"> three hundred and thirty five</v>
          </cell>
          <cell r="C339" t="str">
            <v xml:space="preserve"> three hundred and thirty five</v>
          </cell>
          <cell r="D339" t="str">
            <v xml:space="preserve"> three hundred and thirty five Thousand</v>
          </cell>
          <cell r="E339" t="str">
            <v xml:space="preserve"> three hundred and thirty five Lakhs</v>
          </cell>
          <cell r="F339" t="str">
            <v xml:space="preserve"> three hundred and thirty five Crores</v>
          </cell>
          <cell r="G339" t="str">
            <v xml:space="preserve"> three hundred and thirty five Millions</v>
          </cell>
          <cell r="H339" t="str">
            <v xml:space="preserve"> three hundred and thirty five Billions</v>
          </cell>
        </row>
        <row r="340">
          <cell r="A340">
            <v>336</v>
          </cell>
          <cell r="B340" t="str">
            <v xml:space="preserve"> three hundred and thirty six</v>
          </cell>
          <cell r="C340" t="str">
            <v xml:space="preserve"> three hundred and thirty six</v>
          </cell>
          <cell r="D340" t="str">
            <v xml:space="preserve"> three hundred and thirty six Thousand</v>
          </cell>
          <cell r="E340" t="str">
            <v xml:space="preserve"> three hundred and thirty six Lakhs</v>
          </cell>
          <cell r="F340" t="str">
            <v xml:space="preserve"> three hundred and thirty six Crores</v>
          </cell>
          <cell r="G340" t="str">
            <v xml:space="preserve"> three hundred and thirty six Millions</v>
          </cell>
          <cell r="H340" t="str">
            <v xml:space="preserve"> three hundred and thirty six Billions</v>
          </cell>
        </row>
        <row r="341">
          <cell r="A341">
            <v>337</v>
          </cell>
          <cell r="B341" t="str">
            <v xml:space="preserve"> three hundred and thirty seven</v>
          </cell>
          <cell r="C341" t="str">
            <v xml:space="preserve"> three hundred and thirty seven</v>
          </cell>
          <cell r="D341" t="str">
            <v xml:space="preserve"> three hundred and thirty seven Thousand</v>
          </cell>
          <cell r="E341" t="str">
            <v xml:space="preserve"> three hundred and thirty seven Lakhs</v>
          </cell>
          <cell r="F341" t="str">
            <v xml:space="preserve"> three hundred and thirty seven Crores</v>
          </cell>
          <cell r="G341" t="str">
            <v xml:space="preserve"> three hundred and thirty seven Millions</v>
          </cell>
          <cell r="H341" t="str">
            <v xml:space="preserve"> three hundred and thirty seven Billions</v>
          </cell>
        </row>
        <row r="342">
          <cell r="A342">
            <v>338</v>
          </cell>
          <cell r="B342" t="str">
            <v xml:space="preserve"> three hundred and thirty eight</v>
          </cell>
          <cell r="C342" t="str">
            <v xml:space="preserve"> three hundred and thirty eight</v>
          </cell>
          <cell r="D342" t="str">
            <v xml:space="preserve"> three hundred and thirty eight Thousand</v>
          </cell>
          <cell r="E342" t="str">
            <v xml:space="preserve"> three hundred and thirty eight Lakhs</v>
          </cell>
          <cell r="F342" t="str">
            <v xml:space="preserve"> three hundred and thirty eight Crores</v>
          </cell>
          <cell r="G342" t="str">
            <v xml:space="preserve"> three hundred and thirty eight Millions</v>
          </cell>
          <cell r="H342" t="str">
            <v xml:space="preserve"> three hundred and thirty eight Billions</v>
          </cell>
        </row>
        <row r="343">
          <cell r="A343">
            <v>339</v>
          </cell>
          <cell r="B343" t="str">
            <v xml:space="preserve"> three hundred and thirty nine</v>
          </cell>
          <cell r="C343" t="str">
            <v xml:space="preserve"> three hundred and thirty nine</v>
          </cell>
          <cell r="D343" t="str">
            <v xml:space="preserve"> three hundred and thirty nine Thousand</v>
          </cell>
          <cell r="E343" t="str">
            <v xml:space="preserve"> three hundred and thirty nine Lakhs</v>
          </cell>
          <cell r="F343" t="str">
            <v xml:space="preserve"> three hundred and thirty nine Crores</v>
          </cell>
          <cell r="G343" t="str">
            <v xml:space="preserve"> three hundred and thirty nine Millions</v>
          </cell>
          <cell r="H343" t="str">
            <v xml:space="preserve"> three hundred and thirty nine Billions</v>
          </cell>
        </row>
        <row r="344">
          <cell r="A344">
            <v>340</v>
          </cell>
          <cell r="B344" t="str">
            <v xml:space="preserve"> three hundred and forty</v>
          </cell>
          <cell r="C344" t="str">
            <v xml:space="preserve"> three hundred and forty</v>
          </cell>
          <cell r="D344" t="str">
            <v xml:space="preserve"> three hundred and forty Thousand</v>
          </cell>
          <cell r="E344" t="str">
            <v xml:space="preserve"> three hundred and forty Lakhs</v>
          </cell>
          <cell r="F344" t="str">
            <v xml:space="preserve"> three hundred and forty Crores</v>
          </cell>
          <cell r="G344" t="str">
            <v xml:space="preserve"> three hundred and forty Millions</v>
          </cell>
          <cell r="H344" t="str">
            <v xml:space="preserve"> three hundred and forty Billions</v>
          </cell>
        </row>
        <row r="345">
          <cell r="A345">
            <v>341</v>
          </cell>
          <cell r="B345" t="str">
            <v xml:space="preserve"> three hundred and forty one</v>
          </cell>
          <cell r="C345" t="str">
            <v xml:space="preserve"> three hundred and forty one</v>
          </cell>
          <cell r="D345" t="str">
            <v xml:space="preserve"> three hundred and forty one Thousand</v>
          </cell>
          <cell r="E345" t="str">
            <v xml:space="preserve"> three hundred and forty one Lakhs</v>
          </cell>
          <cell r="F345" t="str">
            <v xml:space="preserve"> three hundred and forty one Crores</v>
          </cell>
          <cell r="G345" t="str">
            <v xml:space="preserve"> three hundred and forty one Millions</v>
          </cell>
          <cell r="H345" t="str">
            <v xml:space="preserve"> three hundred and forty one Billions</v>
          </cell>
        </row>
        <row r="346">
          <cell r="A346">
            <v>342</v>
          </cell>
          <cell r="B346" t="str">
            <v xml:space="preserve"> three hundred and forty two</v>
          </cell>
          <cell r="C346" t="str">
            <v xml:space="preserve"> three hundred and forty two</v>
          </cell>
          <cell r="D346" t="str">
            <v xml:space="preserve"> three hundred and forty two Thousand</v>
          </cell>
          <cell r="E346" t="str">
            <v xml:space="preserve"> three hundred and forty two Lakhs</v>
          </cell>
          <cell r="F346" t="str">
            <v xml:space="preserve"> three hundred and forty two Crores</v>
          </cell>
          <cell r="G346" t="str">
            <v xml:space="preserve"> three hundred and forty two Millions</v>
          </cell>
          <cell r="H346" t="str">
            <v xml:space="preserve"> three hundred and forty two Billions</v>
          </cell>
        </row>
        <row r="347">
          <cell r="A347">
            <v>343</v>
          </cell>
          <cell r="B347" t="str">
            <v xml:space="preserve"> three hundred and forty three</v>
          </cell>
          <cell r="C347" t="str">
            <v xml:space="preserve"> three hundred and forty three</v>
          </cell>
          <cell r="D347" t="str">
            <v xml:space="preserve"> three hundred and forty three Thousand</v>
          </cell>
          <cell r="E347" t="str">
            <v xml:space="preserve"> three hundred and forty three Lakhs</v>
          </cell>
          <cell r="F347" t="str">
            <v xml:space="preserve"> three hundred and forty three Crores</v>
          </cell>
          <cell r="G347" t="str">
            <v xml:space="preserve"> three hundred and forty three Millions</v>
          </cell>
          <cell r="H347" t="str">
            <v xml:space="preserve"> three hundred and forty three Billions</v>
          </cell>
        </row>
        <row r="348">
          <cell r="A348">
            <v>344</v>
          </cell>
          <cell r="B348" t="str">
            <v xml:space="preserve"> three hundred and forty four</v>
          </cell>
          <cell r="C348" t="str">
            <v xml:space="preserve"> three hundred and forty four</v>
          </cell>
          <cell r="D348" t="str">
            <v xml:space="preserve"> three hundred and forty four Thousand</v>
          </cell>
          <cell r="E348" t="str">
            <v xml:space="preserve"> three hundred and forty four Lakhs</v>
          </cell>
          <cell r="F348" t="str">
            <v xml:space="preserve"> three hundred and forty four Crores</v>
          </cell>
          <cell r="G348" t="str">
            <v xml:space="preserve"> three hundred and forty four Millions</v>
          </cell>
          <cell r="H348" t="str">
            <v xml:space="preserve"> three hundred and forty four Billions</v>
          </cell>
        </row>
        <row r="349">
          <cell r="A349">
            <v>345</v>
          </cell>
          <cell r="B349" t="str">
            <v xml:space="preserve"> three hundred and forty five</v>
          </cell>
          <cell r="C349" t="str">
            <v xml:space="preserve"> three hundred and forty five</v>
          </cell>
          <cell r="D349" t="str">
            <v xml:space="preserve"> three hundred and forty five Thousand</v>
          </cell>
          <cell r="E349" t="str">
            <v xml:space="preserve"> three hundred and forty five Lakhs</v>
          </cell>
          <cell r="F349" t="str">
            <v xml:space="preserve"> three hundred and forty five Crores</v>
          </cell>
          <cell r="G349" t="str">
            <v xml:space="preserve"> three hundred and forty five Millions</v>
          </cell>
          <cell r="H349" t="str">
            <v xml:space="preserve"> three hundred and forty five Billions</v>
          </cell>
        </row>
        <row r="350">
          <cell r="A350">
            <v>346</v>
          </cell>
          <cell r="B350" t="str">
            <v xml:space="preserve"> three hundred and forty six</v>
          </cell>
          <cell r="C350" t="str">
            <v xml:space="preserve"> three hundred and forty six</v>
          </cell>
          <cell r="D350" t="str">
            <v xml:space="preserve"> three hundred and forty six Thousand</v>
          </cell>
          <cell r="E350" t="str">
            <v xml:space="preserve"> three hundred and forty six Lakhs</v>
          </cell>
          <cell r="F350" t="str">
            <v xml:space="preserve"> three hundred and forty six Crores</v>
          </cell>
          <cell r="G350" t="str">
            <v xml:space="preserve"> three hundred and forty six Millions</v>
          </cell>
          <cell r="H350" t="str">
            <v xml:space="preserve"> three hundred and forty six Billions</v>
          </cell>
        </row>
        <row r="351">
          <cell r="A351">
            <v>347</v>
          </cell>
          <cell r="B351" t="str">
            <v xml:space="preserve"> three hundred and forty seven</v>
          </cell>
          <cell r="C351" t="str">
            <v xml:space="preserve"> three hundred and forty seven</v>
          </cell>
          <cell r="D351" t="str">
            <v xml:space="preserve"> three hundred and forty seven Thousand</v>
          </cell>
          <cell r="E351" t="str">
            <v xml:space="preserve"> three hundred and forty seven Lakhs</v>
          </cell>
          <cell r="F351" t="str">
            <v xml:space="preserve"> three hundred and forty seven Crores</v>
          </cell>
          <cell r="G351" t="str">
            <v xml:space="preserve"> three hundred and forty seven Millions</v>
          </cell>
          <cell r="H351" t="str">
            <v xml:space="preserve"> three hundred and forty seven Billions</v>
          </cell>
        </row>
        <row r="352">
          <cell r="A352">
            <v>348</v>
          </cell>
          <cell r="B352" t="str">
            <v xml:space="preserve"> three hundred and forty eight</v>
          </cell>
          <cell r="C352" t="str">
            <v xml:space="preserve"> three hundred and forty eight</v>
          </cell>
          <cell r="D352" t="str">
            <v xml:space="preserve"> three hundred and forty eight Thousand</v>
          </cell>
          <cell r="E352" t="str">
            <v xml:space="preserve"> three hundred and forty eight Lakhs</v>
          </cell>
          <cell r="F352" t="str">
            <v xml:space="preserve"> three hundred and forty eight Crores</v>
          </cell>
          <cell r="G352" t="str">
            <v xml:space="preserve"> three hundred and forty eight Millions</v>
          </cell>
          <cell r="H352" t="str">
            <v xml:space="preserve"> three hundred and forty eight Billions</v>
          </cell>
        </row>
        <row r="353">
          <cell r="A353">
            <v>349</v>
          </cell>
          <cell r="B353" t="str">
            <v xml:space="preserve"> three hundred and forty nine</v>
          </cell>
          <cell r="C353" t="str">
            <v xml:space="preserve"> three hundred and forty nine</v>
          </cell>
          <cell r="D353" t="str">
            <v xml:space="preserve"> three hundred and forty nine Thousand</v>
          </cell>
          <cell r="E353" t="str">
            <v xml:space="preserve"> three hundred and forty nine Lakhs</v>
          </cell>
          <cell r="F353" t="str">
            <v xml:space="preserve"> three hundred and forty nine Crores</v>
          </cell>
          <cell r="G353" t="str">
            <v xml:space="preserve"> three hundred and forty nine Millions</v>
          </cell>
          <cell r="H353" t="str">
            <v xml:space="preserve"> three hundred and forty nine Billions</v>
          </cell>
        </row>
        <row r="354">
          <cell r="A354">
            <v>350</v>
          </cell>
          <cell r="B354" t="str">
            <v xml:space="preserve"> three hundred and fifty</v>
          </cell>
          <cell r="C354" t="str">
            <v xml:space="preserve"> three hundred and fifty</v>
          </cell>
          <cell r="D354" t="str">
            <v xml:space="preserve"> three hundred and fifty Thousand</v>
          </cell>
          <cell r="E354" t="str">
            <v xml:space="preserve"> three hundred and fifty Lakhs</v>
          </cell>
          <cell r="F354" t="str">
            <v xml:space="preserve"> three hundred and fifty Crores</v>
          </cell>
          <cell r="G354" t="str">
            <v xml:space="preserve"> three hundred and fifty Millions</v>
          </cell>
          <cell r="H354" t="str">
            <v xml:space="preserve"> three hundred and fifty Billions</v>
          </cell>
        </row>
        <row r="355">
          <cell r="A355">
            <v>351</v>
          </cell>
          <cell r="B355" t="str">
            <v xml:space="preserve"> three hundred and fifty one</v>
          </cell>
          <cell r="C355" t="str">
            <v xml:space="preserve"> three hundred and fifty one</v>
          </cell>
          <cell r="D355" t="str">
            <v xml:space="preserve"> three hundred and fifty one Thousand</v>
          </cell>
          <cell r="E355" t="str">
            <v xml:space="preserve"> three hundred and fifty one Lakhs</v>
          </cell>
          <cell r="F355" t="str">
            <v xml:space="preserve"> three hundred and fifty one Crores</v>
          </cell>
          <cell r="G355" t="str">
            <v xml:space="preserve"> three hundred and fifty one Millions</v>
          </cell>
          <cell r="H355" t="str">
            <v xml:space="preserve"> three hundred and fifty one Billions</v>
          </cell>
        </row>
        <row r="356">
          <cell r="A356">
            <v>352</v>
          </cell>
          <cell r="B356" t="str">
            <v xml:space="preserve"> three hundred and fifty two</v>
          </cell>
          <cell r="C356" t="str">
            <v xml:space="preserve"> three hundred and fifty two</v>
          </cell>
          <cell r="D356" t="str">
            <v xml:space="preserve"> three hundred and fifty two Thousand</v>
          </cell>
          <cell r="E356" t="str">
            <v xml:space="preserve"> three hundred and fifty two Lakhs</v>
          </cell>
          <cell r="F356" t="str">
            <v xml:space="preserve"> three hundred and fifty two Crores</v>
          </cell>
          <cell r="G356" t="str">
            <v xml:space="preserve"> three hundred and fifty two Millions</v>
          </cell>
          <cell r="H356" t="str">
            <v xml:space="preserve"> three hundred and fifty two Billions</v>
          </cell>
        </row>
        <row r="357">
          <cell r="A357">
            <v>353</v>
          </cell>
          <cell r="B357" t="str">
            <v xml:space="preserve"> three hundred and fifty three</v>
          </cell>
          <cell r="C357" t="str">
            <v xml:space="preserve"> three hundred and fifty three</v>
          </cell>
          <cell r="D357" t="str">
            <v xml:space="preserve"> three hundred and fifty three Thousand</v>
          </cell>
          <cell r="E357" t="str">
            <v xml:space="preserve"> three hundred and fifty three Lakhs</v>
          </cell>
          <cell r="F357" t="str">
            <v xml:space="preserve"> three hundred and fifty three Crores</v>
          </cell>
          <cell r="G357" t="str">
            <v xml:space="preserve"> three hundred and fifty three Millions</v>
          </cell>
          <cell r="H357" t="str">
            <v xml:space="preserve"> three hundred and fifty three Billions</v>
          </cell>
        </row>
        <row r="358">
          <cell r="A358">
            <v>354</v>
          </cell>
          <cell r="B358" t="str">
            <v xml:space="preserve"> three hundred and fifty four</v>
          </cell>
          <cell r="C358" t="str">
            <v xml:space="preserve"> three hundred and fifty four</v>
          </cell>
          <cell r="D358" t="str">
            <v xml:space="preserve"> three hundred and fifty four Thousand</v>
          </cell>
          <cell r="E358" t="str">
            <v xml:space="preserve"> three hundred and fifty four Lakhs</v>
          </cell>
          <cell r="F358" t="str">
            <v xml:space="preserve"> three hundred and fifty four Crores</v>
          </cell>
          <cell r="G358" t="str">
            <v xml:space="preserve"> three hundred and fifty four Millions</v>
          </cell>
          <cell r="H358" t="str">
            <v xml:space="preserve"> three hundred and fifty four Billions</v>
          </cell>
        </row>
        <row r="359">
          <cell r="A359">
            <v>355</v>
          </cell>
          <cell r="B359" t="str">
            <v xml:space="preserve"> three hundred and fifty five</v>
          </cell>
          <cell r="C359" t="str">
            <v xml:space="preserve"> three hundred and fifty five</v>
          </cell>
          <cell r="D359" t="str">
            <v xml:space="preserve"> three hundred and fifty five Thousand</v>
          </cell>
          <cell r="E359" t="str">
            <v xml:space="preserve"> three hundred and fifty five Lakhs</v>
          </cell>
          <cell r="F359" t="str">
            <v xml:space="preserve"> three hundred and fifty five Crores</v>
          </cell>
          <cell r="G359" t="str">
            <v xml:space="preserve"> three hundred and fifty five Millions</v>
          </cell>
          <cell r="H359" t="str">
            <v xml:space="preserve"> three hundred and fifty five Billions</v>
          </cell>
        </row>
        <row r="360">
          <cell r="A360">
            <v>356</v>
          </cell>
          <cell r="B360" t="str">
            <v xml:space="preserve"> three hundred and fifty six</v>
          </cell>
          <cell r="C360" t="str">
            <v xml:space="preserve"> three hundred and fifty six</v>
          </cell>
          <cell r="D360" t="str">
            <v xml:space="preserve"> three hundred and fifty six Thousand</v>
          </cell>
          <cell r="E360" t="str">
            <v xml:space="preserve"> three hundred and fifty six Lakhs</v>
          </cell>
          <cell r="F360" t="str">
            <v xml:space="preserve"> three hundred and fifty six Crores</v>
          </cell>
          <cell r="G360" t="str">
            <v xml:space="preserve"> three hundred and fifty six Millions</v>
          </cell>
          <cell r="H360" t="str">
            <v xml:space="preserve"> three hundred and fifty six Billions</v>
          </cell>
        </row>
        <row r="361">
          <cell r="A361">
            <v>357</v>
          </cell>
          <cell r="B361" t="str">
            <v xml:space="preserve"> three hundred and fifty seven</v>
          </cell>
          <cell r="C361" t="str">
            <v xml:space="preserve"> three hundred and fifty seven</v>
          </cell>
          <cell r="D361" t="str">
            <v xml:space="preserve"> three hundred and fifty seven Thousand</v>
          </cell>
          <cell r="E361" t="str">
            <v xml:space="preserve"> three hundred and fifty seven Lakhs</v>
          </cell>
          <cell r="F361" t="str">
            <v xml:space="preserve"> three hundred and fifty seven Crores</v>
          </cell>
          <cell r="G361" t="str">
            <v xml:space="preserve"> three hundred and fifty seven Millions</v>
          </cell>
          <cell r="H361" t="str">
            <v xml:space="preserve"> three hundred and fifty seven Billions</v>
          </cell>
        </row>
        <row r="362">
          <cell r="A362">
            <v>358</v>
          </cell>
          <cell r="B362" t="str">
            <v xml:space="preserve"> three hundred and fifty eight</v>
          </cell>
          <cell r="C362" t="str">
            <v xml:space="preserve"> three hundred and fifty eight</v>
          </cell>
          <cell r="D362" t="str">
            <v xml:space="preserve"> three hundred and fifty eight Thousand</v>
          </cell>
          <cell r="E362" t="str">
            <v xml:space="preserve"> three hundred and fifty eight Lakhs</v>
          </cell>
          <cell r="F362" t="str">
            <v xml:space="preserve"> three hundred and fifty eight Crores</v>
          </cell>
          <cell r="G362" t="str">
            <v xml:space="preserve"> three hundred and fifty eight Millions</v>
          </cell>
          <cell r="H362" t="str">
            <v xml:space="preserve"> three hundred and fifty eight Billions</v>
          </cell>
        </row>
        <row r="363">
          <cell r="A363">
            <v>359</v>
          </cell>
          <cell r="B363" t="str">
            <v xml:space="preserve"> three hundred and fifty nine</v>
          </cell>
          <cell r="C363" t="str">
            <v xml:space="preserve"> three hundred and fifty nine</v>
          </cell>
          <cell r="D363" t="str">
            <v xml:space="preserve"> three hundred and fifty nine Thousand</v>
          </cell>
          <cell r="E363" t="str">
            <v xml:space="preserve"> three hundred and fifty nine Lakhs</v>
          </cell>
          <cell r="F363" t="str">
            <v xml:space="preserve"> three hundred and fifty nine Crores</v>
          </cell>
          <cell r="G363" t="str">
            <v xml:space="preserve"> three hundred and fifty nine Millions</v>
          </cell>
          <cell r="H363" t="str">
            <v xml:space="preserve"> three hundred and fifty nine Billions</v>
          </cell>
        </row>
        <row r="364">
          <cell r="A364">
            <v>360</v>
          </cell>
          <cell r="B364" t="str">
            <v xml:space="preserve"> three hundred and sixty</v>
          </cell>
          <cell r="C364" t="str">
            <v xml:space="preserve"> three hundred and sixty</v>
          </cell>
          <cell r="D364" t="str">
            <v xml:space="preserve"> three hundred and sixty Thousand</v>
          </cell>
          <cell r="E364" t="str">
            <v xml:space="preserve"> three hundred and sixty Lakhs</v>
          </cell>
          <cell r="F364" t="str">
            <v xml:space="preserve"> three hundred and sixty Crores</v>
          </cell>
          <cell r="G364" t="str">
            <v xml:space="preserve"> three hundred and sixty Millions</v>
          </cell>
          <cell r="H364" t="str">
            <v xml:space="preserve"> three hundred and sixty Billions</v>
          </cell>
        </row>
        <row r="365">
          <cell r="A365">
            <v>361</v>
          </cell>
          <cell r="B365" t="str">
            <v xml:space="preserve"> three hundred and sixty one </v>
          </cell>
          <cell r="C365" t="str">
            <v xml:space="preserve"> three hundred and sixty one </v>
          </cell>
          <cell r="D365" t="str">
            <v xml:space="preserve"> three hundred and sixty one  Thousand</v>
          </cell>
          <cell r="E365" t="str">
            <v xml:space="preserve"> three hundred and sixty one  Lakhs</v>
          </cell>
          <cell r="F365" t="str">
            <v xml:space="preserve"> three hundred and sixty one  Crores</v>
          </cell>
          <cell r="G365" t="str">
            <v xml:space="preserve"> three hundred and sixty one  Millions</v>
          </cell>
          <cell r="H365" t="str">
            <v xml:space="preserve"> three hundred and sixty one  Billions</v>
          </cell>
        </row>
        <row r="366">
          <cell r="A366">
            <v>362</v>
          </cell>
          <cell r="B366" t="str">
            <v xml:space="preserve"> three hundred and sixty two</v>
          </cell>
          <cell r="C366" t="str">
            <v xml:space="preserve"> three hundred and sixty two</v>
          </cell>
          <cell r="D366" t="str">
            <v xml:space="preserve"> three hundred and sixty two Thousand</v>
          </cell>
          <cell r="E366" t="str">
            <v xml:space="preserve"> three hundred and sixty two Lakhs</v>
          </cell>
          <cell r="F366" t="str">
            <v xml:space="preserve"> three hundred and sixty two Crores</v>
          </cell>
          <cell r="G366" t="str">
            <v xml:space="preserve"> three hundred and sixty two Millions</v>
          </cell>
          <cell r="H366" t="str">
            <v xml:space="preserve"> three hundred and sixty two Billions</v>
          </cell>
        </row>
        <row r="367">
          <cell r="A367">
            <v>363</v>
          </cell>
          <cell r="B367" t="str">
            <v xml:space="preserve"> three hundred and sixty three</v>
          </cell>
          <cell r="C367" t="str">
            <v xml:space="preserve"> three hundred and sixty three</v>
          </cell>
          <cell r="D367" t="str">
            <v xml:space="preserve"> three hundred and sixty three Thousand</v>
          </cell>
          <cell r="E367" t="str">
            <v xml:space="preserve"> three hundred and sixty three Lakhs</v>
          </cell>
          <cell r="F367" t="str">
            <v xml:space="preserve"> three hundred and sixty three Crores</v>
          </cell>
          <cell r="G367" t="str">
            <v xml:space="preserve"> three hundred and sixty three Millions</v>
          </cell>
          <cell r="H367" t="str">
            <v xml:space="preserve"> three hundred and sixty three Billions</v>
          </cell>
        </row>
        <row r="368">
          <cell r="A368">
            <v>364</v>
          </cell>
          <cell r="B368" t="str">
            <v xml:space="preserve"> three hundred and sixty four</v>
          </cell>
          <cell r="C368" t="str">
            <v xml:space="preserve"> three hundred and sixty four</v>
          </cell>
          <cell r="D368" t="str">
            <v xml:space="preserve"> three hundred and sixty four Thousand</v>
          </cell>
          <cell r="E368" t="str">
            <v xml:space="preserve"> three hundred and sixty four Lakhs</v>
          </cell>
          <cell r="F368" t="str">
            <v xml:space="preserve"> three hundred and sixty four Crores</v>
          </cell>
          <cell r="G368" t="str">
            <v xml:space="preserve"> three hundred and sixty four Millions</v>
          </cell>
          <cell r="H368" t="str">
            <v xml:space="preserve"> three hundred and sixty four Billions</v>
          </cell>
        </row>
        <row r="369">
          <cell r="A369">
            <v>365</v>
          </cell>
          <cell r="B369" t="str">
            <v xml:space="preserve"> three hundred and sixty five</v>
          </cell>
          <cell r="C369" t="str">
            <v xml:space="preserve"> three hundred and sixty five</v>
          </cell>
          <cell r="D369" t="str">
            <v xml:space="preserve"> three hundred and sixty five Thousand</v>
          </cell>
          <cell r="E369" t="str">
            <v xml:space="preserve"> three hundred and sixty five Lakhs</v>
          </cell>
          <cell r="F369" t="str">
            <v xml:space="preserve"> three hundred and sixty five Crores</v>
          </cell>
          <cell r="G369" t="str">
            <v xml:space="preserve"> three hundred and sixty five Millions</v>
          </cell>
          <cell r="H369" t="str">
            <v xml:space="preserve"> three hundred and sixty five Billions</v>
          </cell>
        </row>
        <row r="370">
          <cell r="A370">
            <v>366</v>
          </cell>
          <cell r="B370" t="str">
            <v xml:space="preserve"> three hundred and sixty six</v>
          </cell>
          <cell r="C370" t="str">
            <v xml:space="preserve"> three hundred and sixty six</v>
          </cell>
          <cell r="D370" t="str">
            <v xml:space="preserve"> three hundred and sixty six Thousand</v>
          </cell>
          <cell r="E370" t="str">
            <v xml:space="preserve"> three hundred and sixty six Lakhs</v>
          </cell>
          <cell r="F370" t="str">
            <v xml:space="preserve"> three hundred and sixty six Crores</v>
          </cell>
          <cell r="G370" t="str">
            <v xml:space="preserve"> three hundred and sixty six Millions</v>
          </cell>
          <cell r="H370" t="str">
            <v xml:space="preserve"> three hundred and sixty six Billions</v>
          </cell>
        </row>
        <row r="371">
          <cell r="A371">
            <v>367</v>
          </cell>
          <cell r="B371" t="str">
            <v xml:space="preserve"> three hundred and sixty seven</v>
          </cell>
          <cell r="C371" t="str">
            <v xml:space="preserve"> three hundred and sixty seven</v>
          </cell>
          <cell r="D371" t="str">
            <v xml:space="preserve"> three hundred and sixty seven Thousand</v>
          </cell>
          <cell r="E371" t="str">
            <v xml:space="preserve"> three hundred and sixty seven Lakhs</v>
          </cell>
          <cell r="F371" t="str">
            <v xml:space="preserve"> three hundred and sixty seven Crores</v>
          </cell>
          <cell r="G371" t="str">
            <v xml:space="preserve"> three hundred and sixty seven Millions</v>
          </cell>
          <cell r="H371" t="str">
            <v xml:space="preserve"> three hundred and sixty seven Billions</v>
          </cell>
        </row>
        <row r="372">
          <cell r="A372">
            <v>368</v>
          </cell>
          <cell r="B372" t="str">
            <v xml:space="preserve"> three hundred and sixty eight</v>
          </cell>
          <cell r="C372" t="str">
            <v xml:space="preserve"> three hundred and sixty eight</v>
          </cell>
          <cell r="D372" t="str">
            <v xml:space="preserve"> three hundred and sixty eight Thousand</v>
          </cell>
          <cell r="E372" t="str">
            <v xml:space="preserve"> three hundred and sixty eight Lakhs</v>
          </cell>
          <cell r="F372" t="str">
            <v xml:space="preserve"> three hundred and sixty eight Crores</v>
          </cell>
          <cell r="G372" t="str">
            <v xml:space="preserve"> three hundred and sixty eight Millions</v>
          </cell>
          <cell r="H372" t="str">
            <v xml:space="preserve"> three hundred and sixty eight Billions</v>
          </cell>
        </row>
        <row r="373">
          <cell r="A373">
            <v>369</v>
          </cell>
          <cell r="B373" t="str">
            <v xml:space="preserve"> three hundred and sixty nine</v>
          </cell>
          <cell r="C373" t="str">
            <v xml:space="preserve"> three hundred and sixty nine</v>
          </cell>
          <cell r="D373" t="str">
            <v xml:space="preserve"> three hundred and sixty nine Thousand</v>
          </cell>
          <cell r="E373" t="str">
            <v xml:space="preserve"> three hundred and sixty nine Lakhs</v>
          </cell>
          <cell r="F373" t="str">
            <v xml:space="preserve"> three hundred and sixty nine Crores</v>
          </cell>
          <cell r="G373" t="str">
            <v xml:space="preserve"> three hundred and sixty nine Millions</v>
          </cell>
          <cell r="H373" t="str">
            <v xml:space="preserve"> three hundred and sixty nine Billions</v>
          </cell>
        </row>
        <row r="374">
          <cell r="A374">
            <v>370</v>
          </cell>
          <cell r="B374" t="str">
            <v xml:space="preserve"> three hundred and seventy</v>
          </cell>
          <cell r="C374" t="str">
            <v xml:space="preserve"> three hundred and seventy</v>
          </cell>
          <cell r="D374" t="str">
            <v xml:space="preserve"> three hundred and seventy Thousand</v>
          </cell>
          <cell r="E374" t="str">
            <v xml:space="preserve"> three hundred and seventy Lakhs</v>
          </cell>
          <cell r="F374" t="str">
            <v xml:space="preserve"> three hundred and seventy Crores</v>
          </cell>
          <cell r="G374" t="str">
            <v xml:space="preserve"> three hundred and seventy Millions</v>
          </cell>
          <cell r="H374" t="str">
            <v xml:space="preserve"> three hundred and seventy Billions</v>
          </cell>
        </row>
        <row r="375">
          <cell r="A375">
            <v>371</v>
          </cell>
          <cell r="B375" t="str">
            <v xml:space="preserve"> three hundred and seventy one</v>
          </cell>
          <cell r="C375" t="str">
            <v xml:space="preserve"> three hundred and seventy one</v>
          </cell>
          <cell r="D375" t="str">
            <v xml:space="preserve"> three hundred and seventy one Thousand</v>
          </cell>
          <cell r="E375" t="str">
            <v xml:space="preserve"> three hundred and seventy one Lakhs</v>
          </cell>
          <cell r="F375" t="str">
            <v xml:space="preserve"> three hundred and seventy one Crores</v>
          </cell>
          <cell r="G375" t="str">
            <v xml:space="preserve"> three hundred and seventy one Millions</v>
          </cell>
          <cell r="H375" t="str">
            <v xml:space="preserve"> three hundred and seventy one Billions</v>
          </cell>
        </row>
        <row r="376">
          <cell r="A376">
            <v>372</v>
          </cell>
          <cell r="B376" t="str">
            <v xml:space="preserve"> three hundred and seventy two</v>
          </cell>
          <cell r="C376" t="str">
            <v xml:space="preserve"> three hundred and seventy two</v>
          </cell>
          <cell r="D376" t="str">
            <v xml:space="preserve"> three hundred and seventy two Thousand</v>
          </cell>
          <cell r="E376" t="str">
            <v xml:space="preserve"> three hundred and seventy two Lakhs</v>
          </cell>
          <cell r="F376" t="str">
            <v xml:space="preserve"> three hundred and seventy two Crores</v>
          </cell>
          <cell r="G376" t="str">
            <v xml:space="preserve"> three hundred and seventy two Millions</v>
          </cell>
          <cell r="H376" t="str">
            <v xml:space="preserve"> three hundred and seventy two Billions</v>
          </cell>
        </row>
        <row r="377">
          <cell r="A377">
            <v>373</v>
          </cell>
          <cell r="B377" t="str">
            <v xml:space="preserve"> three hundred and seventy three</v>
          </cell>
          <cell r="C377" t="str">
            <v xml:space="preserve"> three hundred and seventy three</v>
          </cell>
          <cell r="D377" t="str">
            <v xml:space="preserve"> three hundred and seventy three Thousand</v>
          </cell>
          <cell r="E377" t="str">
            <v xml:space="preserve"> three hundred and seventy three Lakhs</v>
          </cell>
          <cell r="F377" t="str">
            <v xml:space="preserve"> three hundred and seventy three Crores</v>
          </cell>
          <cell r="G377" t="str">
            <v xml:space="preserve"> three hundred and seventy three Millions</v>
          </cell>
          <cell r="H377" t="str">
            <v xml:space="preserve"> three hundred and seventy three Billions</v>
          </cell>
        </row>
        <row r="378">
          <cell r="A378">
            <v>374</v>
          </cell>
          <cell r="B378" t="str">
            <v xml:space="preserve"> three hundred and seventy four</v>
          </cell>
          <cell r="C378" t="str">
            <v xml:space="preserve"> three hundred and seventy four</v>
          </cell>
          <cell r="D378" t="str">
            <v xml:space="preserve"> three hundred and seventy four Thousand</v>
          </cell>
          <cell r="E378" t="str">
            <v xml:space="preserve"> three hundred and seventy four Lakhs</v>
          </cell>
          <cell r="F378" t="str">
            <v xml:space="preserve"> three hundred and seventy four Crores</v>
          </cell>
          <cell r="G378" t="str">
            <v xml:space="preserve"> three hundred and seventy four Millions</v>
          </cell>
          <cell r="H378" t="str">
            <v xml:space="preserve"> three hundred and seventy four Billions</v>
          </cell>
        </row>
        <row r="379">
          <cell r="A379">
            <v>375</v>
          </cell>
          <cell r="B379" t="str">
            <v xml:space="preserve"> three hundred and seventy five</v>
          </cell>
          <cell r="C379" t="str">
            <v xml:space="preserve"> three hundred and seventy five</v>
          </cell>
          <cell r="D379" t="str">
            <v xml:space="preserve"> three hundred and seventy five Thousand</v>
          </cell>
          <cell r="E379" t="str">
            <v xml:space="preserve"> three hundred and seventy five Lakhs</v>
          </cell>
          <cell r="F379" t="str">
            <v xml:space="preserve"> three hundred and seventy five Crores</v>
          </cell>
          <cell r="G379" t="str">
            <v xml:space="preserve"> three hundred and seventy five Millions</v>
          </cell>
          <cell r="H379" t="str">
            <v xml:space="preserve"> three hundred and seventy five Billions</v>
          </cell>
        </row>
        <row r="380">
          <cell r="A380">
            <v>376</v>
          </cell>
          <cell r="B380" t="str">
            <v xml:space="preserve"> three hundred and seventy six</v>
          </cell>
          <cell r="C380" t="str">
            <v xml:space="preserve"> three hundred and seventy six</v>
          </cell>
          <cell r="D380" t="str">
            <v xml:space="preserve"> three hundred and seventy six Thousand</v>
          </cell>
          <cell r="E380" t="str">
            <v xml:space="preserve"> three hundred and seventy six Lakhs</v>
          </cell>
          <cell r="F380" t="str">
            <v xml:space="preserve"> three hundred and seventy six Crores</v>
          </cell>
          <cell r="G380" t="str">
            <v xml:space="preserve"> three hundred and seventy six Millions</v>
          </cell>
          <cell r="H380" t="str">
            <v xml:space="preserve"> three hundred and seventy six Billions</v>
          </cell>
        </row>
        <row r="381">
          <cell r="A381">
            <v>377</v>
          </cell>
          <cell r="B381" t="str">
            <v xml:space="preserve"> three hundred and seventy seven</v>
          </cell>
          <cell r="C381" t="str">
            <v xml:space="preserve"> three hundred and seventy seven</v>
          </cell>
          <cell r="D381" t="str">
            <v xml:space="preserve"> three hundred and seventy seven Thousand</v>
          </cell>
          <cell r="E381" t="str">
            <v xml:space="preserve"> three hundred and seventy seven Lakhs</v>
          </cell>
          <cell r="F381" t="str">
            <v xml:space="preserve"> three hundred and seventy seven Crores</v>
          </cell>
          <cell r="G381" t="str">
            <v xml:space="preserve"> three hundred and seventy seven Millions</v>
          </cell>
          <cell r="H381" t="str">
            <v xml:space="preserve"> three hundred and seventy seven Billions</v>
          </cell>
        </row>
        <row r="382">
          <cell r="A382">
            <v>378</v>
          </cell>
          <cell r="B382" t="str">
            <v xml:space="preserve"> three hundred and seventy eight</v>
          </cell>
          <cell r="C382" t="str">
            <v xml:space="preserve"> three hundred and seventy eight</v>
          </cell>
          <cell r="D382" t="str">
            <v xml:space="preserve"> three hundred and seventy eight Thousand</v>
          </cell>
          <cell r="E382" t="str">
            <v xml:space="preserve"> three hundred and seventy eight Lakhs</v>
          </cell>
          <cell r="F382" t="str">
            <v xml:space="preserve"> three hundred and seventy eight Crores</v>
          </cell>
          <cell r="G382" t="str">
            <v xml:space="preserve"> three hundred and seventy eight Millions</v>
          </cell>
          <cell r="H382" t="str">
            <v xml:space="preserve"> three hundred and seventy eight Billions</v>
          </cell>
        </row>
        <row r="383">
          <cell r="A383">
            <v>379</v>
          </cell>
          <cell r="B383" t="str">
            <v xml:space="preserve"> three hundred and seventy nine</v>
          </cell>
          <cell r="C383" t="str">
            <v xml:space="preserve"> three hundred and seventy nine</v>
          </cell>
          <cell r="D383" t="str">
            <v xml:space="preserve"> three hundred and seventy nine Thousand</v>
          </cell>
          <cell r="E383" t="str">
            <v xml:space="preserve"> three hundred and seventy nine Lakhs</v>
          </cell>
          <cell r="F383" t="str">
            <v xml:space="preserve"> three hundred and seventy nine Crores</v>
          </cell>
          <cell r="G383" t="str">
            <v xml:space="preserve"> three hundred and seventy nine Millions</v>
          </cell>
          <cell r="H383" t="str">
            <v xml:space="preserve"> three hundred and seventy nine Billions</v>
          </cell>
        </row>
        <row r="384">
          <cell r="A384">
            <v>380</v>
          </cell>
          <cell r="B384" t="str">
            <v xml:space="preserve"> three hundred and eighty</v>
          </cell>
          <cell r="C384" t="str">
            <v xml:space="preserve"> three hundred and eighty</v>
          </cell>
          <cell r="D384" t="str">
            <v xml:space="preserve"> three hundred and eighty Thousand</v>
          </cell>
          <cell r="E384" t="str">
            <v xml:space="preserve"> three hundred and eighty Lakhs</v>
          </cell>
          <cell r="F384" t="str">
            <v xml:space="preserve"> three hundred and eighty Crores</v>
          </cell>
          <cell r="G384" t="str">
            <v xml:space="preserve"> three hundred and eighty Millions</v>
          </cell>
          <cell r="H384" t="str">
            <v xml:space="preserve"> three hundred and eighty Billions</v>
          </cell>
        </row>
        <row r="385">
          <cell r="A385">
            <v>381</v>
          </cell>
          <cell r="B385" t="str">
            <v xml:space="preserve"> three hundred and eighty one </v>
          </cell>
          <cell r="C385" t="str">
            <v xml:space="preserve"> three hundred and eighty one </v>
          </cell>
          <cell r="D385" t="str">
            <v xml:space="preserve"> three hundred and eighty one  Thousand</v>
          </cell>
          <cell r="E385" t="str">
            <v xml:space="preserve"> three hundred and eighty one  Lakhs</v>
          </cell>
          <cell r="F385" t="str">
            <v xml:space="preserve"> three hundred and eighty one  Crores</v>
          </cell>
          <cell r="G385" t="str">
            <v xml:space="preserve"> three hundred and eighty one  Millions</v>
          </cell>
          <cell r="H385" t="str">
            <v xml:space="preserve"> three hundred and eighty one  Billions</v>
          </cell>
        </row>
        <row r="386">
          <cell r="A386">
            <v>382</v>
          </cell>
          <cell r="B386" t="str">
            <v xml:space="preserve"> three hundred and eighty two</v>
          </cell>
          <cell r="C386" t="str">
            <v xml:space="preserve"> three hundred and eighty two</v>
          </cell>
          <cell r="D386" t="str">
            <v xml:space="preserve"> three hundred and eighty two Thousand</v>
          </cell>
          <cell r="E386" t="str">
            <v xml:space="preserve"> three hundred and eighty two Lakhs</v>
          </cell>
          <cell r="F386" t="str">
            <v xml:space="preserve"> three hundred and eighty two Crores</v>
          </cell>
          <cell r="G386" t="str">
            <v xml:space="preserve"> three hundred and eighty two Millions</v>
          </cell>
          <cell r="H386" t="str">
            <v xml:space="preserve"> three hundred and eighty two Billions</v>
          </cell>
        </row>
        <row r="387">
          <cell r="A387">
            <v>383</v>
          </cell>
          <cell r="B387" t="str">
            <v xml:space="preserve"> three hundred and eighty three</v>
          </cell>
          <cell r="C387" t="str">
            <v xml:space="preserve"> three hundred and eighty three</v>
          </cell>
          <cell r="D387" t="str">
            <v xml:space="preserve"> three hundred and eighty three Thousand</v>
          </cell>
          <cell r="E387" t="str">
            <v xml:space="preserve"> three hundred and eighty three Lakhs</v>
          </cell>
          <cell r="F387" t="str">
            <v xml:space="preserve"> three hundred and eighty three Crores</v>
          </cell>
          <cell r="G387" t="str">
            <v xml:space="preserve"> three hundred and eighty three Millions</v>
          </cell>
          <cell r="H387" t="str">
            <v xml:space="preserve"> three hundred and eighty three Billions</v>
          </cell>
        </row>
        <row r="388">
          <cell r="A388">
            <v>384</v>
          </cell>
          <cell r="B388" t="str">
            <v xml:space="preserve"> three hundred and eighty four</v>
          </cell>
          <cell r="C388" t="str">
            <v xml:space="preserve"> three hundred and eighty four</v>
          </cell>
          <cell r="D388" t="str">
            <v xml:space="preserve"> three hundred and eighty four Thousand</v>
          </cell>
          <cell r="E388" t="str">
            <v xml:space="preserve"> three hundred and eighty four Lakhs</v>
          </cell>
          <cell r="F388" t="str">
            <v xml:space="preserve"> three hundred and eighty four Crores</v>
          </cell>
          <cell r="G388" t="str">
            <v xml:space="preserve"> three hundred and eighty four Millions</v>
          </cell>
          <cell r="H388" t="str">
            <v xml:space="preserve"> three hundred and eighty four Billions</v>
          </cell>
        </row>
        <row r="389">
          <cell r="A389">
            <v>385</v>
          </cell>
          <cell r="B389" t="str">
            <v xml:space="preserve"> three hundred and eighty five</v>
          </cell>
          <cell r="C389" t="str">
            <v xml:space="preserve"> three hundred and eighty five</v>
          </cell>
          <cell r="D389" t="str">
            <v xml:space="preserve"> three hundred and eighty five Thousand</v>
          </cell>
          <cell r="E389" t="str">
            <v xml:space="preserve"> three hundred and eighty five Lakhs</v>
          </cell>
          <cell r="F389" t="str">
            <v xml:space="preserve"> three hundred and eighty five Crores</v>
          </cell>
          <cell r="G389" t="str">
            <v xml:space="preserve"> three hundred and eighty five Millions</v>
          </cell>
          <cell r="H389" t="str">
            <v xml:space="preserve"> three hundred and eighty five Billions</v>
          </cell>
        </row>
        <row r="390">
          <cell r="A390">
            <v>386</v>
          </cell>
          <cell r="B390" t="str">
            <v xml:space="preserve"> three hundred and eighty six</v>
          </cell>
          <cell r="C390" t="str">
            <v xml:space="preserve"> three hundred and eighty six</v>
          </cell>
          <cell r="D390" t="str">
            <v xml:space="preserve"> three hundred and eighty six Thousand</v>
          </cell>
          <cell r="E390" t="str">
            <v xml:space="preserve"> three hundred and eighty six Lakhs</v>
          </cell>
          <cell r="F390" t="str">
            <v xml:space="preserve"> three hundred and eighty six Crores</v>
          </cell>
          <cell r="G390" t="str">
            <v xml:space="preserve"> three hundred and eighty six Millions</v>
          </cell>
          <cell r="H390" t="str">
            <v xml:space="preserve"> three hundred and eighty six Billions</v>
          </cell>
        </row>
        <row r="391">
          <cell r="A391">
            <v>387</v>
          </cell>
          <cell r="B391" t="str">
            <v xml:space="preserve"> three hundred and eighty seven</v>
          </cell>
          <cell r="C391" t="str">
            <v xml:space="preserve"> three hundred and eighty seven</v>
          </cell>
          <cell r="D391" t="str">
            <v xml:space="preserve"> three hundred and eighty seven Thousand</v>
          </cell>
          <cell r="E391" t="str">
            <v xml:space="preserve"> three hundred and eighty seven Lakhs</v>
          </cell>
          <cell r="F391" t="str">
            <v xml:space="preserve"> three hundred and eighty seven Crores</v>
          </cell>
          <cell r="G391" t="str">
            <v xml:space="preserve"> three hundred and eighty seven Millions</v>
          </cell>
          <cell r="H391" t="str">
            <v xml:space="preserve"> three hundred and eighty seven Billions</v>
          </cell>
        </row>
        <row r="392">
          <cell r="A392">
            <v>388</v>
          </cell>
          <cell r="B392" t="str">
            <v xml:space="preserve"> three hundred and eighty eight</v>
          </cell>
          <cell r="C392" t="str">
            <v xml:space="preserve"> three hundred and eighty eight</v>
          </cell>
          <cell r="D392" t="str">
            <v xml:space="preserve"> three hundred and eighty eight Thousand</v>
          </cell>
          <cell r="E392" t="str">
            <v xml:space="preserve"> three hundred and eighty eight Lakhs</v>
          </cell>
          <cell r="F392" t="str">
            <v xml:space="preserve"> three hundred and eighty eight Crores</v>
          </cell>
          <cell r="G392" t="str">
            <v xml:space="preserve"> three hundred and eighty eight Millions</v>
          </cell>
          <cell r="H392" t="str">
            <v xml:space="preserve"> three hundred and eighty eight Billions</v>
          </cell>
        </row>
        <row r="393">
          <cell r="A393">
            <v>389</v>
          </cell>
          <cell r="B393" t="str">
            <v xml:space="preserve"> three hundred and eighty nine</v>
          </cell>
          <cell r="C393" t="str">
            <v xml:space="preserve"> three hundred and eighty nine</v>
          </cell>
          <cell r="D393" t="str">
            <v xml:space="preserve"> three hundred and eighty nine Thousand</v>
          </cell>
          <cell r="E393" t="str">
            <v xml:space="preserve"> three hundred and eighty nine Lakhs</v>
          </cell>
          <cell r="F393" t="str">
            <v xml:space="preserve"> three hundred and eighty nine Crores</v>
          </cell>
          <cell r="G393" t="str">
            <v xml:space="preserve"> three hundred and eighty nine Millions</v>
          </cell>
          <cell r="H393" t="str">
            <v xml:space="preserve"> three hundred and eighty nine Billions</v>
          </cell>
        </row>
        <row r="394">
          <cell r="A394">
            <v>390</v>
          </cell>
          <cell r="B394" t="str">
            <v xml:space="preserve"> three hundred and ninety</v>
          </cell>
          <cell r="C394" t="str">
            <v xml:space="preserve"> three hundred and ninety</v>
          </cell>
          <cell r="D394" t="str">
            <v xml:space="preserve"> three hundred and ninety Thousand</v>
          </cell>
          <cell r="E394" t="str">
            <v xml:space="preserve"> three hundred and ninety Lakhs</v>
          </cell>
          <cell r="F394" t="str">
            <v xml:space="preserve"> three hundred and ninety Crores</v>
          </cell>
          <cell r="G394" t="str">
            <v xml:space="preserve"> three hundred and ninety Millions</v>
          </cell>
          <cell r="H394" t="str">
            <v xml:space="preserve"> three hundred and ninety Billions</v>
          </cell>
        </row>
        <row r="395">
          <cell r="A395">
            <v>391</v>
          </cell>
          <cell r="B395" t="str">
            <v xml:space="preserve"> three hundred and ninety one</v>
          </cell>
          <cell r="C395" t="str">
            <v xml:space="preserve"> three hundred and ninety one</v>
          </cell>
          <cell r="D395" t="str">
            <v xml:space="preserve"> three hundred and ninety one Thousand</v>
          </cell>
          <cell r="E395" t="str">
            <v xml:space="preserve"> three hundred and ninety one Lakhs</v>
          </cell>
          <cell r="F395" t="str">
            <v xml:space="preserve"> three hundred and ninety one Crores</v>
          </cell>
          <cell r="G395" t="str">
            <v xml:space="preserve"> three hundred and ninety one Millions</v>
          </cell>
          <cell r="H395" t="str">
            <v xml:space="preserve"> three hundred and ninety one Billions</v>
          </cell>
        </row>
        <row r="396">
          <cell r="A396">
            <v>392</v>
          </cell>
          <cell r="B396" t="str">
            <v xml:space="preserve"> three hundred and ninety two</v>
          </cell>
          <cell r="C396" t="str">
            <v xml:space="preserve"> three hundred and ninety two</v>
          </cell>
          <cell r="D396" t="str">
            <v xml:space="preserve"> three hundred and ninety two Thousand</v>
          </cell>
          <cell r="E396" t="str">
            <v xml:space="preserve"> three hundred and ninety two Lakhs</v>
          </cell>
          <cell r="F396" t="str">
            <v xml:space="preserve"> three hundred and ninety two Crores</v>
          </cell>
          <cell r="G396" t="str">
            <v xml:space="preserve"> three hundred and ninety two Millions</v>
          </cell>
          <cell r="H396" t="str">
            <v xml:space="preserve"> three hundred and ninety two Billions</v>
          </cell>
        </row>
        <row r="397">
          <cell r="A397">
            <v>393</v>
          </cell>
          <cell r="B397" t="str">
            <v xml:space="preserve"> three hundred and ninety three</v>
          </cell>
          <cell r="C397" t="str">
            <v xml:space="preserve"> three hundred and ninety three</v>
          </cell>
          <cell r="D397" t="str">
            <v xml:space="preserve"> three hundred and ninety three Thousand</v>
          </cell>
          <cell r="E397" t="str">
            <v xml:space="preserve"> three hundred and ninety three Lakhs</v>
          </cell>
          <cell r="F397" t="str">
            <v xml:space="preserve"> three hundred and ninety three Crores</v>
          </cell>
          <cell r="G397" t="str">
            <v xml:space="preserve"> three hundred and ninety three Millions</v>
          </cell>
          <cell r="H397" t="str">
            <v xml:space="preserve"> three hundred and ninety three Billions</v>
          </cell>
        </row>
        <row r="398">
          <cell r="A398">
            <v>394</v>
          </cell>
          <cell r="B398" t="str">
            <v xml:space="preserve"> three hundred and ninety four</v>
          </cell>
          <cell r="C398" t="str">
            <v xml:space="preserve"> three hundred and ninety four</v>
          </cell>
          <cell r="D398" t="str">
            <v xml:space="preserve"> three hundred and ninety four Thousand</v>
          </cell>
          <cell r="E398" t="str">
            <v xml:space="preserve"> three hundred and ninety four Lakhs</v>
          </cell>
          <cell r="F398" t="str">
            <v xml:space="preserve"> three hundred and ninety four Crores</v>
          </cell>
          <cell r="G398" t="str">
            <v xml:space="preserve"> three hundred and ninety four Millions</v>
          </cell>
          <cell r="H398" t="str">
            <v xml:space="preserve"> three hundred and ninety four Billions</v>
          </cell>
        </row>
        <row r="399">
          <cell r="A399">
            <v>395</v>
          </cell>
          <cell r="B399" t="str">
            <v xml:space="preserve"> three hundred and ninety five</v>
          </cell>
          <cell r="C399" t="str">
            <v xml:space="preserve"> three hundred and ninety five</v>
          </cell>
          <cell r="D399" t="str">
            <v xml:space="preserve"> three hundred and ninety five Thousand</v>
          </cell>
          <cell r="E399" t="str">
            <v xml:space="preserve"> three hundred and ninety five Lakhs</v>
          </cell>
          <cell r="F399" t="str">
            <v xml:space="preserve"> three hundred and ninety five Crores</v>
          </cell>
          <cell r="G399" t="str">
            <v xml:space="preserve"> three hundred and ninety five Millions</v>
          </cell>
          <cell r="H399" t="str">
            <v xml:space="preserve"> three hundred and ninety five Billions</v>
          </cell>
        </row>
        <row r="400">
          <cell r="A400">
            <v>396</v>
          </cell>
          <cell r="B400" t="str">
            <v xml:space="preserve"> three hundred and ninety six</v>
          </cell>
          <cell r="C400" t="str">
            <v xml:space="preserve"> three hundred and ninety six</v>
          </cell>
          <cell r="D400" t="str">
            <v xml:space="preserve"> three hundred and ninety six Thousand</v>
          </cell>
          <cell r="E400" t="str">
            <v xml:space="preserve"> three hundred and ninety six Lakhs</v>
          </cell>
          <cell r="F400" t="str">
            <v xml:space="preserve"> three hundred and ninety six Crores</v>
          </cell>
          <cell r="G400" t="str">
            <v xml:space="preserve"> three hundred and ninety six Millions</v>
          </cell>
          <cell r="H400" t="str">
            <v xml:space="preserve"> three hundred and ninety six Billions</v>
          </cell>
        </row>
        <row r="401">
          <cell r="A401">
            <v>397</v>
          </cell>
          <cell r="B401" t="str">
            <v xml:space="preserve"> three hundred and ninety seven</v>
          </cell>
          <cell r="C401" t="str">
            <v xml:space="preserve"> three hundred and ninety seven</v>
          </cell>
          <cell r="D401" t="str">
            <v xml:space="preserve"> three hundred and ninety seven Thousand</v>
          </cell>
          <cell r="E401" t="str">
            <v xml:space="preserve"> three hundred and ninety seven Lakhs</v>
          </cell>
          <cell r="F401" t="str">
            <v xml:space="preserve"> three hundred and ninety seven Crores</v>
          </cell>
          <cell r="G401" t="str">
            <v xml:space="preserve"> three hundred and ninety seven Millions</v>
          </cell>
          <cell r="H401" t="str">
            <v xml:space="preserve"> three hundred and ninety seven Billions</v>
          </cell>
        </row>
        <row r="402">
          <cell r="A402">
            <v>398</v>
          </cell>
          <cell r="B402" t="str">
            <v xml:space="preserve"> three hundred and ninety eight</v>
          </cell>
          <cell r="C402" t="str">
            <v xml:space="preserve"> three hundred and ninety eight</v>
          </cell>
          <cell r="D402" t="str">
            <v xml:space="preserve"> three hundred and ninety eight Thousand</v>
          </cell>
          <cell r="E402" t="str">
            <v xml:space="preserve"> three hundred and ninety eight Lakhs</v>
          </cell>
          <cell r="F402" t="str">
            <v xml:space="preserve"> three hundred and ninety eight Crores</v>
          </cell>
          <cell r="G402" t="str">
            <v xml:space="preserve"> three hundred and ninety eight Millions</v>
          </cell>
          <cell r="H402" t="str">
            <v xml:space="preserve"> three hundred and ninety eight Billions</v>
          </cell>
        </row>
        <row r="403">
          <cell r="A403">
            <v>399</v>
          </cell>
          <cell r="B403" t="str">
            <v xml:space="preserve"> three hundred and ninety nine</v>
          </cell>
          <cell r="C403" t="str">
            <v xml:space="preserve"> three hundred and ninety nine</v>
          </cell>
          <cell r="D403" t="str">
            <v xml:space="preserve"> three hundred and ninety nine Thousand</v>
          </cell>
          <cell r="E403" t="str">
            <v xml:space="preserve"> three hundred and ninety nine Lakhs</v>
          </cell>
          <cell r="F403" t="str">
            <v xml:space="preserve"> three hundred and ninety nine Crores</v>
          </cell>
          <cell r="G403" t="str">
            <v xml:space="preserve"> three hundred and ninety nine Millions</v>
          </cell>
          <cell r="H403" t="str">
            <v xml:space="preserve"> three hundred and ninety nine Billions</v>
          </cell>
        </row>
        <row r="404">
          <cell r="A404">
            <v>400</v>
          </cell>
          <cell r="B404" t="str">
            <v xml:space="preserve"> four hundred </v>
          </cell>
          <cell r="C404" t="str">
            <v xml:space="preserve"> four hundred </v>
          </cell>
          <cell r="D404" t="str">
            <v xml:space="preserve"> four hundred  Thousand</v>
          </cell>
          <cell r="E404" t="str">
            <v xml:space="preserve"> four hundred  Lakhs</v>
          </cell>
          <cell r="F404" t="str">
            <v xml:space="preserve"> four hundred  Crores</v>
          </cell>
          <cell r="G404" t="str">
            <v xml:space="preserve"> four hundred  Millions</v>
          </cell>
          <cell r="H404" t="str">
            <v xml:space="preserve"> four hundred  Billions</v>
          </cell>
        </row>
        <row r="405">
          <cell r="A405">
            <v>401</v>
          </cell>
          <cell r="B405" t="str">
            <v xml:space="preserve"> four hundred and one</v>
          </cell>
          <cell r="C405" t="str">
            <v xml:space="preserve"> four hundred and one</v>
          </cell>
          <cell r="D405" t="str">
            <v xml:space="preserve"> four hundred and one Thousand</v>
          </cell>
          <cell r="E405" t="str">
            <v xml:space="preserve"> four hundred and one Lakhs</v>
          </cell>
          <cell r="F405" t="str">
            <v xml:space="preserve"> four hundred and one Crores</v>
          </cell>
          <cell r="G405" t="str">
            <v xml:space="preserve"> four hundred and one Millions</v>
          </cell>
          <cell r="H405" t="str">
            <v xml:space="preserve"> four hundred and one Billions</v>
          </cell>
        </row>
        <row r="406">
          <cell r="A406">
            <v>402</v>
          </cell>
          <cell r="B406" t="str">
            <v xml:space="preserve"> four hundred and two</v>
          </cell>
          <cell r="C406" t="str">
            <v xml:space="preserve"> four hundred and two</v>
          </cell>
          <cell r="D406" t="str">
            <v xml:space="preserve"> four hundred and two Thousand</v>
          </cell>
          <cell r="E406" t="str">
            <v xml:space="preserve"> four hundred and two Lakhs</v>
          </cell>
          <cell r="F406" t="str">
            <v xml:space="preserve"> four hundred and two Crores</v>
          </cell>
          <cell r="G406" t="str">
            <v xml:space="preserve"> four hundred and two Millions</v>
          </cell>
          <cell r="H406" t="str">
            <v xml:space="preserve"> four hundred and two Billions</v>
          </cell>
        </row>
        <row r="407">
          <cell r="A407">
            <v>403</v>
          </cell>
          <cell r="B407" t="str">
            <v xml:space="preserve"> four hundred and three</v>
          </cell>
          <cell r="C407" t="str">
            <v xml:space="preserve"> four hundred and three</v>
          </cell>
          <cell r="D407" t="str">
            <v xml:space="preserve"> four hundred and three Thousand</v>
          </cell>
          <cell r="E407" t="str">
            <v xml:space="preserve"> four hundred and three Lakhs</v>
          </cell>
          <cell r="F407" t="str">
            <v xml:space="preserve"> four hundred and three Crores</v>
          </cell>
          <cell r="G407" t="str">
            <v xml:space="preserve"> four hundred and three Millions</v>
          </cell>
          <cell r="H407" t="str">
            <v xml:space="preserve"> four hundred and three Billions</v>
          </cell>
        </row>
        <row r="408">
          <cell r="A408">
            <v>404</v>
          </cell>
          <cell r="B408" t="str">
            <v xml:space="preserve"> four hundred and four</v>
          </cell>
          <cell r="C408" t="str">
            <v xml:space="preserve"> four hundred and four</v>
          </cell>
          <cell r="D408" t="str">
            <v xml:space="preserve"> four hundred and four Thousand</v>
          </cell>
          <cell r="E408" t="str">
            <v xml:space="preserve"> four hundred and four Lakhs</v>
          </cell>
          <cell r="F408" t="str">
            <v xml:space="preserve"> four hundred and four Crores</v>
          </cell>
          <cell r="G408" t="str">
            <v xml:space="preserve"> four hundred and four Millions</v>
          </cell>
          <cell r="H408" t="str">
            <v xml:space="preserve"> four hundred and four Billions</v>
          </cell>
        </row>
        <row r="409">
          <cell r="A409">
            <v>405</v>
          </cell>
          <cell r="B409" t="str">
            <v xml:space="preserve"> four hundred and five</v>
          </cell>
          <cell r="C409" t="str">
            <v xml:space="preserve"> four hundred and five</v>
          </cell>
          <cell r="D409" t="str">
            <v xml:space="preserve"> four hundred and five Thousand</v>
          </cell>
          <cell r="E409" t="str">
            <v xml:space="preserve"> four hundred and five Lakhs</v>
          </cell>
          <cell r="F409" t="str">
            <v xml:space="preserve"> four hundred and five Crores</v>
          </cell>
          <cell r="G409" t="str">
            <v xml:space="preserve"> four hundred and five Millions</v>
          </cell>
          <cell r="H409" t="str">
            <v xml:space="preserve"> four hundred and five Billions</v>
          </cell>
        </row>
        <row r="410">
          <cell r="A410">
            <v>406</v>
          </cell>
          <cell r="B410" t="str">
            <v xml:space="preserve"> four hundred and six</v>
          </cell>
          <cell r="C410" t="str">
            <v xml:space="preserve"> four hundred and six</v>
          </cell>
          <cell r="D410" t="str">
            <v xml:space="preserve"> four hundred and six Thousand</v>
          </cell>
          <cell r="E410" t="str">
            <v xml:space="preserve"> four hundred and six Lakhs</v>
          </cell>
          <cell r="F410" t="str">
            <v xml:space="preserve"> four hundred and six Crores</v>
          </cell>
          <cell r="G410" t="str">
            <v xml:space="preserve"> four hundred and six Millions</v>
          </cell>
          <cell r="H410" t="str">
            <v xml:space="preserve"> four hundred and six Billions</v>
          </cell>
        </row>
        <row r="411">
          <cell r="A411">
            <v>407</v>
          </cell>
          <cell r="B411" t="str">
            <v xml:space="preserve"> four hundred and seven</v>
          </cell>
          <cell r="C411" t="str">
            <v xml:space="preserve"> four hundred and seven</v>
          </cell>
          <cell r="D411" t="str">
            <v xml:space="preserve"> four hundred and seven Thousand</v>
          </cell>
          <cell r="E411" t="str">
            <v xml:space="preserve"> four hundred and seven Lakhs</v>
          </cell>
          <cell r="F411" t="str">
            <v xml:space="preserve"> four hundred and seven Crores</v>
          </cell>
          <cell r="G411" t="str">
            <v xml:space="preserve"> four hundred and seven Millions</v>
          </cell>
          <cell r="H411" t="str">
            <v xml:space="preserve"> four hundred and seven Billions</v>
          </cell>
        </row>
        <row r="412">
          <cell r="A412">
            <v>408</v>
          </cell>
          <cell r="B412" t="str">
            <v xml:space="preserve"> four hundred and eight</v>
          </cell>
          <cell r="C412" t="str">
            <v xml:space="preserve"> four hundred and eight</v>
          </cell>
          <cell r="D412" t="str">
            <v xml:space="preserve"> four hundred and eight Thousand</v>
          </cell>
          <cell r="E412" t="str">
            <v xml:space="preserve"> four hundred and eight Lakhs</v>
          </cell>
          <cell r="F412" t="str">
            <v xml:space="preserve"> four hundred and eight Crores</v>
          </cell>
          <cell r="G412" t="str">
            <v xml:space="preserve"> four hundred and eight Millions</v>
          </cell>
          <cell r="H412" t="str">
            <v xml:space="preserve"> four hundred and eight Billions</v>
          </cell>
        </row>
        <row r="413">
          <cell r="A413">
            <v>409</v>
          </cell>
          <cell r="B413" t="str">
            <v xml:space="preserve"> four hundred and nine</v>
          </cell>
          <cell r="C413" t="str">
            <v xml:space="preserve"> four hundred and nine</v>
          </cell>
          <cell r="D413" t="str">
            <v xml:space="preserve"> four hundred and nine Thousand</v>
          </cell>
          <cell r="E413" t="str">
            <v xml:space="preserve"> four hundred and nine Lakhs</v>
          </cell>
          <cell r="F413" t="str">
            <v xml:space="preserve"> four hundred and nine Crores</v>
          </cell>
          <cell r="G413" t="str">
            <v xml:space="preserve"> four hundred and nine Millions</v>
          </cell>
          <cell r="H413" t="str">
            <v xml:space="preserve"> four hundred and nine Billions</v>
          </cell>
        </row>
        <row r="414">
          <cell r="A414">
            <v>410</v>
          </cell>
          <cell r="B414" t="str">
            <v xml:space="preserve"> four hundred and ten</v>
          </cell>
          <cell r="C414" t="str">
            <v xml:space="preserve"> four hundred and ten</v>
          </cell>
          <cell r="D414" t="str">
            <v xml:space="preserve"> four hundred and ten Thousand</v>
          </cell>
          <cell r="E414" t="str">
            <v xml:space="preserve"> four hundred and ten Lakhs</v>
          </cell>
          <cell r="F414" t="str">
            <v xml:space="preserve"> four hundred and ten Crores</v>
          </cell>
          <cell r="G414" t="str">
            <v xml:space="preserve"> four hundred and ten Millions</v>
          </cell>
          <cell r="H414" t="str">
            <v xml:space="preserve"> four hundred and ten Billions</v>
          </cell>
        </row>
        <row r="415">
          <cell r="A415">
            <v>411</v>
          </cell>
          <cell r="B415" t="str">
            <v xml:space="preserve"> four hundred and eleven</v>
          </cell>
          <cell r="C415" t="str">
            <v xml:space="preserve"> four hundred and eleven</v>
          </cell>
          <cell r="D415" t="str">
            <v xml:space="preserve"> four hundred and eleven Thousand</v>
          </cell>
          <cell r="E415" t="str">
            <v xml:space="preserve"> four hundred and eleven Lakhs</v>
          </cell>
          <cell r="F415" t="str">
            <v xml:space="preserve"> four hundred and eleven Crores</v>
          </cell>
          <cell r="G415" t="str">
            <v xml:space="preserve"> four hundred and eleven Millions</v>
          </cell>
          <cell r="H415" t="str">
            <v xml:space="preserve"> four hundred and eleven Billions</v>
          </cell>
        </row>
        <row r="416">
          <cell r="A416">
            <v>412</v>
          </cell>
          <cell r="B416" t="str">
            <v xml:space="preserve"> four hundred and twelve</v>
          </cell>
          <cell r="C416" t="str">
            <v xml:space="preserve"> four hundred and twelve</v>
          </cell>
          <cell r="D416" t="str">
            <v xml:space="preserve"> four hundred and twelve Thousand</v>
          </cell>
          <cell r="E416" t="str">
            <v xml:space="preserve"> four hundred and twelve Lakhs</v>
          </cell>
          <cell r="F416" t="str">
            <v xml:space="preserve"> four hundred and twelve Crores</v>
          </cell>
          <cell r="G416" t="str">
            <v xml:space="preserve"> four hundred and twelve Millions</v>
          </cell>
          <cell r="H416" t="str">
            <v xml:space="preserve"> four hundred and twelve Billions</v>
          </cell>
        </row>
        <row r="417">
          <cell r="A417">
            <v>413</v>
          </cell>
          <cell r="B417" t="str">
            <v xml:space="preserve"> four hundred and thirteen</v>
          </cell>
          <cell r="C417" t="str">
            <v xml:space="preserve"> four hundred and thirteen</v>
          </cell>
          <cell r="D417" t="str">
            <v xml:space="preserve"> four hundred and thirteen Thousand</v>
          </cell>
          <cell r="E417" t="str">
            <v xml:space="preserve"> four hundred and thirteen Lakhs</v>
          </cell>
          <cell r="F417" t="str">
            <v xml:space="preserve"> four hundred and thirteen Crores</v>
          </cell>
          <cell r="G417" t="str">
            <v xml:space="preserve"> four hundred and thirteen Millions</v>
          </cell>
          <cell r="H417" t="str">
            <v xml:space="preserve"> four hundred and thirteen Billions</v>
          </cell>
        </row>
        <row r="418">
          <cell r="A418">
            <v>414</v>
          </cell>
          <cell r="B418" t="str">
            <v xml:space="preserve"> four hundred and fourteen</v>
          </cell>
          <cell r="C418" t="str">
            <v xml:space="preserve"> four hundred and fourteen</v>
          </cell>
          <cell r="D418" t="str">
            <v xml:space="preserve"> four hundred and fourteen Thousand</v>
          </cell>
          <cell r="E418" t="str">
            <v xml:space="preserve"> four hundred and fourteen Lakhs</v>
          </cell>
          <cell r="F418" t="str">
            <v xml:space="preserve"> four hundred and fourteen Crores</v>
          </cell>
          <cell r="G418" t="str">
            <v xml:space="preserve"> four hundred and fourteen Millions</v>
          </cell>
          <cell r="H418" t="str">
            <v xml:space="preserve"> four hundred and fourteen Billions</v>
          </cell>
        </row>
        <row r="419">
          <cell r="A419">
            <v>415</v>
          </cell>
          <cell r="B419" t="str">
            <v xml:space="preserve"> four hundred and fifteen</v>
          </cell>
          <cell r="C419" t="str">
            <v xml:space="preserve"> four hundred and fifteen</v>
          </cell>
          <cell r="D419" t="str">
            <v xml:space="preserve"> four hundred and fifteen Thousand</v>
          </cell>
          <cell r="E419" t="str">
            <v xml:space="preserve"> four hundred and fifteen Lakhs</v>
          </cell>
          <cell r="F419" t="str">
            <v xml:space="preserve"> four hundred and fifteen Crores</v>
          </cell>
          <cell r="G419" t="str">
            <v xml:space="preserve"> four hundred and fifteen Millions</v>
          </cell>
          <cell r="H419" t="str">
            <v xml:space="preserve"> four hundred and fifteen Billions</v>
          </cell>
        </row>
        <row r="420">
          <cell r="A420">
            <v>416</v>
          </cell>
          <cell r="B420" t="str">
            <v xml:space="preserve"> four hundred and sixteen</v>
          </cell>
          <cell r="C420" t="str">
            <v xml:space="preserve"> four hundred and sixteen</v>
          </cell>
          <cell r="D420" t="str">
            <v xml:space="preserve"> four hundred and sixteen Thousand</v>
          </cell>
          <cell r="E420" t="str">
            <v xml:space="preserve"> four hundred and sixteen Lakhs</v>
          </cell>
          <cell r="F420" t="str">
            <v xml:space="preserve"> four hundred and sixteen Crores</v>
          </cell>
          <cell r="G420" t="str">
            <v xml:space="preserve"> four hundred and sixteen Millions</v>
          </cell>
          <cell r="H420" t="str">
            <v xml:space="preserve"> four hundred and sixteen Billions</v>
          </cell>
        </row>
        <row r="421">
          <cell r="A421">
            <v>417</v>
          </cell>
          <cell r="B421" t="str">
            <v xml:space="preserve"> four hundred and seventeen</v>
          </cell>
          <cell r="C421" t="str">
            <v xml:space="preserve"> four hundred and seventeen</v>
          </cell>
          <cell r="D421" t="str">
            <v xml:space="preserve"> four hundred and seventeen Thousand</v>
          </cell>
          <cell r="E421" t="str">
            <v xml:space="preserve"> four hundred and seventeen Lakhs</v>
          </cell>
          <cell r="F421" t="str">
            <v xml:space="preserve"> four hundred and seventeen Crores</v>
          </cell>
          <cell r="G421" t="str">
            <v xml:space="preserve"> four hundred and seventeen Millions</v>
          </cell>
          <cell r="H421" t="str">
            <v xml:space="preserve"> four hundred and seventeen Billions</v>
          </cell>
        </row>
        <row r="422">
          <cell r="A422">
            <v>418</v>
          </cell>
          <cell r="B422" t="str">
            <v xml:space="preserve"> four hundred and eighteen</v>
          </cell>
          <cell r="C422" t="str">
            <v xml:space="preserve"> four hundred and eighteen</v>
          </cell>
          <cell r="D422" t="str">
            <v xml:space="preserve"> four hundred and eighteen Thousand</v>
          </cell>
          <cell r="E422" t="str">
            <v xml:space="preserve"> four hundred and eighteen Lakhs</v>
          </cell>
          <cell r="F422" t="str">
            <v xml:space="preserve"> four hundred and eighteen Crores</v>
          </cell>
          <cell r="G422" t="str">
            <v xml:space="preserve"> four hundred and eighteen Millions</v>
          </cell>
          <cell r="H422" t="str">
            <v xml:space="preserve"> four hundred and eighteen Billions</v>
          </cell>
        </row>
        <row r="423">
          <cell r="A423">
            <v>419</v>
          </cell>
          <cell r="B423" t="str">
            <v xml:space="preserve"> four hundred and nineteen</v>
          </cell>
          <cell r="C423" t="str">
            <v xml:space="preserve"> four hundred and nineteen</v>
          </cell>
          <cell r="D423" t="str">
            <v xml:space="preserve"> four hundred and nineteen Thousand</v>
          </cell>
          <cell r="E423" t="str">
            <v xml:space="preserve"> four hundred and nineteen Lakhs</v>
          </cell>
          <cell r="F423" t="str">
            <v xml:space="preserve"> four hundred and nineteen Crores</v>
          </cell>
          <cell r="G423" t="str">
            <v xml:space="preserve"> four hundred and nineteen Millions</v>
          </cell>
          <cell r="H423" t="str">
            <v xml:space="preserve"> four hundred and nineteen Billions</v>
          </cell>
        </row>
        <row r="424">
          <cell r="A424">
            <v>420</v>
          </cell>
          <cell r="B424" t="str">
            <v xml:space="preserve"> four hundred and twenty </v>
          </cell>
          <cell r="C424" t="str">
            <v xml:space="preserve"> four hundred and twenty </v>
          </cell>
          <cell r="D424" t="str">
            <v xml:space="preserve"> four hundred and twenty  Thousand</v>
          </cell>
          <cell r="E424" t="str">
            <v xml:space="preserve"> four hundred and twenty  Lakhs</v>
          </cell>
          <cell r="F424" t="str">
            <v xml:space="preserve"> four hundred and twenty  Crores</v>
          </cell>
          <cell r="G424" t="str">
            <v xml:space="preserve"> four hundred and twenty  Millions</v>
          </cell>
          <cell r="H424" t="str">
            <v xml:space="preserve"> four hundred and twenty  Billions</v>
          </cell>
        </row>
        <row r="425">
          <cell r="A425">
            <v>421</v>
          </cell>
          <cell r="B425" t="str">
            <v xml:space="preserve"> four hundred and twenty one</v>
          </cell>
          <cell r="C425" t="str">
            <v xml:space="preserve"> four hundred and twenty one</v>
          </cell>
          <cell r="D425" t="str">
            <v xml:space="preserve"> four hundred and twenty one Thousand</v>
          </cell>
          <cell r="E425" t="str">
            <v xml:space="preserve"> four hundred and twenty one Lakhs</v>
          </cell>
          <cell r="F425" t="str">
            <v xml:space="preserve"> four hundred and twenty one Crores</v>
          </cell>
          <cell r="G425" t="str">
            <v xml:space="preserve"> four hundred and twenty one Millions</v>
          </cell>
          <cell r="H425" t="str">
            <v xml:space="preserve"> four hundred and twenty one Billions</v>
          </cell>
        </row>
        <row r="426">
          <cell r="A426">
            <v>422</v>
          </cell>
          <cell r="B426" t="str">
            <v xml:space="preserve"> four hundred and twenty two</v>
          </cell>
          <cell r="C426" t="str">
            <v xml:space="preserve"> four hundred and twenty two</v>
          </cell>
          <cell r="D426" t="str">
            <v xml:space="preserve"> four hundred and twenty two Thousand</v>
          </cell>
          <cell r="E426" t="str">
            <v xml:space="preserve"> four hundred and twenty two Lakhs</v>
          </cell>
          <cell r="F426" t="str">
            <v xml:space="preserve"> four hundred and twenty two Crores</v>
          </cell>
          <cell r="G426" t="str">
            <v xml:space="preserve"> four hundred and twenty two Millions</v>
          </cell>
          <cell r="H426" t="str">
            <v xml:space="preserve"> four hundred and twenty two Billions</v>
          </cell>
        </row>
        <row r="427">
          <cell r="A427">
            <v>423</v>
          </cell>
          <cell r="B427" t="str">
            <v xml:space="preserve"> four hundred and twenty three</v>
          </cell>
          <cell r="C427" t="str">
            <v xml:space="preserve"> four hundred and twenty three</v>
          </cell>
          <cell r="D427" t="str">
            <v xml:space="preserve"> four hundred and twenty three Thousand</v>
          </cell>
          <cell r="E427" t="str">
            <v xml:space="preserve"> four hundred and twenty three Lakhs</v>
          </cell>
          <cell r="F427" t="str">
            <v xml:space="preserve"> four hundred and twenty three Crores</v>
          </cell>
          <cell r="G427" t="str">
            <v xml:space="preserve"> four hundred and twenty three Millions</v>
          </cell>
          <cell r="H427" t="str">
            <v xml:space="preserve"> four hundred and twenty three Billions</v>
          </cell>
        </row>
        <row r="428">
          <cell r="A428">
            <v>424</v>
          </cell>
          <cell r="B428" t="str">
            <v xml:space="preserve"> four hundred and twenty four</v>
          </cell>
          <cell r="C428" t="str">
            <v xml:space="preserve"> four hundred and twenty four</v>
          </cell>
          <cell r="D428" t="str">
            <v xml:space="preserve"> four hundred and twenty four Thousand</v>
          </cell>
          <cell r="E428" t="str">
            <v xml:space="preserve"> four hundred and twenty four Lakhs</v>
          </cell>
          <cell r="F428" t="str">
            <v xml:space="preserve"> four hundred and twenty four Crores</v>
          </cell>
          <cell r="G428" t="str">
            <v xml:space="preserve"> four hundred and twenty four Millions</v>
          </cell>
          <cell r="H428" t="str">
            <v xml:space="preserve"> four hundred and twenty four Billions</v>
          </cell>
        </row>
        <row r="429">
          <cell r="A429">
            <v>425</v>
          </cell>
          <cell r="B429" t="str">
            <v xml:space="preserve"> four hundred and twenty five</v>
          </cell>
          <cell r="C429" t="str">
            <v xml:space="preserve"> four hundred and twenty five</v>
          </cell>
          <cell r="D429" t="str">
            <v xml:space="preserve"> four hundred and twenty five Thousand</v>
          </cell>
          <cell r="E429" t="str">
            <v xml:space="preserve"> four hundred and twenty five Lakhs</v>
          </cell>
          <cell r="F429" t="str">
            <v xml:space="preserve"> four hundred and twenty five Crores</v>
          </cell>
          <cell r="G429" t="str">
            <v xml:space="preserve"> four hundred and twenty five Millions</v>
          </cell>
          <cell r="H429" t="str">
            <v xml:space="preserve"> four hundred and twenty five Billions</v>
          </cell>
        </row>
        <row r="430">
          <cell r="A430">
            <v>426</v>
          </cell>
          <cell r="B430" t="str">
            <v xml:space="preserve"> four hundred and twenty six</v>
          </cell>
          <cell r="C430" t="str">
            <v xml:space="preserve"> four hundred and twenty six</v>
          </cell>
          <cell r="D430" t="str">
            <v xml:space="preserve"> four hundred and twenty six Thousand</v>
          </cell>
          <cell r="E430" t="str">
            <v xml:space="preserve"> four hundred and twenty six Lakhs</v>
          </cell>
          <cell r="F430" t="str">
            <v xml:space="preserve"> four hundred and twenty six Crores</v>
          </cell>
          <cell r="G430" t="str">
            <v xml:space="preserve"> four hundred and twenty six Millions</v>
          </cell>
          <cell r="H430" t="str">
            <v xml:space="preserve"> four hundred and twenty six Billions</v>
          </cell>
        </row>
        <row r="431">
          <cell r="A431">
            <v>427</v>
          </cell>
          <cell r="B431" t="str">
            <v xml:space="preserve"> four hundred and twenty seven</v>
          </cell>
          <cell r="C431" t="str">
            <v xml:space="preserve"> four hundred and twenty seven</v>
          </cell>
          <cell r="D431" t="str">
            <v xml:space="preserve"> four hundred and twenty seven Thousand</v>
          </cell>
          <cell r="E431" t="str">
            <v xml:space="preserve"> four hundred and twenty seven Lakhs</v>
          </cell>
          <cell r="F431" t="str">
            <v xml:space="preserve"> four hundred and twenty seven Crores</v>
          </cell>
          <cell r="G431" t="str">
            <v xml:space="preserve"> four hundred and twenty seven Millions</v>
          </cell>
          <cell r="H431" t="str">
            <v xml:space="preserve"> four hundred and twenty seven Billions</v>
          </cell>
        </row>
        <row r="432">
          <cell r="A432">
            <v>428</v>
          </cell>
          <cell r="B432" t="str">
            <v xml:space="preserve"> four hundred and twenty eight</v>
          </cell>
          <cell r="C432" t="str">
            <v xml:space="preserve"> four hundred and twenty eight</v>
          </cell>
          <cell r="D432" t="str">
            <v xml:space="preserve"> four hundred and twenty eight Thousand</v>
          </cell>
          <cell r="E432" t="str">
            <v xml:space="preserve"> four hundred and twenty eight Lakhs</v>
          </cell>
          <cell r="F432" t="str">
            <v xml:space="preserve"> four hundred and twenty eight Crores</v>
          </cell>
          <cell r="G432" t="str">
            <v xml:space="preserve"> four hundred and twenty eight Millions</v>
          </cell>
          <cell r="H432" t="str">
            <v xml:space="preserve"> four hundred and twenty eight Billions</v>
          </cell>
        </row>
        <row r="433">
          <cell r="A433">
            <v>429</v>
          </cell>
          <cell r="B433" t="str">
            <v xml:space="preserve"> four hundred and twenty nine</v>
          </cell>
          <cell r="C433" t="str">
            <v xml:space="preserve"> four hundred and twenty nine</v>
          </cell>
          <cell r="D433" t="str">
            <v xml:space="preserve"> four hundred and twenty nine Thousand</v>
          </cell>
          <cell r="E433" t="str">
            <v xml:space="preserve"> four hundred and twenty nine Lakhs</v>
          </cell>
          <cell r="F433" t="str">
            <v xml:space="preserve"> four hundred and twenty nine Crores</v>
          </cell>
          <cell r="G433" t="str">
            <v xml:space="preserve"> four hundred and twenty nine Millions</v>
          </cell>
          <cell r="H433" t="str">
            <v xml:space="preserve"> four hundred and twenty nine Billions</v>
          </cell>
        </row>
        <row r="434">
          <cell r="A434">
            <v>430</v>
          </cell>
          <cell r="B434" t="str">
            <v xml:space="preserve"> four hundred and thirty</v>
          </cell>
          <cell r="C434" t="str">
            <v xml:space="preserve"> four hundred and thirty</v>
          </cell>
          <cell r="D434" t="str">
            <v xml:space="preserve"> four hundred and thirty Thousand</v>
          </cell>
          <cell r="E434" t="str">
            <v xml:space="preserve"> four hundred and thirty Lakhs</v>
          </cell>
          <cell r="F434" t="str">
            <v xml:space="preserve"> four hundred and thirty Crores</v>
          </cell>
          <cell r="G434" t="str">
            <v xml:space="preserve"> four hundred and thirty Millions</v>
          </cell>
          <cell r="H434" t="str">
            <v xml:space="preserve"> four hundred and thirty Billions</v>
          </cell>
        </row>
        <row r="435">
          <cell r="A435">
            <v>431</v>
          </cell>
          <cell r="B435" t="str">
            <v xml:space="preserve"> four hundred and thirty one</v>
          </cell>
          <cell r="C435" t="str">
            <v xml:space="preserve"> four hundred and thirty one</v>
          </cell>
          <cell r="D435" t="str">
            <v xml:space="preserve"> four hundred and thirty one Thousand</v>
          </cell>
          <cell r="E435" t="str">
            <v xml:space="preserve"> four hundred and thirty one Lakhs</v>
          </cell>
          <cell r="F435" t="str">
            <v xml:space="preserve"> four hundred and thirty one Crores</v>
          </cell>
          <cell r="G435" t="str">
            <v xml:space="preserve"> four hundred and thirty one Millions</v>
          </cell>
          <cell r="H435" t="str">
            <v xml:space="preserve"> four hundred and thirty one Billions</v>
          </cell>
        </row>
        <row r="436">
          <cell r="A436">
            <v>432</v>
          </cell>
          <cell r="B436" t="str">
            <v xml:space="preserve"> four hundred and thirty two</v>
          </cell>
          <cell r="C436" t="str">
            <v xml:space="preserve"> four hundred and thirty two</v>
          </cell>
          <cell r="D436" t="str">
            <v xml:space="preserve"> four hundred and thirty two Thousand</v>
          </cell>
          <cell r="E436" t="str">
            <v xml:space="preserve"> four hundred and thirty two Lakhs</v>
          </cell>
          <cell r="F436" t="str">
            <v xml:space="preserve"> four hundred and thirty two Crores</v>
          </cell>
          <cell r="G436" t="str">
            <v xml:space="preserve"> four hundred and thirty two Millions</v>
          </cell>
          <cell r="H436" t="str">
            <v xml:space="preserve"> four hundred and thirty two Billions</v>
          </cell>
        </row>
        <row r="437">
          <cell r="A437">
            <v>433</v>
          </cell>
          <cell r="B437" t="str">
            <v xml:space="preserve"> four hundred and thirty three</v>
          </cell>
          <cell r="C437" t="str">
            <v xml:space="preserve"> four hundred and thirty three</v>
          </cell>
          <cell r="D437" t="str">
            <v xml:space="preserve"> four hundred and thirty three Thousand</v>
          </cell>
          <cell r="E437" t="str">
            <v xml:space="preserve"> four hundred and thirty three Lakhs</v>
          </cell>
          <cell r="F437" t="str">
            <v xml:space="preserve"> four hundred and thirty three Crores</v>
          </cell>
          <cell r="G437" t="str">
            <v xml:space="preserve"> four hundred and thirty three Millions</v>
          </cell>
          <cell r="H437" t="str">
            <v xml:space="preserve"> four hundred and thirty three Billions</v>
          </cell>
        </row>
        <row r="438">
          <cell r="A438">
            <v>434</v>
          </cell>
          <cell r="B438" t="str">
            <v xml:space="preserve"> four hundred and thirty four</v>
          </cell>
          <cell r="C438" t="str">
            <v xml:space="preserve"> four hundred and thirty four</v>
          </cell>
          <cell r="D438" t="str">
            <v xml:space="preserve"> four hundred and thirty four Thousand</v>
          </cell>
          <cell r="E438" t="str">
            <v xml:space="preserve"> four hundred and thirty four Lakhs</v>
          </cell>
          <cell r="F438" t="str">
            <v xml:space="preserve"> four hundred and thirty four Crores</v>
          </cell>
          <cell r="G438" t="str">
            <v xml:space="preserve"> four hundred and thirty four Millions</v>
          </cell>
          <cell r="H438" t="str">
            <v xml:space="preserve"> four hundred and thirty four Billions</v>
          </cell>
        </row>
        <row r="439">
          <cell r="A439">
            <v>435</v>
          </cell>
          <cell r="B439" t="str">
            <v xml:space="preserve"> four hundred and thirty five</v>
          </cell>
          <cell r="C439" t="str">
            <v xml:space="preserve"> four hundred and thirty five</v>
          </cell>
          <cell r="D439" t="str">
            <v xml:space="preserve"> four hundred and thirty five Thousand</v>
          </cell>
          <cell r="E439" t="str">
            <v xml:space="preserve"> four hundred and thirty five Lakhs</v>
          </cell>
          <cell r="F439" t="str">
            <v xml:space="preserve"> four hundred and thirty five Crores</v>
          </cell>
          <cell r="G439" t="str">
            <v xml:space="preserve"> four hundred and thirty five Millions</v>
          </cell>
          <cell r="H439" t="str">
            <v xml:space="preserve"> four hundred and thirty five Billions</v>
          </cell>
        </row>
        <row r="440">
          <cell r="A440">
            <v>436</v>
          </cell>
          <cell r="B440" t="str">
            <v xml:space="preserve"> four hundred and thirty six</v>
          </cell>
          <cell r="C440" t="str">
            <v xml:space="preserve"> four hundred and thirty six</v>
          </cell>
          <cell r="D440" t="str">
            <v xml:space="preserve"> four hundred and thirty six Thousand</v>
          </cell>
          <cell r="E440" t="str">
            <v xml:space="preserve"> four hundred and thirty six Lakhs</v>
          </cell>
          <cell r="F440" t="str">
            <v xml:space="preserve"> four hundred and thirty six Crores</v>
          </cell>
          <cell r="G440" t="str">
            <v xml:space="preserve"> four hundred and thirty six Millions</v>
          </cell>
          <cell r="H440" t="str">
            <v xml:space="preserve"> four hundred and thirty six Billions</v>
          </cell>
        </row>
        <row r="441">
          <cell r="A441">
            <v>437</v>
          </cell>
          <cell r="B441" t="str">
            <v xml:space="preserve"> four hundred and thirty seven</v>
          </cell>
          <cell r="C441" t="str">
            <v xml:space="preserve"> four hundred and thirty seven</v>
          </cell>
          <cell r="D441" t="str">
            <v xml:space="preserve"> four hundred and thirty seven Thousand</v>
          </cell>
          <cell r="E441" t="str">
            <v xml:space="preserve"> four hundred and thirty seven Lakhs</v>
          </cell>
          <cell r="F441" t="str">
            <v xml:space="preserve"> four hundred and thirty seven Crores</v>
          </cell>
          <cell r="G441" t="str">
            <v xml:space="preserve"> four hundred and thirty seven Millions</v>
          </cell>
          <cell r="H441" t="str">
            <v xml:space="preserve"> four hundred and thirty seven Billions</v>
          </cell>
        </row>
        <row r="442">
          <cell r="A442">
            <v>438</v>
          </cell>
          <cell r="B442" t="str">
            <v xml:space="preserve"> four hundred and thirty eight</v>
          </cell>
          <cell r="C442" t="str">
            <v xml:space="preserve"> four hundred and thirty eight</v>
          </cell>
          <cell r="D442" t="str">
            <v xml:space="preserve"> four hundred and thirty eight Thousand</v>
          </cell>
          <cell r="E442" t="str">
            <v xml:space="preserve"> four hundred and thirty eight Lakhs</v>
          </cell>
          <cell r="F442" t="str">
            <v xml:space="preserve"> four hundred and thirty eight Crores</v>
          </cell>
          <cell r="G442" t="str">
            <v xml:space="preserve"> four hundred and thirty eight Millions</v>
          </cell>
          <cell r="H442" t="str">
            <v xml:space="preserve"> four hundred and thirty eight Billions</v>
          </cell>
        </row>
        <row r="443">
          <cell r="A443">
            <v>439</v>
          </cell>
          <cell r="B443" t="str">
            <v xml:space="preserve"> four hundred and thirty nine</v>
          </cell>
          <cell r="C443" t="str">
            <v xml:space="preserve"> four hundred and thirty nine</v>
          </cell>
          <cell r="D443" t="str">
            <v xml:space="preserve"> four hundred and thirty nine Thousand</v>
          </cell>
          <cell r="E443" t="str">
            <v xml:space="preserve"> four hundred and thirty nine Lakhs</v>
          </cell>
          <cell r="F443" t="str">
            <v xml:space="preserve"> four hundred and thirty nine Crores</v>
          </cell>
          <cell r="G443" t="str">
            <v xml:space="preserve"> four hundred and thirty nine Millions</v>
          </cell>
          <cell r="H443" t="str">
            <v xml:space="preserve"> four hundred and thirty nine Billions</v>
          </cell>
        </row>
        <row r="444">
          <cell r="A444">
            <v>440</v>
          </cell>
          <cell r="B444" t="str">
            <v xml:space="preserve"> four hundred and forty</v>
          </cell>
          <cell r="C444" t="str">
            <v xml:space="preserve"> four hundred and forty</v>
          </cell>
          <cell r="D444" t="str">
            <v xml:space="preserve"> four hundred and forty Thousand</v>
          </cell>
          <cell r="E444" t="str">
            <v xml:space="preserve"> four hundred and forty Lakhs</v>
          </cell>
          <cell r="F444" t="str">
            <v xml:space="preserve"> four hundred and forty Crores</v>
          </cell>
          <cell r="G444" t="str">
            <v xml:space="preserve"> four hundred and forty Millions</v>
          </cell>
          <cell r="H444" t="str">
            <v xml:space="preserve"> four hundred and forty Billions</v>
          </cell>
        </row>
        <row r="445">
          <cell r="A445">
            <v>441</v>
          </cell>
          <cell r="B445" t="str">
            <v xml:space="preserve"> four hundred and forty one </v>
          </cell>
          <cell r="C445" t="str">
            <v xml:space="preserve"> four hundred and forty one </v>
          </cell>
          <cell r="D445" t="str">
            <v xml:space="preserve"> four hundred and forty one  Thousand</v>
          </cell>
          <cell r="E445" t="str">
            <v xml:space="preserve"> four hundred and forty one  Lakhs</v>
          </cell>
          <cell r="F445" t="str">
            <v xml:space="preserve"> four hundred and forty one  Crores</v>
          </cell>
          <cell r="G445" t="str">
            <v xml:space="preserve"> four hundred and forty one  Millions</v>
          </cell>
          <cell r="H445" t="str">
            <v xml:space="preserve"> four hundred and forty one  Billions</v>
          </cell>
        </row>
        <row r="446">
          <cell r="A446">
            <v>442</v>
          </cell>
          <cell r="B446" t="str">
            <v xml:space="preserve"> four hundred and forty two</v>
          </cell>
          <cell r="C446" t="str">
            <v xml:space="preserve"> four hundred and forty two</v>
          </cell>
          <cell r="D446" t="str">
            <v xml:space="preserve"> four hundred and forty two Thousand</v>
          </cell>
          <cell r="E446" t="str">
            <v xml:space="preserve"> four hundred and forty two Lakhs</v>
          </cell>
          <cell r="F446" t="str">
            <v xml:space="preserve"> four hundred and forty two Crores</v>
          </cell>
          <cell r="G446" t="str">
            <v xml:space="preserve"> four hundred and forty two Millions</v>
          </cell>
          <cell r="H446" t="str">
            <v xml:space="preserve"> four hundred and forty two Billions</v>
          </cell>
        </row>
        <row r="447">
          <cell r="A447">
            <v>443</v>
          </cell>
          <cell r="B447" t="str">
            <v xml:space="preserve"> four hundred and forty three </v>
          </cell>
          <cell r="C447" t="str">
            <v xml:space="preserve"> four hundred and forty three </v>
          </cell>
          <cell r="D447" t="str">
            <v xml:space="preserve"> four hundred and forty three  Thousand</v>
          </cell>
          <cell r="E447" t="str">
            <v xml:space="preserve"> four hundred and forty three  Lakhs</v>
          </cell>
          <cell r="F447" t="str">
            <v xml:space="preserve"> four hundred and forty three  Crores</v>
          </cell>
          <cell r="G447" t="str">
            <v xml:space="preserve"> four hundred and forty three  Millions</v>
          </cell>
          <cell r="H447" t="str">
            <v xml:space="preserve"> four hundred and forty three  Billions</v>
          </cell>
        </row>
        <row r="448">
          <cell r="A448">
            <v>444</v>
          </cell>
          <cell r="B448" t="str">
            <v xml:space="preserve"> four hundred and forty four</v>
          </cell>
          <cell r="C448" t="str">
            <v xml:space="preserve"> four hundred and forty four</v>
          </cell>
          <cell r="D448" t="str">
            <v xml:space="preserve"> four hundred and forty four Thousand</v>
          </cell>
          <cell r="E448" t="str">
            <v xml:space="preserve"> four hundred and forty four Lakhs</v>
          </cell>
          <cell r="F448" t="str">
            <v xml:space="preserve"> four hundred and forty four Crores</v>
          </cell>
          <cell r="G448" t="str">
            <v xml:space="preserve"> four hundred and forty four Millions</v>
          </cell>
          <cell r="H448" t="str">
            <v xml:space="preserve"> four hundred and forty four Billions</v>
          </cell>
        </row>
        <row r="449">
          <cell r="A449">
            <v>445</v>
          </cell>
          <cell r="B449" t="str">
            <v xml:space="preserve"> four hundred and forty five</v>
          </cell>
          <cell r="C449" t="str">
            <v xml:space="preserve"> four hundred and forty five</v>
          </cell>
          <cell r="D449" t="str">
            <v xml:space="preserve"> four hundred and forty five Thousand</v>
          </cell>
          <cell r="E449" t="str">
            <v xml:space="preserve"> four hundred and forty five Lakhs</v>
          </cell>
          <cell r="F449" t="str">
            <v xml:space="preserve"> four hundred and forty five Crores</v>
          </cell>
          <cell r="G449" t="str">
            <v xml:space="preserve"> four hundred and forty five Millions</v>
          </cell>
          <cell r="H449" t="str">
            <v xml:space="preserve"> four hundred and forty five Billions</v>
          </cell>
        </row>
        <row r="450">
          <cell r="A450">
            <v>446</v>
          </cell>
          <cell r="B450" t="str">
            <v xml:space="preserve"> four hundred and forty six</v>
          </cell>
          <cell r="C450" t="str">
            <v xml:space="preserve"> four hundred and forty six</v>
          </cell>
          <cell r="D450" t="str">
            <v xml:space="preserve"> four hundred and forty six Thousand</v>
          </cell>
          <cell r="E450" t="str">
            <v xml:space="preserve"> four hundred and forty six Lakhs</v>
          </cell>
          <cell r="F450" t="str">
            <v xml:space="preserve"> four hundred and forty six Crores</v>
          </cell>
          <cell r="G450" t="str">
            <v xml:space="preserve"> four hundred and forty six Millions</v>
          </cell>
          <cell r="H450" t="str">
            <v xml:space="preserve"> four hundred and forty six Billions</v>
          </cell>
        </row>
        <row r="451">
          <cell r="A451">
            <v>447</v>
          </cell>
          <cell r="B451" t="str">
            <v xml:space="preserve"> four hundred and forty seven</v>
          </cell>
          <cell r="C451" t="str">
            <v xml:space="preserve"> four hundred and forty seven</v>
          </cell>
          <cell r="D451" t="str">
            <v xml:space="preserve"> four hundred and forty seven Thousand</v>
          </cell>
          <cell r="E451" t="str">
            <v xml:space="preserve"> four hundred and forty seven Lakhs</v>
          </cell>
          <cell r="F451" t="str">
            <v xml:space="preserve"> four hundred and forty seven Crores</v>
          </cell>
          <cell r="G451" t="str">
            <v xml:space="preserve"> four hundred and forty seven Millions</v>
          </cell>
          <cell r="H451" t="str">
            <v xml:space="preserve"> four hundred and forty seven Billions</v>
          </cell>
        </row>
        <row r="452">
          <cell r="A452">
            <v>448</v>
          </cell>
          <cell r="B452" t="str">
            <v xml:space="preserve"> four hundred and forty eight</v>
          </cell>
          <cell r="C452" t="str">
            <v xml:space="preserve"> four hundred and forty eight</v>
          </cell>
          <cell r="D452" t="str">
            <v xml:space="preserve"> four hundred and forty eight Thousand</v>
          </cell>
          <cell r="E452" t="str">
            <v xml:space="preserve"> four hundred and forty eight Lakhs</v>
          </cell>
          <cell r="F452" t="str">
            <v xml:space="preserve"> four hundred and forty eight Crores</v>
          </cell>
          <cell r="G452" t="str">
            <v xml:space="preserve"> four hundred and forty eight Millions</v>
          </cell>
          <cell r="H452" t="str">
            <v xml:space="preserve"> four hundred and forty eight Billions</v>
          </cell>
        </row>
        <row r="453">
          <cell r="A453">
            <v>449</v>
          </cell>
          <cell r="B453" t="str">
            <v xml:space="preserve"> four hundred and forty nine</v>
          </cell>
          <cell r="C453" t="str">
            <v xml:space="preserve"> four hundred and forty nine</v>
          </cell>
          <cell r="D453" t="str">
            <v xml:space="preserve"> four hundred and forty nine Thousand</v>
          </cell>
          <cell r="E453" t="str">
            <v xml:space="preserve"> four hundred and forty nine Lakhs</v>
          </cell>
          <cell r="F453" t="str">
            <v xml:space="preserve"> four hundred and forty nine Crores</v>
          </cell>
          <cell r="G453" t="str">
            <v xml:space="preserve"> four hundred and forty nine Millions</v>
          </cell>
          <cell r="H453" t="str">
            <v xml:space="preserve"> four hundred and forty nine Billions</v>
          </cell>
        </row>
        <row r="454">
          <cell r="A454">
            <v>450</v>
          </cell>
          <cell r="B454" t="str">
            <v xml:space="preserve"> four hundred and fifty</v>
          </cell>
          <cell r="C454" t="str">
            <v xml:space="preserve"> four hundred and fifty</v>
          </cell>
          <cell r="D454" t="str">
            <v xml:space="preserve"> four hundred and fifty Thousand</v>
          </cell>
          <cell r="E454" t="str">
            <v xml:space="preserve"> four hundred and fifty Lakhs</v>
          </cell>
          <cell r="F454" t="str">
            <v xml:space="preserve"> four hundred and fifty Crores</v>
          </cell>
          <cell r="G454" t="str">
            <v xml:space="preserve"> four hundred and fifty Millions</v>
          </cell>
          <cell r="H454" t="str">
            <v xml:space="preserve"> four hundred and fifty Billions</v>
          </cell>
        </row>
        <row r="455">
          <cell r="A455">
            <v>451</v>
          </cell>
          <cell r="B455" t="str">
            <v xml:space="preserve"> four hundred and fifty one</v>
          </cell>
          <cell r="C455" t="str">
            <v xml:space="preserve"> four hundred and fifty one</v>
          </cell>
          <cell r="D455" t="str">
            <v xml:space="preserve"> four hundred and fifty one Thousand</v>
          </cell>
          <cell r="E455" t="str">
            <v xml:space="preserve"> four hundred and fifty one Lakhs</v>
          </cell>
          <cell r="F455" t="str">
            <v xml:space="preserve"> four hundred and fifty one Crores</v>
          </cell>
          <cell r="G455" t="str">
            <v xml:space="preserve"> four hundred and fifty one Millions</v>
          </cell>
          <cell r="H455" t="str">
            <v xml:space="preserve"> four hundred and fifty one Billions</v>
          </cell>
        </row>
        <row r="456">
          <cell r="A456">
            <v>452</v>
          </cell>
          <cell r="B456" t="str">
            <v xml:space="preserve"> four hundred and fifty two</v>
          </cell>
          <cell r="C456" t="str">
            <v xml:space="preserve"> four hundred and fifty two</v>
          </cell>
          <cell r="D456" t="str">
            <v xml:space="preserve"> four hundred and fifty two Thousand</v>
          </cell>
          <cell r="E456" t="str">
            <v xml:space="preserve"> four hundred and fifty two Lakhs</v>
          </cell>
          <cell r="F456" t="str">
            <v xml:space="preserve"> four hundred and fifty two Crores</v>
          </cell>
          <cell r="G456" t="str">
            <v xml:space="preserve"> four hundred and fifty two Millions</v>
          </cell>
          <cell r="H456" t="str">
            <v xml:space="preserve"> four hundred and fifty two Billions</v>
          </cell>
        </row>
        <row r="457">
          <cell r="A457">
            <v>453</v>
          </cell>
          <cell r="B457" t="str">
            <v xml:space="preserve"> four hundred and fifty three</v>
          </cell>
          <cell r="C457" t="str">
            <v xml:space="preserve"> four hundred and fifty three</v>
          </cell>
          <cell r="D457" t="str">
            <v xml:space="preserve"> four hundred and fifty three Thousand</v>
          </cell>
          <cell r="E457" t="str">
            <v xml:space="preserve"> four hundred and fifty three Lakhs</v>
          </cell>
          <cell r="F457" t="str">
            <v xml:space="preserve"> four hundred and fifty three Crores</v>
          </cell>
          <cell r="G457" t="str">
            <v xml:space="preserve"> four hundred and fifty three Millions</v>
          </cell>
          <cell r="H457" t="str">
            <v xml:space="preserve"> four hundred and fifty three Billions</v>
          </cell>
        </row>
        <row r="458">
          <cell r="A458">
            <v>454</v>
          </cell>
          <cell r="B458" t="str">
            <v xml:space="preserve"> four hundred and fifty four</v>
          </cell>
          <cell r="C458" t="str">
            <v xml:space="preserve"> four hundred and fifty four</v>
          </cell>
          <cell r="D458" t="str">
            <v xml:space="preserve"> four hundred and fifty four Thousand</v>
          </cell>
          <cell r="E458" t="str">
            <v xml:space="preserve"> four hundred and fifty four Lakhs</v>
          </cell>
          <cell r="F458" t="str">
            <v xml:space="preserve"> four hundred and fifty four Crores</v>
          </cell>
          <cell r="G458" t="str">
            <v xml:space="preserve"> four hundred and fifty four Millions</v>
          </cell>
          <cell r="H458" t="str">
            <v xml:space="preserve"> four hundred and fifty four Billions</v>
          </cell>
        </row>
        <row r="459">
          <cell r="A459">
            <v>455</v>
          </cell>
          <cell r="B459" t="str">
            <v xml:space="preserve"> four hundred and fifty five</v>
          </cell>
          <cell r="C459" t="str">
            <v xml:space="preserve"> four hundred and fifty five</v>
          </cell>
          <cell r="D459" t="str">
            <v xml:space="preserve"> four hundred and fifty five Thousand</v>
          </cell>
          <cell r="E459" t="str">
            <v xml:space="preserve"> four hundred and fifty five Lakhs</v>
          </cell>
          <cell r="F459" t="str">
            <v xml:space="preserve"> four hundred and fifty five Crores</v>
          </cell>
          <cell r="G459" t="str">
            <v xml:space="preserve"> four hundred and fifty five Millions</v>
          </cell>
          <cell r="H459" t="str">
            <v xml:space="preserve"> four hundred and fifty five Billions</v>
          </cell>
        </row>
        <row r="460">
          <cell r="A460">
            <v>456</v>
          </cell>
          <cell r="B460" t="str">
            <v xml:space="preserve"> four hundred and fifty six</v>
          </cell>
          <cell r="C460" t="str">
            <v xml:space="preserve"> four hundred and fifty six</v>
          </cell>
          <cell r="D460" t="str">
            <v xml:space="preserve"> four hundred and fifty six Thousand</v>
          </cell>
          <cell r="E460" t="str">
            <v xml:space="preserve"> four hundred and fifty six Lakhs</v>
          </cell>
          <cell r="F460" t="str">
            <v xml:space="preserve"> four hundred and fifty six Crores</v>
          </cell>
          <cell r="G460" t="str">
            <v xml:space="preserve"> four hundred and fifty six Millions</v>
          </cell>
          <cell r="H460" t="str">
            <v xml:space="preserve"> four hundred and fifty six Billions</v>
          </cell>
        </row>
        <row r="461">
          <cell r="A461">
            <v>457</v>
          </cell>
          <cell r="B461" t="str">
            <v xml:space="preserve"> four hundred and fifty seven</v>
          </cell>
          <cell r="C461" t="str">
            <v xml:space="preserve"> four hundred and fifty seven</v>
          </cell>
          <cell r="D461" t="str">
            <v xml:space="preserve"> four hundred and fifty seven Thousand</v>
          </cell>
          <cell r="E461" t="str">
            <v xml:space="preserve"> four hundred and fifty seven Lakhs</v>
          </cell>
          <cell r="F461" t="str">
            <v xml:space="preserve"> four hundred and fifty seven Crores</v>
          </cell>
          <cell r="G461" t="str">
            <v xml:space="preserve"> four hundred and fifty seven Millions</v>
          </cell>
          <cell r="H461" t="str">
            <v xml:space="preserve"> four hundred and fifty seven Billions</v>
          </cell>
        </row>
        <row r="462">
          <cell r="A462">
            <v>458</v>
          </cell>
          <cell r="B462" t="str">
            <v xml:space="preserve"> four hundred and fifty eight</v>
          </cell>
          <cell r="C462" t="str">
            <v xml:space="preserve"> four hundred and fifty eight</v>
          </cell>
          <cell r="D462" t="str">
            <v xml:space="preserve"> four hundred and fifty eight Thousand</v>
          </cell>
          <cell r="E462" t="str">
            <v xml:space="preserve"> four hundred and fifty eight Lakhs</v>
          </cell>
          <cell r="F462" t="str">
            <v xml:space="preserve"> four hundred and fifty eight Crores</v>
          </cell>
          <cell r="G462" t="str">
            <v xml:space="preserve"> four hundred and fifty eight Millions</v>
          </cell>
          <cell r="H462" t="str">
            <v xml:space="preserve"> four hundred and fifty eight Billions</v>
          </cell>
        </row>
        <row r="463">
          <cell r="A463">
            <v>459</v>
          </cell>
          <cell r="B463" t="str">
            <v xml:space="preserve"> four hundred and fifty nine</v>
          </cell>
          <cell r="C463" t="str">
            <v xml:space="preserve"> four hundred and fifty nine</v>
          </cell>
          <cell r="D463" t="str">
            <v xml:space="preserve"> four hundred and fifty nine Thousand</v>
          </cell>
          <cell r="E463" t="str">
            <v xml:space="preserve"> four hundred and fifty nine Lakhs</v>
          </cell>
          <cell r="F463" t="str">
            <v xml:space="preserve"> four hundred and fifty nine Crores</v>
          </cell>
          <cell r="G463" t="str">
            <v xml:space="preserve"> four hundred and fifty nine Millions</v>
          </cell>
          <cell r="H463" t="str">
            <v xml:space="preserve"> four hundred and fifty nine Billions</v>
          </cell>
        </row>
        <row r="464">
          <cell r="A464">
            <v>460</v>
          </cell>
          <cell r="B464" t="str">
            <v xml:space="preserve"> four hundred and sixty</v>
          </cell>
          <cell r="C464" t="str">
            <v xml:space="preserve"> four hundred and sixty</v>
          </cell>
          <cell r="D464" t="str">
            <v xml:space="preserve"> four hundred and sixty Thousand</v>
          </cell>
          <cell r="E464" t="str">
            <v xml:space="preserve"> four hundred and sixty Lakhs</v>
          </cell>
          <cell r="F464" t="str">
            <v xml:space="preserve"> four hundred and sixty Crores</v>
          </cell>
          <cell r="G464" t="str">
            <v xml:space="preserve"> four hundred and sixty Millions</v>
          </cell>
          <cell r="H464" t="str">
            <v xml:space="preserve"> four hundred and sixty Billions</v>
          </cell>
        </row>
        <row r="465">
          <cell r="A465">
            <v>461</v>
          </cell>
          <cell r="B465" t="str">
            <v xml:space="preserve"> four hundred and sixty one</v>
          </cell>
          <cell r="C465" t="str">
            <v xml:space="preserve"> four hundred and sixty one</v>
          </cell>
          <cell r="D465" t="str">
            <v xml:space="preserve"> four hundred and sixty one Thousand</v>
          </cell>
          <cell r="E465" t="str">
            <v xml:space="preserve"> four hundred and sixty one Lakhs</v>
          </cell>
          <cell r="F465" t="str">
            <v xml:space="preserve"> four hundred and sixty one Crores</v>
          </cell>
          <cell r="G465" t="str">
            <v xml:space="preserve"> four hundred and sixty one Millions</v>
          </cell>
          <cell r="H465" t="str">
            <v xml:space="preserve"> four hundred and sixty one Billions</v>
          </cell>
        </row>
        <row r="466">
          <cell r="A466">
            <v>462</v>
          </cell>
          <cell r="B466" t="str">
            <v xml:space="preserve"> four hundred and sixty two</v>
          </cell>
          <cell r="C466" t="str">
            <v xml:space="preserve"> four hundred and sixty two</v>
          </cell>
          <cell r="D466" t="str">
            <v xml:space="preserve"> four hundred and sixty two Thousand</v>
          </cell>
          <cell r="E466" t="str">
            <v xml:space="preserve"> four hundred and sixty two Lakhs</v>
          </cell>
          <cell r="F466" t="str">
            <v xml:space="preserve"> four hundred and sixty two Crores</v>
          </cell>
          <cell r="G466" t="str">
            <v xml:space="preserve"> four hundred and sixty two Millions</v>
          </cell>
          <cell r="H466" t="str">
            <v xml:space="preserve"> four hundred and sixty two Billions</v>
          </cell>
        </row>
        <row r="467">
          <cell r="A467">
            <v>463</v>
          </cell>
          <cell r="B467" t="str">
            <v xml:space="preserve"> four hundred and sixty three</v>
          </cell>
          <cell r="C467" t="str">
            <v xml:space="preserve"> four hundred and sixty three</v>
          </cell>
          <cell r="D467" t="str">
            <v xml:space="preserve"> four hundred and sixty three Thousand</v>
          </cell>
          <cell r="E467" t="str">
            <v xml:space="preserve"> four hundred and sixty three Lakhs</v>
          </cell>
          <cell r="F467" t="str">
            <v xml:space="preserve"> four hundred and sixty three Crores</v>
          </cell>
          <cell r="G467" t="str">
            <v xml:space="preserve"> four hundred and sixty three Millions</v>
          </cell>
          <cell r="H467" t="str">
            <v xml:space="preserve"> four hundred and sixty three Billions</v>
          </cell>
        </row>
        <row r="468">
          <cell r="A468">
            <v>464</v>
          </cell>
          <cell r="B468" t="str">
            <v xml:space="preserve"> four hundred and sixty four</v>
          </cell>
          <cell r="C468" t="str">
            <v xml:space="preserve"> four hundred and sixty four</v>
          </cell>
          <cell r="D468" t="str">
            <v xml:space="preserve"> four hundred and sixty four Thousand</v>
          </cell>
          <cell r="E468" t="str">
            <v xml:space="preserve"> four hundred and sixty four Lakhs</v>
          </cell>
          <cell r="F468" t="str">
            <v xml:space="preserve"> four hundred and sixty four Crores</v>
          </cell>
          <cell r="G468" t="str">
            <v xml:space="preserve"> four hundred and sixty four Millions</v>
          </cell>
          <cell r="H468" t="str">
            <v xml:space="preserve"> four hundred and sixty four Billions</v>
          </cell>
        </row>
        <row r="469">
          <cell r="A469">
            <v>465</v>
          </cell>
          <cell r="B469" t="str">
            <v xml:space="preserve"> four hundred and sixty five</v>
          </cell>
          <cell r="C469" t="str">
            <v xml:space="preserve"> four hundred and sixty five</v>
          </cell>
          <cell r="D469" t="str">
            <v xml:space="preserve"> four hundred and sixty five Thousand</v>
          </cell>
          <cell r="E469" t="str">
            <v xml:space="preserve"> four hundred and sixty five Lakhs</v>
          </cell>
          <cell r="F469" t="str">
            <v xml:space="preserve"> four hundred and sixty five Crores</v>
          </cell>
          <cell r="G469" t="str">
            <v xml:space="preserve"> four hundred and sixty five Millions</v>
          </cell>
          <cell r="H469" t="str">
            <v xml:space="preserve"> four hundred and sixty five Billions</v>
          </cell>
        </row>
        <row r="470">
          <cell r="A470">
            <v>466</v>
          </cell>
          <cell r="B470" t="str">
            <v xml:space="preserve"> four hundred and sixty six</v>
          </cell>
          <cell r="C470" t="str">
            <v xml:space="preserve"> four hundred and sixty six</v>
          </cell>
          <cell r="D470" t="str">
            <v xml:space="preserve"> four hundred and sixty six Thousand</v>
          </cell>
          <cell r="E470" t="str">
            <v xml:space="preserve"> four hundred and sixty six Lakhs</v>
          </cell>
          <cell r="F470" t="str">
            <v xml:space="preserve"> four hundred and sixty six Crores</v>
          </cell>
          <cell r="G470" t="str">
            <v xml:space="preserve"> four hundred and sixty six Millions</v>
          </cell>
          <cell r="H470" t="str">
            <v xml:space="preserve"> four hundred and sixty six Billions</v>
          </cell>
        </row>
        <row r="471">
          <cell r="A471">
            <v>467</v>
          </cell>
          <cell r="B471" t="str">
            <v xml:space="preserve"> four hundred and sixty seven</v>
          </cell>
          <cell r="C471" t="str">
            <v xml:space="preserve"> four hundred and sixty seven</v>
          </cell>
          <cell r="D471" t="str">
            <v xml:space="preserve"> four hundred and sixty seven Thousand</v>
          </cell>
          <cell r="E471" t="str">
            <v xml:space="preserve"> four hundred and sixty seven Lakhs</v>
          </cell>
          <cell r="F471" t="str">
            <v xml:space="preserve"> four hundred and sixty seven Crores</v>
          </cell>
          <cell r="G471" t="str">
            <v xml:space="preserve"> four hundred and sixty seven Millions</v>
          </cell>
          <cell r="H471" t="str">
            <v xml:space="preserve"> four hundred and sixty seven Billions</v>
          </cell>
        </row>
        <row r="472">
          <cell r="A472">
            <v>468</v>
          </cell>
          <cell r="B472" t="str">
            <v xml:space="preserve"> four hundred and sixty eight</v>
          </cell>
          <cell r="C472" t="str">
            <v xml:space="preserve"> four hundred and sixty eight</v>
          </cell>
          <cell r="D472" t="str">
            <v xml:space="preserve"> four hundred and sixty eight Thousand</v>
          </cell>
          <cell r="E472" t="str">
            <v xml:space="preserve"> four hundred and sixty eight Lakhs</v>
          </cell>
          <cell r="F472" t="str">
            <v xml:space="preserve"> four hundred and sixty eight Crores</v>
          </cell>
          <cell r="G472" t="str">
            <v xml:space="preserve"> four hundred and sixty eight Millions</v>
          </cell>
          <cell r="H472" t="str">
            <v xml:space="preserve"> four hundred and sixty eight Billions</v>
          </cell>
        </row>
        <row r="473">
          <cell r="A473">
            <v>469</v>
          </cell>
          <cell r="B473" t="str">
            <v xml:space="preserve"> four hundred and sixty nine</v>
          </cell>
          <cell r="C473" t="str">
            <v xml:space="preserve"> four hundred and sixty nine</v>
          </cell>
          <cell r="D473" t="str">
            <v xml:space="preserve"> four hundred and sixty nine Thousand</v>
          </cell>
          <cell r="E473" t="str">
            <v xml:space="preserve"> four hundred and sixty nine Lakhs</v>
          </cell>
          <cell r="F473" t="str">
            <v xml:space="preserve"> four hundred and sixty nine Crores</v>
          </cell>
          <cell r="G473" t="str">
            <v xml:space="preserve"> four hundred and sixty nine Millions</v>
          </cell>
          <cell r="H473" t="str">
            <v xml:space="preserve"> four hundred and sixty nine Billions</v>
          </cell>
        </row>
        <row r="474">
          <cell r="A474">
            <v>470</v>
          </cell>
          <cell r="B474" t="str">
            <v xml:space="preserve"> four hundred and seventy</v>
          </cell>
          <cell r="C474" t="str">
            <v xml:space="preserve"> four hundred and seventy</v>
          </cell>
          <cell r="D474" t="str">
            <v xml:space="preserve"> four hundred and seventy Thousand</v>
          </cell>
          <cell r="E474" t="str">
            <v xml:space="preserve"> four hundred and seventy Lakhs</v>
          </cell>
          <cell r="F474" t="str">
            <v xml:space="preserve"> four hundred and seventy Crores</v>
          </cell>
          <cell r="G474" t="str">
            <v xml:space="preserve"> four hundred and seventy Millions</v>
          </cell>
          <cell r="H474" t="str">
            <v xml:space="preserve"> four hundred and seventy Billions</v>
          </cell>
        </row>
        <row r="475">
          <cell r="A475">
            <v>471</v>
          </cell>
          <cell r="B475" t="str">
            <v xml:space="preserve"> four hundred and seventy one</v>
          </cell>
          <cell r="C475" t="str">
            <v xml:space="preserve"> four hundred and seventy one</v>
          </cell>
          <cell r="D475" t="str">
            <v xml:space="preserve"> four hundred and seventy one Thousand</v>
          </cell>
          <cell r="E475" t="str">
            <v xml:space="preserve"> four hundred and seventy one Lakhs</v>
          </cell>
          <cell r="F475" t="str">
            <v xml:space="preserve"> four hundred and seventy one Crores</v>
          </cell>
          <cell r="G475" t="str">
            <v xml:space="preserve"> four hundred and seventy one Millions</v>
          </cell>
          <cell r="H475" t="str">
            <v xml:space="preserve"> four hundred and seventy one Billions</v>
          </cell>
        </row>
        <row r="476">
          <cell r="A476">
            <v>472</v>
          </cell>
          <cell r="B476" t="str">
            <v xml:space="preserve"> four hundred and seventy two</v>
          </cell>
          <cell r="C476" t="str">
            <v xml:space="preserve"> four hundred and seventy two</v>
          </cell>
          <cell r="D476" t="str">
            <v xml:space="preserve"> four hundred and seventy two Thousand</v>
          </cell>
          <cell r="E476" t="str">
            <v xml:space="preserve"> four hundred and seventy two Lakhs</v>
          </cell>
          <cell r="F476" t="str">
            <v xml:space="preserve"> four hundred and seventy two Crores</v>
          </cell>
          <cell r="G476" t="str">
            <v xml:space="preserve"> four hundred and seventy two Millions</v>
          </cell>
          <cell r="H476" t="str">
            <v xml:space="preserve"> four hundred and seventy two Billions</v>
          </cell>
        </row>
        <row r="477">
          <cell r="A477">
            <v>473</v>
          </cell>
          <cell r="B477" t="str">
            <v xml:space="preserve"> four hundred and seventy three</v>
          </cell>
          <cell r="C477" t="str">
            <v xml:space="preserve"> four hundred and seventy three</v>
          </cell>
          <cell r="D477" t="str">
            <v xml:space="preserve"> four hundred and seventy three Thousand</v>
          </cell>
          <cell r="E477" t="str">
            <v xml:space="preserve"> four hundred and seventy three Lakhs</v>
          </cell>
          <cell r="F477" t="str">
            <v xml:space="preserve"> four hundred and seventy three Crores</v>
          </cell>
          <cell r="G477" t="str">
            <v xml:space="preserve"> four hundred and seventy three Millions</v>
          </cell>
          <cell r="H477" t="str">
            <v xml:space="preserve"> four hundred and seventy three Billions</v>
          </cell>
        </row>
        <row r="478">
          <cell r="A478">
            <v>474</v>
          </cell>
          <cell r="B478" t="str">
            <v xml:space="preserve"> four hundred and seventy four</v>
          </cell>
          <cell r="C478" t="str">
            <v xml:space="preserve"> four hundred and seventy four</v>
          </cell>
          <cell r="D478" t="str">
            <v xml:space="preserve"> four hundred and seventy four Thousand</v>
          </cell>
          <cell r="E478" t="str">
            <v xml:space="preserve"> four hundred and seventy four Lakhs</v>
          </cell>
          <cell r="F478" t="str">
            <v xml:space="preserve"> four hundred and seventy four Crores</v>
          </cell>
          <cell r="G478" t="str">
            <v xml:space="preserve"> four hundred and seventy four Millions</v>
          </cell>
          <cell r="H478" t="str">
            <v xml:space="preserve"> four hundred and seventy four Billions</v>
          </cell>
        </row>
        <row r="479">
          <cell r="A479">
            <v>475</v>
          </cell>
          <cell r="B479" t="str">
            <v xml:space="preserve"> four hundred and seventy five</v>
          </cell>
          <cell r="C479" t="str">
            <v xml:space="preserve"> four hundred and seventy five</v>
          </cell>
          <cell r="D479" t="str">
            <v xml:space="preserve"> four hundred and seventy five Thousand</v>
          </cell>
          <cell r="E479" t="str">
            <v xml:space="preserve"> four hundred and seventy five Lakhs</v>
          </cell>
          <cell r="F479" t="str">
            <v xml:space="preserve"> four hundred and seventy five Crores</v>
          </cell>
          <cell r="G479" t="str">
            <v xml:space="preserve"> four hundred and seventy five Millions</v>
          </cell>
          <cell r="H479" t="str">
            <v xml:space="preserve"> four hundred and seventy five Billions</v>
          </cell>
        </row>
        <row r="480">
          <cell r="A480">
            <v>476</v>
          </cell>
          <cell r="B480" t="str">
            <v xml:space="preserve"> four hundred and seventy six</v>
          </cell>
          <cell r="C480" t="str">
            <v xml:space="preserve"> four hundred and seventy six</v>
          </cell>
          <cell r="D480" t="str">
            <v xml:space="preserve"> four hundred and seventy six Thousand</v>
          </cell>
          <cell r="E480" t="str">
            <v xml:space="preserve"> four hundred and seventy six Lakhs</v>
          </cell>
          <cell r="F480" t="str">
            <v xml:space="preserve"> four hundred and seventy six Crores</v>
          </cell>
          <cell r="G480" t="str">
            <v xml:space="preserve"> four hundred and seventy six Millions</v>
          </cell>
          <cell r="H480" t="str">
            <v xml:space="preserve"> four hundred and seventy six Billions</v>
          </cell>
        </row>
        <row r="481">
          <cell r="A481">
            <v>477</v>
          </cell>
          <cell r="B481" t="str">
            <v xml:space="preserve"> four hundred and seventy seven</v>
          </cell>
          <cell r="C481" t="str">
            <v xml:space="preserve"> four hundred and seventy seven</v>
          </cell>
          <cell r="D481" t="str">
            <v xml:space="preserve"> four hundred and seventy seven Thousand</v>
          </cell>
          <cell r="E481" t="str">
            <v xml:space="preserve"> four hundred and seventy seven Lakhs</v>
          </cell>
          <cell r="F481" t="str">
            <v xml:space="preserve"> four hundred and seventy seven Crores</v>
          </cell>
          <cell r="G481" t="str">
            <v xml:space="preserve"> four hundred and seventy seven Millions</v>
          </cell>
          <cell r="H481" t="str">
            <v xml:space="preserve"> four hundred and seventy seven Billions</v>
          </cell>
        </row>
        <row r="482">
          <cell r="A482">
            <v>478</v>
          </cell>
          <cell r="B482" t="str">
            <v xml:space="preserve"> four hundred and seventy eight</v>
          </cell>
          <cell r="C482" t="str">
            <v xml:space="preserve"> four hundred and seventy eight</v>
          </cell>
          <cell r="D482" t="str">
            <v xml:space="preserve"> four hundred and seventy eight Thousand</v>
          </cell>
          <cell r="E482" t="str">
            <v xml:space="preserve"> four hundred and seventy eight Lakhs</v>
          </cell>
          <cell r="F482" t="str">
            <v xml:space="preserve"> four hundred and seventy eight Crores</v>
          </cell>
          <cell r="G482" t="str">
            <v xml:space="preserve"> four hundred and seventy eight Millions</v>
          </cell>
          <cell r="H482" t="str">
            <v xml:space="preserve"> four hundred and seventy eight Billions</v>
          </cell>
        </row>
        <row r="483">
          <cell r="A483">
            <v>479</v>
          </cell>
          <cell r="B483" t="str">
            <v xml:space="preserve"> four hundred and seventy nine</v>
          </cell>
          <cell r="C483" t="str">
            <v xml:space="preserve"> four hundred and seventy nine</v>
          </cell>
          <cell r="D483" t="str">
            <v xml:space="preserve"> four hundred and seventy nine Thousand</v>
          </cell>
          <cell r="E483" t="str">
            <v xml:space="preserve"> four hundred and seventy nine Lakhs</v>
          </cell>
          <cell r="F483" t="str">
            <v xml:space="preserve"> four hundred and seventy nine Crores</v>
          </cell>
          <cell r="G483" t="str">
            <v xml:space="preserve"> four hundred and seventy nine Millions</v>
          </cell>
          <cell r="H483" t="str">
            <v xml:space="preserve"> four hundred and seventy nine Billions</v>
          </cell>
        </row>
        <row r="484">
          <cell r="A484">
            <v>480</v>
          </cell>
          <cell r="B484" t="str">
            <v xml:space="preserve"> four hundred and eighty</v>
          </cell>
          <cell r="C484" t="str">
            <v xml:space="preserve"> four hundred and eighty</v>
          </cell>
          <cell r="D484" t="str">
            <v xml:space="preserve"> four hundred and eighty Thousand</v>
          </cell>
          <cell r="E484" t="str">
            <v xml:space="preserve"> four hundred and eighty Lakhs</v>
          </cell>
          <cell r="F484" t="str">
            <v xml:space="preserve"> four hundred and eighty Crores</v>
          </cell>
          <cell r="G484" t="str">
            <v xml:space="preserve"> four hundred and eighty Millions</v>
          </cell>
          <cell r="H484" t="str">
            <v xml:space="preserve"> four hundred and eighty Billions</v>
          </cell>
        </row>
        <row r="485">
          <cell r="A485">
            <v>481</v>
          </cell>
          <cell r="B485" t="str">
            <v xml:space="preserve"> four hundred and eighty one</v>
          </cell>
          <cell r="C485" t="str">
            <v xml:space="preserve"> four hundred and eighty one</v>
          </cell>
          <cell r="D485" t="str">
            <v xml:space="preserve"> four hundred and eighty one Thousand</v>
          </cell>
          <cell r="E485" t="str">
            <v xml:space="preserve"> four hundred and eighty one Lakhs</v>
          </cell>
          <cell r="F485" t="str">
            <v xml:space="preserve"> four hundred and eighty one Crores</v>
          </cell>
          <cell r="G485" t="str">
            <v xml:space="preserve"> four hundred and eighty one Millions</v>
          </cell>
          <cell r="H485" t="str">
            <v xml:space="preserve"> four hundred and eighty one Billions</v>
          </cell>
        </row>
        <row r="486">
          <cell r="A486">
            <v>482</v>
          </cell>
          <cell r="B486" t="str">
            <v xml:space="preserve"> four hundred and eighty two</v>
          </cell>
          <cell r="C486" t="str">
            <v xml:space="preserve"> four hundred and eighty two</v>
          </cell>
          <cell r="D486" t="str">
            <v xml:space="preserve"> four hundred and eighty two Thousand</v>
          </cell>
          <cell r="E486" t="str">
            <v xml:space="preserve"> four hundred and eighty two Lakhs</v>
          </cell>
          <cell r="F486" t="str">
            <v xml:space="preserve"> four hundred and eighty two Crores</v>
          </cell>
          <cell r="G486" t="str">
            <v xml:space="preserve"> four hundred and eighty two Millions</v>
          </cell>
          <cell r="H486" t="str">
            <v xml:space="preserve"> four hundred and eighty two Billions</v>
          </cell>
        </row>
        <row r="487">
          <cell r="A487">
            <v>483</v>
          </cell>
          <cell r="B487" t="str">
            <v xml:space="preserve"> four hundred and eighty three</v>
          </cell>
          <cell r="C487" t="str">
            <v xml:space="preserve"> four hundred and eighty three</v>
          </cell>
          <cell r="D487" t="str">
            <v xml:space="preserve"> four hundred and eighty three Thousand</v>
          </cell>
          <cell r="E487" t="str">
            <v xml:space="preserve"> four hundred and eighty three Lakhs</v>
          </cell>
          <cell r="F487" t="str">
            <v xml:space="preserve"> four hundred and eighty three Crores</v>
          </cell>
          <cell r="G487" t="str">
            <v xml:space="preserve"> four hundred and eighty three Millions</v>
          </cell>
          <cell r="H487" t="str">
            <v xml:space="preserve"> four hundred and eighty three Billions</v>
          </cell>
        </row>
        <row r="488">
          <cell r="A488">
            <v>484</v>
          </cell>
          <cell r="B488" t="str">
            <v xml:space="preserve"> four hundred and eighty four</v>
          </cell>
          <cell r="C488" t="str">
            <v xml:space="preserve"> four hundred and eighty four</v>
          </cell>
          <cell r="D488" t="str">
            <v xml:space="preserve"> four hundred and eighty four Thousand</v>
          </cell>
          <cell r="E488" t="str">
            <v xml:space="preserve"> four hundred and eighty four Lakhs</v>
          </cell>
          <cell r="F488" t="str">
            <v xml:space="preserve"> four hundred and eighty four Crores</v>
          </cell>
          <cell r="G488" t="str">
            <v xml:space="preserve"> four hundred and eighty four Millions</v>
          </cell>
          <cell r="H488" t="str">
            <v xml:space="preserve"> four hundred and eighty four Billions</v>
          </cell>
        </row>
        <row r="489">
          <cell r="A489">
            <v>485</v>
          </cell>
          <cell r="B489" t="str">
            <v xml:space="preserve"> four hundred and eighty five</v>
          </cell>
          <cell r="C489" t="str">
            <v xml:space="preserve"> four hundred and eighty five</v>
          </cell>
          <cell r="D489" t="str">
            <v xml:space="preserve"> four hundred and eighty five Thousand</v>
          </cell>
          <cell r="E489" t="str">
            <v xml:space="preserve"> four hundred and eighty five Lakhs</v>
          </cell>
          <cell r="F489" t="str">
            <v xml:space="preserve"> four hundred and eighty five Crores</v>
          </cell>
          <cell r="G489" t="str">
            <v xml:space="preserve"> four hundred and eighty five Millions</v>
          </cell>
          <cell r="H489" t="str">
            <v xml:space="preserve"> four hundred and eighty five Billions</v>
          </cell>
        </row>
        <row r="490">
          <cell r="A490">
            <v>486</v>
          </cell>
          <cell r="B490" t="str">
            <v xml:space="preserve"> four hundred and eighty six</v>
          </cell>
          <cell r="C490" t="str">
            <v xml:space="preserve"> four hundred and eighty six</v>
          </cell>
          <cell r="D490" t="str">
            <v xml:space="preserve"> four hundred and eighty six Thousand</v>
          </cell>
          <cell r="E490" t="str">
            <v xml:space="preserve"> four hundred and eighty six Lakhs</v>
          </cell>
          <cell r="F490" t="str">
            <v xml:space="preserve"> four hundred and eighty six Crores</v>
          </cell>
          <cell r="G490" t="str">
            <v xml:space="preserve"> four hundred and eighty six Millions</v>
          </cell>
          <cell r="H490" t="str">
            <v xml:space="preserve"> four hundred and eighty six Billions</v>
          </cell>
        </row>
        <row r="491">
          <cell r="A491">
            <v>487</v>
          </cell>
          <cell r="B491" t="str">
            <v xml:space="preserve"> four hundred and eighty seven</v>
          </cell>
          <cell r="C491" t="str">
            <v xml:space="preserve"> four hundred and eighty seven</v>
          </cell>
          <cell r="D491" t="str">
            <v xml:space="preserve"> four hundred and eighty seven Thousand</v>
          </cell>
          <cell r="E491" t="str">
            <v xml:space="preserve"> four hundred and eighty seven Lakhs</v>
          </cell>
          <cell r="F491" t="str">
            <v xml:space="preserve"> four hundred and eighty seven Crores</v>
          </cell>
          <cell r="G491" t="str">
            <v xml:space="preserve"> four hundred and eighty seven Millions</v>
          </cell>
          <cell r="H491" t="str">
            <v xml:space="preserve"> four hundred and eighty seven Billions</v>
          </cell>
        </row>
        <row r="492">
          <cell r="A492">
            <v>488</v>
          </cell>
          <cell r="B492" t="str">
            <v xml:space="preserve"> four hundred and eighty eight</v>
          </cell>
          <cell r="C492" t="str">
            <v xml:space="preserve"> four hundred and eighty eight</v>
          </cell>
          <cell r="D492" t="str">
            <v xml:space="preserve"> four hundred and eighty eight Thousand</v>
          </cell>
          <cell r="E492" t="str">
            <v xml:space="preserve"> four hundred and eighty eight Lakhs</v>
          </cell>
          <cell r="F492" t="str">
            <v xml:space="preserve"> four hundred and eighty eight Crores</v>
          </cell>
          <cell r="G492" t="str">
            <v xml:space="preserve"> four hundred and eighty eight Millions</v>
          </cell>
          <cell r="H492" t="str">
            <v xml:space="preserve"> four hundred and eighty eight Billions</v>
          </cell>
        </row>
        <row r="493">
          <cell r="A493">
            <v>489</v>
          </cell>
          <cell r="B493" t="str">
            <v xml:space="preserve"> four hundred and eighty nine</v>
          </cell>
          <cell r="C493" t="str">
            <v xml:space="preserve"> four hundred and eighty nine</v>
          </cell>
          <cell r="D493" t="str">
            <v xml:space="preserve"> four hundred and eighty nine Thousand</v>
          </cell>
          <cell r="E493" t="str">
            <v xml:space="preserve"> four hundred and eighty nine Lakhs</v>
          </cell>
          <cell r="F493" t="str">
            <v xml:space="preserve"> four hundred and eighty nine Crores</v>
          </cell>
          <cell r="G493" t="str">
            <v xml:space="preserve"> four hundred and eighty nine Millions</v>
          </cell>
          <cell r="H493" t="str">
            <v xml:space="preserve"> four hundred and eighty nine Billions</v>
          </cell>
        </row>
        <row r="494">
          <cell r="A494">
            <v>490</v>
          </cell>
          <cell r="B494" t="str">
            <v xml:space="preserve"> four hundred and ninety</v>
          </cell>
          <cell r="C494" t="str">
            <v xml:space="preserve"> four hundred and ninety</v>
          </cell>
          <cell r="D494" t="str">
            <v xml:space="preserve"> four hundred and ninety Thousand</v>
          </cell>
          <cell r="E494" t="str">
            <v xml:space="preserve"> four hundred and ninety Lakhs</v>
          </cell>
          <cell r="F494" t="str">
            <v xml:space="preserve"> four hundred and ninety Crores</v>
          </cell>
          <cell r="G494" t="str">
            <v xml:space="preserve"> four hundred and ninety Millions</v>
          </cell>
          <cell r="H494" t="str">
            <v xml:space="preserve"> four hundred and ninety Billions</v>
          </cell>
        </row>
        <row r="495">
          <cell r="A495">
            <v>491</v>
          </cell>
          <cell r="B495" t="str">
            <v xml:space="preserve"> four hundred and ninety one</v>
          </cell>
          <cell r="C495" t="str">
            <v xml:space="preserve"> four hundred and ninety one</v>
          </cell>
          <cell r="D495" t="str">
            <v xml:space="preserve"> four hundred and ninety one Thousand</v>
          </cell>
          <cell r="E495" t="str">
            <v xml:space="preserve"> four hundred and ninety one Lakhs</v>
          </cell>
          <cell r="F495" t="str">
            <v xml:space="preserve"> four hundred and ninety one Crores</v>
          </cell>
          <cell r="G495" t="str">
            <v xml:space="preserve"> four hundred and ninety one Millions</v>
          </cell>
          <cell r="H495" t="str">
            <v xml:space="preserve"> four hundred and ninety one Billions</v>
          </cell>
        </row>
        <row r="496">
          <cell r="A496">
            <v>492</v>
          </cell>
          <cell r="B496" t="str">
            <v xml:space="preserve"> four hundred and ninety two</v>
          </cell>
          <cell r="C496" t="str">
            <v xml:space="preserve"> four hundred and ninety two</v>
          </cell>
          <cell r="D496" t="str">
            <v xml:space="preserve"> four hundred and ninety two Thousand</v>
          </cell>
          <cell r="E496" t="str">
            <v xml:space="preserve"> four hundred and ninety two Lakhs</v>
          </cell>
          <cell r="F496" t="str">
            <v xml:space="preserve"> four hundred and ninety two Crores</v>
          </cell>
          <cell r="G496" t="str">
            <v xml:space="preserve"> four hundred and ninety two Millions</v>
          </cell>
          <cell r="H496" t="str">
            <v xml:space="preserve"> four hundred and ninety two Billions</v>
          </cell>
        </row>
        <row r="497">
          <cell r="A497">
            <v>493</v>
          </cell>
          <cell r="B497" t="str">
            <v xml:space="preserve"> four hundred and ninety three</v>
          </cell>
          <cell r="C497" t="str">
            <v xml:space="preserve"> four hundred and ninety three</v>
          </cell>
          <cell r="D497" t="str">
            <v xml:space="preserve"> four hundred and ninety three Thousand</v>
          </cell>
          <cell r="E497" t="str">
            <v xml:space="preserve"> four hundred and ninety three Lakhs</v>
          </cell>
          <cell r="F497" t="str">
            <v xml:space="preserve"> four hundred and ninety three Crores</v>
          </cell>
          <cell r="G497" t="str">
            <v xml:space="preserve"> four hundred and ninety three Millions</v>
          </cell>
          <cell r="H497" t="str">
            <v xml:space="preserve"> four hundred and ninety three Billions</v>
          </cell>
        </row>
        <row r="498">
          <cell r="A498">
            <v>494</v>
          </cell>
          <cell r="B498" t="str">
            <v xml:space="preserve"> four hundred and ninety four </v>
          </cell>
          <cell r="C498" t="str">
            <v xml:space="preserve"> four hundred and ninety four </v>
          </cell>
          <cell r="D498" t="str">
            <v xml:space="preserve"> four hundred and ninety four  Thousand</v>
          </cell>
          <cell r="E498" t="str">
            <v xml:space="preserve"> four hundred and ninety four  Lakhs</v>
          </cell>
          <cell r="F498" t="str">
            <v xml:space="preserve"> four hundred and ninety four  Crores</v>
          </cell>
          <cell r="G498" t="str">
            <v xml:space="preserve"> four hundred and ninety four  Millions</v>
          </cell>
          <cell r="H498" t="str">
            <v xml:space="preserve"> four hundred and ninety four  Billions</v>
          </cell>
        </row>
        <row r="499">
          <cell r="A499">
            <v>495</v>
          </cell>
          <cell r="B499" t="str">
            <v xml:space="preserve"> four hundred and ninety five</v>
          </cell>
          <cell r="C499" t="str">
            <v xml:space="preserve"> four hundred and ninety five</v>
          </cell>
          <cell r="D499" t="str">
            <v xml:space="preserve"> four hundred and ninety five Thousand</v>
          </cell>
          <cell r="E499" t="str">
            <v xml:space="preserve"> four hundred and ninety five Lakhs</v>
          </cell>
          <cell r="F499" t="str">
            <v xml:space="preserve"> four hundred and ninety five Crores</v>
          </cell>
          <cell r="G499" t="str">
            <v xml:space="preserve"> four hundred and ninety five Millions</v>
          </cell>
          <cell r="H499" t="str">
            <v xml:space="preserve"> four hundred and ninety five Billions</v>
          </cell>
        </row>
        <row r="500">
          <cell r="A500">
            <v>496</v>
          </cell>
          <cell r="B500" t="str">
            <v xml:space="preserve"> four hundred and ninety six</v>
          </cell>
          <cell r="C500" t="str">
            <v xml:space="preserve"> four hundred and ninety six</v>
          </cell>
          <cell r="D500" t="str">
            <v xml:space="preserve"> four hundred and ninety six Thousand</v>
          </cell>
          <cell r="E500" t="str">
            <v xml:space="preserve"> four hundred and ninety six Lakhs</v>
          </cell>
          <cell r="F500" t="str">
            <v xml:space="preserve"> four hundred and ninety six Crores</v>
          </cell>
          <cell r="G500" t="str">
            <v xml:space="preserve"> four hundred and ninety six Millions</v>
          </cell>
          <cell r="H500" t="str">
            <v xml:space="preserve"> four hundred and ninety six Billions</v>
          </cell>
        </row>
        <row r="501">
          <cell r="A501">
            <v>497</v>
          </cell>
          <cell r="B501" t="str">
            <v xml:space="preserve"> four hundred and ninety seven</v>
          </cell>
          <cell r="C501" t="str">
            <v xml:space="preserve"> four hundred and ninety seven</v>
          </cell>
          <cell r="D501" t="str">
            <v xml:space="preserve"> four hundred and ninety seven Thousand</v>
          </cell>
          <cell r="E501" t="str">
            <v xml:space="preserve"> four hundred and ninety seven Lakhs</v>
          </cell>
          <cell r="F501" t="str">
            <v xml:space="preserve"> four hundred and ninety seven Crores</v>
          </cell>
          <cell r="G501" t="str">
            <v xml:space="preserve"> four hundred and ninety seven Millions</v>
          </cell>
          <cell r="H501" t="str">
            <v xml:space="preserve"> four hundred and ninety seven Billions</v>
          </cell>
        </row>
        <row r="502">
          <cell r="A502">
            <v>498</v>
          </cell>
          <cell r="B502" t="str">
            <v xml:space="preserve"> four hundred and ninety eight</v>
          </cell>
          <cell r="C502" t="str">
            <v xml:space="preserve"> four hundred and ninety eight</v>
          </cell>
          <cell r="D502" t="str">
            <v xml:space="preserve"> four hundred and ninety eight Thousand</v>
          </cell>
          <cell r="E502" t="str">
            <v xml:space="preserve"> four hundred and ninety eight Lakhs</v>
          </cell>
          <cell r="F502" t="str">
            <v xml:space="preserve"> four hundred and ninety eight Crores</v>
          </cell>
          <cell r="G502" t="str">
            <v xml:space="preserve"> four hundred and ninety eight Millions</v>
          </cell>
          <cell r="H502" t="str">
            <v xml:space="preserve"> four hundred and ninety eight Billions</v>
          </cell>
        </row>
        <row r="503">
          <cell r="A503">
            <v>499</v>
          </cell>
          <cell r="B503" t="str">
            <v xml:space="preserve"> four hundred and ninety nine</v>
          </cell>
          <cell r="C503" t="str">
            <v xml:space="preserve"> four hundred and ninety nine</v>
          </cell>
          <cell r="D503" t="str">
            <v xml:space="preserve"> four hundred and ninety nine Thousand</v>
          </cell>
          <cell r="E503" t="str">
            <v xml:space="preserve"> four hundred and ninety nine Lakhs</v>
          </cell>
          <cell r="F503" t="str">
            <v xml:space="preserve"> four hundred and ninety nine Crores</v>
          </cell>
          <cell r="G503" t="str">
            <v xml:space="preserve"> four hundred and ninety nine Millions</v>
          </cell>
          <cell r="H503" t="str">
            <v xml:space="preserve"> four hundred and ninety nine Billions</v>
          </cell>
        </row>
        <row r="504">
          <cell r="A504">
            <v>500</v>
          </cell>
          <cell r="B504" t="str">
            <v xml:space="preserve"> five hundred</v>
          </cell>
          <cell r="C504" t="str">
            <v xml:space="preserve"> five hundred</v>
          </cell>
          <cell r="D504" t="str">
            <v xml:space="preserve"> five hundred Thousand</v>
          </cell>
          <cell r="E504" t="str">
            <v xml:space="preserve"> five hundred Lakhs</v>
          </cell>
          <cell r="F504" t="str">
            <v xml:space="preserve"> five hundred Crores</v>
          </cell>
          <cell r="G504" t="str">
            <v xml:space="preserve"> five hundred Millions</v>
          </cell>
          <cell r="H504" t="str">
            <v xml:space="preserve"> five hundred Billions</v>
          </cell>
        </row>
        <row r="505">
          <cell r="A505">
            <v>501</v>
          </cell>
          <cell r="B505" t="str">
            <v xml:space="preserve"> five hundred and one</v>
          </cell>
          <cell r="C505" t="str">
            <v xml:space="preserve"> five hundred and one</v>
          </cell>
          <cell r="D505" t="str">
            <v xml:space="preserve"> five hundred and one Thousand</v>
          </cell>
          <cell r="E505" t="str">
            <v xml:space="preserve"> five hundred and one Lakhs</v>
          </cell>
          <cell r="F505" t="str">
            <v xml:space="preserve"> five hundred and one Crores</v>
          </cell>
          <cell r="G505" t="str">
            <v xml:space="preserve"> five hundred and one Millions</v>
          </cell>
          <cell r="H505" t="str">
            <v xml:space="preserve"> five hundred and one Billions</v>
          </cell>
        </row>
        <row r="506">
          <cell r="A506">
            <v>502</v>
          </cell>
          <cell r="B506" t="str">
            <v xml:space="preserve"> five hundred and two</v>
          </cell>
          <cell r="C506" t="str">
            <v xml:space="preserve"> five hundred and two</v>
          </cell>
          <cell r="D506" t="str">
            <v xml:space="preserve"> five hundred and two Thousand</v>
          </cell>
          <cell r="E506" t="str">
            <v xml:space="preserve"> five hundred and two Lakhs</v>
          </cell>
          <cell r="F506" t="str">
            <v xml:space="preserve"> five hundred and two Crores</v>
          </cell>
          <cell r="G506" t="str">
            <v xml:space="preserve"> five hundred and two Millions</v>
          </cell>
          <cell r="H506" t="str">
            <v xml:space="preserve"> five hundred and two Billions</v>
          </cell>
        </row>
        <row r="507">
          <cell r="A507">
            <v>503</v>
          </cell>
          <cell r="B507" t="str">
            <v xml:space="preserve"> five hundred and three</v>
          </cell>
          <cell r="C507" t="str">
            <v xml:space="preserve"> five hundred and three</v>
          </cell>
          <cell r="D507" t="str">
            <v xml:space="preserve"> five hundred and three Thousand</v>
          </cell>
          <cell r="E507" t="str">
            <v xml:space="preserve"> five hundred and three Lakhs</v>
          </cell>
          <cell r="F507" t="str">
            <v xml:space="preserve"> five hundred and three Crores</v>
          </cell>
          <cell r="G507" t="str">
            <v xml:space="preserve"> five hundred and three Millions</v>
          </cell>
          <cell r="H507" t="str">
            <v xml:space="preserve"> five hundred and three Billions</v>
          </cell>
        </row>
        <row r="508">
          <cell r="A508">
            <v>504</v>
          </cell>
          <cell r="B508" t="str">
            <v xml:space="preserve"> five hundred and four</v>
          </cell>
          <cell r="C508" t="str">
            <v xml:space="preserve"> five hundred and four</v>
          </cell>
          <cell r="D508" t="str">
            <v xml:space="preserve"> five hundred and four Thousand</v>
          </cell>
          <cell r="E508" t="str">
            <v xml:space="preserve"> five hundred and four Lakhs</v>
          </cell>
          <cell r="F508" t="str">
            <v xml:space="preserve"> five hundred and four Crores</v>
          </cell>
          <cell r="G508" t="str">
            <v xml:space="preserve"> five hundred and four Millions</v>
          </cell>
          <cell r="H508" t="str">
            <v xml:space="preserve"> five hundred and four Billions</v>
          </cell>
        </row>
        <row r="509">
          <cell r="A509">
            <v>505</v>
          </cell>
          <cell r="B509" t="str">
            <v xml:space="preserve"> five hundred and five</v>
          </cell>
          <cell r="C509" t="str">
            <v xml:space="preserve"> five hundred and five</v>
          </cell>
          <cell r="D509" t="str">
            <v xml:space="preserve"> five hundred and five Thousand</v>
          </cell>
          <cell r="E509" t="str">
            <v xml:space="preserve"> five hundred and five Lakhs</v>
          </cell>
          <cell r="F509" t="str">
            <v xml:space="preserve"> five hundred and five Crores</v>
          </cell>
          <cell r="G509" t="str">
            <v xml:space="preserve"> five hundred and five Millions</v>
          </cell>
          <cell r="H509" t="str">
            <v xml:space="preserve"> five hundred and five Billions</v>
          </cell>
        </row>
        <row r="510">
          <cell r="A510">
            <v>506</v>
          </cell>
          <cell r="B510" t="str">
            <v xml:space="preserve"> five hundred and six</v>
          </cell>
          <cell r="C510" t="str">
            <v xml:space="preserve"> five hundred and six</v>
          </cell>
          <cell r="D510" t="str">
            <v xml:space="preserve"> five hundred and six Thousand</v>
          </cell>
          <cell r="E510" t="str">
            <v xml:space="preserve"> five hundred and six Lakhs</v>
          </cell>
          <cell r="F510" t="str">
            <v xml:space="preserve"> five hundred and six Crores</v>
          </cell>
          <cell r="G510" t="str">
            <v xml:space="preserve"> five hundred and six Millions</v>
          </cell>
          <cell r="H510" t="str">
            <v xml:space="preserve"> five hundred and six Billions</v>
          </cell>
        </row>
        <row r="511">
          <cell r="A511">
            <v>507</v>
          </cell>
          <cell r="B511" t="str">
            <v xml:space="preserve"> five hundred and seven</v>
          </cell>
          <cell r="C511" t="str">
            <v xml:space="preserve"> five hundred and seven</v>
          </cell>
          <cell r="D511" t="str">
            <v xml:space="preserve"> five hundred and seven Thousand</v>
          </cell>
          <cell r="E511" t="str">
            <v xml:space="preserve"> five hundred and seven Lakhs</v>
          </cell>
          <cell r="F511" t="str">
            <v xml:space="preserve"> five hundred and seven Crores</v>
          </cell>
          <cell r="G511" t="str">
            <v xml:space="preserve"> five hundred and seven Millions</v>
          </cell>
          <cell r="H511" t="str">
            <v xml:space="preserve"> five hundred and seven Billions</v>
          </cell>
        </row>
        <row r="512">
          <cell r="A512">
            <v>508</v>
          </cell>
          <cell r="B512" t="str">
            <v xml:space="preserve"> five hundred and eight</v>
          </cell>
          <cell r="C512" t="str">
            <v xml:space="preserve"> five hundred and eight</v>
          </cell>
          <cell r="D512" t="str">
            <v xml:space="preserve"> five hundred and eight Thousand</v>
          </cell>
          <cell r="E512" t="str">
            <v xml:space="preserve"> five hundred and eight Lakhs</v>
          </cell>
          <cell r="F512" t="str">
            <v xml:space="preserve"> five hundred and eight Crores</v>
          </cell>
          <cell r="G512" t="str">
            <v xml:space="preserve"> five hundred and eight Millions</v>
          </cell>
          <cell r="H512" t="str">
            <v xml:space="preserve"> five hundred and eight Billions</v>
          </cell>
        </row>
        <row r="513">
          <cell r="A513">
            <v>509</v>
          </cell>
          <cell r="B513" t="str">
            <v xml:space="preserve"> five hundred and nine</v>
          </cell>
          <cell r="C513" t="str">
            <v xml:space="preserve"> five hundred and nine</v>
          </cell>
          <cell r="D513" t="str">
            <v xml:space="preserve"> five hundred and nine Thousand</v>
          </cell>
          <cell r="E513" t="str">
            <v xml:space="preserve"> five hundred and nine Lakhs</v>
          </cell>
          <cell r="F513" t="str">
            <v xml:space="preserve"> five hundred and nine Crores</v>
          </cell>
          <cell r="G513" t="str">
            <v xml:space="preserve"> five hundred and nine Millions</v>
          </cell>
          <cell r="H513" t="str">
            <v xml:space="preserve"> five hundred and nine Billions</v>
          </cell>
        </row>
        <row r="514">
          <cell r="A514">
            <v>510</v>
          </cell>
          <cell r="B514" t="str">
            <v xml:space="preserve"> five hundred and ten</v>
          </cell>
          <cell r="C514" t="str">
            <v xml:space="preserve"> five hundred and ten</v>
          </cell>
          <cell r="D514" t="str">
            <v xml:space="preserve"> five hundred and ten Thousand</v>
          </cell>
          <cell r="E514" t="str">
            <v xml:space="preserve"> five hundred and ten Lakhs</v>
          </cell>
          <cell r="F514" t="str">
            <v xml:space="preserve"> five hundred and ten Crores</v>
          </cell>
          <cell r="G514" t="str">
            <v xml:space="preserve"> five hundred and ten Millions</v>
          </cell>
          <cell r="H514" t="str">
            <v xml:space="preserve"> five hundred and ten Billions</v>
          </cell>
        </row>
        <row r="515">
          <cell r="A515">
            <v>511</v>
          </cell>
          <cell r="B515" t="str">
            <v xml:space="preserve"> five hundred and eleven</v>
          </cell>
          <cell r="C515" t="str">
            <v xml:space="preserve"> five hundred and eleven</v>
          </cell>
          <cell r="D515" t="str">
            <v xml:space="preserve"> five hundred and eleven Thousand</v>
          </cell>
          <cell r="E515" t="str">
            <v xml:space="preserve"> five hundred and eleven Lakhs</v>
          </cell>
          <cell r="F515" t="str">
            <v xml:space="preserve"> five hundred and eleven Crores</v>
          </cell>
          <cell r="G515" t="str">
            <v xml:space="preserve"> five hundred and eleven Millions</v>
          </cell>
          <cell r="H515" t="str">
            <v xml:space="preserve"> five hundred and eleven Billions</v>
          </cell>
        </row>
        <row r="516">
          <cell r="A516">
            <v>512</v>
          </cell>
          <cell r="B516" t="str">
            <v xml:space="preserve"> five hundred and twelve</v>
          </cell>
          <cell r="C516" t="str">
            <v xml:space="preserve"> five hundred and twelve</v>
          </cell>
          <cell r="D516" t="str">
            <v xml:space="preserve"> five hundred and twelve Thousand</v>
          </cell>
          <cell r="E516" t="str">
            <v xml:space="preserve"> five hundred and twelve Lakhs</v>
          </cell>
          <cell r="F516" t="str">
            <v xml:space="preserve"> five hundred and twelve Crores</v>
          </cell>
          <cell r="G516" t="str">
            <v xml:space="preserve"> five hundred and twelve Millions</v>
          </cell>
          <cell r="H516" t="str">
            <v xml:space="preserve"> five hundred and twelve Billions</v>
          </cell>
        </row>
        <row r="517">
          <cell r="A517">
            <v>513</v>
          </cell>
          <cell r="B517" t="str">
            <v xml:space="preserve"> five hundred and thirteen</v>
          </cell>
          <cell r="C517" t="str">
            <v xml:space="preserve"> five hundred and thirteen</v>
          </cell>
          <cell r="D517" t="str">
            <v xml:space="preserve"> five hundred and thirteen Thousand</v>
          </cell>
          <cell r="E517" t="str">
            <v xml:space="preserve"> five hundred and thirteen Lakhs</v>
          </cell>
          <cell r="F517" t="str">
            <v xml:space="preserve"> five hundred and thirteen Crores</v>
          </cell>
          <cell r="G517" t="str">
            <v xml:space="preserve"> five hundred and thirteen Millions</v>
          </cell>
          <cell r="H517" t="str">
            <v xml:space="preserve"> five hundred and thirteen Billions</v>
          </cell>
        </row>
        <row r="518">
          <cell r="A518">
            <v>514</v>
          </cell>
          <cell r="B518" t="str">
            <v xml:space="preserve"> five hundred and fourteen</v>
          </cell>
          <cell r="C518" t="str">
            <v xml:space="preserve"> five hundred and fourteen</v>
          </cell>
          <cell r="D518" t="str">
            <v xml:space="preserve"> five hundred and fourteen Thousand</v>
          </cell>
          <cell r="E518" t="str">
            <v xml:space="preserve"> five hundred and fourteen Lakhs</v>
          </cell>
          <cell r="F518" t="str">
            <v xml:space="preserve"> five hundred and fourteen Crores</v>
          </cell>
          <cell r="G518" t="str">
            <v xml:space="preserve"> five hundred and fourteen Millions</v>
          </cell>
          <cell r="H518" t="str">
            <v xml:space="preserve"> five hundred and fourteen Billions</v>
          </cell>
        </row>
        <row r="519">
          <cell r="A519">
            <v>515</v>
          </cell>
          <cell r="B519" t="str">
            <v xml:space="preserve"> five hundred and fifteen</v>
          </cell>
          <cell r="C519" t="str">
            <v xml:space="preserve"> five hundred and fifteen</v>
          </cell>
          <cell r="D519" t="str">
            <v xml:space="preserve"> five hundred and fifteen Thousand</v>
          </cell>
          <cell r="E519" t="str">
            <v xml:space="preserve"> five hundred and fifteen Lakhs</v>
          </cell>
          <cell r="F519" t="str">
            <v xml:space="preserve"> five hundred and fifteen Crores</v>
          </cell>
          <cell r="G519" t="str">
            <v xml:space="preserve"> five hundred and fifteen Millions</v>
          </cell>
          <cell r="H519" t="str">
            <v xml:space="preserve"> five hundred and fifteen Billions</v>
          </cell>
        </row>
        <row r="520">
          <cell r="A520">
            <v>516</v>
          </cell>
          <cell r="B520" t="str">
            <v xml:space="preserve"> five hundred and sixteen</v>
          </cell>
          <cell r="C520" t="str">
            <v xml:space="preserve"> five hundred and sixteen</v>
          </cell>
          <cell r="D520" t="str">
            <v xml:space="preserve"> five hundred and sixteen Thousand</v>
          </cell>
          <cell r="E520" t="str">
            <v xml:space="preserve"> five hundred and sixteen Lakhs</v>
          </cell>
          <cell r="F520" t="str">
            <v xml:space="preserve"> five hundred and sixteen Crores</v>
          </cell>
          <cell r="G520" t="str">
            <v xml:space="preserve"> five hundred and sixteen Millions</v>
          </cell>
          <cell r="H520" t="str">
            <v xml:space="preserve"> five hundred and sixteen Billions</v>
          </cell>
        </row>
        <row r="521">
          <cell r="A521">
            <v>517</v>
          </cell>
          <cell r="B521" t="str">
            <v xml:space="preserve"> five hundred and seventeen</v>
          </cell>
          <cell r="C521" t="str">
            <v xml:space="preserve"> five hundred and seventeen</v>
          </cell>
          <cell r="D521" t="str">
            <v xml:space="preserve"> five hundred and seventeen Thousand</v>
          </cell>
          <cell r="E521" t="str">
            <v xml:space="preserve"> five hundred and seventeen Lakhs</v>
          </cell>
          <cell r="F521" t="str">
            <v xml:space="preserve"> five hundred and seventeen Crores</v>
          </cell>
          <cell r="G521" t="str">
            <v xml:space="preserve"> five hundred and seventeen Millions</v>
          </cell>
          <cell r="H521" t="str">
            <v xml:space="preserve"> five hundred and seventeen Billions</v>
          </cell>
        </row>
        <row r="522">
          <cell r="A522">
            <v>518</v>
          </cell>
          <cell r="B522" t="str">
            <v xml:space="preserve"> five hundred and eighteen</v>
          </cell>
          <cell r="C522" t="str">
            <v xml:space="preserve"> five hundred and eighteen</v>
          </cell>
          <cell r="D522" t="str">
            <v xml:space="preserve"> five hundred and eighteen Thousand</v>
          </cell>
          <cell r="E522" t="str">
            <v xml:space="preserve"> five hundred and eighteen Lakhs</v>
          </cell>
          <cell r="F522" t="str">
            <v xml:space="preserve"> five hundred and eighteen Crores</v>
          </cell>
          <cell r="G522" t="str">
            <v xml:space="preserve"> five hundred and eighteen Millions</v>
          </cell>
          <cell r="H522" t="str">
            <v xml:space="preserve"> five hundred and eighteen Billions</v>
          </cell>
        </row>
        <row r="523">
          <cell r="A523">
            <v>519</v>
          </cell>
          <cell r="B523" t="str">
            <v xml:space="preserve"> five hundred and nineteen</v>
          </cell>
          <cell r="C523" t="str">
            <v xml:space="preserve"> five hundred and nineteen</v>
          </cell>
          <cell r="D523" t="str">
            <v xml:space="preserve"> five hundred and nineteen Thousand</v>
          </cell>
          <cell r="E523" t="str">
            <v xml:space="preserve"> five hundred and nineteen Lakhs</v>
          </cell>
          <cell r="F523" t="str">
            <v xml:space="preserve"> five hundred and nineteen Crores</v>
          </cell>
          <cell r="G523" t="str">
            <v xml:space="preserve"> five hundred and nineteen Millions</v>
          </cell>
          <cell r="H523" t="str">
            <v xml:space="preserve"> five hundred and nineteen Billions</v>
          </cell>
        </row>
        <row r="524">
          <cell r="A524">
            <v>520</v>
          </cell>
          <cell r="B524" t="str">
            <v xml:space="preserve"> five hundred and twenty</v>
          </cell>
          <cell r="C524" t="str">
            <v xml:space="preserve"> five hundred and twenty</v>
          </cell>
          <cell r="D524" t="str">
            <v xml:space="preserve"> five hundred and twenty Thousand</v>
          </cell>
          <cell r="E524" t="str">
            <v xml:space="preserve"> five hundred and twenty Lakhs</v>
          </cell>
          <cell r="F524" t="str">
            <v xml:space="preserve"> five hundred and twenty Crores</v>
          </cell>
          <cell r="G524" t="str">
            <v xml:space="preserve"> five hundred and twenty Millions</v>
          </cell>
          <cell r="H524" t="str">
            <v xml:space="preserve"> five hundred and twenty Billions</v>
          </cell>
        </row>
        <row r="525">
          <cell r="A525">
            <v>521</v>
          </cell>
          <cell r="B525" t="str">
            <v xml:space="preserve"> five hundred and twenty one</v>
          </cell>
          <cell r="C525" t="str">
            <v xml:space="preserve"> five hundred and twenty one</v>
          </cell>
          <cell r="D525" t="str">
            <v xml:space="preserve"> five hundred and twenty one Thousand</v>
          </cell>
          <cell r="E525" t="str">
            <v xml:space="preserve"> five hundred and twenty one Lakhs</v>
          </cell>
          <cell r="F525" t="str">
            <v xml:space="preserve"> five hundred and twenty one Crores</v>
          </cell>
          <cell r="G525" t="str">
            <v xml:space="preserve"> five hundred and twenty one Millions</v>
          </cell>
          <cell r="H525" t="str">
            <v xml:space="preserve"> five hundred and twenty one Billions</v>
          </cell>
        </row>
        <row r="526">
          <cell r="A526">
            <v>522</v>
          </cell>
          <cell r="B526" t="str">
            <v xml:space="preserve"> five hundred and twenty two</v>
          </cell>
          <cell r="C526" t="str">
            <v xml:space="preserve"> five hundred and twenty two</v>
          </cell>
          <cell r="D526" t="str">
            <v xml:space="preserve"> five hundred and twenty two Thousand</v>
          </cell>
          <cell r="E526" t="str">
            <v xml:space="preserve"> five hundred and twenty two Lakhs</v>
          </cell>
          <cell r="F526" t="str">
            <v xml:space="preserve"> five hundred and twenty two Crores</v>
          </cell>
          <cell r="G526" t="str">
            <v xml:space="preserve"> five hundred and twenty two Millions</v>
          </cell>
          <cell r="H526" t="str">
            <v xml:space="preserve"> five hundred and twenty two Billions</v>
          </cell>
        </row>
        <row r="527">
          <cell r="A527">
            <v>523</v>
          </cell>
          <cell r="B527" t="str">
            <v xml:space="preserve"> five hundred and twenty three</v>
          </cell>
          <cell r="C527" t="str">
            <v xml:space="preserve"> five hundred and twenty three</v>
          </cell>
          <cell r="D527" t="str">
            <v xml:space="preserve"> five hundred and twenty three Thousand</v>
          </cell>
          <cell r="E527" t="str">
            <v xml:space="preserve"> five hundred and twenty three Lakhs</v>
          </cell>
          <cell r="F527" t="str">
            <v xml:space="preserve"> five hundred and twenty three Crores</v>
          </cell>
          <cell r="G527" t="str">
            <v xml:space="preserve"> five hundred and twenty three Millions</v>
          </cell>
          <cell r="H527" t="str">
            <v xml:space="preserve"> five hundred and twenty three Billions</v>
          </cell>
        </row>
        <row r="528">
          <cell r="A528">
            <v>524</v>
          </cell>
          <cell r="B528" t="str">
            <v xml:space="preserve"> five hundred and twenty four</v>
          </cell>
          <cell r="C528" t="str">
            <v xml:space="preserve"> five hundred and twenty four</v>
          </cell>
          <cell r="D528" t="str">
            <v xml:space="preserve"> five hundred and twenty four Thousand</v>
          </cell>
          <cell r="E528" t="str">
            <v xml:space="preserve"> five hundred and twenty four Lakhs</v>
          </cell>
          <cell r="F528" t="str">
            <v xml:space="preserve"> five hundred and twenty four Crores</v>
          </cell>
          <cell r="G528" t="str">
            <v xml:space="preserve"> five hundred and twenty four Millions</v>
          </cell>
          <cell r="H528" t="str">
            <v xml:space="preserve"> five hundred and twenty four Billions</v>
          </cell>
        </row>
        <row r="529">
          <cell r="A529">
            <v>525</v>
          </cell>
          <cell r="B529" t="str">
            <v xml:space="preserve"> five hundred and twenty five</v>
          </cell>
          <cell r="C529" t="str">
            <v xml:space="preserve"> five hundred and twenty five</v>
          </cell>
          <cell r="D529" t="str">
            <v xml:space="preserve"> five hundred and twenty five Thousand</v>
          </cell>
          <cell r="E529" t="str">
            <v xml:space="preserve"> five hundred and twenty five Lakhs</v>
          </cell>
          <cell r="F529" t="str">
            <v xml:space="preserve"> five hundred and twenty five Crores</v>
          </cell>
          <cell r="G529" t="str">
            <v xml:space="preserve"> five hundred and twenty five Millions</v>
          </cell>
          <cell r="H529" t="str">
            <v xml:space="preserve"> five hundred and twenty five Billions</v>
          </cell>
        </row>
        <row r="530">
          <cell r="A530">
            <v>526</v>
          </cell>
          <cell r="B530" t="str">
            <v xml:space="preserve"> five hundred and twenty six</v>
          </cell>
          <cell r="C530" t="str">
            <v xml:space="preserve"> five hundred and twenty six</v>
          </cell>
          <cell r="D530" t="str">
            <v xml:space="preserve"> five hundred and twenty six Thousand</v>
          </cell>
          <cell r="E530" t="str">
            <v xml:space="preserve"> five hundred and twenty six Lakhs</v>
          </cell>
          <cell r="F530" t="str">
            <v xml:space="preserve"> five hundred and twenty six Crores</v>
          </cell>
          <cell r="G530" t="str">
            <v xml:space="preserve"> five hundred and twenty six Millions</v>
          </cell>
          <cell r="H530" t="str">
            <v xml:space="preserve"> five hundred and twenty six Billions</v>
          </cell>
        </row>
        <row r="531">
          <cell r="A531">
            <v>527</v>
          </cell>
          <cell r="B531" t="str">
            <v xml:space="preserve"> five hundred and twenty seven</v>
          </cell>
          <cell r="C531" t="str">
            <v xml:space="preserve"> five hundred and twenty seven</v>
          </cell>
          <cell r="D531" t="str">
            <v xml:space="preserve"> five hundred and twenty seven Thousand</v>
          </cell>
          <cell r="E531" t="str">
            <v xml:space="preserve"> five hundred and twenty seven Lakhs</v>
          </cell>
          <cell r="F531" t="str">
            <v xml:space="preserve"> five hundred and twenty seven Crores</v>
          </cell>
          <cell r="G531" t="str">
            <v xml:space="preserve"> five hundred and twenty seven Millions</v>
          </cell>
          <cell r="H531" t="str">
            <v xml:space="preserve"> five hundred and twenty seven Billions</v>
          </cell>
        </row>
        <row r="532">
          <cell r="A532">
            <v>528</v>
          </cell>
          <cell r="B532" t="str">
            <v xml:space="preserve"> five hundred and twenty eight</v>
          </cell>
          <cell r="C532" t="str">
            <v xml:space="preserve"> five hundred and twenty eight</v>
          </cell>
          <cell r="D532" t="str">
            <v xml:space="preserve"> five hundred and twenty eight Thousand</v>
          </cell>
          <cell r="E532" t="str">
            <v xml:space="preserve"> five hundred and twenty eight Lakhs</v>
          </cell>
          <cell r="F532" t="str">
            <v xml:space="preserve"> five hundred and twenty eight Crores</v>
          </cell>
          <cell r="G532" t="str">
            <v xml:space="preserve"> five hundred and twenty eight Millions</v>
          </cell>
          <cell r="H532" t="str">
            <v xml:space="preserve"> five hundred and twenty eight Billions</v>
          </cell>
        </row>
        <row r="533">
          <cell r="A533">
            <v>529</v>
          </cell>
          <cell r="B533" t="str">
            <v xml:space="preserve"> five hundred and twenty nine</v>
          </cell>
          <cell r="C533" t="str">
            <v xml:space="preserve"> five hundred and twenty nine</v>
          </cell>
          <cell r="D533" t="str">
            <v xml:space="preserve"> five hundred and twenty nine Thousand</v>
          </cell>
          <cell r="E533" t="str">
            <v xml:space="preserve"> five hundred and twenty nine Lakhs</v>
          </cell>
          <cell r="F533" t="str">
            <v xml:space="preserve"> five hundred and twenty nine Crores</v>
          </cell>
          <cell r="G533" t="str">
            <v xml:space="preserve"> five hundred and twenty nine Millions</v>
          </cell>
          <cell r="H533" t="str">
            <v xml:space="preserve"> five hundred and twenty nine Billions</v>
          </cell>
        </row>
        <row r="534">
          <cell r="A534">
            <v>530</v>
          </cell>
          <cell r="B534" t="str">
            <v xml:space="preserve"> five hundred and thirty</v>
          </cell>
          <cell r="C534" t="str">
            <v xml:space="preserve"> five hundred and thirty</v>
          </cell>
          <cell r="D534" t="str">
            <v xml:space="preserve"> five hundred and thirty Thousand</v>
          </cell>
          <cell r="E534" t="str">
            <v xml:space="preserve"> five hundred and thirty Lakhs</v>
          </cell>
          <cell r="F534" t="str">
            <v xml:space="preserve"> five hundred and thirty Crores</v>
          </cell>
          <cell r="G534" t="str">
            <v xml:space="preserve"> five hundred and thirty Millions</v>
          </cell>
          <cell r="H534" t="str">
            <v xml:space="preserve"> five hundred and thirty Billions</v>
          </cell>
        </row>
        <row r="535">
          <cell r="A535">
            <v>531</v>
          </cell>
          <cell r="B535" t="str">
            <v xml:space="preserve"> five hundred and thirty one </v>
          </cell>
          <cell r="C535" t="str">
            <v xml:space="preserve"> five hundred and thirty one </v>
          </cell>
          <cell r="D535" t="str">
            <v xml:space="preserve"> five hundred and thirty one  Thousand</v>
          </cell>
          <cell r="E535" t="str">
            <v xml:space="preserve"> five hundred and thirty one  Lakhs</v>
          </cell>
          <cell r="F535" t="str">
            <v xml:space="preserve"> five hundred and thirty one  Crores</v>
          </cell>
          <cell r="G535" t="str">
            <v xml:space="preserve"> five hundred and thirty one  Millions</v>
          </cell>
          <cell r="H535" t="str">
            <v xml:space="preserve"> five hundred and thirty one  Billions</v>
          </cell>
        </row>
        <row r="536">
          <cell r="A536">
            <v>532</v>
          </cell>
          <cell r="B536" t="str">
            <v xml:space="preserve"> five hundred and thirty two</v>
          </cell>
          <cell r="C536" t="str">
            <v xml:space="preserve"> five hundred and thirty two</v>
          </cell>
          <cell r="D536" t="str">
            <v xml:space="preserve"> five hundred and thirty two Thousand</v>
          </cell>
          <cell r="E536" t="str">
            <v xml:space="preserve"> five hundred and thirty two Lakhs</v>
          </cell>
          <cell r="F536" t="str">
            <v xml:space="preserve"> five hundred and thirty two Crores</v>
          </cell>
          <cell r="G536" t="str">
            <v xml:space="preserve"> five hundred and thirty two Millions</v>
          </cell>
          <cell r="H536" t="str">
            <v xml:space="preserve"> five hundred and thirty two Billions</v>
          </cell>
        </row>
        <row r="537">
          <cell r="A537">
            <v>533</v>
          </cell>
          <cell r="B537" t="str">
            <v xml:space="preserve"> five hundred and thirty three </v>
          </cell>
          <cell r="C537" t="str">
            <v xml:space="preserve"> five hundred and thirty three </v>
          </cell>
          <cell r="D537" t="str">
            <v xml:space="preserve"> five hundred and thirty three  Thousand</v>
          </cell>
          <cell r="E537" t="str">
            <v xml:space="preserve"> five hundred and thirty three  Lakhs</v>
          </cell>
          <cell r="F537" t="str">
            <v xml:space="preserve"> five hundred and thirty three  Crores</v>
          </cell>
          <cell r="G537" t="str">
            <v xml:space="preserve"> five hundred and thirty three  Millions</v>
          </cell>
          <cell r="H537" t="str">
            <v xml:space="preserve"> five hundred and thirty three  Billions</v>
          </cell>
        </row>
        <row r="538">
          <cell r="A538">
            <v>534</v>
          </cell>
          <cell r="B538" t="str">
            <v xml:space="preserve"> five hundred and thirty four</v>
          </cell>
          <cell r="C538" t="str">
            <v xml:space="preserve"> five hundred and thirty four</v>
          </cell>
          <cell r="D538" t="str">
            <v xml:space="preserve"> five hundred and thirty four Thousand</v>
          </cell>
          <cell r="E538" t="str">
            <v xml:space="preserve"> five hundred and thirty four Lakhs</v>
          </cell>
          <cell r="F538" t="str">
            <v xml:space="preserve"> five hundred and thirty four Crores</v>
          </cell>
          <cell r="G538" t="str">
            <v xml:space="preserve"> five hundred and thirty four Millions</v>
          </cell>
          <cell r="H538" t="str">
            <v xml:space="preserve"> five hundred and thirty four Billions</v>
          </cell>
        </row>
        <row r="539">
          <cell r="A539">
            <v>535</v>
          </cell>
          <cell r="B539" t="str">
            <v xml:space="preserve"> five hundred and thirty five</v>
          </cell>
          <cell r="C539" t="str">
            <v xml:space="preserve"> five hundred and thirty five</v>
          </cell>
          <cell r="D539" t="str">
            <v xml:space="preserve"> five hundred and thirty five Thousand</v>
          </cell>
          <cell r="E539" t="str">
            <v xml:space="preserve"> five hundred and thirty five Lakhs</v>
          </cell>
          <cell r="F539" t="str">
            <v xml:space="preserve"> five hundred and thirty five Crores</v>
          </cell>
          <cell r="G539" t="str">
            <v xml:space="preserve"> five hundred and thirty five Millions</v>
          </cell>
          <cell r="H539" t="str">
            <v xml:space="preserve"> five hundred and thirty five Billions</v>
          </cell>
        </row>
        <row r="540">
          <cell r="A540">
            <v>536</v>
          </cell>
          <cell r="B540" t="str">
            <v xml:space="preserve"> five hundred and thirty six</v>
          </cell>
          <cell r="C540" t="str">
            <v xml:space="preserve"> five hundred and thirty six</v>
          </cell>
          <cell r="D540" t="str">
            <v xml:space="preserve"> five hundred and thirty six Thousand</v>
          </cell>
          <cell r="E540" t="str">
            <v xml:space="preserve"> five hundred and thirty six Lakhs</v>
          </cell>
          <cell r="F540" t="str">
            <v xml:space="preserve"> five hundred and thirty six Crores</v>
          </cell>
          <cell r="G540" t="str">
            <v xml:space="preserve"> five hundred and thirty six Millions</v>
          </cell>
          <cell r="H540" t="str">
            <v xml:space="preserve"> five hundred and thirty six Billions</v>
          </cell>
        </row>
        <row r="541">
          <cell r="A541">
            <v>537</v>
          </cell>
          <cell r="B541" t="str">
            <v xml:space="preserve"> five hundred and thirty seven</v>
          </cell>
          <cell r="C541" t="str">
            <v xml:space="preserve"> five hundred and thirty seven</v>
          </cell>
          <cell r="D541" t="str">
            <v xml:space="preserve"> five hundred and thirty seven Thousand</v>
          </cell>
          <cell r="E541" t="str">
            <v xml:space="preserve"> five hundred and thirty seven Lakhs</v>
          </cell>
          <cell r="F541" t="str">
            <v xml:space="preserve"> five hundred and thirty seven Crores</v>
          </cell>
          <cell r="G541" t="str">
            <v xml:space="preserve"> five hundred and thirty seven Millions</v>
          </cell>
          <cell r="H541" t="str">
            <v xml:space="preserve"> five hundred and thirty seven Billions</v>
          </cell>
        </row>
        <row r="542">
          <cell r="A542">
            <v>538</v>
          </cell>
          <cell r="B542" t="str">
            <v xml:space="preserve"> five hundred and thirty eight</v>
          </cell>
          <cell r="C542" t="str">
            <v xml:space="preserve"> five hundred and thirty eight</v>
          </cell>
          <cell r="D542" t="str">
            <v xml:space="preserve"> five hundred and thirty eight Thousand</v>
          </cell>
          <cell r="E542" t="str">
            <v xml:space="preserve"> five hundred and thirty eight Lakhs</v>
          </cell>
          <cell r="F542" t="str">
            <v xml:space="preserve"> five hundred and thirty eight Crores</v>
          </cell>
          <cell r="G542" t="str">
            <v xml:space="preserve"> five hundred and thirty eight Millions</v>
          </cell>
          <cell r="H542" t="str">
            <v xml:space="preserve"> five hundred and thirty eight Billions</v>
          </cell>
        </row>
        <row r="543">
          <cell r="A543">
            <v>539</v>
          </cell>
          <cell r="B543" t="str">
            <v xml:space="preserve"> five hundred and thirty nine</v>
          </cell>
          <cell r="C543" t="str">
            <v xml:space="preserve"> five hundred and thirty nine</v>
          </cell>
          <cell r="D543" t="str">
            <v xml:space="preserve"> five hundred and thirty nine Thousand</v>
          </cell>
          <cell r="E543" t="str">
            <v xml:space="preserve"> five hundred and thirty nine Lakhs</v>
          </cell>
          <cell r="F543" t="str">
            <v xml:space="preserve"> five hundred and thirty nine Crores</v>
          </cell>
          <cell r="G543" t="str">
            <v xml:space="preserve"> five hundred and thirty nine Millions</v>
          </cell>
          <cell r="H543" t="str">
            <v xml:space="preserve"> five hundred and thirty nine Billions</v>
          </cell>
        </row>
        <row r="544">
          <cell r="A544">
            <v>540</v>
          </cell>
          <cell r="B544" t="str">
            <v xml:space="preserve"> five hundred and forty</v>
          </cell>
          <cell r="C544" t="str">
            <v xml:space="preserve"> five hundred and forty</v>
          </cell>
          <cell r="D544" t="str">
            <v xml:space="preserve"> five hundred and forty Thousand</v>
          </cell>
          <cell r="E544" t="str">
            <v xml:space="preserve"> five hundred and forty Lakhs</v>
          </cell>
          <cell r="F544" t="str">
            <v xml:space="preserve"> five hundred and forty Crores</v>
          </cell>
          <cell r="G544" t="str">
            <v xml:space="preserve"> five hundred and forty Millions</v>
          </cell>
          <cell r="H544" t="str">
            <v xml:space="preserve"> five hundred and forty Billions</v>
          </cell>
        </row>
        <row r="545">
          <cell r="A545">
            <v>541</v>
          </cell>
          <cell r="B545" t="str">
            <v xml:space="preserve"> five hundred and forty one</v>
          </cell>
          <cell r="C545" t="str">
            <v xml:space="preserve"> five hundred and forty one</v>
          </cell>
          <cell r="D545" t="str">
            <v xml:space="preserve"> five hundred and forty one Thousand</v>
          </cell>
          <cell r="E545" t="str">
            <v xml:space="preserve"> five hundred and forty one Lakhs</v>
          </cell>
          <cell r="F545" t="str">
            <v xml:space="preserve"> five hundred and forty one Crores</v>
          </cell>
          <cell r="G545" t="str">
            <v xml:space="preserve"> five hundred and forty one Millions</v>
          </cell>
          <cell r="H545" t="str">
            <v xml:space="preserve"> five hundred and forty one Billions</v>
          </cell>
        </row>
        <row r="546">
          <cell r="A546">
            <v>542</v>
          </cell>
          <cell r="B546" t="str">
            <v xml:space="preserve"> five hundred and forty two</v>
          </cell>
          <cell r="C546" t="str">
            <v xml:space="preserve"> five hundred and forty two</v>
          </cell>
          <cell r="D546" t="str">
            <v xml:space="preserve"> five hundred and forty two Thousand</v>
          </cell>
          <cell r="E546" t="str">
            <v xml:space="preserve"> five hundred and forty two Lakhs</v>
          </cell>
          <cell r="F546" t="str">
            <v xml:space="preserve"> five hundred and forty two Crores</v>
          </cell>
          <cell r="G546" t="str">
            <v xml:space="preserve"> five hundred and forty two Millions</v>
          </cell>
          <cell r="H546" t="str">
            <v xml:space="preserve"> five hundred and forty two Billions</v>
          </cell>
        </row>
        <row r="547">
          <cell r="A547">
            <v>543</v>
          </cell>
          <cell r="B547" t="str">
            <v xml:space="preserve"> five hundred and forty three</v>
          </cell>
          <cell r="C547" t="str">
            <v xml:space="preserve"> five hundred and forty three</v>
          </cell>
          <cell r="D547" t="str">
            <v xml:space="preserve"> five hundred and forty three Thousand</v>
          </cell>
          <cell r="E547" t="str">
            <v xml:space="preserve"> five hundred and forty three Lakhs</v>
          </cell>
          <cell r="F547" t="str">
            <v xml:space="preserve"> five hundred and forty three Crores</v>
          </cell>
          <cell r="G547" t="str">
            <v xml:space="preserve"> five hundred and forty three Millions</v>
          </cell>
          <cell r="H547" t="str">
            <v xml:space="preserve"> five hundred and forty three Billions</v>
          </cell>
        </row>
        <row r="548">
          <cell r="A548">
            <v>544</v>
          </cell>
          <cell r="B548" t="str">
            <v xml:space="preserve"> five hundred and forty four</v>
          </cell>
          <cell r="C548" t="str">
            <v xml:space="preserve"> five hundred and forty four</v>
          </cell>
          <cell r="D548" t="str">
            <v xml:space="preserve"> five hundred and forty four Thousand</v>
          </cell>
          <cell r="E548" t="str">
            <v xml:space="preserve"> five hundred and forty four Lakhs</v>
          </cell>
          <cell r="F548" t="str">
            <v xml:space="preserve"> five hundred and forty four Crores</v>
          </cell>
          <cell r="G548" t="str">
            <v xml:space="preserve"> five hundred and forty four Millions</v>
          </cell>
          <cell r="H548" t="str">
            <v xml:space="preserve"> five hundred and forty four Billions</v>
          </cell>
        </row>
        <row r="549">
          <cell r="A549">
            <v>545</v>
          </cell>
          <cell r="B549" t="str">
            <v xml:space="preserve"> five hundred and forty five</v>
          </cell>
          <cell r="C549" t="str">
            <v xml:space="preserve"> five hundred and forty five</v>
          </cell>
          <cell r="D549" t="str">
            <v xml:space="preserve"> five hundred and forty five Thousand</v>
          </cell>
          <cell r="E549" t="str">
            <v xml:space="preserve"> five hundred and forty five Lakhs</v>
          </cell>
          <cell r="F549" t="str">
            <v xml:space="preserve"> five hundred and forty five Crores</v>
          </cell>
          <cell r="G549" t="str">
            <v xml:space="preserve"> five hundred and forty five Millions</v>
          </cell>
          <cell r="H549" t="str">
            <v xml:space="preserve"> five hundred and forty five Billions</v>
          </cell>
        </row>
        <row r="550">
          <cell r="A550">
            <v>546</v>
          </cell>
          <cell r="B550" t="str">
            <v xml:space="preserve"> five hundred and forty six</v>
          </cell>
          <cell r="C550" t="str">
            <v xml:space="preserve"> five hundred and forty six</v>
          </cell>
          <cell r="D550" t="str">
            <v xml:space="preserve"> five hundred and forty six Thousand</v>
          </cell>
          <cell r="E550" t="str">
            <v xml:space="preserve"> five hundred and forty six Lakhs</v>
          </cell>
          <cell r="F550" t="str">
            <v xml:space="preserve"> five hundred and forty six Crores</v>
          </cell>
          <cell r="G550" t="str">
            <v xml:space="preserve"> five hundred and forty six Millions</v>
          </cell>
          <cell r="H550" t="str">
            <v xml:space="preserve"> five hundred and forty six Billions</v>
          </cell>
        </row>
        <row r="551">
          <cell r="A551">
            <v>547</v>
          </cell>
          <cell r="B551" t="str">
            <v xml:space="preserve"> five hundred and forty seven</v>
          </cell>
          <cell r="C551" t="str">
            <v xml:space="preserve"> five hundred and forty seven</v>
          </cell>
          <cell r="D551" t="str">
            <v xml:space="preserve"> five hundred and forty seven Thousand</v>
          </cell>
          <cell r="E551" t="str">
            <v xml:space="preserve"> five hundred and forty seven Lakhs</v>
          </cell>
          <cell r="F551" t="str">
            <v xml:space="preserve"> five hundred and forty seven Crores</v>
          </cell>
          <cell r="G551" t="str">
            <v xml:space="preserve"> five hundred and forty seven Millions</v>
          </cell>
          <cell r="H551" t="str">
            <v xml:space="preserve"> five hundred and forty seven Billions</v>
          </cell>
        </row>
        <row r="552">
          <cell r="A552">
            <v>548</v>
          </cell>
          <cell r="B552" t="str">
            <v xml:space="preserve"> five hundred and forty eight</v>
          </cell>
          <cell r="C552" t="str">
            <v xml:space="preserve"> five hundred and forty eight</v>
          </cell>
          <cell r="D552" t="str">
            <v xml:space="preserve"> five hundred and forty eight Thousand</v>
          </cell>
          <cell r="E552" t="str">
            <v xml:space="preserve"> five hundred and forty eight Lakhs</v>
          </cell>
          <cell r="F552" t="str">
            <v xml:space="preserve"> five hundred and forty eight Crores</v>
          </cell>
          <cell r="G552" t="str">
            <v xml:space="preserve"> five hundred and forty eight Millions</v>
          </cell>
          <cell r="H552" t="str">
            <v xml:space="preserve"> five hundred and forty eight Billions</v>
          </cell>
        </row>
        <row r="553">
          <cell r="A553">
            <v>549</v>
          </cell>
          <cell r="B553" t="str">
            <v xml:space="preserve"> five hundred and forty nine</v>
          </cell>
          <cell r="C553" t="str">
            <v xml:space="preserve"> five hundred and forty nine</v>
          </cell>
          <cell r="D553" t="str">
            <v xml:space="preserve"> five hundred and forty nine Thousand</v>
          </cell>
          <cell r="E553" t="str">
            <v xml:space="preserve"> five hundred and forty nine Lakhs</v>
          </cell>
          <cell r="F553" t="str">
            <v xml:space="preserve"> five hundred and forty nine Crores</v>
          </cell>
          <cell r="G553" t="str">
            <v xml:space="preserve"> five hundred and forty nine Millions</v>
          </cell>
          <cell r="H553" t="str">
            <v xml:space="preserve"> five hundred and forty nine Billions</v>
          </cell>
        </row>
        <row r="554">
          <cell r="A554">
            <v>550</v>
          </cell>
          <cell r="B554" t="str">
            <v xml:space="preserve"> five hundred and fifty</v>
          </cell>
          <cell r="C554" t="str">
            <v xml:space="preserve"> five hundred and fifty</v>
          </cell>
          <cell r="D554" t="str">
            <v xml:space="preserve"> five hundred and fifty Thousand</v>
          </cell>
          <cell r="E554" t="str">
            <v xml:space="preserve"> five hundred and fifty Lakhs</v>
          </cell>
          <cell r="F554" t="str">
            <v xml:space="preserve"> five hundred and fifty Crores</v>
          </cell>
          <cell r="G554" t="str">
            <v xml:space="preserve"> five hundred and fifty Millions</v>
          </cell>
          <cell r="H554" t="str">
            <v xml:space="preserve"> five hundred and fifty Billions</v>
          </cell>
        </row>
        <row r="555">
          <cell r="A555">
            <v>551</v>
          </cell>
          <cell r="B555" t="str">
            <v xml:space="preserve"> five hundred and fifty one</v>
          </cell>
          <cell r="C555" t="str">
            <v xml:space="preserve"> five hundred and fifty one</v>
          </cell>
          <cell r="D555" t="str">
            <v xml:space="preserve"> five hundred and fifty one Thousand</v>
          </cell>
          <cell r="E555" t="str">
            <v xml:space="preserve"> five hundred and fifty one Lakhs</v>
          </cell>
          <cell r="F555" t="str">
            <v xml:space="preserve"> five hundred and fifty one Crores</v>
          </cell>
          <cell r="G555" t="str">
            <v xml:space="preserve"> five hundred and fifty one Millions</v>
          </cell>
          <cell r="H555" t="str">
            <v xml:space="preserve"> five hundred and fifty one Billions</v>
          </cell>
        </row>
        <row r="556">
          <cell r="A556">
            <v>552</v>
          </cell>
          <cell r="B556" t="str">
            <v xml:space="preserve"> five hundred and fifty two</v>
          </cell>
          <cell r="C556" t="str">
            <v xml:space="preserve"> five hundred and fifty two</v>
          </cell>
          <cell r="D556" t="str">
            <v xml:space="preserve"> five hundred and fifty two Thousand</v>
          </cell>
          <cell r="E556" t="str">
            <v xml:space="preserve"> five hundred and fifty two Lakhs</v>
          </cell>
          <cell r="F556" t="str">
            <v xml:space="preserve"> five hundred and fifty two Crores</v>
          </cell>
          <cell r="G556" t="str">
            <v xml:space="preserve"> five hundred and fifty two Millions</v>
          </cell>
          <cell r="H556" t="str">
            <v xml:space="preserve"> five hundred and fifty two Billions</v>
          </cell>
        </row>
        <row r="557">
          <cell r="A557">
            <v>553</v>
          </cell>
          <cell r="B557" t="str">
            <v xml:space="preserve"> five hundred and fifty three</v>
          </cell>
          <cell r="C557" t="str">
            <v xml:space="preserve"> five hundred and fifty three</v>
          </cell>
          <cell r="D557" t="str">
            <v xml:space="preserve"> five hundred and fifty three Thousand</v>
          </cell>
          <cell r="E557" t="str">
            <v xml:space="preserve"> five hundred and fifty three Lakhs</v>
          </cell>
          <cell r="F557" t="str">
            <v xml:space="preserve"> five hundred and fifty three Crores</v>
          </cell>
          <cell r="G557" t="str">
            <v xml:space="preserve"> five hundred and fifty three Millions</v>
          </cell>
          <cell r="H557" t="str">
            <v xml:space="preserve"> five hundred and fifty three Billions</v>
          </cell>
        </row>
        <row r="558">
          <cell r="A558">
            <v>554</v>
          </cell>
          <cell r="B558" t="str">
            <v xml:space="preserve"> five hundred and fifty four</v>
          </cell>
          <cell r="C558" t="str">
            <v xml:space="preserve"> five hundred and fifty four</v>
          </cell>
          <cell r="D558" t="str">
            <v xml:space="preserve"> five hundred and fifty four Thousand</v>
          </cell>
          <cell r="E558" t="str">
            <v xml:space="preserve"> five hundred and fifty four Lakhs</v>
          </cell>
          <cell r="F558" t="str">
            <v xml:space="preserve"> five hundred and fifty four Crores</v>
          </cell>
          <cell r="G558" t="str">
            <v xml:space="preserve"> five hundred and fifty four Millions</v>
          </cell>
          <cell r="H558" t="str">
            <v xml:space="preserve"> five hundred and fifty four Billions</v>
          </cell>
        </row>
        <row r="559">
          <cell r="A559">
            <v>555</v>
          </cell>
          <cell r="B559" t="str">
            <v xml:space="preserve"> five hundred and fifty five</v>
          </cell>
          <cell r="C559" t="str">
            <v xml:space="preserve"> five hundred and fifty five</v>
          </cell>
          <cell r="D559" t="str">
            <v xml:space="preserve"> five hundred and fifty five Thousand</v>
          </cell>
          <cell r="E559" t="str">
            <v xml:space="preserve"> five hundred and fifty five Lakhs</v>
          </cell>
          <cell r="F559" t="str">
            <v xml:space="preserve"> five hundred and fifty five Crores</v>
          </cell>
          <cell r="G559" t="str">
            <v xml:space="preserve"> five hundred and fifty five Millions</v>
          </cell>
          <cell r="H559" t="str">
            <v xml:space="preserve"> five hundred and fifty five Billions</v>
          </cell>
        </row>
        <row r="560">
          <cell r="A560">
            <v>556</v>
          </cell>
          <cell r="B560" t="str">
            <v xml:space="preserve"> five hundred and fifty six</v>
          </cell>
          <cell r="C560" t="str">
            <v xml:space="preserve"> five hundred and fifty six</v>
          </cell>
          <cell r="D560" t="str">
            <v xml:space="preserve"> five hundred and fifty six Thousand</v>
          </cell>
          <cell r="E560" t="str">
            <v xml:space="preserve"> five hundred and fifty six Lakhs</v>
          </cell>
          <cell r="F560" t="str">
            <v xml:space="preserve"> five hundred and fifty six Crores</v>
          </cell>
          <cell r="G560" t="str">
            <v xml:space="preserve"> five hundred and fifty six Millions</v>
          </cell>
          <cell r="H560" t="str">
            <v xml:space="preserve"> five hundred and fifty six Billions</v>
          </cell>
        </row>
        <row r="561">
          <cell r="A561">
            <v>557</v>
          </cell>
          <cell r="B561" t="str">
            <v xml:space="preserve"> five hundred and fifty seven</v>
          </cell>
          <cell r="C561" t="str">
            <v xml:space="preserve"> five hundred and fifty seven</v>
          </cell>
          <cell r="D561" t="str">
            <v xml:space="preserve"> five hundred and fifty seven Thousand</v>
          </cell>
          <cell r="E561" t="str">
            <v xml:space="preserve"> five hundred and fifty seven Lakhs</v>
          </cell>
          <cell r="F561" t="str">
            <v xml:space="preserve"> five hundred and fifty seven Crores</v>
          </cell>
          <cell r="G561" t="str">
            <v xml:space="preserve"> five hundred and fifty seven Millions</v>
          </cell>
          <cell r="H561" t="str">
            <v xml:space="preserve"> five hundred and fifty seven Billions</v>
          </cell>
        </row>
        <row r="562">
          <cell r="A562">
            <v>558</v>
          </cell>
          <cell r="B562" t="str">
            <v xml:space="preserve"> five hundred and fifty eight </v>
          </cell>
          <cell r="C562" t="str">
            <v xml:space="preserve"> five hundred and fifty eight </v>
          </cell>
          <cell r="D562" t="str">
            <v xml:space="preserve"> five hundred and fifty eight  Thousand</v>
          </cell>
          <cell r="E562" t="str">
            <v xml:space="preserve"> five hundred and fifty eight  Lakhs</v>
          </cell>
          <cell r="F562" t="str">
            <v xml:space="preserve"> five hundred and fifty eight  Crores</v>
          </cell>
          <cell r="G562" t="str">
            <v xml:space="preserve"> five hundred and fifty eight  Millions</v>
          </cell>
          <cell r="H562" t="str">
            <v xml:space="preserve"> five hundred and fifty eight  Billions</v>
          </cell>
        </row>
        <row r="563">
          <cell r="A563">
            <v>559</v>
          </cell>
          <cell r="B563" t="str">
            <v xml:space="preserve"> five hundred and fifty nine</v>
          </cell>
          <cell r="C563" t="str">
            <v xml:space="preserve"> five hundred and fifty nine</v>
          </cell>
          <cell r="D563" t="str">
            <v xml:space="preserve"> five hundred and fifty nine Thousand</v>
          </cell>
          <cell r="E563" t="str">
            <v xml:space="preserve"> five hundred and fifty nine Lakhs</v>
          </cell>
          <cell r="F563" t="str">
            <v xml:space="preserve"> five hundred and fifty nine Crores</v>
          </cell>
          <cell r="G563" t="str">
            <v xml:space="preserve"> five hundred and fifty nine Millions</v>
          </cell>
          <cell r="H563" t="str">
            <v xml:space="preserve"> five hundred and fifty nine Billions</v>
          </cell>
        </row>
        <row r="564">
          <cell r="A564">
            <v>560</v>
          </cell>
          <cell r="B564" t="str">
            <v xml:space="preserve"> five hundred and sixty</v>
          </cell>
          <cell r="C564" t="str">
            <v xml:space="preserve"> five hundred and sixty</v>
          </cell>
          <cell r="D564" t="str">
            <v xml:space="preserve"> five hundred and sixty Thousand</v>
          </cell>
          <cell r="E564" t="str">
            <v xml:space="preserve"> five hundred and sixty Lakhs</v>
          </cell>
          <cell r="F564" t="str">
            <v xml:space="preserve"> five hundred and sixty Crores</v>
          </cell>
          <cell r="G564" t="str">
            <v xml:space="preserve"> five hundred and sixty Millions</v>
          </cell>
          <cell r="H564" t="str">
            <v xml:space="preserve"> five hundred and sixty Billions</v>
          </cell>
        </row>
        <row r="565">
          <cell r="A565">
            <v>561</v>
          </cell>
          <cell r="B565" t="str">
            <v xml:space="preserve"> five hundred and sixty one</v>
          </cell>
          <cell r="C565" t="str">
            <v xml:space="preserve"> five hundred and sixty one</v>
          </cell>
          <cell r="D565" t="str">
            <v xml:space="preserve"> five hundred and sixty one Thousand</v>
          </cell>
          <cell r="E565" t="str">
            <v xml:space="preserve"> five hundred and sixty one Lakhs</v>
          </cell>
          <cell r="F565" t="str">
            <v xml:space="preserve"> five hundred and sixty one Crores</v>
          </cell>
          <cell r="G565" t="str">
            <v xml:space="preserve"> five hundred and sixty one Millions</v>
          </cell>
          <cell r="H565" t="str">
            <v xml:space="preserve"> five hundred and sixty one Billions</v>
          </cell>
        </row>
        <row r="566">
          <cell r="A566">
            <v>562</v>
          </cell>
          <cell r="B566" t="str">
            <v xml:space="preserve"> five hundred and sixty two</v>
          </cell>
          <cell r="C566" t="str">
            <v xml:space="preserve"> five hundred and sixty two</v>
          </cell>
          <cell r="D566" t="str">
            <v xml:space="preserve"> five hundred and sixty two Thousand</v>
          </cell>
          <cell r="E566" t="str">
            <v xml:space="preserve"> five hundred and sixty two Lakhs</v>
          </cell>
          <cell r="F566" t="str">
            <v xml:space="preserve"> five hundred and sixty two Crores</v>
          </cell>
          <cell r="G566" t="str">
            <v xml:space="preserve"> five hundred and sixty two Millions</v>
          </cell>
          <cell r="H566" t="str">
            <v xml:space="preserve"> five hundred and sixty two Billions</v>
          </cell>
        </row>
        <row r="567">
          <cell r="A567">
            <v>563</v>
          </cell>
          <cell r="B567" t="str">
            <v xml:space="preserve"> five hundred and sixty three</v>
          </cell>
          <cell r="C567" t="str">
            <v xml:space="preserve"> five hundred and sixty three</v>
          </cell>
          <cell r="D567" t="str">
            <v xml:space="preserve"> five hundred and sixty three Thousand</v>
          </cell>
          <cell r="E567" t="str">
            <v xml:space="preserve"> five hundred and sixty three Lakhs</v>
          </cell>
          <cell r="F567" t="str">
            <v xml:space="preserve"> five hundred and sixty three Crores</v>
          </cell>
          <cell r="G567" t="str">
            <v xml:space="preserve"> five hundred and sixty three Millions</v>
          </cell>
          <cell r="H567" t="str">
            <v xml:space="preserve"> five hundred and sixty three Billions</v>
          </cell>
        </row>
        <row r="568">
          <cell r="A568">
            <v>564</v>
          </cell>
          <cell r="B568" t="str">
            <v xml:space="preserve"> five hundred and sixty four</v>
          </cell>
          <cell r="C568" t="str">
            <v xml:space="preserve"> five hundred and sixty four</v>
          </cell>
          <cell r="D568" t="str">
            <v xml:space="preserve"> five hundred and sixty four Thousand</v>
          </cell>
          <cell r="E568" t="str">
            <v xml:space="preserve"> five hundred and sixty four Lakhs</v>
          </cell>
          <cell r="F568" t="str">
            <v xml:space="preserve"> five hundred and sixty four Crores</v>
          </cell>
          <cell r="G568" t="str">
            <v xml:space="preserve"> five hundred and sixty four Millions</v>
          </cell>
          <cell r="H568" t="str">
            <v xml:space="preserve"> five hundred and sixty four Billions</v>
          </cell>
        </row>
        <row r="569">
          <cell r="A569">
            <v>565</v>
          </cell>
          <cell r="B569" t="str">
            <v xml:space="preserve"> five hundred and sixty five</v>
          </cell>
          <cell r="C569" t="str">
            <v xml:space="preserve"> five hundred and sixty five</v>
          </cell>
          <cell r="D569" t="str">
            <v xml:space="preserve"> five hundred and sixty five Thousand</v>
          </cell>
          <cell r="E569" t="str">
            <v xml:space="preserve"> five hundred and sixty five Lakhs</v>
          </cell>
          <cell r="F569" t="str">
            <v xml:space="preserve"> five hundred and sixty five Crores</v>
          </cell>
          <cell r="G569" t="str">
            <v xml:space="preserve"> five hundred and sixty five Millions</v>
          </cell>
          <cell r="H569" t="str">
            <v xml:space="preserve"> five hundred and sixty five Billions</v>
          </cell>
        </row>
        <row r="570">
          <cell r="A570">
            <v>566</v>
          </cell>
          <cell r="B570" t="str">
            <v xml:space="preserve"> five hundred and sixty six</v>
          </cell>
          <cell r="C570" t="str">
            <v xml:space="preserve"> five hundred and sixty six</v>
          </cell>
          <cell r="D570" t="str">
            <v xml:space="preserve"> five hundred and sixty six Thousand</v>
          </cell>
          <cell r="E570" t="str">
            <v xml:space="preserve"> five hundred and sixty six Lakhs</v>
          </cell>
          <cell r="F570" t="str">
            <v xml:space="preserve"> five hundred and sixty six Crores</v>
          </cell>
          <cell r="G570" t="str">
            <v xml:space="preserve"> five hundred and sixty six Millions</v>
          </cell>
          <cell r="H570" t="str">
            <v xml:space="preserve"> five hundred and sixty six Billions</v>
          </cell>
        </row>
        <row r="571">
          <cell r="A571">
            <v>567</v>
          </cell>
          <cell r="B571" t="str">
            <v xml:space="preserve"> five hundred and sixty seven</v>
          </cell>
          <cell r="C571" t="str">
            <v xml:space="preserve"> five hundred and sixty seven</v>
          </cell>
          <cell r="D571" t="str">
            <v xml:space="preserve"> five hundred and sixty seven Thousand</v>
          </cell>
          <cell r="E571" t="str">
            <v xml:space="preserve"> five hundred and sixty seven Lakhs</v>
          </cell>
          <cell r="F571" t="str">
            <v xml:space="preserve"> five hundred and sixty seven Crores</v>
          </cell>
          <cell r="G571" t="str">
            <v xml:space="preserve"> five hundred and sixty seven Millions</v>
          </cell>
          <cell r="H571" t="str">
            <v xml:space="preserve"> five hundred and sixty seven Billions</v>
          </cell>
        </row>
        <row r="572">
          <cell r="A572">
            <v>568</v>
          </cell>
          <cell r="B572" t="str">
            <v xml:space="preserve"> five hundred and sixty eight</v>
          </cell>
          <cell r="C572" t="str">
            <v xml:space="preserve"> five hundred and sixty eight</v>
          </cell>
          <cell r="D572" t="str">
            <v xml:space="preserve"> five hundred and sixty eight Thousand</v>
          </cell>
          <cell r="E572" t="str">
            <v xml:space="preserve"> five hundred and sixty eight Lakhs</v>
          </cell>
          <cell r="F572" t="str">
            <v xml:space="preserve"> five hundred and sixty eight Crores</v>
          </cell>
          <cell r="G572" t="str">
            <v xml:space="preserve"> five hundred and sixty eight Millions</v>
          </cell>
          <cell r="H572" t="str">
            <v xml:space="preserve"> five hundred and sixty eight Billions</v>
          </cell>
        </row>
        <row r="573">
          <cell r="A573">
            <v>569</v>
          </cell>
          <cell r="B573" t="str">
            <v xml:space="preserve"> five hundred and sixty nine</v>
          </cell>
          <cell r="C573" t="str">
            <v xml:space="preserve"> five hundred and sixty nine</v>
          </cell>
          <cell r="D573" t="str">
            <v xml:space="preserve"> five hundred and sixty nine Thousand</v>
          </cell>
          <cell r="E573" t="str">
            <v xml:space="preserve"> five hundred and sixty nine Lakhs</v>
          </cell>
          <cell r="F573" t="str">
            <v xml:space="preserve"> five hundred and sixty nine Crores</v>
          </cell>
          <cell r="G573" t="str">
            <v xml:space="preserve"> five hundred and sixty nine Millions</v>
          </cell>
          <cell r="H573" t="str">
            <v xml:space="preserve"> five hundred and sixty nine Billions</v>
          </cell>
        </row>
        <row r="574">
          <cell r="A574">
            <v>570</v>
          </cell>
          <cell r="B574" t="str">
            <v xml:space="preserve"> five hundred and seventy</v>
          </cell>
          <cell r="C574" t="str">
            <v xml:space="preserve"> five hundred and seventy</v>
          </cell>
          <cell r="D574" t="str">
            <v xml:space="preserve"> five hundred and seventy Thousand</v>
          </cell>
          <cell r="E574" t="str">
            <v xml:space="preserve"> five hundred and seventy Lakhs</v>
          </cell>
          <cell r="F574" t="str">
            <v xml:space="preserve"> five hundred and seventy Crores</v>
          </cell>
          <cell r="G574" t="str">
            <v xml:space="preserve"> five hundred and seventy Millions</v>
          </cell>
          <cell r="H574" t="str">
            <v xml:space="preserve"> five hundred and seventy Billions</v>
          </cell>
        </row>
        <row r="575">
          <cell r="A575">
            <v>571</v>
          </cell>
          <cell r="B575" t="str">
            <v xml:space="preserve"> five hundred and seventy one</v>
          </cell>
          <cell r="C575" t="str">
            <v xml:space="preserve"> five hundred and seventy one</v>
          </cell>
          <cell r="D575" t="str">
            <v xml:space="preserve"> five hundred and seventy one Thousand</v>
          </cell>
          <cell r="E575" t="str">
            <v xml:space="preserve"> five hundred and seventy one Lakhs</v>
          </cell>
          <cell r="F575" t="str">
            <v xml:space="preserve"> five hundred and seventy one Crores</v>
          </cell>
          <cell r="G575" t="str">
            <v xml:space="preserve"> five hundred and seventy one Millions</v>
          </cell>
          <cell r="H575" t="str">
            <v xml:space="preserve"> five hundred and seventy one Billions</v>
          </cell>
        </row>
        <row r="576">
          <cell r="A576">
            <v>572</v>
          </cell>
          <cell r="B576" t="str">
            <v xml:space="preserve"> five hundred and seventy two</v>
          </cell>
          <cell r="C576" t="str">
            <v xml:space="preserve"> five hundred and seventy two</v>
          </cell>
          <cell r="D576" t="str">
            <v xml:space="preserve"> five hundred and seventy two Thousand</v>
          </cell>
          <cell r="E576" t="str">
            <v xml:space="preserve"> five hundred and seventy two Lakhs</v>
          </cell>
          <cell r="F576" t="str">
            <v xml:space="preserve"> five hundred and seventy two Crores</v>
          </cell>
          <cell r="G576" t="str">
            <v xml:space="preserve"> five hundred and seventy two Millions</v>
          </cell>
          <cell r="H576" t="str">
            <v xml:space="preserve"> five hundred and seventy two Billions</v>
          </cell>
        </row>
        <row r="577">
          <cell r="A577">
            <v>573</v>
          </cell>
          <cell r="B577" t="str">
            <v xml:space="preserve"> five hundred and seventy three</v>
          </cell>
          <cell r="C577" t="str">
            <v xml:space="preserve"> five hundred and seventy three</v>
          </cell>
          <cell r="D577" t="str">
            <v xml:space="preserve"> five hundred and seventy three Thousand</v>
          </cell>
          <cell r="E577" t="str">
            <v xml:space="preserve"> five hundred and seventy three Lakhs</v>
          </cell>
          <cell r="F577" t="str">
            <v xml:space="preserve"> five hundred and seventy three Crores</v>
          </cell>
          <cell r="G577" t="str">
            <v xml:space="preserve"> five hundred and seventy three Millions</v>
          </cell>
          <cell r="H577" t="str">
            <v xml:space="preserve"> five hundred and seventy three Billions</v>
          </cell>
        </row>
        <row r="578">
          <cell r="A578">
            <v>574</v>
          </cell>
          <cell r="B578" t="str">
            <v xml:space="preserve"> five hundred and seventy four</v>
          </cell>
          <cell r="C578" t="str">
            <v xml:space="preserve"> five hundred and seventy four</v>
          </cell>
          <cell r="D578" t="str">
            <v xml:space="preserve"> five hundred and seventy four Thousand</v>
          </cell>
          <cell r="E578" t="str">
            <v xml:space="preserve"> five hundred and seventy four Lakhs</v>
          </cell>
          <cell r="F578" t="str">
            <v xml:space="preserve"> five hundred and seventy four Crores</v>
          </cell>
          <cell r="G578" t="str">
            <v xml:space="preserve"> five hundred and seventy four Millions</v>
          </cell>
          <cell r="H578" t="str">
            <v xml:space="preserve"> five hundred and seventy four Billions</v>
          </cell>
        </row>
        <row r="579">
          <cell r="A579">
            <v>575</v>
          </cell>
          <cell r="B579" t="str">
            <v xml:space="preserve"> five hundred and seventy five</v>
          </cell>
          <cell r="C579" t="str">
            <v xml:space="preserve"> five hundred and seventy five</v>
          </cell>
          <cell r="D579" t="str">
            <v xml:space="preserve"> five hundred and seventy five Thousand</v>
          </cell>
          <cell r="E579" t="str">
            <v xml:space="preserve"> five hundred and seventy five Lakhs</v>
          </cell>
          <cell r="F579" t="str">
            <v xml:space="preserve"> five hundred and seventy five Crores</v>
          </cell>
          <cell r="G579" t="str">
            <v xml:space="preserve"> five hundred and seventy five Millions</v>
          </cell>
          <cell r="H579" t="str">
            <v xml:space="preserve"> five hundred and seventy five Billions</v>
          </cell>
        </row>
        <row r="580">
          <cell r="A580">
            <v>576</v>
          </cell>
          <cell r="B580" t="str">
            <v xml:space="preserve"> five hundred and seventy six</v>
          </cell>
          <cell r="C580" t="str">
            <v xml:space="preserve"> five hundred and seventy six</v>
          </cell>
          <cell r="D580" t="str">
            <v xml:space="preserve"> five hundred and seventy six Thousand</v>
          </cell>
          <cell r="E580" t="str">
            <v xml:space="preserve"> five hundred and seventy six Lakhs</v>
          </cell>
          <cell r="F580" t="str">
            <v xml:space="preserve"> five hundred and seventy six Crores</v>
          </cell>
          <cell r="G580" t="str">
            <v xml:space="preserve"> five hundred and seventy six Millions</v>
          </cell>
          <cell r="H580" t="str">
            <v xml:space="preserve"> five hundred and seventy six Billions</v>
          </cell>
        </row>
        <row r="581">
          <cell r="A581">
            <v>577</v>
          </cell>
          <cell r="B581" t="str">
            <v xml:space="preserve"> five hundred and seventy seven</v>
          </cell>
          <cell r="C581" t="str">
            <v xml:space="preserve"> five hundred and seventy seven</v>
          </cell>
          <cell r="D581" t="str">
            <v xml:space="preserve"> five hundred and seventy seven Thousand</v>
          </cell>
          <cell r="E581" t="str">
            <v xml:space="preserve"> five hundred and seventy seven Lakhs</v>
          </cell>
          <cell r="F581" t="str">
            <v xml:space="preserve"> five hundred and seventy seven Crores</v>
          </cell>
          <cell r="G581" t="str">
            <v xml:space="preserve"> five hundred and seventy seven Millions</v>
          </cell>
          <cell r="H581" t="str">
            <v xml:space="preserve"> five hundred and seventy seven Billions</v>
          </cell>
        </row>
        <row r="582">
          <cell r="A582">
            <v>578</v>
          </cell>
          <cell r="B582" t="str">
            <v xml:space="preserve"> five hundred and seventy eight</v>
          </cell>
          <cell r="C582" t="str">
            <v xml:space="preserve"> five hundred and seventy eight</v>
          </cell>
          <cell r="D582" t="str">
            <v xml:space="preserve"> five hundred and seventy eight Thousand</v>
          </cell>
          <cell r="E582" t="str">
            <v xml:space="preserve"> five hundred and seventy eight Lakhs</v>
          </cell>
          <cell r="F582" t="str">
            <v xml:space="preserve"> five hundred and seventy eight Crores</v>
          </cell>
          <cell r="G582" t="str">
            <v xml:space="preserve"> five hundred and seventy eight Millions</v>
          </cell>
          <cell r="H582" t="str">
            <v xml:space="preserve"> five hundred and seventy eight Billions</v>
          </cell>
        </row>
        <row r="583">
          <cell r="A583">
            <v>579</v>
          </cell>
          <cell r="B583" t="str">
            <v xml:space="preserve"> five hundred and seventy nine</v>
          </cell>
          <cell r="C583" t="str">
            <v xml:space="preserve"> five hundred and seventy nine</v>
          </cell>
          <cell r="D583" t="str">
            <v xml:space="preserve"> five hundred and seventy nine Thousand</v>
          </cell>
          <cell r="E583" t="str">
            <v xml:space="preserve"> five hundred and seventy nine Lakhs</v>
          </cell>
          <cell r="F583" t="str">
            <v xml:space="preserve"> five hundred and seventy nine Crores</v>
          </cell>
          <cell r="G583" t="str">
            <v xml:space="preserve"> five hundred and seventy nine Millions</v>
          </cell>
          <cell r="H583" t="str">
            <v xml:space="preserve"> five hundred and seventy nine Billions</v>
          </cell>
        </row>
        <row r="584">
          <cell r="A584">
            <v>580</v>
          </cell>
          <cell r="B584" t="str">
            <v xml:space="preserve"> five hundred and eighty</v>
          </cell>
          <cell r="C584" t="str">
            <v xml:space="preserve"> five hundred and eighty</v>
          </cell>
          <cell r="D584" t="str">
            <v xml:space="preserve"> five hundred and eighty Thousand</v>
          </cell>
          <cell r="E584" t="str">
            <v xml:space="preserve"> five hundred and eighty Lakhs</v>
          </cell>
          <cell r="F584" t="str">
            <v xml:space="preserve"> five hundred and eighty Crores</v>
          </cell>
          <cell r="G584" t="str">
            <v xml:space="preserve"> five hundred and eighty Millions</v>
          </cell>
          <cell r="H584" t="str">
            <v xml:space="preserve"> five hundred and eighty Billions</v>
          </cell>
        </row>
        <row r="585">
          <cell r="A585">
            <v>581</v>
          </cell>
          <cell r="B585" t="str">
            <v xml:space="preserve"> five hundred and eighty one</v>
          </cell>
          <cell r="C585" t="str">
            <v xml:space="preserve"> five hundred and eighty one</v>
          </cell>
          <cell r="D585" t="str">
            <v xml:space="preserve"> five hundred and eighty one Thousand</v>
          </cell>
          <cell r="E585" t="str">
            <v xml:space="preserve"> five hundred and eighty one Lakhs</v>
          </cell>
          <cell r="F585" t="str">
            <v xml:space="preserve"> five hundred and eighty one Crores</v>
          </cell>
          <cell r="G585" t="str">
            <v xml:space="preserve"> five hundred and eighty one Millions</v>
          </cell>
          <cell r="H585" t="str">
            <v xml:space="preserve"> five hundred and eighty one Billions</v>
          </cell>
        </row>
        <row r="586">
          <cell r="A586">
            <v>582</v>
          </cell>
          <cell r="B586" t="str">
            <v xml:space="preserve"> five hundred and eighty two</v>
          </cell>
          <cell r="C586" t="str">
            <v xml:space="preserve"> five hundred and eighty two</v>
          </cell>
          <cell r="D586" t="str">
            <v xml:space="preserve"> five hundred and eighty two Thousand</v>
          </cell>
          <cell r="E586" t="str">
            <v xml:space="preserve"> five hundred and eighty two Lakhs</v>
          </cell>
          <cell r="F586" t="str">
            <v xml:space="preserve"> five hundred and eighty two Crores</v>
          </cell>
          <cell r="G586" t="str">
            <v xml:space="preserve"> five hundred and eighty two Millions</v>
          </cell>
          <cell r="H586" t="str">
            <v xml:space="preserve"> five hundred and eighty two Billions</v>
          </cell>
        </row>
        <row r="587">
          <cell r="A587">
            <v>583</v>
          </cell>
          <cell r="B587" t="str">
            <v xml:space="preserve"> five hundred and eighty three</v>
          </cell>
          <cell r="C587" t="str">
            <v xml:space="preserve"> five hundred and eighty three</v>
          </cell>
          <cell r="D587" t="str">
            <v xml:space="preserve"> five hundred and eighty three Thousand</v>
          </cell>
          <cell r="E587" t="str">
            <v xml:space="preserve"> five hundred and eighty three Lakhs</v>
          </cell>
          <cell r="F587" t="str">
            <v xml:space="preserve"> five hundred and eighty three Crores</v>
          </cell>
          <cell r="G587" t="str">
            <v xml:space="preserve"> five hundred and eighty three Millions</v>
          </cell>
          <cell r="H587" t="str">
            <v xml:space="preserve"> five hundred and eighty three Billions</v>
          </cell>
        </row>
        <row r="588">
          <cell r="A588">
            <v>584</v>
          </cell>
          <cell r="B588" t="str">
            <v xml:space="preserve"> five hundred and eighty four</v>
          </cell>
          <cell r="C588" t="str">
            <v xml:space="preserve"> five hundred and eighty four</v>
          </cell>
          <cell r="D588" t="str">
            <v xml:space="preserve"> five hundred and eighty four Thousand</v>
          </cell>
          <cell r="E588" t="str">
            <v xml:space="preserve"> five hundred and eighty four Lakhs</v>
          </cell>
          <cell r="F588" t="str">
            <v xml:space="preserve"> five hundred and eighty four Crores</v>
          </cell>
          <cell r="G588" t="str">
            <v xml:space="preserve"> five hundred and eighty four Millions</v>
          </cell>
          <cell r="H588" t="str">
            <v xml:space="preserve"> five hundred and eighty four Billions</v>
          </cell>
        </row>
        <row r="589">
          <cell r="A589">
            <v>585</v>
          </cell>
          <cell r="B589" t="str">
            <v xml:space="preserve"> five hundred and eighty five</v>
          </cell>
          <cell r="C589" t="str">
            <v xml:space="preserve"> five hundred and eighty five</v>
          </cell>
          <cell r="D589" t="str">
            <v xml:space="preserve"> five hundred and eighty five Thousand</v>
          </cell>
          <cell r="E589" t="str">
            <v xml:space="preserve"> five hundred and eighty five Lakhs</v>
          </cell>
          <cell r="F589" t="str">
            <v xml:space="preserve"> five hundred and eighty five Crores</v>
          </cell>
          <cell r="G589" t="str">
            <v xml:space="preserve"> five hundred and eighty five Millions</v>
          </cell>
          <cell r="H589" t="str">
            <v xml:space="preserve"> five hundred and eighty five Billions</v>
          </cell>
        </row>
        <row r="590">
          <cell r="A590">
            <v>586</v>
          </cell>
          <cell r="B590" t="str">
            <v xml:space="preserve"> five hundred and eighty six</v>
          </cell>
          <cell r="C590" t="str">
            <v xml:space="preserve"> five hundred and eighty six</v>
          </cell>
          <cell r="D590" t="str">
            <v xml:space="preserve"> five hundred and eighty six Thousand</v>
          </cell>
          <cell r="E590" t="str">
            <v xml:space="preserve"> five hundred and eighty six Lakhs</v>
          </cell>
          <cell r="F590" t="str">
            <v xml:space="preserve"> five hundred and eighty six Crores</v>
          </cell>
          <cell r="G590" t="str">
            <v xml:space="preserve"> five hundred and eighty six Millions</v>
          </cell>
          <cell r="H590" t="str">
            <v xml:space="preserve"> five hundred and eighty six Billions</v>
          </cell>
        </row>
        <row r="591">
          <cell r="A591">
            <v>587</v>
          </cell>
          <cell r="B591" t="str">
            <v xml:space="preserve"> five hundred and eighty seven</v>
          </cell>
          <cell r="C591" t="str">
            <v xml:space="preserve"> five hundred and eighty seven</v>
          </cell>
          <cell r="D591" t="str">
            <v xml:space="preserve"> five hundred and eighty seven Thousand</v>
          </cell>
          <cell r="E591" t="str">
            <v xml:space="preserve"> five hundred and eighty seven Lakhs</v>
          </cell>
          <cell r="F591" t="str">
            <v xml:space="preserve"> five hundred and eighty seven Crores</v>
          </cell>
          <cell r="G591" t="str">
            <v xml:space="preserve"> five hundred and eighty seven Millions</v>
          </cell>
          <cell r="H591" t="str">
            <v xml:space="preserve"> five hundred and eighty seven Billions</v>
          </cell>
        </row>
        <row r="592">
          <cell r="A592">
            <v>588</v>
          </cell>
          <cell r="B592" t="str">
            <v xml:space="preserve"> five hundred and eighty eight</v>
          </cell>
          <cell r="C592" t="str">
            <v xml:space="preserve"> five hundred and eighty eight</v>
          </cell>
          <cell r="D592" t="str">
            <v xml:space="preserve"> five hundred and eighty eight Thousand</v>
          </cell>
          <cell r="E592" t="str">
            <v xml:space="preserve"> five hundred and eighty eight Lakhs</v>
          </cell>
          <cell r="F592" t="str">
            <v xml:space="preserve"> five hundred and eighty eight Crores</v>
          </cell>
          <cell r="G592" t="str">
            <v xml:space="preserve"> five hundred and eighty eight Millions</v>
          </cell>
          <cell r="H592" t="str">
            <v xml:space="preserve"> five hundred and eighty eight Billions</v>
          </cell>
        </row>
        <row r="593">
          <cell r="A593">
            <v>589</v>
          </cell>
          <cell r="B593" t="str">
            <v xml:space="preserve"> five hundred and eighty nine</v>
          </cell>
          <cell r="C593" t="str">
            <v xml:space="preserve"> five hundred and eighty nine</v>
          </cell>
          <cell r="D593" t="str">
            <v xml:space="preserve"> five hundred and eighty nine Thousand</v>
          </cell>
          <cell r="E593" t="str">
            <v xml:space="preserve"> five hundred and eighty nine Lakhs</v>
          </cell>
          <cell r="F593" t="str">
            <v xml:space="preserve"> five hundred and eighty nine Crores</v>
          </cell>
          <cell r="G593" t="str">
            <v xml:space="preserve"> five hundred and eighty nine Millions</v>
          </cell>
          <cell r="H593" t="str">
            <v xml:space="preserve"> five hundred and eighty nine Billions</v>
          </cell>
        </row>
        <row r="594">
          <cell r="A594">
            <v>590</v>
          </cell>
          <cell r="B594" t="str">
            <v xml:space="preserve"> five hundred and ninety</v>
          </cell>
          <cell r="C594" t="str">
            <v xml:space="preserve"> five hundred and ninety</v>
          </cell>
          <cell r="D594" t="str">
            <v xml:space="preserve"> five hundred and ninety Thousand</v>
          </cell>
          <cell r="E594" t="str">
            <v xml:space="preserve"> five hundred and ninety Lakhs</v>
          </cell>
          <cell r="F594" t="str">
            <v xml:space="preserve"> five hundred and ninety Crores</v>
          </cell>
          <cell r="G594" t="str">
            <v xml:space="preserve"> five hundred and ninety Millions</v>
          </cell>
          <cell r="H594" t="str">
            <v xml:space="preserve"> five hundred and ninety Billions</v>
          </cell>
        </row>
        <row r="595">
          <cell r="A595">
            <v>591</v>
          </cell>
          <cell r="B595" t="str">
            <v xml:space="preserve"> five hundred and ninety one</v>
          </cell>
          <cell r="C595" t="str">
            <v xml:space="preserve"> five hundred and ninety one</v>
          </cell>
          <cell r="D595" t="str">
            <v xml:space="preserve"> five hundred and ninety one Thousand</v>
          </cell>
          <cell r="E595" t="str">
            <v xml:space="preserve"> five hundred and ninety one Lakhs</v>
          </cell>
          <cell r="F595" t="str">
            <v xml:space="preserve"> five hundred and ninety one Crores</v>
          </cell>
          <cell r="G595" t="str">
            <v xml:space="preserve"> five hundred and ninety one Millions</v>
          </cell>
          <cell r="H595" t="str">
            <v xml:space="preserve"> five hundred and ninety one Billions</v>
          </cell>
        </row>
        <row r="596">
          <cell r="A596">
            <v>592</v>
          </cell>
          <cell r="B596" t="str">
            <v xml:space="preserve"> five hundred and ninety two</v>
          </cell>
          <cell r="C596" t="str">
            <v xml:space="preserve"> five hundred and ninety two</v>
          </cell>
          <cell r="D596" t="str">
            <v xml:space="preserve"> five hundred and ninety two Thousand</v>
          </cell>
          <cell r="E596" t="str">
            <v xml:space="preserve"> five hundred and ninety two Lakhs</v>
          </cell>
          <cell r="F596" t="str">
            <v xml:space="preserve"> five hundred and ninety two Crores</v>
          </cell>
          <cell r="G596" t="str">
            <v xml:space="preserve"> five hundred and ninety two Millions</v>
          </cell>
          <cell r="H596" t="str">
            <v xml:space="preserve"> five hundred and ninety two Billions</v>
          </cell>
        </row>
        <row r="597">
          <cell r="A597">
            <v>593</v>
          </cell>
          <cell r="B597" t="str">
            <v xml:space="preserve"> five hundred and ninety three</v>
          </cell>
          <cell r="C597" t="str">
            <v xml:space="preserve"> five hundred and ninety three</v>
          </cell>
          <cell r="D597" t="str">
            <v xml:space="preserve"> five hundred and ninety three Thousand</v>
          </cell>
          <cell r="E597" t="str">
            <v xml:space="preserve"> five hundred and ninety three Lakhs</v>
          </cell>
          <cell r="F597" t="str">
            <v xml:space="preserve"> five hundred and ninety three Crores</v>
          </cell>
          <cell r="G597" t="str">
            <v xml:space="preserve"> five hundred and ninety three Millions</v>
          </cell>
          <cell r="H597" t="str">
            <v xml:space="preserve"> five hundred and ninety three Billions</v>
          </cell>
        </row>
        <row r="598">
          <cell r="A598">
            <v>594</v>
          </cell>
          <cell r="B598" t="str">
            <v xml:space="preserve"> five hundred and ninety four</v>
          </cell>
          <cell r="C598" t="str">
            <v xml:space="preserve"> five hundred and ninety four</v>
          </cell>
          <cell r="D598" t="str">
            <v xml:space="preserve"> five hundred and ninety four Thousand</v>
          </cell>
          <cell r="E598" t="str">
            <v xml:space="preserve"> five hundred and ninety four Lakhs</v>
          </cell>
          <cell r="F598" t="str">
            <v xml:space="preserve"> five hundred and ninety four Crores</v>
          </cell>
          <cell r="G598" t="str">
            <v xml:space="preserve"> five hundred and ninety four Millions</v>
          </cell>
          <cell r="H598" t="str">
            <v xml:space="preserve"> five hundred and ninety four Billions</v>
          </cell>
        </row>
        <row r="599">
          <cell r="A599">
            <v>595</v>
          </cell>
          <cell r="B599" t="str">
            <v xml:space="preserve"> five hundred and ninety five</v>
          </cell>
          <cell r="C599" t="str">
            <v xml:space="preserve"> five hundred and ninety five</v>
          </cell>
          <cell r="D599" t="str">
            <v xml:space="preserve"> five hundred and ninety five Thousand</v>
          </cell>
          <cell r="E599" t="str">
            <v xml:space="preserve"> five hundred and ninety five Lakhs</v>
          </cell>
          <cell r="F599" t="str">
            <v xml:space="preserve"> five hundred and ninety five Crores</v>
          </cell>
          <cell r="G599" t="str">
            <v xml:space="preserve"> five hundred and ninety five Millions</v>
          </cell>
          <cell r="H599" t="str">
            <v xml:space="preserve"> five hundred and ninety five Billions</v>
          </cell>
        </row>
        <row r="600">
          <cell r="A600">
            <v>596</v>
          </cell>
          <cell r="B600" t="str">
            <v xml:space="preserve"> five hundred and ninety six</v>
          </cell>
          <cell r="C600" t="str">
            <v xml:space="preserve"> five hundred and ninety six</v>
          </cell>
          <cell r="D600" t="str">
            <v xml:space="preserve"> five hundred and ninety six Thousand</v>
          </cell>
          <cell r="E600" t="str">
            <v xml:space="preserve"> five hundred and ninety six Lakhs</v>
          </cell>
          <cell r="F600" t="str">
            <v xml:space="preserve"> five hundred and ninety six Crores</v>
          </cell>
          <cell r="G600" t="str">
            <v xml:space="preserve"> five hundred and ninety six Millions</v>
          </cell>
          <cell r="H600" t="str">
            <v xml:space="preserve"> five hundred and ninety six Billions</v>
          </cell>
        </row>
        <row r="601">
          <cell r="A601">
            <v>597</v>
          </cell>
          <cell r="B601" t="str">
            <v xml:space="preserve"> five hundred and ninety seven</v>
          </cell>
          <cell r="C601" t="str">
            <v xml:space="preserve"> five hundred and ninety seven</v>
          </cell>
          <cell r="D601" t="str">
            <v xml:space="preserve"> five hundred and ninety seven Thousand</v>
          </cell>
          <cell r="E601" t="str">
            <v xml:space="preserve"> five hundred and ninety seven Lakhs</v>
          </cell>
          <cell r="F601" t="str">
            <v xml:space="preserve"> five hundred and ninety seven Crores</v>
          </cell>
          <cell r="G601" t="str">
            <v xml:space="preserve"> five hundred and ninety seven Millions</v>
          </cell>
          <cell r="H601" t="str">
            <v xml:space="preserve"> five hundred and ninety seven Billions</v>
          </cell>
        </row>
        <row r="602">
          <cell r="A602">
            <v>598</v>
          </cell>
          <cell r="B602" t="str">
            <v xml:space="preserve"> five hundred and ninety eight</v>
          </cell>
          <cell r="C602" t="str">
            <v xml:space="preserve"> five hundred and ninety eight</v>
          </cell>
          <cell r="D602" t="str">
            <v xml:space="preserve"> five hundred and ninety eight Thousand</v>
          </cell>
          <cell r="E602" t="str">
            <v xml:space="preserve"> five hundred and ninety eight Lakhs</v>
          </cell>
          <cell r="F602" t="str">
            <v xml:space="preserve"> five hundred and ninety eight Crores</v>
          </cell>
          <cell r="G602" t="str">
            <v xml:space="preserve"> five hundred and ninety eight Millions</v>
          </cell>
          <cell r="H602" t="str">
            <v xml:space="preserve"> five hundred and ninety eight Billions</v>
          </cell>
        </row>
        <row r="603">
          <cell r="A603">
            <v>599</v>
          </cell>
          <cell r="B603" t="str">
            <v xml:space="preserve"> five hundred and ninety nine</v>
          </cell>
          <cell r="C603" t="str">
            <v xml:space="preserve"> five hundred and ninety nine</v>
          </cell>
          <cell r="D603" t="str">
            <v xml:space="preserve"> five hundred and ninety nine Thousand</v>
          </cell>
          <cell r="E603" t="str">
            <v xml:space="preserve"> five hundred and ninety nine Lakhs</v>
          </cell>
          <cell r="F603" t="str">
            <v xml:space="preserve"> five hundred and ninety nine Crores</v>
          </cell>
          <cell r="G603" t="str">
            <v xml:space="preserve"> five hundred and ninety nine Millions</v>
          </cell>
          <cell r="H603" t="str">
            <v xml:space="preserve"> five hundred and ninety nine Billions</v>
          </cell>
        </row>
        <row r="604">
          <cell r="A604">
            <v>600</v>
          </cell>
          <cell r="B604" t="str">
            <v xml:space="preserve"> six hundred</v>
          </cell>
          <cell r="C604" t="str">
            <v xml:space="preserve"> six hundred</v>
          </cell>
          <cell r="D604" t="str">
            <v xml:space="preserve"> six hundred Thousand</v>
          </cell>
          <cell r="E604" t="str">
            <v xml:space="preserve"> six hundred Lakhs</v>
          </cell>
          <cell r="F604" t="str">
            <v xml:space="preserve"> six hundred Crores</v>
          </cell>
          <cell r="G604" t="str">
            <v xml:space="preserve"> six hundred Millions</v>
          </cell>
          <cell r="H604" t="str">
            <v xml:space="preserve"> six hundred Billions</v>
          </cell>
        </row>
        <row r="605">
          <cell r="A605">
            <v>601</v>
          </cell>
          <cell r="B605" t="str">
            <v xml:space="preserve"> six hundred and one</v>
          </cell>
          <cell r="C605" t="str">
            <v xml:space="preserve"> six hundred and one</v>
          </cell>
          <cell r="D605" t="str">
            <v xml:space="preserve"> six hundred and one Thousand</v>
          </cell>
          <cell r="E605" t="str">
            <v xml:space="preserve"> six hundred and one Lakhs</v>
          </cell>
          <cell r="F605" t="str">
            <v xml:space="preserve"> six hundred and one Crores</v>
          </cell>
          <cell r="G605" t="str">
            <v xml:space="preserve"> six hundred and one Millions</v>
          </cell>
          <cell r="H605" t="str">
            <v xml:space="preserve"> six hundred and one Billions</v>
          </cell>
        </row>
        <row r="606">
          <cell r="A606">
            <v>602</v>
          </cell>
          <cell r="B606" t="str">
            <v xml:space="preserve"> six hundred and two</v>
          </cell>
          <cell r="C606" t="str">
            <v xml:space="preserve"> six hundred and two</v>
          </cell>
          <cell r="D606" t="str">
            <v xml:space="preserve"> six hundred and two Thousand</v>
          </cell>
          <cell r="E606" t="str">
            <v xml:space="preserve"> six hundred and two Lakhs</v>
          </cell>
          <cell r="F606" t="str">
            <v xml:space="preserve"> six hundred and two Crores</v>
          </cell>
          <cell r="G606" t="str">
            <v xml:space="preserve"> six hundred and two Millions</v>
          </cell>
          <cell r="H606" t="str">
            <v xml:space="preserve"> six hundred and two Billions</v>
          </cell>
        </row>
        <row r="607">
          <cell r="A607">
            <v>603</v>
          </cell>
          <cell r="B607" t="str">
            <v xml:space="preserve"> six hundred and three</v>
          </cell>
          <cell r="C607" t="str">
            <v xml:space="preserve"> six hundred and three</v>
          </cell>
          <cell r="D607" t="str">
            <v xml:space="preserve"> six hundred and three Thousand</v>
          </cell>
          <cell r="E607" t="str">
            <v xml:space="preserve"> six hundred and three Lakhs</v>
          </cell>
          <cell r="F607" t="str">
            <v xml:space="preserve"> six hundred and three Crores</v>
          </cell>
          <cell r="G607" t="str">
            <v xml:space="preserve"> six hundred and three Millions</v>
          </cell>
          <cell r="H607" t="str">
            <v xml:space="preserve"> six hundred and three Billions</v>
          </cell>
        </row>
        <row r="608">
          <cell r="A608">
            <v>604</v>
          </cell>
          <cell r="B608" t="str">
            <v xml:space="preserve"> six hundred and four</v>
          </cell>
          <cell r="C608" t="str">
            <v xml:space="preserve"> six hundred and four</v>
          </cell>
          <cell r="D608" t="str">
            <v xml:space="preserve"> six hundred and four Thousand</v>
          </cell>
          <cell r="E608" t="str">
            <v xml:space="preserve"> six hundred and four Lakhs</v>
          </cell>
          <cell r="F608" t="str">
            <v xml:space="preserve"> six hundred and four Crores</v>
          </cell>
          <cell r="G608" t="str">
            <v xml:space="preserve"> six hundred and four Millions</v>
          </cell>
          <cell r="H608" t="str">
            <v xml:space="preserve"> six hundred and four Billions</v>
          </cell>
        </row>
        <row r="609">
          <cell r="A609">
            <v>605</v>
          </cell>
          <cell r="B609" t="str">
            <v xml:space="preserve"> six hundred and five</v>
          </cell>
          <cell r="C609" t="str">
            <v xml:space="preserve"> six hundred and five</v>
          </cell>
          <cell r="D609" t="str">
            <v xml:space="preserve"> six hundred and five Thousand</v>
          </cell>
          <cell r="E609" t="str">
            <v xml:space="preserve"> six hundred and five Lakhs</v>
          </cell>
          <cell r="F609" t="str">
            <v xml:space="preserve"> six hundred and five Crores</v>
          </cell>
          <cell r="G609" t="str">
            <v xml:space="preserve"> six hundred and five Millions</v>
          </cell>
          <cell r="H609" t="str">
            <v xml:space="preserve"> six hundred and five Billions</v>
          </cell>
        </row>
        <row r="610">
          <cell r="A610">
            <v>606</v>
          </cell>
          <cell r="B610" t="str">
            <v xml:space="preserve"> six hundred and six</v>
          </cell>
          <cell r="C610" t="str">
            <v xml:space="preserve"> six hundred and six</v>
          </cell>
          <cell r="D610" t="str">
            <v xml:space="preserve"> six hundred and six Thousand</v>
          </cell>
          <cell r="E610" t="str">
            <v xml:space="preserve"> six hundred and six Lakhs</v>
          </cell>
          <cell r="F610" t="str">
            <v xml:space="preserve"> six hundred and six Crores</v>
          </cell>
          <cell r="G610" t="str">
            <v xml:space="preserve"> six hundred and six Millions</v>
          </cell>
          <cell r="H610" t="str">
            <v xml:space="preserve"> six hundred and six Billions</v>
          </cell>
        </row>
        <row r="611">
          <cell r="A611">
            <v>607</v>
          </cell>
          <cell r="B611" t="str">
            <v xml:space="preserve"> six hundred and seven</v>
          </cell>
          <cell r="C611" t="str">
            <v xml:space="preserve"> six hundred and seven</v>
          </cell>
          <cell r="D611" t="str">
            <v xml:space="preserve"> six hundred and seven Thousand</v>
          </cell>
          <cell r="E611" t="str">
            <v xml:space="preserve"> six hundred and seven Lakhs</v>
          </cell>
          <cell r="F611" t="str">
            <v xml:space="preserve"> six hundred and seven Crores</v>
          </cell>
          <cell r="G611" t="str">
            <v xml:space="preserve"> six hundred and seven Millions</v>
          </cell>
          <cell r="H611" t="str">
            <v xml:space="preserve"> six hundred and seven Billions</v>
          </cell>
        </row>
        <row r="612">
          <cell r="A612">
            <v>608</v>
          </cell>
          <cell r="B612" t="str">
            <v xml:space="preserve"> six hundred and eight</v>
          </cell>
          <cell r="C612" t="str">
            <v xml:space="preserve"> six hundred and eight</v>
          </cell>
          <cell r="D612" t="str">
            <v xml:space="preserve"> six hundred and eight Thousand</v>
          </cell>
          <cell r="E612" t="str">
            <v xml:space="preserve"> six hundred and eight Lakhs</v>
          </cell>
          <cell r="F612" t="str">
            <v xml:space="preserve"> six hundred and eight Crores</v>
          </cell>
          <cell r="G612" t="str">
            <v xml:space="preserve"> six hundred and eight Millions</v>
          </cell>
          <cell r="H612" t="str">
            <v xml:space="preserve"> six hundred and eight Billions</v>
          </cell>
        </row>
        <row r="613">
          <cell r="A613">
            <v>609</v>
          </cell>
          <cell r="B613" t="str">
            <v xml:space="preserve"> six hundred and nine</v>
          </cell>
          <cell r="C613" t="str">
            <v xml:space="preserve"> six hundred and nine</v>
          </cell>
          <cell r="D613" t="str">
            <v xml:space="preserve"> six hundred and nine Thousand</v>
          </cell>
          <cell r="E613" t="str">
            <v xml:space="preserve"> six hundred and nine Lakhs</v>
          </cell>
          <cell r="F613" t="str">
            <v xml:space="preserve"> six hundred and nine Crores</v>
          </cell>
          <cell r="G613" t="str">
            <v xml:space="preserve"> six hundred and nine Millions</v>
          </cell>
          <cell r="H613" t="str">
            <v xml:space="preserve"> six hundred and nine Billions</v>
          </cell>
        </row>
        <row r="614">
          <cell r="A614">
            <v>610</v>
          </cell>
          <cell r="B614" t="str">
            <v xml:space="preserve"> six hundred and ten</v>
          </cell>
          <cell r="C614" t="str">
            <v xml:space="preserve"> six hundred and ten</v>
          </cell>
          <cell r="D614" t="str">
            <v xml:space="preserve"> six hundred and ten Thousand</v>
          </cell>
          <cell r="E614" t="str">
            <v xml:space="preserve"> six hundred and ten Lakhs</v>
          </cell>
          <cell r="F614" t="str">
            <v xml:space="preserve"> six hundred and ten Crores</v>
          </cell>
          <cell r="G614" t="str">
            <v xml:space="preserve"> six hundred and ten Millions</v>
          </cell>
          <cell r="H614" t="str">
            <v xml:space="preserve"> six hundred and ten Billions</v>
          </cell>
        </row>
        <row r="615">
          <cell r="A615">
            <v>611</v>
          </cell>
          <cell r="B615" t="str">
            <v xml:space="preserve"> six hundred and eleven</v>
          </cell>
          <cell r="C615" t="str">
            <v xml:space="preserve"> six hundred and eleven</v>
          </cell>
          <cell r="D615" t="str">
            <v xml:space="preserve"> six hundred and eleven Thousand</v>
          </cell>
          <cell r="E615" t="str">
            <v xml:space="preserve"> six hundred and eleven Lakhs</v>
          </cell>
          <cell r="F615" t="str">
            <v xml:space="preserve"> six hundred and eleven Crores</v>
          </cell>
          <cell r="G615" t="str">
            <v xml:space="preserve"> six hundred and eleven Millions</v>
          </cell>
          <cell r="H615" t="str">
            <v xml:space="preserve"> six hundred and eleven Billions</v>
          </cell>
        </row>
        <row r="616">
          <cell r="A616">
            <v>612</v>
          </cell>
          <cell r="B616" t="str">
            <v xml:space="preserve"> six hundred and twelve</v>
          </cell>
          <cell r="C616" t="str">
            <v xml:space="preserve"> six hundred and twelve</v>
          </cell>
          <cell r="D616" t="str">
            <v xml:space="preserve"> six hundred and twelve Thousand</v>
          </cell>
          <cell r="E616" t="str">
            <v xml:space="preserve"> six hundred and twelve Lakhs</v>
          </cell>
          <cell r="F616" t="str">
            <v xml:space="preserve"> six hundred and twelve Crores</v>
          </cell>
          <cell r="G616" t="str">
            <v xml:space="preserve"> six hundred and twelve Millions</v>
          </cell>
          <cell r="H616" t="str">
            <v xml:space="preserve"> six hundred and twelve Billions</v>
          </cell>
        </row>
        <row r="617">
          <cell r="A617">
            <v>613</v>
          </cell>
          <cell r="B617" t="str">
            <v xml:space="preserve"> six hundred and thirteen</v>
          </cell>
          <cell r="C617" t="str">
            <v xml:space="preserve"> six hundred and thirteen</v>
          </cell>
          <cell r="D617" t="str">
            <v xml:space="preserve"> six hundred and thirteen Thousand</v>
          </cell>
          <cell r="E617" t="str">
            <v xml:space="preserve"> six hundred and thirteen Lakhs</v>
          </cell>
          <cell r="F617" t="str">
            <v xml:space="preserve"> six hundred and thirteen Crores</v>
          </cell>
          <cell r="G617" t="str">
            <v xml:space="preserve"> six hundred and thirteen Millions</v>
          </cell>
          <cell r="H617" t="str">
            <v xml:space="preserve"> six hundred and thirteen Billions</v>
          </cell>
        </row>
        <row r="618">
          <cell r="A618">
            <v>614</v>
          </cell>
          <cell r="B618" t="str">
            <v xml:space="preserve"> six hundred and fourteen</v>
          </cell>
          <cell r="C618" t="str">
            <v xml:space="preserve"> six hundred and fourteen</v>
          </cell>
          <cell r="D618" t="str">
            <v xml:space="preserve"> six hundred and fourteen Thousand</v>
          </cell>
          <cell r="E618" t="str">
            <v xml:space="preserve"> six hundred and fourteen Lakhs</v>
          </cell>
          <cell r="F618" t="str">
            <v xml:space="preserve"> six hundred and fourteen Crores</v>
          </cell>
          <cell r="G618" t="str">
            <v xml:space="preserve"> six hundred and fourteen Millions</v>
          </cell>
          <cell r="H618" t="str">
            <v xml:space="preserve"> six hundred and fourteen Billions</v>
          </cell>
        </row>
        <row r="619">
          <cell r="A619">
            <v>615</v>
          </cell>
          <cell r="B619" t="str">
            <v xml:space="preserve"> six hundred and fifteen</v>
          </cell>
          <cell r="C619" t="str">
            <v xml:space="preserve"> six hundred and fifteen</v>
          </cell>
          <cell r="D619" t="str">
            <v xml:space="preserve"> six hundred and fifteen Thousand</v>
          </cell>
          <cell r="E619" t="str">
            <v xml:space="preserve"> six hundred and fifteen Lakhs</v>
          </cell>
          <cell r="F619" t="str">
            <v xml:space="preserve"> six hundred and fifteen Crores</v>
          </cell>
          <cell r="G619" t="str">
            <v xml:space="preserve"> six hundred and fifteen Millions</v>
          </cell>
          <cell r="H619" t="str">
            <v xml:space="preserve"> six hundred and fifteen Billions</v>
          </cell>
        </row>
        <row r="620">
          <cell r="A620">
            <v>616</v>
          </cell>
          <cell r="B620" t="str">
            <v xml:space="preserve"> six hundred and sixteen</v>
          </cell>
          <cell r="C620" t="str">
            <v xml:space="preserve"> six hundred and sixteen</v>
          </cell>
          <cell r="D620" t="str">
            <v xml:space="preserve"> six hundred and sixteen Thousand</v>
          </cell>
          <cell r="E620" t="str">
            <v xml:space="preserve"> six hundred and sixteen Lakhs</v>
          </cell>
          <cell r="F620" t="str">
            <v xml:space="preserve"> six hundred and sixteen Crores</v>
          </cell>
          <cell r="G620" t="str">
            <v xml:space="preserve"> six hundred and sixteen Millions</v>
          </cell>
          <cell r="H620" t="str">
            <v xml:space="preserve"> six hundred and sixteen Billions</v>
          </cell>
        </row>
        <row r="621">
          <cell r="A621">
            <v>617</v>
          </cell>
          <cell r="B621" t="str">
            <v xml:space="preserve"> six hundred and seventeen</v>
          </cell>
          <cell r="C621" t="str">
            <v xml:space="preserve"> six hundred and seventeen</v>
          </cell>
          <cell r="D621" t="str">
            <v xml:space="preserve"> six hundred and seventeen Thousand</v>
          </cell>
          <cell r="E621" t="str">
            <v xml:space="preserve"> six hundred and seventeen Lakhs</v>
          </cell>
          <cell r="F621" t="str">
            <v xml:space="preserve"> six hundred and seventeen Crores</v>
          </cell>
          <cell r="G621" t="str">
            <v xml:space="preserve"> six hundred and seventeen Millions</v>
          </cell>
          <cell r="H621" t="str">
            <v xml:space="preserve"> six hundred and seventeen Billions</v>
          </cell>
        </row>
        <row r="622">
          <cell r="A622">
            <v>618</v>
          </cell>
          <cell r="B622" t="str">
            <v xml:space="preserve"> six hundred and eighteen</v>
          </cell>
          <cell r="C622" t="str">
            <v xml:space="preserve"> six hundred and eighteen</v>
          </cell>
          <cell r="D622" t="str">
            <v xml:space="preserve"> six hundred and eighteen Thousand</v>
          </cell>
          <cell r="E622" t="str">
            <v xml:space="preserve"> six hundred and eighteen Lakhs</v>
          </cell>
          <cell r="F622" t="str">
            <v xml:space="preserve"> six hundred and eighteen Crores</v>
          </cell>
          <cell r="G622" t="str">
            <v xml:space="preserve"> six hundred and eighteen Millions</v>
          </cell>
          <cell r="H622" t="str">
            <v xml:space="preserve"> six hundred and eighteen Billions</v>
          </cell>
        </row>
        <row r="623">
          <cell r="A623">
            <v>619</v>
          </cell>
          <cell r="B623" t="str">
            <v xml:space="preserve"> six hundred and nineteen</v>
          </cell>
          <cell r="C623" t="str">
            <v xml:space="preserve"> six hundred and nineteen</v>
          </cell>
          <cell r="D623" t="str">
            <v xml:space="preserve"> six hundred and nineteen Thousand</v>
          </cell>
          <cell r="E623" t="str">
            <v xml:space="preserve"> six hundred and nineteen Lakhs</v>
          </cell>
          <cell r="F623" t="str">
            <v xml:space="preserve"> six hundred and nineteen Crores</v>
          </cell>
          <cell r="G623" t="str">
            <v xml:space="preserve"> six hundred and nineteen Millions</v>
          </cell>
          <cell r="H623" t="str">
            <v xml:space="preserve"> six hundred and nineteen Billions</v>
          </cell>
        </row>
        <row r="624">
          <cell r="A624">
            <v>620</v>
          </cell>
          <cell r="B624" t="str">
            <v xml:space="preserve"> six hundred and twenty </v>
          </cell>
          <cell r="C624" t="str">
            <v xml:space="preserve"> six hundred and twenty </v>
          </cell>
          <cell r="D624" t="str">
            <v xml:space="preserve"> six hundred and twenty  Thousand</v>
          </cell>
          <cell r="E624" t="str">
            <v xml:space="preserve"> six hundred and twenty  Lakhs</v>
          </cell>
          <cell r="F624" t="str">
            <v xml:space="preserve"> six hundred and twenty  Crores</v>
          </cell>
          <cell r="G624" t="str">
            <v xml:space="preserve"> six hundred and twenty  Millions</v>
          </cell>
          <cell r="H624" t="str">
            <v xml:space="preserve"> six hundred and twenty  Billions</v>
          </cell>
        </row>
        <row r="625">
          <cell r="A625">
            <v>621</v>
          </cell>
          <cell r="B625" t="str">
            <v xml:space="preserve"> six hundred and twenty one</v>
          </cell>
          <cell r="C625" t="str">
            <v xml:space="preserve"> six hundred and twenty one</v>
          </cell>
          <cell r="D625" t="str">
            <v xml:space="preserve"> six hundred and twenty one Thousand</v>
          </cell>
          <cell r="E625" t="str">
            <v xml:space="preserve"> six hundred and twenty one Lakhs</v>
          </cell>
          <cell r="F625" t="str">
            <v xml:space="preserve"> six hundred and twenty one Crores</v>
          </cell>
          <cell r="G625" t="str">
            <v xml:space="preserve"> six hundred and twenty one Millions</v>
          </cell>
          <cell r="H625" t="str">
            <v xml:space="preserve"> six hundred and twenty one Billions</v>
          </cell>
        </row>
        <row r="626">
          <cell r="A626">
            <v>622</v>
          </cell>
          <cell r="B626" t="str">
            <v xml:space="preserve"> six hundred and twenty two</v>
          </cell>
          <cell r="C626" t="str">
            <v xml:space="preserve"> six hundred and twenty two</v>
          </cell>
          <cell r="D626" t="str">
            <v xml:space="preserve"> six hundred and twenty two Thousand</v>
          </cell>
          <cell r="E626" t="str">
            <v xml:space="preserve"> six hundred and twenty two Lakhs</v>
          </cell>
          <cell r="F626" t="str">
            <v xml:space="preserve"> six hundred and twenty two Crores</v>
          </cell>
          <cell r="G626" t="str">
            <v xml:space="preserve"> six hundred and twenty two Millions</v>
          </cell>
          <cell r="H626" t="str">
            <v xml:space="preserve"> six hundred and twenty two Billions</v>
          </cell>
        </row>
        <row r="627">
          <cell r="A627">
            <v>623</v>
          </cell>
          <cell r="B627" t="str">
            <v xml:space="preserve"> six hundred and twenty three</v>
          </cell>
          <cell r="C627" t="str">
            <v xml:space="preserve"> six hundred and twenty three</v>
          </cell>
          <cell r="D627" t="str">
            <v xml:space="preserve"> six hundred and twenty three Thousand</v>
          </cell>
          <cell r="E627" t="str">
            <v xml:space="preserve"> six hundred and twenty three Lakhs</v>
          </cell>
          <cell r="F627" t="str">
            <v xml:space="preserve"> six hundred and twenty three Crores</v>
          </cell>
          <cell r="G627" t="str">
            <v xml:space="preserve"> six hundred and twenty three Millions</v>
          </cell>
          <cell r="H627" t="str">
            <v xml:space="preserve"> six hundred and twenty three Billions</v>
          </cell>
        </row>
        <row r="628">
          <cell r="A628">
            <v>624</v>
          </cell>
          <cell r="B628" t="str">
            <v xml:space="preserve"> six hundred and twenty four</v>
          </cell>
          <cell r="C628" t="str">
            <v xml:space="preserve"> six hundred and twenty four</v>
          </cell>
          <cell r="D628" t="str">
            <v xml:space="preserve"> six hundred and twenty four Thousand</v>
          </cell>
          <cell r="E628" t="str">
            <v xml:space="preserve"> six hundred and twenty four Lakhs</v>
          </cell>
          <cell r="F628" t="str">
            <v xml:space="preserve"> six hundred and twenty four Crores</v>
          </cell>
          <cell r="G628" t="str">
            <v xml:space="preserve"> six hundred and twenty four Millions</v>
          </cell>
          <cell r="H628" t="str">
            <v xml:space="preserve"> six hundred and twenty four Billions</v>
          </cell>
        </row>
        <row r="629">
          <cell r="A629">
            <v>625</v>
          </cell>
          <cell r="B629" t="str">
            <v xml:space="preserve"> six hundred and twenty five</v>
          </cell>
          <cell r="C629" t="str">
            <v xml:space="preserve"> six hundred and twenty five</v>
          </cell>
          <cell r="D629" t="str">
            <v xml:space="preserve"> six hundred and twenty five Thousand</v>
          </cell>
          <cell r="E629" t="str">
            <v xml:space="preserve"> six hundred and twenty five Lakhs</v>
          </cell>
          <cell r="F629" t="str">
            <v xml:space="preserve"> six hundred and twenty five Crores</v>
          </cell>
          <cell r="G629" t="str">
            <v xml:space="preserve"> six hundred and twenty five Millions</v>
          </cell>
          <cell r="H629" t="str">
            <v xml:space="preserve"> six hundred and twenty five Billions</v>
          </cell>
        </row>
        <row r="630">
          <cell r="A630">
            <v>626</v>
          </cell>
          <cell r="B630" t="str">
            <v xml:space="preserve"> six hundred and twenty six</v>
          </cell>
          <cell r="C630" t="str">
            <v xml:space="preserve"> six hundred and twenty six</v>
          </cell>
          <cell r="D630" t="str">
            <v xml:space="preserve"> six hundred and twenty six Thousand</v>
          </cell>
          <cell r="E630" t="str">
            <v xml:space="preserve"> six hundred and twenty six Lakhs</v>
          </cell>
          <cell r="F630" t="str">
            <v xml:space="preserve"> six hundred and twenty six Crores</v>
          </cell>
          <cell r="G630" t="str">
            <v xml:space="preserve"> six hundred and twenty six Millions</v>
          </cell>
          <cell r="H630" t="str">
            <v xml:space="preserve"> six hundred and twenty six Billions</v>
          </cell>
        </row>
        <row r="631">
          <cell r="A631">
            <v>627</v>
          </cell>
          <cell r="B631" t="str">
            <v xml:space="preserve"> six hundred and twenty seven</v>
          </cell>
          <cell r="C631" t="str">
            <v xml:space="preserve"> six hundred and twenty seven</v>
          </cell>
          <cell r="D631" t="str">
            <v xml:space="preserve"> six hundred and twenty seven Thousand</v>
          </cell>
          <cell r="E631" t="str">
            <v xml:space="preserve"> six hundred and twenty seven Lakhs</v>
          </cell>
          <cell r="F631" t="str">
            <v xml:space="preserve"> six hundred and twenty seven Crores</v>
          </cell>
          <cell r="G631" t="str">
            <v xml:space="preserve"> six hundred and twenty seven Millions</v>
          </cell>
          <cell r="H631" t="str">
            <v xml:space="preserve"> six hundred and twenty seven Billions</v>
          </cell>
        </row>
        <row r="632">
          <cell r="A632">
            <v>628</v>
          </cell>
          <cell r="B632" t="str">
            <v xml:space="preserve"> six hundred and twenty eight</v>
          </cell>
          <cell r="C632" t="str">
            <v xml:space="preserve"> six hundred and twenty eight</v>
          </cell>
          <cell r="D632" t="str">
            <v xml:space="preserve"> six hundred and twenty eight Thousand</v>
          </cell>
          <cell r="E632" t="str">
            <v xml:space="preserve"> six hundred and twenty eight Lakhs</v>
          </cell>
          <cell r="F632" t="str">
            <v xml:space="preserve"> six hundred and twenty eight Crores</v>
          </cell>
          <cell r="G632" t="str">
            <v xml:space="preserve"> six hundred and twenty eight Millions</v>
          </cell>
          <cell r="H632" t="str">
            <v xml:space="preserve"> six hundred and twenty eight Billions</v>
          </cell>
        </row>
        <row r="633">
          <cell r="A633">
            <v>629</v>
          </cell>
          <cell r="B633" t="str">
            <v xml:space="preserve"> six hundred and twenty nine</v>
          </cell>
          <cell r="C633" t="str">
            <v xml:space="preserve"> six hundred and twenty nine</v>
          </cell>
          <cell r="D633" t="str">
            <v xml:space="preserve"> six hundred and twenty nine Thousand</v>
          </cell>
          <cell r="E633" t="str">
            <v xml:space="preserve"> six hundred and twenty nine Lakhs</v>
          </cell>
          <cell r="F633" t="str">
            <v xml:space="preserve"> six hundred and twenty nine Crores</v>
          </cell>
          <cell r="G633" t="str">
            <v xml:space="preserve"> six hundred and twenty nine Millions</v>
          </cell>
          <cell r="H633" t="str">
            <v xml:space="preserve"> six hundred and twenty nine Billions</v>
          </cell>
        </row>
        <row r="634">
          <cell r="A634">
            <v>630</v>
          </cell>
          <cell r="B634" t="str">
            <v xml:space="preserve"> six hundred and thirty</v>
          </cell>
          <cell r="C634" t="str">
            <v xml:space="preserve"> six hundred and thirty</v>
          </cell>
          <cell r="D634" t="str">
            <v xml:space="preserve"> six hundred and thirty Thousand</v>
          </cell>
          <cell r="E634" t="str">
            <v xml:space="preserve"> six hundred and thirty Lakhs</v>
          </cell>
          <cell r="F634" t="str">
            <v xml:space="preserve"> six hundred and thirty Crores</v>
          </cell>
          <cell r="G634" t="str">
            <v xml:space="preserve"> six hundred and thirty Millions</v>
          </cell>
          <cell r="H634" t="str">
            <v xml:space="preserve"> six hundred and thirty Billions</v>
          </cell>
        </row>
        <row r="635">
          <cell r="A635">
            <v>631</v>
          </cell>
          <cell r="B635" t="str">
            <v xml:space="preserve"> six hundred and thirty one</v>
          </cell>
          <cell r="C635" t="str">
            <v xml:space="preserve"> six hundred and thirty one</v>
          </cell>
          <cell r="D635" t="str">
            <v xml:space="preserve"> six hundred and thirty one Thousand</v>
          </cell>
          <cell r="E635" t="str">
            <v xml:space="preserve"> six hundred and thirty one Lakhs</v>
          </cell>
          <cell r="F635" t="str">
            <v xml:space="preserve"> six hundred and thirty one Crores</v>
          </cell>
          <cell r="G635" t="str">
            <v xml:space="preserve"> six hundred and thirty one Millions</v>
          </cell>
          <cell r="H635" t="str">
            <v xml:space="preserve"> six hundred and thirty one Billions</v>
          </cell>
        </row>
        <row r="636">
          <cell r="A636">
            <v>632</v>
          </cell>
          <cell r="B636" t="str">
            <v xml:space="preserve"> six hundred and thirty two</v>
          </cell>
          <cell r="C636" t="str">
            <v xml:space="preserve"> six hundred and thirty two</v>
          </cell>
          <cell r="D636" t="str">
            <v xml:space="preserve"> six hundred and thirty two Thousand</v>
          </cell>
          <cell r="E636" t="str">
            <v xml:space="preserve"> six hundred and thirty two Lakhs</v>
          </cell>
          <cell r="F636" t="str">
            <v xml:space="preserve"> six hundred and thirty two Crores</v>
          </cell>
          <cell r="G636" t="str">
            <v xml:space="preserve"> six hundred and thirty two Millions</v>
          </cell>
          <cell r="H636" t="str">
            <v xml:space="preserve"> six hundred and thirty two Billions</v>
          </cell>
        </row>
        <row r="637">
          <cell r="A637">
            <v>633</v>
          </cell>
          <cell r="B637" t="str">
            <v xml:space="preserve"> six hundred and thirty three</v>
          </cell>
          <cell r="C637" t="str">
            <v xml:space="preserve"> six hundred and thirty three</v>
          </cell>
          <cell r="D637" t="str">
            <v xml:space="preserve"> six hundred and thirty three Thousand</v>
          </cell>
          <cell r="E637" t="str">
            <v xml:space="preserve"> six hundred and thirty three Lakhs</v>
          </cell>
          <cell r="F637" t="str">
            <v xml:space="preserve"> six hundred and thirty three Crores</v>
          </cell>
          <cell r="G637" t="str">
            <v xml:space="preserve"> six hundred and thirty three Millions</v>
          </cell>
          <cell r="H637" t="str">
            <v xml:space="preserve"> six hundred and thirty three Billions</v>
          </cell>
        </row>
        <row r="638">
          <cell r="A638">
            <v>634</v>
          </cell>
          <cell r="B638" t="str">
            <v xml:space="preserve"> six hundred and thirty four</v>
          </cell>
          <cell r="C638" t="str">
            <v xml:space="preserve"> six hundred and thirty four</v>
          </cell>
          <cell r="D638" t="str">
            <v xml:space="preserve"> six hundred and thirty four Thousand</v>
          </cell>
          <cell r="E638" t="str">
            <v xml:space="preserve"> six hundred and thirty four Lakhs</v>
          </cell>
          <cell r="F638" t="str">
            <v xml:space="preserve"> six hundred and thirty four Crores</v>
          </cell>
          <cell r="G638" t="str">
            <v xml:space="preserve"> six hundred and thirty four Millions</v>
          </cell>
          <cell r="H638" t="str">
            <v xml:space="preserve"> six hundred and thirty four Billions</v>
          </cell>
        </row>
        <row r="639">
          <cell r="A639">
            <v>635</v>
          </cell>
          <cell r="B639" t="str">
            <v xml:space="preserve"> six hundred and thirty five</v>
          </cell>
          <cell r="C639" t="str">
            <v xml:space="preserve"> six hundred and thirty five</v>
          </cell>
          <cell r="D639" t="str">
            <v xml:space="preserve"> six hundred and thirty five Thousand</v>
          </cell>
          <cell r="E639" t="str">
            <v xml:space="preserve"> six hundred and thirty five Lakhs</v>
          </cell>
          <cell r="F639" t="str">
            <v xml:space="preserve"> six hundred and thirty five Crores</v>
          </cell>
          <cell r="G639" t="str">
            <v xml:space="preserve"> six hundred and thirty five Millions</v>
          </cell>
          <cell r="H639" t="str">
            <v xml:space="preserve"> six hundred and thirty five Billions</v>
          </cell>
        </row>
        <row r="640">
          <cell r="A640">
            <v>636</v>
          </cell>
          <cell r="B640" t="str">
            <v xml:space="preserve"> six hundred and thirty six</v>
          </cell>
          <cell r="C640" t="str">
            <v xml:space="preserve"> six hundred and thirty six</v>
          </cell>
          <cell r="D640" t="str">
            <v xml:space="preserve"> six hundred and thirty six Thousand</v>
          </cell>
          <cell r="E640" t="str">
            <v xml:space="preserve"> six hundred and thirty six Lakhs</v>
          </cell>
          <cell r="F640" t="str">
            <v xml:space="preserve"> six hundred and thirty six Crores</v>
          </cell>
          <cell r="G640" t="str">
            <v xml:space="preserve"> six hundred and thirty six Millions</v>
          </cell>
          <cell r="H640" t="str">
            <v xml:space="preserve"> six hundred and thirty six Billions</v>
          </cell>
        </row>
        <row r="641">
          <cell r="A641">
            <v>637</v>
          </cell>
          <cell r="B641" t="str">
            <v xml:space="preserve"> six hundred and thirty seven</v>
          </cell>
          <cell r="C641" t="str">
            <v xml:space="preserve"> six hundred and thirty seven</v>
          </cell>
          <cell r="D641" t="str">
            <v xml:space="preserve"> six hundred and thirty seven Thousand</v>
          </cell>
          <cell r="E641" t="str">
            <v xml:space="preserve"> six hundred and thirty seven Lakhs</v>
          </cell>
          <cell r="F641" t="str">
            <v xml:space="preserve"> six hundred and thirty seven Crores</v>
          </cell>
          <cell r="G641" t="str">
            <v xml:space="preserve"> six hundred and thirty seven Millions</v>
          </cell>
          <cell r="H641" t="str">
            <v xml:space="preserve"> six hundred and thirty seven Billions</v>
          </cell>
        </row>
        <row r="642">
          <cell r="A642">
            <v>638</v>
          </cell>
          <cell r="B642" t="str">
            <v xml:space="preserve"> six hundred and thirty eight</v>
          </cell>
          <cell r="C642" t="str">
            <v xml:space="preserve"> six hundred and thirty eight</v>
          </cell>
          <cell r="D642" t="str">
            <v xml:space="preserve"> six hundred and thirty eight Thousand</v>
          </cell>
          <cell r="E642" t="str">
            <v xml:space="preserve"> six hundred and thirty eight Lakhs</v>
          </cell>
          <cell r="F642" t="str">
            <v xml:space="preserve"> six hundred and thirty eight Crores</v>
          </cell>
          <cell r="G642" t="str">
            <v xml:space="preserve"> six hundred and thirty eight Millions</v>
          </cell>
          <cell r="H642" t="str">
            <v xml:space="preserve"> six hundred and thirty eight Billions</v>
          </cell>
        </row>
        <row r="643">
          <cell r="A643">
            <v>639</v>
          </cell>
          <cell r="B643" t="str">
            <v xml:space="preserve"> six hundred and thirty nine</v>
          </cell>
          <cell r="C643" t="str">
            <v xml:space="preserve"> six hundred and thirty nine</v>
          </cell>
          <cell r="D643" t="str">
            <v xml:space="preserve"> six hundred and thirty nine Thousand</v>
          </cell>
          <cell r="E643" t="str">
            <v xml:space="preserve"> six hundred and thirty nine Lakhs</v>
          </cell>
          <cell r="F643" t="str">
            <v xml:space="preserve"> six hundred and thirty nine Crores</v>
          </cell>
          <cell r="G643" t="str">
            <v xml:space="preserve"> six hundred and thirty nine Millions</v>
          </cell>
          <cell r="H643" t="str">
            <v xml:space="preserve"> six hundred and thirty nine Billions</v>
          </cell>
        </row>
        <row r="644">
          <cell r="A644">
            <v>640</v>
          </cell>
          <cell r="B644" t="str">
            <v xml:space="preserve"> six hundred and forty</v>
          </cell>
          <cell r="C644" t="str">
            <v xml:space="preserve"> six hundred and forty</v>
          </cell>
          <cell r="D644" t="str">
            <v xml:space="preserve"> six hundred and forty Thousand</v>
          </cell>
          <cell r="E644" t="str">
            <v xml:space="preserve"> six hundred and forty Lakhs</v>
          </cell>
          <cell r="F644" t="str">
            <v xml:space="preserve"> six hundred and forty Crores</v>
          </cell>
          <cell r="G644" t="str">
            <v xml:space="preserve"> six hundred and forty Millions</v>
          </cell>
          <cell r="H644" t="str">
            <v xml:space="preserve"> six hundred and forty Billions</v>
          </cell>
        </row>
        <row r="645">
          <cell r="A645">
            <v>641</v>
          </cell>
          <cell r="B645" t="str">
            <v xml:space="preserve"> six hundred and forty one </v>
          </cell>
          <cell r="C645" t="str">
            <v xml:space="preserve"> six hundred and forty one </v>
          </cell>
          <cell r="D645" t="str">
            <v xml:space="preserve"> six hundred and forty one  Thousand</v>
          </cell>
          <cell r="E645" t="str">
            <v xml:space="preserve"> six hundred and forty one  Lakhs</v>
          </cell>
          <cell r="F645" t="str">
            <v xml:space="preserve"> six hundred and forty one  Crores</v>
          </cell>
          <cell r="G645" t="str">
            <v xml:space="preserve"> six hundred and forty one  Millions</v>
          </cell>
          <cell r="H645" t="str">
            <v xml:space="preserve"> six hundred and forty one  Billions</v>
          </cell>
        </row>
        <row r="646">
          <cell r="A646">
            <v>642</v>
          </cell>
          <cell r="B646" t="str">
            <v xml:space="preserve"> six hundred and forty two</v>
          </cell>
          <cell r="C646" t="str">
            <v xml:space="preserve"> six hundred and forty two</v>
          </cell>
          <cell r="D646" t="str">
            <v xml:space="preserve"> six hundred and forty two Thousand</v>
          </cell>
          <cell r="E646" t="str">
            <v xml:space="preserve"> six hundred and forty two Lakhs</v>
          </cell>
          <cell r="F646" t="str">
            <v xml:space="preserve"> six hundred and forty two Crores</v>
          </cell>
          <cell r="G646" t="str">
            <v xml:space="preserve"> six hundred and forty two Millions</v>
          </cell>
          <cell r="H646" t="str">
            <v xml:space="preserve"> six hundred and forty two Billions</v>
          </cell>
        </row>
        <row r="647">
          <cell r="A647">
            <v>643</v>
          </cell>
          <cell r="B647" t="str">
            <v xml:space="preserve"> six hundred and forty three </v>
          </cell>
          <cell r="C647" t="str">
            <v xml:space="preserve"> six hundred and forty three </v>
          </cell>
          <cell r="D647" t="str">
            <v xml:space="preserve"> six hundred and forty three  Thousand</v>
          </cell>
          <cell r="E647" t="str">
            <v xml:space="preserve"> six hundred and forty three  Lakhs</v>
          </cell>
          <cell r="F647" t="str">
            <v xml:space="preserve"> six hundred and forty three  Crores</v>
          </cell>
          <cell r="G647" t="str">
            <v xml:space="preserve"> six hundred and forty three  Millions</v>
          </cell>
          <cell r="H647" t="str">
            <v xml:space="preserve"> six hundred and forty three  Billions</v>
          </cell>
        </row>
        <row r="648">
          <cell r="A648">
            <v>644</v>
          </cell>
          <cell r="B648" t="str">
            <v xml:space="preserve"> six hundred and forty four</v>
          </cell>
          <cell r="C648" t="str">
            <v xml:space="preserve"> six hundred and forty four</v>
          </cell>
          <cell r="D648" t="str">
            <v xml:space="preserve"> six hundred and forty four Thousand</v>
          </cell>
          <cell r="E648" t="str">
            <v xml:space="preserve"> six hundred and forty four Lakhs</v>
          </cell>
          <cell r="F648" t="str">
            <v xml:space="preserve"> six hundred and forty four Crores</v>
          </cell>
          <cell r="G648" t="str">
            <v xml:space="preserve"> six hundred and forty four Millions</v>
          </cell>
          <cell r="H648" t="str">
            <v xml:space="preserve"> six hundred and forty four Billions</v>
          </cell>
        </row>
        <row r="649">
          <cell r="A649">
            <v>645</v>
          </cell>
          <cell r="B649" t="str">
            <v xml:space="preserve"> six hundred and forty five</v>
          </cell>
          <cell r="C649" t="str">
            <v xml:space="preserve"> six hundred and forty five</v>
          </cell>
          <cell r="D649" t="str">
            <v xml:space="preserve"> six hundred and forty five Thousand</v>
          </cell>
          <cell r="E649" t="str">
            <v xml:space="preserve"> six hundred and forty five Lakhs</v>
          </cell>
          <cell r="F649" t="str">
            <v xml:space="preserve"> six hundred and forty five Crores</v>
          </cell>
          <cell r="G649" t="str">
            <v xml:space="preserve"> six hundred and forty five Millions</v>
          </cell>
          <cell r="H649" t="str">
            <v xml:space="preserve"> six hundred and forty five Billions</v>
          </cell>
        </row>
        <row r="650">
          <cell r="A650">
            <v>646</v>
          </cell>
          <cell r="B650" t="str">
            <v xml:space="preserve"> six hundred and forty six</v>
          </cell>
          <cell r="C650" t="str">
            <v xml:space="preserve"> six hundred and forty six</v>
          </cell>
          <cell r="D650" t="str">
            <v xml:space="preserve"> six hundred and forty six Thousand</v>
          </cell>
          <cell r="E650" t="str">
            <v xml:space="preserve"> six hundred and forty six Lakhs</v>
          </cell>
          <cell r="F650" t="str">
            <v xml:space="preserve"> six hundred and forty six Crores</v>
          </cell>
          <cell r="G650" t="str">
            <v xml:space="preserve"> six hundred and forty six Millions</v>
          </cell>
          <cell r="H650" t="str">
            <v xml:space="preserve"> six hundred and forty six Billions</v>
          </cell>
        </row>
        <row r="651">
          <cell r="A651">
            <v>647</v>
          </cell>
          <cell r="B651" t="str">
            <v xml:space="preserve"> six hundred and forty seven</v>
          </cell>
          <cell r="C651" t="str">
            <v xml:space="preserve"> six hundred and forty seven</v>
          </cell>
          <cell r="D651" t="str">
            <v xml:space="preserve"> six hundred and forty seven Thousand</v>
          </cell>
          <cell r="E651" t="str">
            <v xml:space="preserve"> six hundred and forty seven Lakhs</v>
          </cell>
          <cell r="F651" t="str">
            <v xml:space="preserve"> six hundred and forty seven Crores</v>
          </cell>
          <cell r="G651" t="str">
            <v xml:space="preserve"> six hundred and forty seven Millions</v>
          </cell>
          <cell r="H651" t="str">
            <v xml:space="preserve"> six hundred and forty seven Billions</v>
          </cell>
        </row>
        <row r="652">
          <cell r="A652">
            <v>648</v>
          </cell>
          <cell r="B652" t="str">
            <v xml:space="preserve"> six hundred and forty eight</v>
          </cell>
          <cell r="C652" t="str">
            <v xml:space="preserve"> six hundred and forty eight</v>
          </cell>
          <cell r="D652" t="str">
            <v xml:space="preserve"> six hundred and forty eight Thousand</v>
          </cell>
          <cell r="E652" t="str">
            <v xml:space="preserve"> six hundred and forty eight Lakhs</v>
          </cell>
          <cell r="F652" t="str">
            <v xml:space="preserve"> six hundred and forty eight Crores</v>
          </cell>
          <cell r="G652" t="str">
            <v xml:space="preserve"> six hundred and forty eight Millions</v>
          </cell>
          <cell r="H652" t="str">
            <v xml:space="preserve"> six hundred and forty eight Billions</v>
          </cell>
        </row>
        <row r="653">
          <cell r="A653">
            <v>649</v>
          </cell>
          <cell r="B653" t="str">
            <v xml:space="preserve"> six hundred and forty nine</v>
          </cell>
          <cell r="C653" t="str">
            <v xml:space="preserve"> six hundred and forty nine</v>
          </cell>
          <cell r="D653" t="str">
            <v xml:space="preserve"> six hundred and forty nine Thousand</v>
          </cell>
          <cell r="E653" t="str">
            <v xml:space="preserve"> six hundred and forty nine Lakhs</v>
          </cell>
          <cell r="F653" t="str">
            <v xml:space="preserve"> six hundred and forty nine Crores</v>
          </cell>
          <cell r="G653" t="str">
            <v xml:space="preserve"> six hundred and forty nine Millions</v>
          </cell>
          <cell r="H653" t="str">
            <v xml:space="preserve"> six hundred and forty nine Billions</v>
          </cell>
        </row>
        <row r="654">
          <cell r="A654">
            <v>650</v>
          </cell>
          <cell r="B654" t="str">
            <v xml:space="preserve"> six hundred and fifty</v>
          </cell>
          <cell r="C654" t="str">
            <v xml:space="preserve"> six hundred and fifty</v>
          </cell>
          <cell r="D654" t="str">
            <v xml:space="preserve"> six hundred and fifty Thousand</v>
          </cell>
          <cell r="E654" t="str">
            <v xml:space="preserve"> six hundred and fifty Lakhs</v>
          </cell>
          <cell r="F654" t="str">
            <v xml:space="preserve"> six hundred and fifty Crores</v>
          </cell>
          <cell r="G654" t="str">
            <v xml:space="preserve"> six hundred and fifty Millions</v>
          </cell>
          <cell r="H654" t="str">
            <v xml:space="preserve"> six hundred and fifty Billions</v>
          </cell>
        </row>
        <row r="655">
          <cell r="A655">
            <v>651</v>
          </cell>
          <cell r="B655" t="str">
            <v xml:space="preserve"> six hundred and fifty one</v>
          </cell>
          <cell r="C655" t="str">
            <v xml:space="preserve"> six hundred and fifty one</v>
          </cell>
          <cell r="D655" t="str">
            <v xml:space="preserve"> six hundred and fifty one Thousand</v>
          </cell>
          <cell r="E655" t="str">
            <v xml:space="preserve"> six hundred and fifty one Lakhs</v>
          </cell>
          <cell r="F655" t="str">
            <v xml:space="preserve"> six hundred and fifty one Crores</v>
          </cell>
          <cell r="G655" t="str">
            <v xml:space="preserve"> six hundred and fifty one Millions</v>
          </cell>
          <cell r="H655" t="str">
            <v xml:space="preserve"> six hundred and fifty one Billions</v>
          </cell>
        </row>
        <row r="656">
          <cell r="A656">
            <v>652</v>
          </cell>
          <cell r="B656" t="str">
            <v xml:space="preserve"> six hundred and fifty two</v>
          </cell>
          <cell r="C656" t="str">
            <v xml:space="preserve"> six hundred and fifty two</v>
          </cell>
          <cell r="D656" t="str">
            <v xml:space="preserve"> six hundred and fifty two Thousand</v>
          </cell>
          <cell r="E656" t="str">
            <v xml:space="preserve"> six hundred and fifty two Lakhs</v>
          </cell>
          <cell r="F656" t="str">
            <v xml:space="preserve"> six hundred and fifty two Crores</v>
          </cell>
          <cell r="G656" t="str">
            <v xml:space="preserve"> six hundred and fifty two Millions</v>
          </cell>
          <cell r="H656" t="str">
            <v xml:space="preserve"> six hundred and fifty two Billions</v>
          </cell>
        </row>
        <row r="657">
          <cell r="A657">
            <v>653</v>
          </cell>
          <cell r="B657" t="str">
            <v xml:space="preserve"> six hundred and fifty three</v>
          </cell>
          <cell r="C657" t="str">
            <v xml:space="preserve"> six hundred and fifty three</v>
          </cell>
          <cell r="D657" t="str">
            <v xml:space="preserve"> six hundred and fifty three Thousand</v>
          </cell>
          <cell r="E657" t="str">
            <v xml:space="preserve"> six hundred and fifty three Lakhs</v>
          </cell>
          <cell r="F657" t="str">
            <v xml:space="preserve"> six hundred and fifty three Crores</v>
          </cell>
          <cell r="G657" t="str">
            <v xml:space="preserve"> six hundred and fifty three Millions</v>
          </cell>
          <cell r="H657" t="str">
            <v xml:space="preserve"> six hundred and fifty three Billions</v>
          </cell>
        </row>
        <row r="658">
          <cell r="A658">
            <v>654</v>
          </cell>
          <cell r="B658" t="str">
            <v xml:space="preserve"> six hundred and fifty four</v>
          </cell>
          <cell r="C658" t="str">
            <v xml:space="preserve"> six hundred and fifty four</v>
          </cell>
          <cell r="D658" t="str">
            <v xml:space="preserve"> six hundred and fifty four Thousand</v>
          </cell>
          <cell r="E658" t="str">
            <v xml:space="preserve"> six hundred and fifty four Lakhs</v>
          </cell>
          <cell r="F658" t="str">
            <v xml:space="preserve"> six hundred and fifty four Crores</v>
          </cell>
          <cell r="G658" t="str">
            <v xml:space="preserve"> six hundred and fifty four Millions</v>
          </cell>
          <cell r="H658" t="str">
            <v xml:space="preserve"> six hundred and fifty four Billions</v>
          </cell>
        </row>
        <row r="659">
          <cell r="A659">
            <v>655</v>
          </cell>
          <cell r="B659" t="str">
            <v xml:space="preserve"> six hundred and fifty five</v>
          </cell>
          <cell r="C659" t="str">
            <v xml:space="preserve"> six hundred and fifty five</v>
          </cell>
          <cell r="D659" t="str">
            <v xml:space="preserve"> six hundred and fifty five Thousand</v>
          </cell>
          <cell r="E659" t="str">
            <v xml:space="preserve"> six hundred and fifty five Lakhs</v>
          </cell>
          <cell r="F659" t="str">
            <v xml:space="preserve"> six hundred and fifty five Crores</v>
          </cell>
          <cell r="G659" t="str">
            <v xml:space="preserve"> six hundred and fifty five Millions</v>
          </cell>
          <cell r="H659" t="str">
            <v xml:space="preserve"> six hundred and fifty five Billions</v>
          </cell>
        </row>
        <row r="660">
          <cell r="A660">
            <v>656</v>
          </cell>
          <cell r="B660" t="str">
            <v xml:space="preserve"> six hundred and fifty six</v>
          </cell>
          <cell r="C660" t="str">
            <v xml:space="preserve"> six hundred and fifty six</v>
          </cell>
          <cell r="D660" t="str">
            <v xml:space="preserve"> six hundred and fifty six Thousand</v>
          </cell>
          <cell r="E660" t="str">
            <v xml:space="preserve"> six hundred and fifty six Lakhs</v>
          </cell>
          <cell r="F660" t="str">
            <v xml:space="preserve"> six hundred and fifty six Crores</v>
          </cell>
          <cell r="G660" t="str">
            <v xml:space="preserve"> six hundred and fifty six Millions</v>
          </cell>
          <cell r="H660" t="str">
            <v xml:space="preserve"> six hundred and fifty six Billions</v>
          </cell>
        </row>
        <row r="661">
          <cell r="A661">
            <v>657</v>
          </cell>
          <cell r="B661" t="str">
            <v xml:space="preserve"> six hundred and fifty seven</v>
          </cell>
          <cell r="C661" t="str">
            <v xml:space="preserve"> six hundred and fifty seven</v>
          </cell>
          <cell r="D661" t="str">
            <v xml:space="preserve"> six hundred and fifty seven Thousand</v>
          </cell>
          <cell r="E661" t="str">
            <v xml:space="preserve"> six hundred and fifty seven Lakhs</v>
          </cell>
          <cell r="F661" t="str">
            <v xml:space="preserve"> six hundred and fifty seven Crores</v>
          </cell>
          <cell r="G661" t="str">
            <v xml:space="preserve"> six hundred and fifty seven Millions</v>
          </cell>
          <cell r="H661" t="str">
            <v xml:space="preserve"> six hundred and fifty seven Billions</v>
          </cell>
        </row>
        <row r="662">
          <cell r="A662">
            <v>658</v>
          </cell>
          <cell r="B662" t="str">
            <v xml:space="preserve"> six hundred and fifty eight</v>
          </cell>
          <cell r="C662" t="str">
            <v xml:space="preserve"> six hundred and fifty eight</v>
          </cell>
          <cell r="D662" t="str">
            <v xml:space="preserve"> six hundred and fifty eight Thousand</v>
          </cell>
          <cell r="E662" t="str">
            <v xml:space="preserve"> six hundred and fifty eight Lakhs</v>
          </cell>
          <cell r="F662" t="str">
            <v xml:space="preserve"> six hundred and fifty eight Crores</v>
          </cell>
          <cell r="G662" t="str">
            <v xml:space="preserve"> six hundred and fifty eight Millions</v>
          </cell>
          <cell r="H662" t="str">
            <v xml:space="preserve"> six hundred and fifty eight Billions</v>
          </cell>
        </row>
        <row r="663">
          <cell r="A663">
            <v>659</v>
          </cell>
          <cell r="B663" t="str">
            <v xml:space="preserve"> six hundred and fifty nine</v>
          </cell>
          <cell r="C663" t="str">
            <v xml:space="preserve"> six hundred and fifty nine</v>
          </cell>
          <cell r="D663" t="str">
            <v xml:space="preserve"> six hundred and fifty nine Thousand</v>
          </cell>
          <cell r="E663" t="str">
            <v xml:space="preserve"> six hundred and fifty nine Lakhs</v>
          </cell>
          <cell r="F663" t="str">
            <v xml:space="preserve"> six hundred and fifty nine Crores</v>
          </cell>
          <cell r="G663" t="str">
            <v xml:space="preserve"> six hundred and fifty nine Millions</v>
          </cell>
          <cell r="H663" t="str">
            <v xml:space="preserve"> six hundred and fifty nine Billions</v>
          </cell>
        </row>
        <row r="664">
          <cell r="A664">
            <v>660</v>
          </cell>
          <cell r="B664" t="str">
            <v xml:space="preserve"> six hundred and sixty</v>
          </cell>
          <cell r="C664" t="str">
            <v xml:space="preserve"> six hundred and sixty</v>
          </cell>
          <cell r="D664" t="str">
            <v xml:space="preserve"> six hundred and sixty Thousand</v>
          </cell>
          <cell r="E664" t="str">
            <v xml:space="preserve"> six hundred and sixty Lakhs</v>
          </cell>
          <cell r="F664" t="str">
            <v xml:space="preserve"> six hundred and sixty Crores</v>
          </cell>
          <cell r="G664" t="str">
            <v xml:space="preserve"> six hundred and sixty Millions</v>
          </cell>
          <cell r="H664" t="str">
            <v xml:space="preserve"> six hundred and sixty Billions</v>
          </cell>
        </row>
        <row r="665">
          <cell r="A665">
            <v>661</v>
          </cell>
          <cell r="B665" t="str">
            <v xml:space="preserve"> six hundred and sixty one</v>
          </cell>
          <cell r="C665" t="str">
            <v xml:space="preserve"> six hundred and sixty one</v>
          </cell>
          <cell r="D665" t="str">
            <v xml:space="preserve"> six hundred and sixty one Thousand</v>
          </cell>
          <cell r="E665" t="str">
            <v xml:space="preserve"> six hundred and sixty one Lakhs</v>
          </cell>
          <cell r="F665" t="str">
            <v xml:space="preserve"> six hundred and sixty one Crores</v>
          </cell>
          <cell r="G665" t="str">
            <v xml:space="preserve"> six hundred and sixty one Millions</v>
          </cell>
          <cell r="H665" t="str">
            <v xml:space="preserve"> six hundred and sixty one Billions</v>
          </cell>
        </row>
        <row r="666">
          <cell r="A666">
            <v>662</v>
          </cell>
          <cell r="B666" t="str">
            <v xml:space="preserve"> six hundred and sixty two</v>
          </cell>
          <cell r="C666" t="str">
            <v xml:space="preserve"> six hundred and sixty two</v>
          </cell>
          <cell r="D666" t="str">
            <v xml:space="preserve"> six hundred and sixty two Thousand</v>
          </cell>
          <cell r="E666" t="str">
            <v xml:space="preserve"> six hundred and sixty two Lakhs</v>
          </cell>
          <cell r="F666" t="str">
            <v xml:space="preserve"> six hundred and sixty two Crores</v>
          </cell>
          <cell r="G666" t="str">
            <v xml:space="preserve"> six hundred and sixty two Millions</v>
          </cell>
          <cell r="H666" t="str">
            <v xml:space="preserve"> six hundred and sixty two Billions</v>
          </cell>
        </row>
        <row r="667">
          <cell r="A667">
            <v>663</v>
          </cell>
          <cell r="B667" t="str">
            <v xml:space="preserve"> six hundred and sixty three</v>
          </cell>
          <cell r="C667" t="str">
            <v xml:space="preserve"> six hundred and sixty three</v>
          </cell>
          <cell r="D667" t="str">
            <v xml:space="preserve"> six hundred and sixty three Thousand</v>
          </cell>
          <cell r="E667" t="str">
            <v xml:space="preserve"> six hundred and sixty three Lakhs</v>
          </cell>
          <cell r="F667" t="str">
            <v xml:space="preserve"> six hundred and sixty three Crores</v>
          </cell>
          <cell r="G667" t="str">
            <v xml:space="preserve"> six hundred and sixty three Millions</v>
          </cell>
          <cell r="H667" t="str">
            <v xml:space="preserve"> six hundred and sixty three Billions</v>
          </cell>
        </row>
        <row r="668">
          <cell r="A668">
            <v>664</v>
          </cell>
          <cell r="B668" t="str">
            <v xml:space="preserve"> six hundred and sixty four</v>
          </cell>
          <cell r="C668" t="str">
            <v xml:space="preserve"> six hundred and sixty four</v>
          </cell>
          <cell r="D668" t="str">
            <v xml:space="preserve"> six hundred and sixty four Thousand</v>
          </cell>
          <cell r="E668" t="str">
            <v xml:space="preserve"> six hundred and sixty four Lakhs</v>
          </cell>
          <cell r="F668" t="str">
            <v xml:space="preserve"> six hundred and sixty four Crores</v>
          </cell>
          <cell r="G668" t="str">
            <v xml:space="preserve"> six hundred and sixty four Millions</v>
          </cell>
          <cell r="H668" t="str">
            <v xml:space="preserve"> six hundred and sixty four Billions</v>
          </cell>
        </row>
        <row r="669">
          <cell r="A669">
            <v>665</v>
          </cell>
          <cell r="B669" t="str">
            <v xml:space="preserve"> six hundred and sixty five</v>
          </cell>
          <cell r="C669" t="str">
            <v xml:space="preserve"> six hundred and sixty five</v>
          </cell>
          <cell r="D669" t="str">
            <v xml:space="preserve"> six hundred and sixty five Thousand</v>
          </cell>
          <cell r="E669" t="str">
            <v xml:space="preserve"> six hundred and sixty five Lakhs</v>
          </cell>
          <cell r="F669" t="str">
            <v xml:space="preserve"> six hundred and sixty five Crores</v>
          </cell>
          <cell r="G669" t="str">
            <v xml:space="preserve"> six hundred and sixty five Millions</v>
          </cell>
          <cell r="H669" t="str">
            <v xml:space="preserve"> six hundred and sixty five Billions</v>
          </cell>
        </row>
        <row r="670">
          <cell r="A670">
            <v>666</v>
          </cell>
          <cell r="B670" t="str">
            <v xml:space="preserve"> six hundred and sixty six</v>
          </cell>
          <cell r="C670" t="str">
            <v xml:space="preserve"> six hundred and sixty six</v>
          </cell>
          <cell r="D670" t="str">
            <v xml:space="preserve"> six hundred and sixty six Thousand</v>
          </cell>
          <cell r="E670" t="str">
            <v xml:space="preserve"> six hundred and sixty six Lakhs</v>
          </cell>
          <cell r="F670" t="str">
            <v xml:space="preserve"> six hundred and sixty six Crores</v>
          </cell>
          <cell r="G670" t="str">
            <v xml:space="preserve"> six hundred and sixty six Millions</v>
          </cell>
          <cell r="H670" t="str">
            <v xml:space="preserve"> six hundred and sixty six Billions</v>
          </cell>
        </row>
        <row r="671">
          <cell r="A671">
            <v>667</v>
          </cell>
          <cell r="B671" t="str">
            <v xml:space="preserve"> six hundred and sixty seven</v>
          </cell>
          <cell r="C671" t="str">
            <v xml:space="preserve"> six hundred and sixty seven</v>
          </cell>
          <cell r="D671" t="str">
            <v xml:space="preserve"> six hundred and sixty seven Thousand</v>
          </cell>
          <cell r="E671" t="str">
            <v xml:space="preserve"> six hundred and sixty seven Lakhs</v>
          </cell>
          <cell r="F671" t="str">
            <v xml:space="preserve"> six hundred and sixty seven Crores</v>
          </cell>
          <cell r="G671" t="str">
            <v xml:space="preserve"> six hundred and sixty seven Millions</v>
          </cell>
          <cell r="H671" t="str">
            <v xml:space="preserve"> six hundred and sixty seven Billions</v>
          </cell>
        </row>
        <row r="672">
          <cell r="A672">
            <v>668</v>
          </cell>
          <cell r="B672" t="str">
            <v xml:space="preserve"> six hundred and sixty eight</v>
          </cell>
          <cell r="C672" t="str">
            <v xml:space="preserve"> six hundred and sixty eight</v>
          </cell>
          <cell r="D672" t="str">
            <v xml:space="preserve"> six hundred and sixty eight Thousand</v>
          </cell>
          <cell r="E672" t="str">
            <v xml:space="preserve"> six hundred and sixty eight Lakhs</v>
          </cell>
          <cell r="F672" t="str">
            <v xml:space="preserve"> six hundred and sixty eight Crores</v>
          </cell>
          <cell r="G672" t="str">
            <v xml:space="preserve"> six hundred and sixty eight Millions</v>
          </cell>
          <cell r="H672" t="str">
            <v xml:space="preserve"> six hundred and sixty eight Billions</v>
          </cell>
        </row>
        <row r="673">
          <cell r="A673">
            <v>669</v>
          </cell>
          <cell r="B673" t="str">
            <v xml:space="preserve"> six hundred and sixty nine</v>
          </cell>
          <cell r="C673" t="str">
            <v xml:space="preserve"> six hundred and sixty nine</v>
          </cell>
          <cell r="D673" t="str">
            <v xml:space="preserve"> six hundred and sixty nine Thousand</v>
          </cell>
          <cell r="E673" t="str">
            <v xml:space="preserve"> six hundred and sixty nine Lakhs</v>
          </cell>
          <cell r="F673" t="str">
            <v xml:space="preserve"> six hundred and sixty nine Crores</v>
          </cell>
          <cell r="G673" t="str">
            <v xml:space="preserve"> six hundred and sixty nine Millions</v>
          </cell>
          <cell r="H673" t="str">
            <v xml:space="preserve"> six hundred and sixty nine Billions</v>
          </cell>
        </row>
        <row r="674">
          <cell r="A674">
            <v>670</v>
          </cell>
          <cell r="B674" t="str">
            <v xml:space="preserve"> six hundred and seventy</v>
          </cell>
          <cell r="C674" t="str">
            <v xml:space="preserve"> six hundred and seventy</v>
          </cell>
          <cell r="D674" t="str">
            <v xml:space="preserve"> six hundred and seventy Thousand</v>
          </cell>
          <cell r="E674" t="str">
            <v xml:space="preserve"> six hundred and seventy Lakhs</v>
          </cell>
          <cell r="F674" t="str">
            <v xml:space="preserve"> six hundred and seventy Crores</v>
          </cell>
          <cell r="G674" t="str">
            <v xml:space="preserve"> six hundred and seventy Millions</v>
          </cell>
          <cell r="H674" t="str">
            <v xml:space="preserve"> six hundred and seventy Billions</v>
          </cell>
        </row>
        <row r="675">
          <cell r="A675">
            <v>671</v>
          </cell>
          <cell r="B675" t="str">
            <v xml:space="preserve"> six hundred and seventy one</v>
          </cell>
          <cell r="C675" t="str">
            <v xml:space="preserve"> six hundred and seventy one</v>
          </cell>
          <cell r="D675" t="str">
            <v xml:space="preserve"> six hundred and seventy one Thousand</v>
          </cell>
          <cell r="E675" t="str">
            <v xml:space="preserve"> six hundred and seventy one Lakhs</v>
          </cell>
          <cell r="F675" t="str">
            <v xml:space="preserve"> six hundred and seventy one Crores</v>
          </cell>
          <cell r="G675" t="str">
            <v xml:space="preserve"> six hundred and seventy one Millions</v>
          </cell>
          <cell r="H675" t="str">
            <v xml:space="preserve"> six hundred and seventy one Billions</v>
          </cell>
        </row>
        <row r="676">
          <cell r="A676">
            <v>672</v>
          </cell>
          <cell r="B676" t="str">
            <v xml:space="preserve"> six hundred and seventy two</v>
          </cell>
          <cell r="C676" t="str">
            <v xml:space="preserve"> six hundred and seventy two</v>
          </cell>
          <cell r="D676" t="str">
            <v xml:space="preserve"> six hundred and seventy two Thousand</v>
          </cell>
          <cell r="E676" t="str">
            <v xml:space="preserve"> six hundred and seventy two Lakhs</v>
          </cell>
          <cell r="F676" t="str">
            <v xml:space="preserve"> six hundred and seventy two Crores</v>
          </cell>
          <cell r="G676" t="str">
            <v xml:space="preserve"> six hundred and seventy two Millions</v>
          </cell>
          <cell r="H676" t="str">
            <v xml:space="preserve"> six hundred and seventy two Billions</v>
          </cell>
        </row>
        <row r="677">
          <cell r="A677">
            <v>673</v>
          </cell>
          <cell r="B677" t="str">
            <v xml:space="preserve"> six hundred and seventy three</v>
          </cell>
          <cell r="C677" t="str">
            <v xml:space="preserve"> six hundred and seventy three</v>
          </cell>
          <cell r="D677" t="str">
            <v xml:space="preserve"> six hundred and seventy three Thousand</v>
          </cell>
          <cell r="E677" t="str">
            <v xml:space="preserve"> six hundred and seventy three Lakhs</v>
          </cell>
          <cell r="F677" t="str">
            <v xml:space="preserve"> six hundred and seventy three Crores</v>
          </cell>
          <cell r="G677" t="str">
            <v xml:space="preserve"> six hundred and seventy three Millions</v>
          </cell>
          <cell r="H677" t="str">
            <v xml:space="preserve"> six hundred and seventy three Billions</v>
          </cell>
        </row>
        <row r="678">
          <cell r="A678">
            <v>674</v>
          </cell>
          <cell r="B678" t="str">
            <v xml:space="preserve"> six hundred and seventy four</v>
          </cell>
          <cell r="C678" t="str">
            <v xml:space="preserve"> six hundred and seventy four</v>
          </cell>
          <cell r="D678" t="str">
            <v xml:space="preserve"> six hundred and seventy four Thousand</v>
          </cell>
          <cell r="E678" t="str">
            <v xml:space="preserve"> six hundred and seventy four Lakhs</v>
          </cell>
          <cell r="F678" t="str">
            <v xml:space="preserve"> six hundred and seventy four Crores</v>
          </cell>
          <cell r="G678" t="str">
            <v xml:space="preserve"> six hundred and seventy four Millions</v>
          </cell>
          <cell r="H678" t="str">
            <v xml:space="preserve"> six hundred and seventy four Billions</v>
          </cell>
        </row>
        <row r="679">
          <cell r="A679">
            <v>675</v>
          </cell>
          <cell r="B679" t="str">
            <v xml:space="preserve"> six hundred and seventy five</v>
          </cell>
          <cell r="C679" t="str">
            <v xml:space="preserve"> six hundred and seventy five</v>
          </cell>
          <cell r="D679" t="str">
            <v xml:space="preserve"> six hundred and seventy five Thousand</v>
          </cell>
          <cell r="E679" t="str">
            <v xml:space="preserve"> six hundred and seventy five Lakhs</v>
          </cell>
          <cell r="F679" t="str">
            <v xml:space="preserve"> six hundred and seventy five Crores</v>
          </cell>
          <cell r="G679" t="str">
            <v xml:space="preserve"> six hundred and seventy five Millions</v>
          </cell>
          <cell r="H679" t="str">
            <v xml:space="preserve"> six hundred and seventy five Billions</v>
          </cell>
        </row>
        <row r="680">
          <cell r="A680">
            <v>676</v>
          </cell>
          <cell r="B680" t="str">
            <v xml:space="preserve"> six hundred and seventy six</v>
          </cell>
          <cell r="C680" t="str">
            <v xml:space="preserve"> six hundred and seventy six</v>
          </cell>
          <cell r="D680" t="str">
            <v xml:space="preserve"> six hundred and seventy six Thousand</v>
          </cell>
          <cell r="E680" t="str">
            <v xml:space="preserve"> six hundred and seventy six Lakhs</v>
          </cell>
          <cell r="F680" t="str">
            <v xml:space="preserve"> six hundred and seventy six Crores</v>
          </cell>
          <cell r="G680" t="str">
            <v xml:space="preserve"> six hundred and seventy six Millions</v>
          </cell>
          <cell r="H680" t="str">
            <v xml:space="preserve"> six hundred and seventy six Billions</v>
          </cell>
        </row>
        <row r="681">
          <cell r="A681">
            <v>677</v>
          </cell>
          <cell r="B681" t="str">
            <v xml:space="preserve"> six hundred and seventy seven</v>
          </cell>
          <cell r="C681" t="str">
            <v xml:space="preserve"> six hundred and seventy seven</v>
          </cell>
          <cell r="D681" t="str">
            <v xml:space="preserve"> six hundred and seventy seven Thousand</v>
          </cell>
          <cell r="E681" t="str">
            <v xml:space="preserve"> six hundred and seventy seven Lakhs</v>
          </cell>
          <cell r="F681" t="str">
            <v xml:space="preserve"> six hundred and seventy seven Crores</v>
          </cell>
          <cell r="G681" t="str">
            <v xml:space="preserve"> six hundred and seventy seven Millions</v>
          </cell>
          <cell r="H681" t="str">
            <v xml:space="preserve"> six hundred and seventy seven Billions</v>
          </cell>
        </row>
        <row r="682">
          <cell r="A682">
            <v>678</v>
          </cell>
          <cell r="B682" t="str">
            <v xml:space="preserve"> six hundred and seventy eight</v>
          </cell>
          <cell r="C682" t="str">
            <v xml:space="preserve"> six hundred and seventy eight</v>
          </cell>
          <cell r="D682" t="str">
            <v xml:space="preserve"> six hundred and seventy eight Thousand</v>
          </cell>
          <cell r="E682" t="str">
            <v xml:space="preserve"> six hundred and seventy eight Lakhs</v>
          </cell>
          <cell r="F682" t="str">
            <v xml:space="preserve"> six hundred and seventy eight Crores</v>
          </cell>
          <cell r="G682" t="str">
            <v xml:space="preserve"> six hundred and seventy eight Millions</v>
          </cell>
          <cell r="H682" t="str">
            <v xml:space="preserve"> six hundred and seventy eight Billions</v>
          </cell>
        </row>
        <row r="683">
          <cell r="A683">
            <v>679</v>
          </cell>
          <cell r="B683" t="str">
            <v xml:space="preserve"> six hundred and seventy nine</v>
          </cell>
          <cell r="C683" t="str">
            <v xml:space="preserve"> six hundred and seventy nine</v>
          </cell>
          <cell r="D683" t="str">
            <v xml:space="preserve"> six hundred and seventy nine Thousand</v>
          </cell>
          <cell r="E683" t="str">
            <v xml:space="preserve"> six hundred and seventy nine Lakhs</v>
          </cell>
          <cell r="F683" t="str">
            <v xml:space="preserve"> six hundred and seventy nine Crores</v>
          </cell>
          <cell r="G683" t="str">
            <v xml:space="preserve"> six hundred and seventy nine Millions</v>
          </cell>
          <cell r="H683" t="str">
            <v xml:space="preserve"> six hundred and seventy nine Billions</v>
          </cell>
        </row>
        <row r="684">
          <cell r="A684">
            <v>680</v>
          </cell>
          <cell r="B684" t="str">
            <v xml:space="preserve"> six hundred and eighty</v>
          </cell>
          <cell r="C684" t="str">
            <v xml:space="preserve"> six hundred and eighty</v>
          </cell>
          <cell r="D684" t="str">
            <v xml:space="preserve"> six hundred and eighty Thousand</v>
          </cell>
          <cell r="E684" t="str">
            <v xml:space="preserve"> six hundred and eighty Lakhs</v>
          </cell>
          <cell r="F684" t="str">
            <v xml:space="preserve"> six hundred and eighty Crores</v>
          </cell>
          <cell r="G684" t="str">
            <v xml:space="preserve"> six hundred and eighty Millions</v>
          </cell>
          <cell r="H684" t="str">
            <v xml:space="preserve"> six hundred and eighty Billions</v>
          </cell>
        </row>
        <row r="685">
          <cell r="A685">
            <v>681</v>
          </cell>
          <cell r="B685" t="str">
            <v xml:space="preserve"> six hundred and eighty one</v>
          </cell>
          <cell r="C685" t="str">
            <v xml:space="preserve"> six hundred and eighty one</v>
          </cell>
          <cell r="D685" t="str">
            <v xml:space="preserve"> six hundred and eighty one Thousand</v>
          </cell>
          <cell r="E685" t="str">
            <v xml:space="preserve"> six hundred and eighty one Lakhs</v>
          </cell>
          <cell r="F685" t="str">
            <v xml:space="preserve"> six hundred and eighty one Crores</v>
          </cell>
          <cell r="G685" t="str">
            <v xml:space="preserve"> six hundred and eighty one Millions</v>
          </cell>
          <cell r="H685" t="str">
            <v xml:space="preserve"> six hundred and eighty one Billions</v>
          </cell>
        </row>
        <row r="686">
          <cell r="A686">
            <v>682</v>
          </cell>
          <cell r="B686" t="str">
            <v xml:space="preserve"> six hundred and eighty two</v>
          </cell>
          <cell r="C686" t="str">
            <v xml:space="preserve"> six hundred and eighty two</v>
          </cell>
          <cell r="D686" t="str">
            <v xml:space="preserve"> six hundred and eighty two Thousand</v>
          </cell>
          <cell r="E686" t="str">
            <v xml:space="preserve"> six hundred and eighty two Lakhs</v>
          </cell>
          <cell r="F686" t="str">
            <v xml:space="preserve"> six hundred and eighty two Crores</v>
          </cell>
          <cell r="G686" t="str">
            <v xml:space="preserve"> six hundred and eighty two Millions</v>
          </cell>
          <cell r="H686" t="str">
            <v xml:space="preserve"> six hundred and eighty two Billions</v>
          </cell>
        </row>
        <row r="687">
          <cell r="A687">
            <v>683</v>
          </cell>
          <cell r="B687" t="str">
            <v xml:space="preserve"> six hundred and eighty three</v>
          </cell>
          <cell r="C687" t="str">
            <v xml:space="preserve"> six hundred and eighty three</v>
          </cell>
          <cell r="D687" t="str">
            <v xml:space="preserve"> six hundred and eighty three Thousand</v>
          </cell>
          <cell r="E687" t="str">
            <v xml:space="preserve"> six hundred and eighty three Lakhs</v>
          </cell>
          <cell r="F687" t="str">
            <v xml:space="preserve"> six hundred and eighty three Crores</v>
          </cell>
          <cell r="G687" t="str">
            <v xml:space="preserve"> six hundred and eighty three Millions</v>
          </cell>
          <cell r="H687" t="str">
            <v xml:space="preserve"> six hundred and eighty three Billions</v>
          </cell>
        </row>
        <row r="688">
          <cell r="A688">
            <v>684</v>
          </cell>
          <cell r="B688" t="str">
            <v xml:space="preserve"> six hundred and eighty four</v>
          </cell>
          <cell r="C688" t="str">
            <v xml:space="preserve"> six hundred and eighty four</v>
          </cell>
          <cell r="D688" t="str">
            <v xml:space="preserve"> six hundred and eighty four Thousand</v>
          </cell>
          <cell r="E688" t="str">
            <v xml:space="preserve"> six hundred and eighty four Lakhs</v>
          </cell>
          <cell r="F688" t="str">
            <v xml:space="preserve"> six hundred and eighty four Crores</v>
          </cell>
          <cell r="G688" t="str">
            <v xml:space="preserve"> six hundred and eighty four Millions</v>
          </cell>
          <cell r="H688" t="str">
            <v xml:space="preserve"> six hundred and eighty four Billions</v>
          </cell>
        </row>
        <row r="689">
          <cell r="A689">
            <v>685</v>
          </cell>
          <cell r="B689" t="str">
            <v xml:space="preserve"> six hundred and eighty five</v>
          </cell>
          <cell r="C689" t="str">
            <v xml:space="preserve"> six hundred and eighty five</v>
          </cell>
          <cell r="D689" t="str">
            <v xml:space="preserve"> six hundred and eighty five Thousand</v>
          </cell>
          <cell r="E689" t="str">
            <v xml:space="preserve"> six hundred and eighty five Lakhs</v>
          </cell>
          <cell r="F689" t="str">
            <v xml:space="preserve"> six hundred and eighty five Crores</v>
          </cell>
          <cell r="G689" t="str">
            <v xml:space="preserve"> six hundred and eighty five Millions</v>
          </cell>
          <cell r="H689" t="str">
            <v xml:space="preserve"> six hundred and eighty five Billions</v>
          </cell>
        </row>
        <row r="690">
          <cell r="A690">
            <v>686</v>
          </cell>
          <cell r="B690" t="str">
            <v xml:space="preserve"> six hundred and eighty six</v>
          </cell>
          <cell r="C690" t="str">
            <v xml:space="preserve"> six hundred and eighty six</v>
          </cell>
          <cell r="D690" t="str">
            <v xml:space="preserve"> six hundred and eighty six Thousand</v>
          </cell>
          <cell r="E690" t="str">
            <v xml:space="preserve"> six hundred and eighty six Lakhs</v>
          </cell>
          <cell r="F690" t="str">
            <v xml:space="preserve"> six hundred and eighty six Crores</v>
          </cell>
          <cell r="G690" t="str">
            <v xml:space="preserve"> six hundred and eighty six Millions</v>
          </cell>
          <cell r="H690" t="str">
            <v xml:space="preserve"> six hundred and eighty six Billions</v>
          </cell>
        </row>
        <row r="691">
          <cell r="A691">
            <v>687</v>
          </cell>
          <cell r="B691" t="str">
            <v xml:space="preserve"> six hundred and eighty seven</v>
          </cell>
          <cell r="C691" t="str">
            <v xml:space="preserve"> six hundred and eighty seven</v>
          </cell>
          <cell r="D691" t="str">
            <v xml:space="preserve"> six hundred and eighty seven Thousand</v>
          </cell>
          <cell r="E691" t="str">
            <v xml:space="preserve"> six hundred and eighty seven Lakhs</v>
          </cell>
          <cell r="F691" t="str">
            <v xml:space="preserve"> six hundred and eighty seven Crores</v>
          </cell>
          <cell r="G691" t="str">
            <v xml:space="preserve"> six hundred and eighty seven Millions</v>
          </cell>
          <cell r="H691" t="str">
            <v xml:space="preserve"> six hundred and eighty seven Billions</v>
          </cell>
        </row>
        <row r="692">
          <cell r="A692">
            <v>688</v>
          </cell>
          <cell r="B692" t="str">
            <v xml:space="preserve"> six hundred and eighty eight</v>
          </cell>
          <cell r="C692" t="str">
            <v xml:space="preserve"> six hundred and eighty eight</v>
          </cell>
          <cell r="D692" t="str">
            <v xml:space="preserve"> six hundred and eighty eight Thousand</v>
          </cell>
          <cell r="E692" t="str">
            <v xml:space="preserve"> six hundred and eighty eight Lakhs</v>
          </cell>
          <cell r="F692" t="str">
            <v xml:space="preserve"> six hundred and eighty eight Crores</v>
          </cell>
          <cell r="G692" t="str">
            <v xml:space="preserve"> six hundred and eighty eight Millions</v>
          </cell>
          <cell r="H692" t="str">
            <v xml:space="preserve"> six hundred and eighty eight Billions</v>
          </cell>
        </row>
        <row r="693">
          <cell r="A693">
            <v>689</v>
          </cell>
          <cell r="B693" t="str">
            <v xml:space="preserve"> six hundred and eighty nine</v>
          </cell>
          <cell r="C693" t="str">
            <v xml:space="preserve"> six hundred and eighty nine</v>
          </cell>
          <cell r="D693" t="str">
            <v xml:space="preserve"> six hundred and eighty nine Thousand</v>
          </cell>
          <cell r="E693" t="str">
            <v xml:space="preserve"> six hundred and eighty nine Lakhs</v>
          </cell>
          <cell r="F693" t="str">
            <v xml:space="preserve"> six hundred and eighty nine Crores</v>
          </cell>
          <cell r="G693" t="str">
            <v xml:space="preserve"> six hundred and eighty nine Millions</v>
          </cell>
          <cell r="H693" t="str">
            <v xml:space="preserve"> six hundred and eighty nine Billions</v>
          </cell>
        </row>
        <row r="694">
          <cell r="A694">
            <v>690</v>
          </cell>
          <cell r="B694" t="str">
            <v xml:space="preserve"> six hundred and ninety</v>
          </cell>
          <cell r="C694" t="str">
            <v xml:space="preserve"> six hundred and ninety</v>
          </cell>
          <cell r="D694" t="str">
            <v xml:space="preserve"> six hundred and ninety Thousand</v>
          </cell>
          <cell r="E694" t="str">
            <v xml:space="preserve"> six hundred and ninety Lakhs</v>
          </cell>
          <cell r="F694" t="str">
            <v xml:space="preserve"> six hundred and ninety Crores</v>
          </cell>
          <cell r="G694" t="str">
            <v xml:space="preserve"> six hundred and ninety Millions</v>
          </cell>
          <cell r="H694" t="str">
            <v xml:space="preserve"> six hundred and ninety Billions</v>
          </cell>
        </row>
        <row r="695">
          <cell r="A695">
            <v>691</v>
          </cell>
          <cell r="B695" t="str">
            <v xml:space="preserve"> six hundred and ninety one</v>
          </cell>
          <cell r="C695" t="str">
            <v xml:space="preserve"> six hundred and ninety one</v>
          </cell>
          <cell r="D695" t="str">
            <v xml:space="preserve"> six hundred and ninety one Thousand</v>
          </cell>
          <cell r="E695" t="str">
            <v xml:space="preserve"> six hundred and ninety one Lakhs</v>
          </cell>
          <cell r="F695" t="str">
            <v xml:space="preserve"> six hundred and ninety one Crores</v>
          </cell>
          <cell r="G695" t="str">
            <v xml:space="preserve"> six hundred and ninety one Millions</v>
          </cell>
          <cell r="H695" t="str">
            <v xml:space="preserve"> six hundred and ninety one Billions</v>
          </cell>
        </row>
        <row r="696">
          <cell r="A696">
            <v>692</v>
          </cell>
          <cell r="B696" t="str">
            <v xml:space="preserve"> six hundred and ninety two</v>
          </cell>
          <cell r="C696" t="str">
            <v xml:space="preserve"> six hundred and ninety two</v>
          </cell>
          <cell r="D696" t="str">
            <v xml:space="preserve"> six hundred and ninety two Thousand</v>
          </cell>
          <cell r="E696" t="str">
            <v xml:space="preserve"> six hundred and ninety two Lakhs</v>
          </cell>
          <cell r="F696" t="str">
            <v xml:space="preserve"> six hundred and ninety two Crores</v>
          </cell>
          <cell r="G696" t="str">
            <v xml:space="preserve"> six hundred and ninety two Millions</v>
          </cell>
          <cell r="H696" t="str">
            <v xml:space="preserve"> six hundred and ninety two Billions</v>
          </cell>
        </row>
        <row r="697">
          <cell r="A697">
            <v>693</v>
          </cell>
          <cell r="B697" t="str">
            <v xml:space="preserve"> six hundred and ninety three</v>
          </cell>
          <cell r="C697" t="str">
            <v xml:space="preserve"> six hundred and ninety three</v>
          </cell>
          <cell r="D697" t="str">
            <v xml:space="preserve"> six hundred and ninety three Thousand</v>
          </cell>
          <cell r="E697" t="str">
            <v xml:space="preserve"> six hundred and ninety three Lakhs</v>
          </cell>
          <cell r="F697" t="str">
            <v xml:space="preserve"> six hundred and ninety three Crores</v>
          </cell>
          <cell r="G697" t="str">
            <v xml:space="preserve"> six hundred and ninety three Millions</v>
          </cell>
          <cell r="H697" t="str">
            <v xml:space="preserve"> six hundred and ninety three Billions</v>
          </cell>
        </row>
        <row r="698">
          <cell r="A698">
            <v>694</v>
          </cell>
          <cell r="B698" t="str">
            <v xml:space="preserve"> six hundred and ninety four </v>
          </cell>
          <cell r="C698" t="str">
            <v xml:space="preserve"> six hundred and ninety four </v>
          </cell>
          <cell r="D698" t="str">
            <v xml:space="preserve"> six hundred and ninety four  Thousand</v>
          </cell>
          <cell r="E698" t="str">
            <v xml:space="preserve"> six hundred and ninety four  Lakhs</v>
          </cell>
          <cell r="F698" t="str">
            <v xml:space="preserve"> six hundred and ninety four  Crores</v>
          </cell>
          <cell r="G698" t="str">
            <v xml:space="preserve"> six hundred and ninety four  Millions</v>
          </cell>
          <cell r="H698" t="str">
            <v xml:space="preserve"> six hundred and ninety four  Billions</v>
          </cell>
        </row>
        <row r="699">
          <cell r="A699">
            <v>695</v>
          </cell>
          <cell r="B699" t="str">
            <v xml:space="preserve"> six hundred and ninety five</v>
          </cell>
          <cell r="C699" t="str">
            <v xml:space="preserve"> six hundred and ninety five</v>
          </cell>
          <cell r="D699" t="str">
            <v xml:space="preserve"> six hundred and ninety five Thousand</v>
          </cell>
          <cell r="E699" t="str">
            <v xml:space="preserve"> six hundred and ninety five Lakhs</v>
          </cell>
          <cell r="F699" t="str">
            <v xml:space="preserve"> six hundred and ninety five Crores</v>
          </cell>
          <cell r="G699" t="str">
            <v xml:space="preserve"> six hundred and ninety five Millions</v>
          </cell>
          <cell r="H699" t="str">
            <v xml:space="preserve"> six hundred and ninety five Billions</v>
          </cell>
        </row>
        <row r="700">
          <cell r="A700">
            <v>696</v>
          </cell>
          <cell r="B700" t="str">
            <v xml:space="preserve"> six hundred and ninety six</v>
          </cell>
          <cell r="C700" t="str">
            <v xml:space="preserve"> six hundred and ninety six</v>
          </cell>
          <cell r="D700" t="str">
            <v xml:space="preserve"> six hundred and ninety six Thousand</v>
          </cell>
          <cell r="E700" t="str">
            <v xml:space="preserve"> six hundred and ninety six Lakhs</v>
          </cell>
          <cell r="F700" t="str">
            <v xml:space="preserve"> six hundred and ninety six Crores</v>
          </cell>
          <cell r="G700" t="str">
            <v xml:space="preserve"> six hundred and ninety six Millions</v>
          </cell>
          <cell r="H700" t="str">
            <v xml:space="preserve"> six hundred and ninety six Billions</v>
          </cell>
        </row>
        <row r="701">
          <cell r="A701">
            <v>697</v>
          </cell>
          <cell r="B701" t="str">
            <v xml:space="preserve"> six hundred and ninety seven</v>
          </cell>
          <cell r="C701" t="str">
            <v xml:space="preserve"> six hundred and ninety seven</v>
          </cell>
          <cell r="D701" t="str">
            <v xml:space="preserve"> six hundred and ninety seven Thousand</v>
          </cell>
          <cell r="E701" t="str">
            <v xml:space="preserve"> six hundred and ninety seven Lakhs</v>
          </cell>
          <cell r="F701" t="str">
            <v xml:space="preserve"> six hundred and ninety seven Crores</v>
          </cell>
          <cell r="G701" t="str">
            <v xml:space="preserve"> six hundred and ninety seven Millions</v>
          </cell>
          <cell r="H701" t="str">
            <v xml:space="preserve"> six hundred and ninety seven Billions</v>
          </cell>
        </row>
        <row r="702">
          <cell r="A702">
            <v>698</v>
          </cell>
          <cell r="B702" t="str">
            <v xml:space="preserve"> six hundred and ninety eight</v>
          </cell>
          <cell r="C702" t="str">
            <v xml:space="preserve"> six hundred and ninety eight</v>
          </cell>
          <cell r="D702" t="str">
            <v xml:space="preserve"> six hundred and ninety eight Thousand</v>
          </cell>
          <cell r="E702" t="str">
            <v xml:space="preserve"> six hundred and ninety eight Lakhs</v>
          </cell>
          <cell r="F702" t="str">
            <v xml:space="preserve"> six hundred and ninety eight Crores</v>
          </cell>
          <cell r="G702" t="str">
            <v xml:space="preserve"> six hundred and ninety eight Millions</v>
          </cell>
          <cell r="H702" t="str">
            <v xml:space="preserve"> six hundred and ninety eight Billions</v>
          </cell>
        </row>
        <row r="703">
          <cell r="A703">
            <v>699</v>
          </cell>
          <cell r="B703" t="str">
            <v xml:space="preserve"> six hundred and ninety nine</v>
          </cell>
          <cell r="C703" t="str">
            <v xml:space="preserve"> six hundred and ninety nine</v>
          </cell>
          <cell r="D703" t="str">
            <v xml:space="preserve"> six hundred and ninety nine Thousand</v>
          </cell>
          <cell r="E703" t="str">
            <v xml:space="preserve"> six hundred and ninety nine Lakhs</v>
          </cell>
          <cell r="F703" t="str">
            <v xml:space="preserve"> six hundred and ninety nine Crores</v>
          </cell>
          <cell r="G703" t="str">
            <v xml:space="preserve"> six hundred and ninety nine Millions</v>
          </cell>
          <cell r="H703" t="str">
            <v xml:space="preserve"> six hundred and ninety nine Billions</v>
          </cell>
        </row>
        <row r="704">
          <cell r="A704">
            <v>700</v>
          </cell>
          <cell r="B704" t="str">
            <v xml:space="preserve"> seven hundred</v>
          </cell>
          <cell r="C704" t="str">
            <v xml:space="preserve"> seven hundred</v>
          </cell>
          <cell r="D704" t="str">
            <v xml:space="preserve"> seven hundred Thousand</v>
          </cell>
          <cell r="E704" t="str">
            <v xml:space="preserve"> seven hundred Lakhs</v>
          </cell>
          <cell r="F704" t="str">
            <v xml:space="preserve"> seven hundred Crores</v>
          </cell>
          <cell r="G704" t="str">
            <v xml:space="preserve"> seven hundred Millions</v>
          </cell>
          <cell r="H704" t="str">
            <v xml:space="preserve"> seven hundred Billions</v>
          </cell>
        </row>
        <row r="705">
          <cell r="A705">
            <v>701</v>
          </cell>
          <cell r="B705" t="str">
            <v xml:space="preserve"> seven hundred and one</v>
          </cell>
          <cell r="C705" t="str">
            <v xml:space="preserve"> seven hundred and one</v>
          </cell>
          <cell r="D705" t="str">
            <v xml:space="preserve"> seven hundred and one Thousand</v>
          </cell>
          <cell r="E705" t="str">
            <v xml:space="preserve"> seven hundred and one Lakhs</v>
          </cell>
          <cell r="F705" t="str">
            <v xml:space="preserve"> seven hundred and one Crores</v>
          </cell>
          <cell r="G705" t="str">
            <v xml:space="preserve"> seven hundred and one Millions</v>
          </cell>
          <cell r="H705" t="str">
            <v xml:space="preserve"> seven hundred and one Billions</v>
          </cell>
        </row>
        <row r="706">
          <cell r="A706">
            <v>702</v>
          </cell>
          <cell r="B706" t="str">
            <v xml:space="preserve"> seven hundred and two</v>
          </cell>
          <cell r="C706" t="str">
            <v xml:space="preserve"> seven hundred and two</v>
          </cell>
          <cell r="D706" t="str">
            <v xml:space="preserve"> seven hundred and two Thousand</v>
          </cell>
          <cell r="E706" t="str">
            <v xml:space="preserve"> seven hundred and two Lakhs</v>
          </cell>
          <cell r="F706" t="str">
            <v xml:space="preserve"> seven hundred and two Crores</v>
          </cell>
          <cell r="G706" t="str">
            <v xml:space="preserve"> seven hundred and two Millions</v>
          </cell>
          <cell r="H706" t="str">
            <v xml:space="preserve"> seven hundred and two Billions</v>
          </cell>
        </row>
        <row r="707">
          <cell r="A707">
            <v>703</v>
          </cell>
          <cell r="B707" t="str">
            <v xml:space="preserve"> seven hundred and three</v>
          </cell>
          <cell r="C707" t="str">
            <v xml:space="preserve"> seven hundred and three</v>
          </cell>
          <cell r="D707" t="str">
            <v xml:space="preserve"> seven hundred and three Thousand</v>
          </cell>
          <cell r="E707" t="str">
            <v xml:space="preserve"> seven hundred and three Lakhs</v>
          </cell>
          <cell r="F707" t="str">
            <v xml:space="preserve"> seven hundred and three Crores</v>
          </cell>
          <cell r="G707" t="str">
            <v xml:space="preserve"> seven hundred and three Millions</v>
          </cell>
          <cell r="H707" t="str">
            <v xml:space="preserve"> seven hundred and three Billions</v>
          </cell>
        </row>
        <row r="708">
          <cell r="A708">
            <v>704</v>
          </cell>
          <cell r="B708" t="str">
            <v xml:space="preserve"> seven hundred and four</v>
          </cell>
          <cell r="C708" t="str">
            <v xml:space="preserve"> seven hundred and four</v>
          </cell>
          <cell r="D708" t="str">
            <v xml:space="preserve"> seven hundred and four Thousand</v>
          </cell>
          <cell r="E708" t="str">
            <v xml:space="preserve"> seven hundred and four Lakhs</v>
          </cell>
          <cell r="F708" t="str">
            <v xml:space="preserve"> seven hundred and four Crores</v>
          </cell>
          <cell r="G708" t="str">
            <v xml:space="preserve"> seven hundred and four Millions</v>
          </cell>
          <cell r="H708" t="str">
            <v xml:space="preserve"> seven hundred and four Billions</v>
          </cell>
        </row>
        <row r="709">
          <cell r="A709">
            <v>705</v>
          </cell>
          <cell r="B709" t="str">
            <v xml:space="preserve"> seven hundred and five</v>
          </cell>
          <cell r="C709" t="str">
            <v xml:space="preserve"> seven hundred and five</v>
          </cell>
          <cell r="D709" t="str">
            <v xml:space="preserve"> seven hundred and five Thousand</v>
          </cell>
          <cell r="E709" t="str">
            <v xml:space="preserve"> seven hundred and five Lakhs</v>
          </cell>
          <cell r="F709" t="str">
            <v xml:space="preserve"> seven hundred and five Crores</v>
          </cell>
          <cell r="G709" t="str">
            <v xml:space="preserve"> seven hundred and five Millions</v>
          </cell>
          <cell r="H709" t="str">
            <v xml:space="preserve"> seven hundred and five Billions</v>
          </cell>
        </row>
        <row r="710">
          <cell r="A710">
            <v>706</v>
          </cell>
          <cell r="B710" t="str">
            <v xml:space="preserve"> seven hundred and six</v>
          </cell>
          <cell r="C710" t="str">
            <v xml:space="preserve"> seven hundred and six</v>
          </cell>
          <cell r="D710" t="str">
            <v xml:space="preserve"> seven hundred and six Thousand</v>
          </cell>
          <cell r="E710" t="str">
            <v xml:space="preserve"> seven hundred and six Lakhs</v>
          </cell>
          <cell r="F710" t="str">
            <v xml:space="preserve"> seven hundred and six Crores</v>
          </cell>
          <cell r="G710" t="str">
            <v xml:space="preserve"> seven hundred and six Millions</v>
          </cell>
          <cell r="H710" t="str">
            <v xml:space="preserve"> seven hundred and six Billions</v>
          </cell>
        </row>
        <row r="711">
          <cell r="A711">
            <v>707</v>
          </cell>
          <cell r="B711" t="str">
            <v xml:space="preserve"> seven hundred and seven</v>
          </cell>
          <cell r="C711" t="str">
            <v xml:space="preserve"> seven hundred and seven</v>
          </cell>
          <cell r="D711" t="str">
            <v xml:space="preserve"> seven hundred and seven Thousand</v>
          </cell>
          <cell r="E711" t="str">
            <v xml:space="preserve"> seven hundred and seven Lakhs</v>
          </cell>
          <cell r="F711" t="str">
            <v xml:space="preserve"> seven hundred and seven Crores</v>
          </cell>
          <cell r="G711" t="str">
            <v xml:space="preserve"> seven hundred and seven Millions</v>
          </cell>
          <cell r="H711" t="str">
            <v xml:space="preserve"> seven hundred and seven Billions</v>
          </cell>
        </row>
        <row r="712">
          <cell r="A712">
            <v>708</v>
          </cell>
          <cell r="B712" t="str">
            <v xml:space="preserve"> seven hundred and eight</v>
          </cell>
          <cell r="C712" t="str">
            <v xml:space="preserve"> seven hundred and eight</v>
          </cell>
          <cell r="D712" t="str">
            <v xml:space="preserve"> seven hundred and eight Thousand</v>
          </cell>
          <cell r="E712" t="str">
            <v xml:space="preserve"> seven hundred and eight Lakhs</v>
          </cell>
          <cell r="F712" t="str">
            <v xml:space="preserve"> seven hundred and eight Crores</v>
          </cell>
          <cell r="G712" t="str">
            <v xml:space="preserve"> seven hundred and eight Millions</v>
          </cell>
          <cell r="H712" t="str">
            <v xml:space="preserve"> seven hundred and eight Billions</v>
          </cell>
        </row>
        <row r="713">
          <cell r="A713">
            <v>709</v>
          </cell>
          <cell r="B713" t="str">
            <v xml:space="preserve"> seven hundred and nine</v>
          </cell>
          <cell r="C713" t="str">
            <v xml:space="preserve"> seven hundred and nine</v>
          </cell>
          <cell r="D713" t="str">
            <v xml:space="preserve"> seven hundred and nine Thousand</v>
          </cell>
          <cell r="E713" t="str">
            <v xml:space="preserve"> seven hundred and nine Lakhs</v>
          </cell>
          <cell r="F713" t="str">
            <v xml:space="preserve"> seven hundred and nine Crores</v>
          </cell>
          <cell r="G713" t="str">
            <v xml:space="preserve"> seven hundred and nine Millions</v>
          </cell>
          <cell r="H713" t="str">
            <v xml:space="preserve"> seven hundred and nine Billions</v>
          </cell>
        </row>
        <row r="714">
          <cell r="A714">
            <v>710</v>
          </cell>
          <cell r="B714" t="str">
            <v xml:space="preserve"> seven hundred and ten</v>
          </cell>
          <cell r="C714" t="str">
            <v xml:space="preserve"> seven hundred and ten</v>
          </cell>
          <cell r="D714" t="str">
            <v xml:space="preserve"> seven hundred and ten Thousand</v>
          </cell>
          <cell r="E714" t="str">
            <v xml:space="preserve"> seven hundred and ten Lakhs</v>
          </cell>
          <cell r="F714" t="str">
            <v xml:space="preserve"> seven hundred and ten Crores</v>
          </cell>
          <cell r="G714" t="str">
            <v xml:space="preserve"> seven hundred and ten Millions</v>
          </cell>
          <cell r="H714" t="str">
            <v xml:space="preserve"> seven hundred and ten Billions</v>
          </cell>
        </row>
        <row r="715">
          <cell r="A715">
            <v>711</v>
          </cell>
          <cell r="B715" t="str">
            <v xml:space="preserve"> seven hundred and eleven</v>
          </cell>
          <cell r="C715" t="str">
            <v xml:space="preserve"> seven hundred and eleven</v>
          </cell>
          <cell r="D715" t="str">
            <v xml:space="preserve"> seven hundred and eleven Thousand</v>
          </cell>
          <cell r="E715" t="str">
            <v xml:space="preserve"> seven hundred and eleven Lakhs</v>
          </cell>
          <cell r="F715" t="str">
            <v xml:space="preserve"> seven hundred and eleven Crores</v>
          </cell>
          <cell r="G715" t="str">
            <v xml:space="preserve"> seven hundred and eleven Millions</v>
          </cell>
          <cell r="H715" t="str">
            <v xml:space="preserve"> seven hundred and eleven Billions</v>
          </cell>
        </row>
        <row r="716">
          <cell r="A716">
            <v>712</v>
          </cell>
          <cell r="B716" t="str">
            <v xml:space="preserve"> seven hundred and twelve</v>
          </cell>
          <cell r="C716" t="str">
            <v xml:space="preserve"> seven hundred and twelve</v>
          </cell>
          <cell r="D716" t="str">
            <v xml:space="preserve"> seven hundred and twelve Thousand</v>
          </cell>
          <cell r="E716" t="str">
            <v xml:space="preserve"> seven hundred and twelve Lakhs</v>
          </cell>
          <cell r="F716" t="str">
            <v xml:space="preserve"> seven hundred and twelve Crores</v>
          </cell>
          <cell r="G716" t="str">
            <v xml:space="preserve"> seven hundred and twelve Millions</v>
          </cell>
          <cell r="H716" t="str">
            <v xml:space="preserve"> seven hundred and twelve Billions</v>
          </cell>
        </row>
        <row r="717">
          <cell r="A717">
            <v>713</v>
          </cell>
          <cell r="B717" t="str">
            <v xml:space="preserve"> seven hundred and thirteen</v>
          </cell>
          <cell r="C717" t="str">
            <v xml:space="preserve"> seven hundred and thirteen</v>
          </cell>
          <cell r="D717" t="str">
            <v xml:space="preserve"> seven hundred and thirteen Thousand</v>
          </cell>
          <cell r="E717" t="str">
            <v xml:space="preserve"> seven hundred and thirteen Lakhs</v>
          </cell>
          <cell r="F717" t="str">
            <v xml:space="preserve"> seven hundred and thirteen Crores</v>
          </cell>
          <cell r="G717" t="str">
            <v xml:space="preserve"> seven hundred and thirteen Millions</v>
          </cell>
          <cell r="H717" t="str">
            <v xml:space="preserve"> seven hundred and thirteen Billions</v>
          </cell>
        </row>
        <row r="718">
          <cell r="A718">
            <v>714</v>
          </cell>
          <cell r="B718" t="str">
            <v xml:space="preserve"> seven hundred and fourteen</v>
          </cell>
          <cell r="C718" t="str">
            <v xml:space="preserve"> seven hundred and fourteen</v>
          </cell>
          <cell r="D718" t="str">
            <v xml:space="preserve"> seven hundred and fourteen Thousand</v>
          </cell>
          <cell r="E718" t="str">
            <v xml:space="preserve"> seven hundred and fourteen Lakhs</v>
          </cell>
          <cell r="F718" t="str">
            <v xml:space="preserve"> seven hundred and fourteen Crores</v>
          </cell>
          <cell r="G718" t="str">
            <v xml:space="preserve"> seven hundred and fourteen Millions</v>
          </cell>
          <cell r="H718" t="str">
            <v xml:space="preserve"> seven hundred and fourteen Billions</v>
          </cell>
        </row>
        <row r="719">
          <cell r="A719">
            <v>715</v>
          </cell>
          <cell r="B719" t="str">
            <v xml:space="preserve"> seven hundred and fifteen</v>
          </cell>
          <cell r="C719" t="str">
            <v xml:space="preserve"> seven hundred and fifteen</v>
          </cell>
          <cell r="D719" t="str">
            <v xml:space="preserve"> seven hundred and fifteen Thousand</v>
          </cell>
          <cell r="E719" t="str">
            <v xml:space="preserve"> seven hundred and fifteen Lakhs</v>
          </cell>
          <cell r="F719" t="str">
            <v xml:space="preserve"> seven hundred and fifteen Crores</v>
          </cell>
          <cell r="G719" t="str">
            <v xml:space="preserve"> seven hundred and fifteen Millions</v>
          </cell>
          <cell r="H719" t="str">
            <v xml:space="preserve"> seven hundred and fifteen Billions</v>
          </cell>
        </row>
        <row r="720">
          <cell r="A720">
            <v>716</v>
          </cell>
          <cell r="B720" t="str">
            <v xml:space="preserve"> seven hundred and sixteen</v>
          </cell>
          <cell r="C720" t="str">
            <v xml:space="preserve"> seven hundred and sixteen</v>
          </cell>
          <cell r="D720" t="str">
            <v xml:space="preserve"> seven hundred and sixteen Thousand</v>
          </cell>
          <cell r="E720" t="str">
            <v xml:space="preserve"> seven hundred and sixteen Lakhs</v>
          </cell>
          <cell r="F720" t="str">
            <v xml:space="preserve"> seven hundred and sixteen Crores</v>
          </cell>
          <cell r="G720" t="str">
            <v xml:space="preserve"> seven hundred and sixteen Millions</v>
          </cell>
          <cell r="H720" t="str">
            <v xml:space="preserve"> seven hundred and sixteen Billions</v>
          </cell>
        </row>
        <row r="721">
          <cell r="A721">
            <v>717</v>
          </cell>
          <cell r="B721" t="str">
            <v xml:space="preserve"> seven hundred and seventeen</v>
          </cell>
          <cell r="C721" t="str">
            <v xml:space="preserve"> seven hundred and seventeen</v>
          </cell>
          <cell r="D721" t="str">
            <v xml:space="preserve"> seven hundred and seventeen Thousand</v>
          </cell>
          <cell r="E721" t="str">
            <v xml:space="preserve"> seven hundred and seventeen Lakhs</v>
          </cell>
          <cell r="F721" t="str">
            <v xml:space="preserve"> seven hundred and seventeen Crores</v>
          </cell>
          <cell r="G721" t="str">
            <v xml:space="preserve"> seven hundred and seventeen Millions</v>
          </cell>
          <cell r="H721" t="str">
            <v xml:space="preserve"> seven hundred and seventeen Billions</v>
          </cell>
        </row>
        <row r="722">
          <cell r="A722">
            <v>718</v>
          </cell>
          <cell r="B722" t="str">
            <v xml:space="preserve"> seven hundred and eighteen</v>
          </cell>
          <cell r="C722" t="str">
            <v xml:space="preserve"> seven hundred and eighteen</v>
          </cell>
          <cell r="D722" t="str">
            <v xml:space="preserve"> seven hundred and eighteen Thousand</v>
          </cell>
          <cell r="E722" t="str">
            <v xml:space="preserve"> seven hundred and eighteen Lakhs</v>
          </cell>
          <cell r="F722" t="str">
            <v xml:space="preserve"> seven hundred and eighteen Crores</v>
          </cell>
          <cell r="G722" t="str">
            <v xml:space="preserve"> seven hundred and eighteen Millions</v>
          </cell>
          <cell r="H722" t="str">
            <v xml:space="preserve"> seven hundred and eighteen Billions</v>
          </cell>
        </row>
        <row r="723">
          <cell r="A723">
            <v>719</v>
          </cell>
          <cell r="B723" t="str">
            <v xml:space="preserve"> seven hundred and nineteen</v>
          </cell>
          <cell r="C723" t="str">
            <v xml:space="preserve"> seven hundred and nineteen</v>
          </cell>
          <cell r="D723" t="str">
            <v xml:space="preserve"> seven hundred and nineteen Thousand</v>
          </cell>
          <cell r="E723" t="str">
            <v xml:space="preserve"> seven hundred and nineteen Lakhs</v>
          </cell>
          <cell r="F723" t="str">
            <v xml:space="preserve"> seven hundred and nineteen Crores</v>
          </cell>
          <cell r="G723" t="str">
            <v xml:space="preserve"> seven hundred and nineteen Millions</v>
          </cell>
          <cell r="H723" t="str">
            <v xml:space="preserve"> seven hundred and nineteen Billions</v>
          </cell>
        </row>
        <row r="724">
          <cell r="A724">
            <v>720</v>
          </cell>
          <cell r="B724" t="str">
            <v xml:space="preserve"> seven hundred and twenty </v>
          </cell>
          <cell r="C724" t="str">
            <v xml:space="preserve"> seven hundred and twenty </v>
          </cell>
          <cell r="D724" t="str">
            <v xml:space="preserve"> seven hundred and twenty  Thousand</v>
          </cell>
          <cell r="E724" t="str">
            <v xml:space="preserve"> seven hundred and twenty  Lakhs</v>
          </cell>
          <cell r="F724" t="str">
            <v xml:space="preserve"> seven hundred and twenty  Crores</v>
          </cell>
          <cell r="G724" t="str">
            <v xml:space="preserve"> seven hundred and twenty  Millions</v>
          </cell>
          <cell r="H724" t="str">
            <v xml:space="preserve"> seven hundred and twenty  Billions</v>
          </cell>
        </row>
        <row r="725">
          <cell r="A725">
            <v>721</v>
          </cell>
          <cell r="B725" t="str">
            <v xml:space="preserve"> seven hundred and twenty one</v>
          </cell>
          <cell r="C725" t="str">
            <v xml:space="preserve"> seven hundred and twenty one</v>
          </cell>
          <cell r="D725" t="str">
            <v xml:space="preserve"> seven hundred and twenty one Thousand</v>
          </cell>
          <cell r="E725" t="str">
            <v xml:space="preserve"> seven hundred and twenty one Lakhs</v>
          </cell>
          <cell r="F725" t="str">
            <v xml:space="preserve"> seven hundred and twenty one Crores</v>
          </cell>
          <cell r="G725" t="str">
            <v xml:space="preserve"> seven hundred and twenty one Millions</v>
          </cell>
          <cell r="H725" t="str">
            <v xml:space="preserve"> seven hundred and twenty one Billions</v>
          </cell>
        </row>
        <row r="726">
          <cell r="A726">
            <v>722</v>
          </cell>
          <cell r="B726" t="str">
            <v xml:space="preserve"> seven hundred and twenty two</v>
          </cell>
          <cell r="C726" t="str">
            <v xml:space="preserve"> seven hundred and twenty two</v>
          </cell>
          <cell r="D726" t="str">
            <v xml:space="preserve"> seven hundred and twenty two Thousand</v>
          </cell>
          <cell r="E726" t="str">
            <v xml:space="preserve"> seven hundred and twenty two Lakhs</v>
          </cell>
          <cell r="F726" t="str">
            <v xml:space="preserve"> seven hundred and twenty two Crores</v>
          </cell>
          <cell r="G726" t="str">
            <v xml:space="preserve"> seven hundred and twenty two Millions</v>
          </cell>
          <cell r="H726" t="str">
            <v xml:space="preserve"> seven hundred and twenty two Billions</v>
          </cell>
        </row>
        <row r="727">
          <cell r="A727">
            <v>723</v>
          </cell>
          <cell r="B727" t="str">
            <v xml:space="preserve"> seven hundred and twenty three</v>
          </cell>
          <cell r="C727" t="str">
            <v xml:space="preserve"> seven hundred and twenty three</v>
          </cell>
          <cell r="D727" t="str">
            <v xml:space="preserve"> seven hundred and twenty three Thousand</v>
          </cell>
          <cell r="E727" t="str">
            <v xml:space="preserve"> seven hundred and twenty three Lakhs</v>
          </cell>
          <cell r="F727" t="str">
            <v xml:space="preserve"> seven hundred and twenty three Crores</v>
          </cell>
          <cell r="G727" t="str">
            <v xml:space="preserve"> seven hundred and twenty three Millions</v>
          </cell>
          <cell r="H727" t="str">
            <v xml:space="preserve"> seven hundred and twenty three Billions</v>
          </cell>
        </row>
        <row r="728">
          <cell r="A728">
            <v>724</v>
          </cell>
          <cell r="B728" t="str">
            <v xml:space="preserve"> seven hundred and twenty four</v>
          </cell>
          <cell r="C728" t="str">
            <v xml:space="preserve"> seven hundred and twenty four</v>
          </cell>
          <cell r="D728" t="str">
            <v xml:space="preserve"> seven hundred and twenty four Thousand</v>
          </cell>
          <cell r="E728" t="str">
            <v xml:space="preserve"> seven hundred and twenty four Lakhs</v>
          </cell>
          <cell r="F728" t="str">
            <v xml:space="preserve"> seven hundred and twenty four Crores</v>
          </cell>
          <cell r="G728" t="str">
            <v xml:space="preserve"> seven hundred and twenty four Millions</v>
          </cell>
          <cell r="H728" t="str">
            <v xml:space="preserve"> seven hundred and twenty four Billions</v>
          </cell>
        </row>
        <row r="729">
          <cell r="A729">
            <v>725</v>
          </cell>
          <cell r="B729" t="str">
            <v xml:space="preserve"> seven hundred and twenty five</v>
          </cell>
          <cell r="C729" t="str">
            <v xml:space="preserve"> seven hundred and twenty five</v>
          </cell>
          <cell r="D729" t="str">
            <v xml:space="preserve"> seven hundred and twenty five Thousand</v>
          </cell>
          <cell r="E729" t="str">
            <v xml:space="preserve"> seven hundred and twenty five Lakhs</v>
          </cell>
          <cell r="F729" t="str">
            <v xml:space="preserve"> seven hundred and twenty five Crores</v>
          </cell>
          <cell r="G729" t="str">
            <v xml:space="preserve"> seven hundred and twenty five Millions</v>
          </cell>
          <cell r="H729" t="str">
            <v xml:space="preserve"> seven hundred and twenty five Billions</v>
          </cell>
        </row>
        <row r="730">
          <cell r="A730">
            <v>726</v>
          </cell>
          <cell r="B730" t="str">
            <v xml:space="preserve"> seven hundred and twenty six</v>
          </cell>
          <cell r="C730" t="str">
            <v xml:space="preserve"> seven hundred and twenty six</v>
          </cell>
          <cell r="D730" t="str">
            <v xml:space="preserve"> seven hundred and twenty six Thousand</v>
          </cell>
          <cell r="E730" t="str">
            <v xml:space="preserve"> seven hundred and twenty six Lakhs</v>
          </cell>
          <cell r="F730" t="str">
            <v xml:space="preserve"> seven hundred and twenty six Crores</v>
          </cell>
          <cell r="G730" t="str">
            <v xml:space="preserve"> seven hundred and twenty six Millions</v>
          </cell>
          <cell r="H730" t="str">
            <v xml:space="preserve"> seven hundred and twenty six Billions</v>
          </cell>
        </row>
        <row r="731">
          <cell r="A731">
            <v>727</v>
          </cell>
          <cell r="B731" t="str">
            <v xml:space="preserve"> seven hundred and twenty seven</v>
          </cell>
          <cell r="C731" t="str">
            <v xml:space="preserve"> seven hundred and twenty seven</v>
          </cell>
          <cell r="D731" t="str">
            <v xml:space="preserve"> seven hundred and twenty seven Thousand</v>
          </cell>
          <cell r="E731" t="str">
            <v xml:space="preserve"> seven hundred and twenty seven Lakhs</v>
          </cell>
          <cell r="F731" t="str">
            <v xml:space="preserve"> seven hundred and twenty seven Crores</v>
          </cell>
          <cell r="G731" t="str">
            <v xml:space="preserve"> seven hundred and twenty seven Millions</v>
          </cell>
          <cell r="H731" t="str">
            <v xml:space="preserve"> seven hundred and twenty seven Billions</v>
          </cell>
        </row>
        <row r="732">
          <cell r="A732">
            <v>728</v>
          </cell>
          <cell r="B732" t="str">
            <v xml:space="preserve"> seven hundred and twenty eight</v>
          </cell>
          <cell r="C732" t="str">
            <v xml:space="preserve"> seven hundred and twenty eight</v>
          </cell>
          <cell r="D732" t="str">
            <v xml:space="preserve"> seven hundred and twenty eight Thousand</v>
          </cell>
          <cell r="E732" t="str">
            <v xml:space="preserve"> seven hundred and twenty eight Lakhs</v>
          </cell>
          <cell r="F732" t="str">
            <v xml:space="preserve"> seven hundred and twenty eight Crores</v>
          </cell>
          <cell r="G732" t="str">
            <v xml:space="preserve"> seven hundred and twenty eight Millions</v>
          </cell>
          <cell r="H732" t="str">
            <v xml:space="preserve"> seven hundred and twenty eight Billions</v>
          </cell>
        </row>
        <row r="733">
          <cell r="A733">
            <v>729</v>
          </cell>
          <cell r="B733" t="str">
            <v xml:space="preserve"> seven hundred and twenty nine</v>
          </cell>
          <cell r="C733" t="str">
            <v xml:space="preserve"> seven hundred and twenty nine</v>
          </cell>
          <cell r="D733" t="str">
            <v xml:space="preserve"> seven hundred and twenty nine Thousand</v>
          </cell>
          <cell r="E733" t="str">
            <v xml:space="preserve"> seven hundred and twenty nine Lakhs</v>
          </cell>
          <cell r="F733" t="str">
            <v xml:space="preserve"> seven hundred and twenty nine Crores</v>
          </cell>
          <cell r="G733" t="str">
            <v xml:space="preserve"> seven hundred and twenty nine Millions</v>
          </cell>
          <cell r="H733" t="str">
            <v xml:space="preserve"> seven hundred and twenty nine Billions</v>
          </cell>
        </row>
        <row r="734">
          <cell r="A734">
            <v>730</v>
          </cell>
          <cell r="B734" t="str">
            <v xml:space="preserve"> seven hundred and thirty</v>
          </cell>
          <cell r="C734" t="str">
            <v xml:space="preserve"> seven hundred and thirty</v>
          </cell>
          <cell r="D734" t="str">
            <v xml:space="preserve"> seven hundred and thirty Thousand</v>
          </cell>
          <cell r="E734" t="str">
            <v xml:space="preserve"> seven hundred and thirty Lakhs</v>
          </cell>
          <cell r="F734" t="str">
            <v xml:space="preserve"> seven hundred and thirty Crores</v>
          </cell>
          <cell r="G734" t="str">
            <v xml:space="preserve"> seven hundred and thirty Millions</v>
          </cell>
          <cell r="H734" t="str">
            <v xml:space="preserve"> seven hundred and thirty Billions</v>
          </cell>
        </row>
        <row r="735">
          <cell r="A735">
            <v>731</v>
          </cell>
          <cell r="B735" t="str">
            <v xml:space="preserve"> seven hundred and thirty one</v>
          </cell>
          <cell r="C735" t="str">
            <v xml:space="preserve"> seven hundred and thirty one</v>
          </cell>
          <cell r="D735" t="str">
            <v xml:space="preserve"> seven hundred and thirty one Thousand</v>
          </cell>
          <cell r="E735" t="str">
            <v xml:space="preserve"> seven hundred and thirty one Lakhs</v>
          </cell>
          <cell r="F735" t="str">
            <v xml:space="preserve"> seven hundred and thirty one Crores</v>
          </cell>
          <cell r="G735" t="str">
            <v xml:space="preserve"> seven hundred and thirty one Millions</v>
          </cell>
          <cell r="H735" t="str">
            <v xml:space="preserve"> seven hundred and thirty one Billions</v>
          </cell>
        </row>
        <row r="736">
          <cell r="A736">
            <v>732</v>
          </cell>
          <cell r="B736" t="str">
            <v xml:space="preserve"> seven hundred and thirty two</v>
          </cell>
          <cell r="C736" t="str">
            <v xml:space="preserve"> seven hundred and thirty two</v>
          </cell>
          <cell r="D736" t="str">
            <v xml:space="preserve"> seven hundred and thirty two Thousand</v>
          </cell>
          <cell r="E736" t="str">
            <v xml:space="preserve"> seven hundred and thirty two Lakhs</v>
          </cell>
          <cell r="F736" t="str">
            <v xml:space="preserve"> seven hundred and thirty two Crores</v>
          </cell>
          <cell r="G736" t="str">
            <v xml:space="preserve"> seven hundred and thirty two Millions</v>
          </cell>
          <cell r="H736" t="str">
            <v xml:space="preserve"> seven hundred and thirty two Billions</v>
          </cell>
        </row>
        <row r="737">
          <cell r="A737">
            <v>733</v>
          </cell>
          <cell r="B737" t="str">
            <v xml:space="preserve"> seven hundred and thirty three</v>
          </cell>
          <cell r="C737" t="str">
            <v xml:space="preserve"> seven hundred and thirty three</v>
          </cell>
          <cell r="D737" t="str">
            <v xml:space="preserve"> seven hundred and thirty three Thousand</v>
          </cell>
          <cell r="E737" t="str">
            <v xml:space="preserve"> seven hundred and thirty three Lakhs</v>
          </cell>
          <cell r="F737" t="str">
            <v xml:space="preserve"> seven hundred and thirty three Crores</v>
          </cell>
          <cell r="G737" t="str">
            <v xml:space="preserve"> seven hundred and thirty three Millions</v>
          </cell>
          <cell r="H737" t="str">
            <v xml:space="preserve"> seven hundred and thirty three Billions</v>
          </cell>
        </row>
        <row r="738">
          <cell r="A738">
            <v>734</v>
          </cell>
          <cell r="B738" t="str">
            <v xml:space="preserve"> seven hundred and thirty four</v>
          </cell>
          <cell r="C738" t="str">
            <v xml:space="preserve"> seven hundred and thirty four</v>
          </cell>
          <cell r="D738" t="str">
            <v xml:space="preserve"> seven hundred and thirty four Thousand</v>
          </cell>
          <cell r="E738" t="str">
            <v xml:space="preserve"> seven hundred and thirty four Lakhs</v>
          </cell>
          <cell r="F738" t="str">
            <v xml:space="preserve"> seven hundred and thirty four Crores</v>
          </cell>
          <cell r="G738" t="str">
            <v xml:space="preserve"> seven hundred and thirty four Millions</v>
          </cell>
          <cell r="H738" t="str">
            <v xml:space="preserve"> seven hundred and thirty four Billions</v>
          </cell>
        </row>
        <row r="739">
          <cell r="A739">
            <v>735</v>
          </cell>
          <cell r="B739" t="str">
            <v xml:space="preserve"> seven hundred and thirty five</v>
          </cell>
          <cell r="C739" t="str">
            <v xml:space="preserve"> seven hundred and thirty five</v>
          </cell>
          <cell r="D739" t="str">
            <v xml:space="preserve"> seven hundred and thirty five Thousand</v>
          </cell>
          <cell r="E739" t="str">
            <v xml:space="preserve"> seven hundred and thirty five Lakhs</v>
          </cell>
          <cell r="F739" t="str">
            <v xml:space="preserve"> seven hundred and thirty five Crores</v>
          </cell>
          <cell r="G739" t="str">
            <v xml:space="preserve"> seven hundred and thirty five Millions</v>
          </cell>
          <cell r="H739" t="str">
            <v xml:space="preserve"> seven hundred and thirty five Billions</v>
          </cell>
        </row>
        <row r="740">
          <cell r="A740">
            <v>736</v>
          </cell>
          <cell r="B740" t="str">
            <v xml:space="preserve"> seven hundred and thirty six</v>
          </cell>
          <cell r="C740" t="str">
            <v xml:space="preserve"> seven hundred and thirty six</v>
          </cell>
          <cell r="D740" t="str">
            <v xml:space="preserve"> seven hundred and thirty six Thousand</v>
          </cell>
          <cell r="E740" t="str">
            <v xml:space="preserve"> seven hundred and thirty six Lakhs</v>
          </cell>
          <cell r="F740" t="str">
            <v xml:space="preserve"> seven hundred and thirty six Crores</v>
          </cell>
          <cell r="G740" t="str">
            <v xml:space="preserve"> seven hundred and thirty six Millions</v>
          </cell>
          <cell r="H740" t="str">
            <v xml:space="preserve"> seven hundred and thirty six Billions</v>
          </cell>
        </row>
        <row r="741">
          <cell r="A741">
            <v>737</v>
          </cell>
          <cell r="B741" t="str">
            <v xml:space="preserve"> seven hundred and thirty seven</v>
          </cell>
          <cell r="C741" t="str">
            <v xml:space="preserve"> seven hundred and thirty seven</v>
          </cell>
          <cell r="D741" t="str">
            <v xml:space="preserve"> seven hundred and thirty seven Thousand</v>
          </cell>
          <cell r="E741" t="str">
            <v xml:space="preserve"> seven hundred and thirty seven Lakhs</v>
          </cell>
          <cell r="F741" t="str">
            <v xml:space="preserve"> seven hundred and thirty seven Crores</v>
          </cell>
          <cell r="G741" t="str">
            <v xml:space="preserve"> seven hundred and thirty seven Millions</v>
          </cell>
          <cell r="H741" t="str">
            <v xml:space="preserve"> seven hundred and thirty seven Billions</v>
          </cell>
        </row>
        <row r="742">
          <cell r="A742">
            <v>738</v>
          </cell>
          <cell r="B742" t="str">
            <v xml:space="preserve"> seven hundred and thirty eight</v>
          </cell>
          <cell r="C742" t="str">
            <v xml:space="preserve"> seven hundred and thirty eight</v>
          </cell>
          <cell r="D742" t="str">
            <v xml:space="preserve"> seven hundred and thirty eight Thousand</v>
          </cell>
          <cell r="E742" t="str">
            <v xml:space="preserve"> seven hundred and thirty eight Lakhs</v>
          </cell>
          <cell r="F742" t="str">
            <v xml:space="preserve"> seven hundred and thirty eight Crores</v>
          </cell>
          <cell r="G742" t="str">
            <v xml:space="preserve"> seven hundred and thirty eight Millions</v>
          </cell>
          <cell r="H742" t="str">
            <v xml:space="preserve"> seven hundred and thirty eight Billions</v>
          </cell>
        </row>
        <row r="743">
          <cell r="A743">
            <v>739</v>
          </cell>
          <cell r="B743" t="str">
            <v xml:space="preserve"> seven hundred and thirty nine</v>
          </cell>
          <cell r="C743" t="str">
            <v xml:space="preserve"> seven hundred and thirty nine</v>
          </cell>
          <cell r="D743" t="str">
            <v xml:space="preserve"> seven hundred and thirty nine Thousand</v>
          </cell>
          <cell r="E743" t="str">
            <v xml:space="preserve"> seven hundred and thirty nine Lakhs</v>
          </cell>
          <cell r="F743" t="str">
            <v xml:space="preserve"> seven hundred and thirty nine Crores</v>
          </cell>
          <cell r="G743" t="str">
            <v xml:space="preserve"> seven hundred and thirty nine Millions</v>
          </cell>
          <cell r="H743" t="str">
            <v xml:space="preserve"> seven hundred and thirty nine Billions</v>
          </cell>
        </row>
        <row r="744">
          <cell r="A744">
            <v>740</v>
          </cell>
          <cell r="B744" t="str">
            <v xml:space="preserve"> seven hundred and forty</v>
          </cell>
          <cell r="C744" t="str">
            <v xml:space="preserve"> seven hundred and forty</v>
          </cell>
          <cell r="D744" t="str">
            <v xml:space="preserve"> seven hundred and forty Thousand</v>
          </cell>
          <cell r="E744" t="str">
            <v xml:space="preserve"> seven hundred and forty Lakhs</v>
          </cell>
          <cell r="F744" t="str">
            <v xml:space="preserve"> seven hundred and forty Crores</v>
          </cell>
          <cell r="G744" t="str">
            <v xml:space="preserve"> seven hundred and forty Millions</v>
          </cell>
          <cell r="H744" t="str">
            <v xml:space="preserve"> seven hundred and forty Billions</v>
          </cell>
        </row>
        <row r="745">
          <cell r="A745">
            <v>741</v>
          </cell>
          <cell r="B745" t="str">
            <v xml:space="preserve"> seven hundred and forty one </v>
          </cell>
          <cell r="C745" t="str">
            <v xml:space="preserve"> seven hundred and forty one </v>
          </cell>
          <cell r="D745" t="str">
            <v xml:space="preserve"> seven hundred and forty one  Thousand</v>
          </cell>
          <cell r="E745" t="str">
            <v xml:space="preserve"> seven hundred and forty one  Lakhs</v>
          </cell>
          <cell r="F745" t="str">
            <v xml:space="preserve"> seven hundred and forty one  Crores</v>
          </cell>
          <cell r="G745" t="str">
            <v xml:space="preserve"> seven hundred and forty one  Millions</v>
          </cell>
          <cell r="H745" t="str">
            <v xml:space="preserve"> seven hundred and forty one  Billions</v>
          </cell>
        </row>
        <row r="746">
          <cell r="A746">
            <v>742</v>
          </cell>
          <cell r="B746" t="str">
            <v xml:space="preserve"> seven hundred and forty two</v>
          </cell>
          <cell r="C746" t="str">
            <v xml:space="preserve"> seven hundred and forty two</v>
          </cell>
          <cell r="D746" t="str">
            <v xml:space="preserve"> seven hundred and forty two Thousand</v>
          </cell>
          <cell r="E746" t="str">
            <v xml:space="preserve"> seven hundred and forty two Lakhs</v>
          </cell>
          <cell r="F746" t="str">
            <v xml:space="preserve"> seven hundred and forty two Crores</v>
          </cell>
          <cell r="G746" t="str">
            <v xml:space="preserve"> seven hundred and forty two Millions</v>
          </cell>
          <cell r="H746" t="str">
            <v xml:space="preserve"> seven hundred and forty two Billions</v>
          </cell>
        </row>
        <row r="747">
          <cell r="A747">
            <v>743</v>
          </cell>
          <cell r="B747" t="str">
            <v xml:space="preserve"> seven hundred and forty three </v>
          </cell>
          <cell r="C747" t="str">
            <v xml:space="preserve"> seven hundred and forty three </v>
          </cell>
          <cell r="D747" t="str">
            <v xml:space="preserve"> seven hundred and forty three  Thousand</v>
          </cell>
          <cell r="E747" t="str">
            <v xml:space="preserve"> seven hundred and forty three  Lakhs</v>
          </cell>
          <cell r="F747" t="str">
            <v xml:space="preserve"> seven hundred and forty three  Crores</v>
          </cell>
          <cell r="G747" t="str">
            <v xml:space="preserve"> seven hundred and forty three  Millions</v>
          </cell>
          <cell r="H747" t="str">
            <v xml:space="preserve"> seven hundred and forty three  Billions</v>
          </cell>
        </row>
        <row r="748">
          <cell r="A748">
            <v>744</v>
          </cell>
          <cell r="B748" t="str">
            <v xml:space="preserve"> seven hundred and forty four</v>
          </cell>
          <cell r="C748" t="str">
            <v xml:space="preserve"> seven hundred and forty four</v>
          </cell>
          <cell r="D748" t="str">
            <v xml:space="preserve"> seven hundred and forty four Thousand</v>
          </cell>
          <cell r="E748" t="str">
            <v xml:space="preserve"> seven hundred and forty four Lakhs</v>
          </cell>
          <cell r="F748" t="str">
            <v xml:space="preserve"> seven hundred and forty four Crores</v>
          </cell>
          <cell r="G748" t="str">
            <v xml:space="preserve"> seven hundred and forty four Millions</v>
          </cell>
          <cell r="H748" t="str">
            <v xml:space="preserve"> seven hundred and forty four Billions</v>
          </cell>
        </row>
        <row r="749">
          <cell r="A749">
            <v>745</v>
          </cell>
          <cell r="B749" t="str">
            <v xml:space="preserve"> seven hundred and forty five</v>
          </cell>
          <cell r="C749" t="str">
            <v xml:space="preserve"> seven hundred and forty five</v>
          </cell>
          <cell r="D749" t="str">
            <v xml:space="preserve"> seven hundred and forty five Thousand</v>
          </cell>
          <cell r="E749" t="str">
            <v xml:space="preserve"> seven hundred and forty five Lakhs</v>
          </cell>
          <cell r="F749" t="str">
            <v xml:space="preserve"> seven hundred and forty five Crores</v>
          </cell>
          <cell r="G749" t="str">
            <v xml:space="preserve"> seven hundred and forty five Millions</v>
          </cell>
          <cell r="H749" t="str">
            <v xml:space="preserve"> seven hundred and forty five Billions</v>
          </cell>
        </row>
        <row r="750">
          <cell r="A750">
            <v>746</v>
          </cell>
          <cell r="B750" t="str">
            <v xml:space="preserve"> seven hundred and forty six</v>
          </cell>
          <cell r="C750" t="str">
            <v xml:space="preserve"> seven hundred and forty six</v>
          </cell>
          <cell r="D750" t="str">
            <v xml:space="preserve"> seven hundred and forty six Thousand</v>
          </cell>
          <cell r="E750" t="str">
            <v xml:space="preserve"> seven hundred and forty six Lakhs</v>
          </cell>
          <cell r="F750" t="str">
            <v xml:space="preserve"> seven hundred and forty six Crores</v>
          </cell>
          <cell r="G750" t="str">
            <v xml:space="preserve"> seven hundred and forty six Millions</v>
          </cell>
          <cell r="H750" t="str">
            <v xml:space="preserve"> seven hundred and forty six Billions</v>
          </cell>
        </row>
        <row r="751">
          <cell r="A751">
            <v>747</v>
          </cell>
          <cell r="B751" t="str">
            <v xml:space="preserve"> seven hundred and forty seven</v>
          </cell>
          <cell r="C751" t="str">
            <v xml:space="preserve"> seven hundred and forty seven</v>
          </cell>
          <cell r="D751" t="str">
            <v xml:space="preserve"> seven hundred and forty seven Thousand</v>
          </cell>
          <cell r="E751" t="str">
            <v xml:space="preserve"> seven hundred and forty seven Lakhs</v>
          </cell>
          <cell r="F751" t="str">
            <v xml:space="preserve"> seven hundred and forty seven Crores</v>
          </cell>
          <cell r="G751" t="str">
            <v xml:space="preserve"> seven hundred and forty seven Millions</v>
          </cell>
          <cell r="H751" t="str">
            <v xml:space="preserve"> seven hundred and forty seven Billions</v>
          </cell>
        </row>
        <row r="752">
          <cell r="A752">
            <v>748</v>
          </cell>
          <cell r="B752" t="str">
            <v xml:space="preserve"> seven hundred and forty eight</v>
          </cell>
          <cell r="C752" t="str">
            <v xml:space="preserve"> seven hundred and forty eight</v>
          </cell>
          <cell r="D752" t="str">
            <v xml:space="preserve"> seven hundred and forty eight Thousand</v>
          </cell>
          <cell r="E752" t="str">
            <v xml:space="preserve"> seven hundred and forty eight Lakhs</v>
          </cell>
          <cell r="F752" t="str">
            <v xml:space="preserve"> seven hundred and forty eight Crores</v>
          </cell>
          <cell r="G752" t="str">
            <v xml:space="preserve"> seven hundred and forty eight Millions</v>
          </cell>
          <cell r="H752" t="str">
            <v xml:space="preserve"> seven hundred and forty eight Billions</v>
          </cell>
        </row>
        <row r="753">
          <cell r="A753">
            <v>749</v>
          </cell>
          <cell r="B753" t="str">
            <v xml:space="preserve"> seven hundred and forty nine</v>
          </cell>
          <cell r="C753" t="str">
            <v xml:space="preserve"> seven hundred and forty nine</v>
          </cell>
          <cell r="D753" t="str">
            <v xml:space="preserve"> seven hundred and forty nine Thousand</v>
          </cell>
          <cell r="E753" t="str">
            <v xml:space="preserve"> seven hundred and forty nine Lakhs</v>
          </cell>
          <cell r="F753" t="str">
            <v xml:space="preserve"> seven hundred and forty nine Crores</v>
          </cell>
          <cell r="G753" t="str">
            <v xml:space="preserve"> seven hundred and forty nine Millions</v>
          </cell>
          <cell r="H753" t="str">
            <v xml:space="preserve"> seven hundred and forty nine Billions</v>
          </cell>
        </row>
        <row r="754">
          <cell r="A754">
            <v>750</v>
          </cell>
          <cell r="B754" t="str">
            <v xml:space="preserve"> seven hundred and fifty</v>
          </cell>
          <cell r="C754" t="str">
            <v xml:space="preserve"> seven hundred and fifty</v>
          </cell>
          <cell r="D754" t="str">
            <v xml:space="preserve"> seven hundred and fifty Thousand</v>
          </cell>
          <cell r="E754" t="str">
            <v xml:space="preserve"> seven hundred and fifty Lakhs</v>
          </cell>
          <cell r="F754" t="str">
            <v xml:space="preserve"> seven hundred and fifty Crores</v>
          </cell>
          <cell r="G754" t="str">
            <v xml:space="preserve"> seven hundred and fifty Millions</v>
          </cell>
          <cell r="H754" t="str">
            <v xml:space="preserve"> seven hundred and fifty Billions</v>
          </cell>
        </row>
        <row r="755">
          <cell r="A755">
            <v>751</v>
          </cell>
          <cell r="B755" t="str">
            <v xml:space="preserve"> seven hundred and fifty one</v>
          </cell>
          <cell r="C755" t="str">
            <v xml:space="preserve"> seven hundred and fifty one</v>
          </cell>
          <cell r="D755" t="str">
            <v xml:space="preserve"> seven hundred and fifty one Thousand</v>
          </cell>
          <cell r="E755" t="str">
            <v xml:space="preserve"> seven hundred and fifty one Lakhs</v>
          </cell>
          <cell r="F755" t="str">
            <v xml:space="preserve"> seven hundred and fifty one Crores</v>
          </cell>
          <cell r="G755" t="str">
            <v xml:space="preserve"> seven hundred and fifty one Millions</v>
          </cell>
          <cell r="H755" t="str">
            <v xml:space="preserve"> seven hundred and fifty one Billions</v>
          </cell>
        </row>
        <row r="756">
          <cell r="A756">
            <v>752</v>
          </cell>
          <cell r="B756" t="str">
            <v xml:space="preserve"> seven hundred and fifty two</v>
          </cell>
          <cell r="C756" t="str">
            <v xml:space="preserve"> seven hundred and fifty two</v>
          </cell>
          <cell r="D756" t="str">
            <v xml:space="preserve"> seven hundred and fifty two Thousand</v>
          </cell>
          <cell r="E756" t="str">
            <v xml:space="preserve"> seven hundred and fifty two Lakhs</v>
          </cell>
          <cell r="F756" t="str">
            <v xml:space="preserve"> seven hundred and fifty two Crores</v>
          </cell>
          <cell r="G756" t="str">
            <v xml:space="preserve"> seven hundred and fifty two Millions</v>
          </cell>
          <cell r="H756" t="str">
            <v xml:space="preserve"> seven hundred and fifty two Billions</v>
          </cell>
        </row>
        <row r="757">
          <cell r="A757">
            <v>753</v>
          </cell>
          <cell r="B757" t="str">
            <v xml:space="preserve"> seven hundred and fifty three</v>
          </cell>
          <cell r="C757" t="str">
            <v xml:space="preserve"> seven hundred and fifty three</v>
          </cell>
          <cell r="D757" t="str">
            <v xml:space="preserve"> seven hundred and fifty three Thousand</v>
          </cell>
          <cell r="E757" t="str">
            <v xml:space="preserve"> seven hundred and fifty three Lakhs</v>
          </cell>
          <cell r="F757" t="str">
            <v xml:space="preserve"> seven hundred and fifty three Crores</v>
          </cell>
          <cell r="G757" t="str">
            <v xml:space="preserve"> seven hundred and fifty three Millions</v>
          </cell>
          <cell r="H757" t="str">
            <v xml:space="preserve"> seven hundred and fifty three Billions</v>
          </cell>
        </row>
        <row r="758">
          <cell r="A758">
            <v>754</v>
          </cell>
          <cell r="B758" t="str">
            <v xml:space="preserve"> seven hundred and fifty four</v>
          </cell>
          <cell r="C758" t="str">
            <v xml:space="preserve"> seven hundred and fifty four</v>
          </cell>
          <cell r="D758" t="str">
            <v xml:space="preserve"> seven hundred and fifty four Thousand</v>
          </cell>
          <cell r="E758" t="str">
            <v xml:space="preserve"> seven hundred and fifty four Lakhs</v>
          </cell>
          <cell r="F758" t="str">
            <v xml:space="preserve"> seven hundred and fifty four Crores</v>
          </cell>
          <cell r="G758" t="str">
            <v xml:space="preserve"> seven hundred and fifty four Millions</v>
          </cell>
          <cell r="H758" t="str">
            <v xml:space="preserve"> seven hundred and fifty four Billions</v>
          </cell>
        </row>
        <row r="759">
          <cell r="A759">
            <v>755</v>
          </cell>
          <cell r="B759" t="str">
            <v xml:space="preserve"> seven hundred and fifty five</v>
          </cell>
          <cell r="C759" t="str">
            <v xml:space="preserve"> seven hundred and fifty five</v>
          </cell>
          <cell r="D759" t="str">
            <v xml:space="preserve"> seven hundred and fifty five Thousand</v>
          </cell>
          <cell r="E759" t="str">
            <v xml:space="preserve"> seven hundred and fifty five Lakhs</v>
          </cell>
          <cell r="F759" t="str">
            <v xml:space="preserve"> seven hundred and fifty five Crores</v>
          </cell>
          <cell r="G759" t="str">
            <v xml:space="preserve"> seven hundred and fifty five Millions</v>
          </cell>
          <cell r="H759" t="str">
            <v xml:space="preserve"> seven hundred and fifty five Billions</v>
          </cell>
        </row>
        <row r="760">
          <cell r="A760">
            <v>756</v>
          </cell>
          <cell r="B760" t="str">
            <v xml:space="preserve"> seven hundred and fifty six</v>
          </cell>
          <cell r="C760" t="str">
            <v xml:space="preserve"> seven hundred and fifty six</v>
          </cell>
          <cell r="D760" t="str">
            <v xml:space="preserve"> seven hundred and fifty six Thousand</v>
          </cell>
          <cell r="E760" t="str">
            <v xml:space="preserve"> seven hundred and fifty six Lakhs</v>
          </cell>
          <cell r="F760" t="str">
            <v xml:space="preserve"> seven hundred and fifty six Crores</v>
          </cell>
          <cell r="G760" t="str">
            <v xml:space="preserve"> seven hundred and fifty six Millions</v>
          </cell>
          <cell r="H760" t="str">
            <v xml:space="preserve"> seven hundred and fifty six Billions</v>
          </cell>
        </row>
        <row r="761">
          <cell r="A761">
            <v>757</v>
          </cell>
          <cell r="B761" t="str">
            <v xml:space="preserve"> seven hundred and fifty seven</v>
          </cell>
          <cell r="C761" t="str">
            <v xml:space="preserve"> seven hundred and fifty seven</v>
          </cell>
          <cell r="D761" t="str">
            <v xml:space="preserve"> seven hundred and fifty seven Thousand</v>
          </cell>
          <cell r="E761" t="str">
            <v xml:space="preserve"> seven hundred and fifty seven Lakhs</v>
          </cell>
          <cell r="F761" t="str">
            <v xml:space="preserve"> seven hundred and fifty seven Crores</v>
          </cell>
          <cell r="G761" t="str">
            <v xml:space="preserve"> seven hundred and fifty seven Millions</v>
          </cell>
          <cell r="H761" t="str">
            <v xml:space="preserve"> seven hundred and fifty seven Billions</v>
          </cell>
        </row>
        <row r="762">
          <cell r="A762">
            <v>758</v>
          </cell>
          <cell r="B762" t="str">
            <v xml:space="preserve"> seven hundred and fifty eight</v>
          </cell>
          <cell r="C762" t="str">
            <v xml:space="preserve"> seven hundred and fifty eight</v>
          </cell>
          <cell r="D762" t="str">
            <v xml:space="preserve"> seven hundred and fifty eight Thousand</v>
          </cell>
          <cell r="E762" t="str">
            <v xml:space="preserve"> seven hundred and fifty eight Lakhs</v>
          </cell>
          <cell r="F762" t="str">
            <v xml:space="preserve"> seven hundred and fifty eight Crores</v>
          </cell>
          <cell r="G762" t="str">
            <v xml:space="preserve"> seven hundred and fifty eight Millions</v>
          </cell>
          <cell r="H762" t="str">
            <v xml:space="preserve"> seven hundred and fifty eight Billions</v>
          </cell>
        </row>
        <row r="763">
          <cell r="A763">
            <v>759</v>
          </cell>
          <cell r="B763" t="str">
            <v xml:space="preserve"> seven hundred and fifty nine</v>
          </cell>
          <cell r="C763" t="str">
            <v xml:space="preserve"> seven hundred and fifty nine</v>
          </cell>
          <cell r="D763" t="str">
            <v xml:space="preserve"> seven hundred and fifty nine Thousand</v>
          </cell>
          <cell r="E763" t="str">
            <v xml:space="preserve"> seven hundred and fifty nine Lakhs</v>
          </cell>
          <cell r="F763" t="str">
            <v xml:space="preserve"> seven hundred and fifty nine Crores</v>
          </cell>
          <cell r="G763" t="str">
            <v xml:space="preserve"> seven hundred and fifty nine Millions</v>
          </cell>
          <cell r="H763" t="str">
            <v xml:space="preserve"> seven hundred and fifty nine Billions</v>
          </cell>
        </row>
        <row r="764">
          <cell r="A764">
            <v>760</v>
          </cell>
          <cell r="B764" t="str">
            <v xml:space="preserve"> seven hundred and sixty</v>
          </cell>
          <cell r="C764" t="str">
            <v xml:space="preserve"> seven hundred and sixty</v>
          </cell>
          <cell r="D764" t="str">
            <v xml:space="preserve"> seven hundred and sixty Thousand</v>
          </cell>
          <cell r="E764" t="str">
            <v xml:space="preserve"> seven hundred and sixty Lakhs</v>
          </cell>
          <cell r="F764" t="str">
            <v xml:space="preserve"> seven hundred and sixty Crores</v>
          </cell>
          <cell r="G764" t="str">
            <v xml:space="preserve"> seven hundred and sixty Millions</v>
          </cell>
          <cell r="H764" t="str">
            <v xml:space="preserve"> seven hundred and sixty Billions</v>
          </cell>
        </row>
        <row r="765">
          <cell r="A765">
            <v>761</v>
          </cell>
          <cell r="B765" t="str">
            <v xml:space="preserve"> seven hundred and sixty one</v>
          </cell>
          <cell r="C765" t="str">
            <v xml:space="preserve"> seven hundred and sixty one</v>
          </cell>
          <cell r="D765" t="str">
            <v xml:space="preserve"> seven hundred and sixty one Thousand</v>
          </cell>
          <cell r="E765" t="str">
            <v xml:space="preserve"> seven hundred and sixty one Lakhs</v>
          </cell>
          <cell r="F765" t="str">
            <v xml:space="preserve"> seven hundred and sixty one Crores</v>
          </cell>
          <cell r="G765" t="str">
            <v xml:space="preserve"> seven hundred and sixty one Millions</v>
          </cell>
          <cell r="H765" t="str">
            <v xml:space="preserve"> seven hundred and sixty one Billions</v>
          </cell>
        </row>
        <row r="766">
          <cell r="A766">
            <v>762</v>
          </cell>
          <cell r="B766" t="str">
            <v xml:space="preserve"> seven hundred and sixty two</v>
          </cell>
          <cell r="C766" t="str">
            <v xml:space="preserve"> seven hundred and sixty two</v>
          </cell>
          <cell r="D766" t="str">
            <v xml:space="preserve"> seven hundred and sixty two Thousand</v>
          </cell>
          <cell r="E766" t="str">
            <v xml:space="preserve"> seven hundred and sixty two Lakhs</v>
          </cell>
          <cell r="F766" t="str">
            <v xml:space="preserve"> seven hundred and sixty two Crores</v>
          </cell>
          <cell r="G766" t="str">
            <v xml:space="preserve"> seven hundred and sixty two Millions</v>
          </cell>
          <cell r="H766" t="str">
            <v xml:space="preserve"> seven hundred and sixty two Billions</v>
          </cell>
        </row>
        <row r="767">
          <cell r="A767">
            <v>763</v>
          </cell>
          <cell r="B767" t="str">
            <v xml:space="preserve"> seven hundred and sixty three</v>
          </cell>
          <cell r="C767" t="str">
            <v xml:space="preserve"> seven hundred and sixty three</v>
          </cell>
          <cell r="D767" t="str">
            <v xml:space="preserve"> seven hundred and sixty three Thousand</v>
          </cell>
          <cell r="E767" t="str">
            <v xml:space="preserve"> seven hundred and sixty three Lakhs</v>
          </cell>
          <cell r="F767" t="str">
            <v xml:space="preserve"> seven hundred and sixty three Crores</v>
          </cell>
          <cell r="G767" t="str">
            <v xml:space="preserve"> seven hundred and sixty three Millions</v>
          </cell>
          <cell r="H767" t="str">
            <v xml:space="preserve"> seven hundred and sixty three Billions</v>
          </cell>
        </row>
        <row r="768">
          <cell r="A768">
            <v>764</v>
          </cell>
          <cell r="B768" t="str">
            <v xml:space="preserve"> seven hundred and sixty four</v>
          </cell>
          <cell r="C768" t="str">
            <v xml:space="preserve"> seven hundred and sixty four</v>
          </cell>
          <cell r="D768" t="str">
            <v xml:space="preserve"> seven hundred and sixty four Thousand</v>
          </cell>
          <cell r="E768" t="str">
            <v xml:space="preserve"> seven hundred and sixty four Lakhs</v>
          </cell>
          <cell r="F768" t="str">
            <v xml:space="preserve"> seven hundred and sixty four Crores</v>
          </cell>
          <cell r="G768" t="str">
            <v xml:space="preserve"> seven hundred and sixty four Millions</v>
          </cell>
          <cell r="H768" t="str">
            <v xml:space="preserve"> seven hundred and sixty four Billions</v>
          </cell>
        </row>
        <row r="769">
          <cell r="A769">
            <v>765</v>
          </cell>
          <cell r="B769" t="str">
            <v xml:space="preserve"> seven hundred and sixty five</v>
          </cell>
          <cell r="C769" t="str">
            <v xml:space="preserve"> seven hundred and sixty five</v>
          </cell>
          <cell r="D769" t="str">
            <v xml:space="preserve"> seven hundred and sixty five Thousand</v>
          </cell>
          <cell r="E769" t="str">
            <v xml:space="preserve"> seven hundred and sixty five Lakhs</v>
          </cell>
          <cell r="F769" t="str">
            <v xml:space="preserve"> seven hundred and sixty five Crores</v>
          </cell>
          <cell r="G769" t="str">
            <v xml:space="preserve"> seven hundred and sixty five Millions</v>
          </cell>
          <cell r="H769" t="str">
            <v xml:space="preserve"> seven hundred and sixty five Billions</v>
          </cell>
        </row>
        <row r="770">
          <cell r="A770">
            <v>766</v>
          </cell>
          <cell r="B770" t="str">
            <v xml:space="preserve"> seven hundred and sixty six</v>
          </cell>
          <cell r="C770" t="str">
            <v xml:space="preserve"> seven hundred and sixty six</v>
          </cell>
          <cell r="D770" t="str">
            <v xml:space="preserve"> seven hundred and sixty six Thousand</v>
          </cell>
          <cell r="E770" t="str">
            <v xml:space="preserve"> seven hundred and sixty six Lakhs</v>
          </cell>
          <cell r="F770" t="str">
            <v xml:space="preserve"> seven hundred and sixty six Crores</v>
          </cell>
          <cell r="G770" t="str">
            <v xml:space="preserve"> seven hundred and sixty six Millions</v>
          </cell>
          <cell r="H770" t="str">
            <v xml:space="preserve"> seven hundred and sixty six Billions</v>
          </cell>
        </row>
        <row r="771">
          <cell r="A771">
            <v>767</v>
          </cell>
          <cell r="B771" t="str">
            <v xml:space="preserve"> seven hundred and sixty seven</v>
          </cell>
          <cell r="C771" t="str">
            <v xml:space="preserve"> seven hundred and sixty seven</v>
          </cell>
          <cell r="D771" t="str">
            <v xml:space="preserve"> seven hundred and sixty seven Thousand</v>
          </cell>
          <cell r="E771" t="str">
            <v xml:space="preserve"> seven hundred and sixty seven Lakhs</v>
          </cell>
          <cell r="F771" t="str">
            <v xml:space="preserve"> seven hundred and sixty seven Crores</v>
          </cell>
          <cell r="G771" t="str">
            <v xml:space="preserve"> seven hundred and sixty seven Millions</v>
          </cell>
          <cell r="H771" t="str">
            <v xml:space="preserve"> seven hundred and sixty seven Billions</v>
          </cell>
        </row>
        <row r="772">
          <cell r="A772">
            <v>768</v>
          </cell>
          <cell r="B772" t="str">
            <v xml:space="preserve"> seven hundred and sixty eight</v>
          </cell>
          <cell r="C772" t="str">
            <v xml:space="preserve"> seven hundred and sixty eight</v>
          </cell>
          <cell r="D772" t="str">
            <v xml:space="preserve"> seven hundred and sixty eight Thousand</v>
          </cell>
          <cell r="E772" t="str">
            <v xml:space="preserve"> seven hundred and sixty eight Lakhs</v>
          </cell>
          <cell r="F772" t="str">
            <v xml:space="preserve"> seven hundred and sixty eight Crores</v>
          </cell>
          <cell r="G772" t="str">
            <v xml:space="preserve"> seven hundred and sixty eight Millions</v>
          </cell>
          <cell r="H772" t="str">
            <v xml:space="preserve"> seven hundred and sixty eight Billions</v>
          </cell>
        </row>
        <row r="773">
          <cell r="A773">
            <v>769</v>
          </cell>
          <cell r="B773" t="str">
            <v xml:space="preserve"> seven hundred and sixty nine</v>
          </cell>
          <cell r="C773" t="str">
            <v xml:space="preserve"> seven hundred and sixty nine</v>
          </cell>
          <cell r="D773" t="str">
            <v xml:space="preserve"> seven hundred and sixty nine Thousand</v>
          </cell>
          <cell r="E773" t="str">
            <v xml:space="preserve"> seven hundred and sixty nine Lakhs</v>
          </cell>
          <cell r="F773" t="str">
            <v xml:space="preserve"> seven hundred and sixty nine Crores</v>
          </cell>
          <cell r="G773" t="str">
            <v xml:space="preserve"> seven hundred and sixty nine Millions</v>
          </cell>
          <cell r="H773" t="str">
            <v xml:space="preserve"> seven hundred and sixty nine Billions</v>
          </cell>
        </row>
        <row r="774">
          <cell r="A774">
            <v>770</v>
          </cell>
          <cell r="B774" t="str">
            <v xml:space="preserve"> seven hundred and seventy</v>
          </cell>
          <cell r="C774" t="str">
            <v xml:space="preserve"> seven hundred and seventy</v>
          </cell>
          <cell r="D774" t="str">
            <v xml:space="preserve"> seven hundred and seventy Thousand</v>
          </cell>
          <cell r="E774" t="str">
            <v xml:space="preserve"> seven hundred and seventy Lakhs</v>
          </cell>
          <cell r="F774" t="str">
            <v xml:space="preserve"> seven hundred and seventy Crores</v>
          </cell>
          <cell r="G774" t="str">
            <v xml:space="preserve"> seven hundred and seventy Millions</v>
          </cell>
          <cell r="H774" t="str">
            <v xml:space="preserve"> seven hundred and seventy Billions</v>
          </cell>
        </row>
        <row r="775">
          <cell r="A775">
            <v>771</v>
          </cell>
          <cell r="B775" t="str">
            <v xml:space="preserve"> seven hundred and seventy one</v>
          </cell>
          <cell r="C775" t="str">
            <v xml:space="preserve"> seven hundred and seventy one</v>
          </cell>
          <cell r="D775" t="str">
            <v xml:space="preserve"> seven hundred and seventy one Thousand</v>
          </cell>
          <cell r="E775" t="str">
            <v xml:space="preserve"> seven hundred and seventy one Lakhs</v>
          </cell>
          <cell r="F775" t="str">
            <v xml:space="preserve"> seven hundred and seventy one Crores</v>
          </cell>
          <cell r="G775" t="str">
            <v xml:space="preserve"> seven hundred and seventy one Millions</v>
          </cell>
          <cell r="H775" t="str">
            <v xml:space="preserve"> seven hundred and seventy one Billions</v>
          </cell>
        </row>
        <row r="776">
          <cell r="A776">
            <v>772</v>
          </cell>
          <cell r="B776" t="str">
            <v xml:space="preserve"> seven hundred and seventy two</v>
          </cell>
          <cell r="C776" t="str">
            <v xml:space="preserve"> seven hundred and seventy two</v>
          </cell>
          <cell r="D776" t="str">
            <v xml:space="preserve"> seven hundred and seventy two Thousand</v>
          </cell>
          <cell r="E776" t="str">
            <v xml:space="preserve"> seven hundred and seventy two Lakhs</v>
          </cell>
          <cell r="F776" t="str">
            <v xml:space="preserve"> seven hundred and seventy two Crores</v>
          </cell>
          <cell r="G776" t="str">
            <v xml:space="preserve"> seven hundred and seventy two Millions</v>
          </cell>
          <cell r="H776" t="str">
            <v xml:space="preserve"> seven hundred and seventy two Billions</v>
          </cell>
        </row>
        <row r="777">
          <cell r="A777">
            <v>773</v>
          </cell>
          <cell r="B777" t="str">
            <v xml:space="preserve"> seven hundred and seventy three</v>
          </cell>
          <cell r="C777" t="str">
            <v xml:space="preserve"> seven hundred and seventy three</v>
          </cell>
          <cell r="D777" t="str">
            <v xml:space="preserve"> seven hundred and seventy three Thousand</v>
          </cell>
          <cell r="E777" t="str">
            <v xml:space="preserve"> seven hundred and seventy three Lakhs</v>
          </cell>
          <cell r="F777" t="str">
            <v xml:space="preserve"> seven hundred and seventy three Crores</v>
          </cell>
          <cell r="G777" t="str">
            <v xml:space="preserve"> seven hundred and seventy three Millions</v>
          </cell>
          <cell r="H777" t="str">
            <v xml:space="preserve"> seven hundred and seventy three Billions</v>
          </cell>
        </row>
        <row r="778">
          <cell r="A778">
            <v>774</v>
          </cell>
          <cell r="B778" t="str">
            <v xml:space="preserve"> seven hundred and seventy four</v>
          </cell>
          <cell r="C778" t="str">
            <v xml:space="preserve"> seven hundred and seventy four</v>
          </cell>
          <cell r="D778" t="str">
            <v xml:space="preserve"> seven hundred and seventy four Thousand</v>
          </cell>
          <cell r="E778" t="str">
            <v xml:space="preserve"> seven hundred and seventy four Lakhs</v>
          </cell>
          <cell r="F778" t="str">
            <v xml:space="preserve"> seven hundred and seventy four Crores</v>
          </cell>
          <cell r="G778" t="str">
            <v xml:space="preserve"> seven hundred and seventy four Millions</v>
          </cell>
          <cell r="H778" t="str">
            <v xml:space="preserve"> seven hundred and seventy four Billions</v>
          </cell>
        </row>
        <row r="779">
          <cell r="A779">
            <v>775</v>
          </cell>
          <cell r="B779" t="str">
            <v xml:space="preserve"> seven hundred and seventy five</v>
          </cell>
          <cell r="C779" t="str">
            <v xml:space="preserve"> seven hundred and seventy five</v>
          </cell>
          <cell r="D779" t="str">
            <v xml:space="preserve"> seven hundred and seventy five Thousand</v>
          </cell>
          <cell r="E779" t="str">
            <v xml:space="preserve"> seven hundred and seventy five Lakhs</v>
          </cell>
          <cell r="F779" t="str">
            <v xml:space="preserve"> seven hundred and seventy five Crores</v>
          </cell>
          <cell r="G779" t="str">
            <v xml:space="preserve"> seven hundred and seventy five Millions</v>
          </cell>
          <cell r="H779" t="str">
            <v xml:space="preserve"> seven hundred and seventy five Billions</v>
          </cell>
        </row>
        <row r="780">
          <cell r="A780">
            <v>776</v>
          </cell>
          <cell r="B780" t="str">
            <v xml:space="preserve"> seven hundred and seventy six</v>
          </cell>
          <cell r="C780" t="str">
            <v xml:space="preserve"> seven hundred and seventy six</v>
          </cell>
          <cell r="D780" t="str">
            <v xml:space="preserve"> seven hundred and seventy six Thousand</v>
          </cell>
          <cell r="E780" t="str">
            <v xml:space="preserve"> seven hundred and seventy six Lakhs</v>
          </cell>
          <cell r="F780" t="str">
            <v xml:space="preserve"> seven hundred and seventy six Crores</v>
          </cell>
          <cell r="G780" t="str">
            <v xml:space="preserve"> seven hundred and seventy six Millions</v>
          </cell>
          <cell r="H780" t="str">
            <v xml:space="preserve"> seven hundred and seventy six Billions</v>
          </cell>
        </row>
        <row r="781">
          <cell r="A781">
            <v>777</v>
          </cell>
          <cell r="B781" t="str">
            <v xml:space="preserve"> seven hundred and seventy seven</v>
          </cell>
          <cell r="C781" t="str">
            <v xml:space="preserve"> seven hundred and seventy seven</v>
          </cell>
          <cell r="D781" t="str">
            <v xml:space="preserve"> seven hundred and seventy seven Thousand</v>
          </cell>
          <cell r="E781" t="str">
            <v xml:space="preserve"> seven hundred and seventy seven Lakhs</v>
          </cell>
          <cell r="F781" t="str">
            <v xml:space="preserve"> seven hundred and seventy seven Crores</v>
          </cell>
          <cell r="G781" t="str">
            <v xml:space="preserve"> seven hundred and seventy seven Millions</v>
          </cell>
          <cell r="H781" t="str">
            <v xml:space="preserve"> seven hundred and seventy seven Billions</v>
          </cell>
        </row>
        <row r="782">
          <cell r="A782">
            <v>778</v>
          </cell>
          <cell r="B782" t="str">
            <v xml:space="preserve"> seven hundred and seventy eight</v>
          </cell>
          <cell r="C782" t="str">
            <v xml:space="preserve"> seven hundred and seventy eight</v>
          </cell>
          <cell r="D782" t="str">
            <v xml:space="preserve"> seven hundred and seventy eight Thousand</v>
          </cell>
          <cell r="E782" t="str">
            <v xml:space="preserve"> seven hundred and seventy eight Lakhs</v>
          </cell>
          <cell r="F782" t="str">
            <v xml:space="preserve"> seven hundred and seventy eight Crores</v>
          </cell>
          <cell r="G782" t="str">
            <v xml:space="preserve"> seven hundred and seventy eight Millions</v>
          </cell>
          <cell r="H782" t="str">
            <v xml:space="preserve"> seven hundred and seventy eight Billions</v>
          </cell>
        </row>
        <row r="783">
          <cell r="A783">
            <v>779</v>
          </cell>
          <cell r="B783" t="str">
            <v xml:space="preserve"> seven hundred and seventy nine</v>
          </cell>
          <cell r="C783" t="str">
            <v xml:space="preserve"> seven hundred and seventy nine</v>
          </cell>
          <cell r="D783" t="str">
            <v xml:space="preserve"> seven hundred and seventy nine Thousand</v>
          </cell>
          <cell r="E783" t="str">
            <v xml:space="preserve"> seven hundred and seventy nine Lakhs</v>
          </cell>
          <cell r="F783" t="str">
            <v xml:space="preserve"> seven hundred and seventy nine Crores</v>
          </cell>
          <cell r="G783" t="str">
            <v xml:space="preserve"> seven hundred and seventy nine Millions</v>
          </cell>
          <cell r="H783" t="str">
            <v xml:space="preserve"> seven hundred and seventy nine Billions</v>
          </cell>
        </row>
        <row r="784">
          <cell r="A784">
            <v>780</v>
          </cell>
          <cell r="B784" t="str">
            <v xml:space="preserve"> seven hundred and eighty</v>
          </cell>
          <cell r="C784" t="str">
            <v xml:space="preserve"> seven hundred and eighty</v>
          </cell>
          <cell r="D784" t="str">
            <v xml:space="preserve"> seven hundred and eighty Thousand</v>
          </cell>
          <cell r="E784" t="str">
            <v xml:space="preserve"> seven hundred and eighty Lakhs</v>
          </cell>
          <cell r="F784" t="str">
            <v xml:space="preserve"> seven hundred and eighty Crores</v>
          </cell>
          <cell r="G784" t="str">
            <v xml:space="preserve"> seven hundred and eighty Millions</v>
          </cell>
          <cell r="H784" t="str">
            <v xml:space="preserve"> seven hundred and eighty Billions</v>
          </cell>
        </row>
        <row r="785">
          <cell r="A785">
            <v>781</v>
          </cell>
          <cell r="B785" t="str">
            <v xml:space="preserve"> seven hundred and eighty one</v>
          </cell>
          <cell r="C785" t="str">
            <v xml:space="preserve"> seven hundred and eighty one</v>
          </cell>
          <cell r="D785" t="str">
            <v xml:space="preserve"> seven hundred and eighty one Thousand</v>
          </cell>
          <cell r="E785" t="str">
            <v xml:space="preserve"> seven hundred and eighty one Lakhs</v>
          </cell>
          <cell r="F785" t="str">
            <v xml:space="preserve"> seven hundred and eighty one Crores</v>
          </cell>
          <cell r="G785" t="str">
            <v xml:space="preserve"> seven hundred and eighty one Millions</v>
          </cell>
          <cell r="H785" t="str">
            <v xml:space="preserve"> seven hundred and eighty one Billions</v>
          </cell>
        </row>
        <row r="786">
          <cell r="A786">
            <v>782</v>
          </cell>
          <cell r="B786" t="str">
            <v xml:space="preserve"> seven hundred and eighty two</v>
          </cell>
          <cell r="C786" t="str">
            <v xml:space="preserve"> seven hundred and eighty two</v>
          </cell>
          <cell r="D786" t="str">
            <v xml:space="preserve"> seven hundred and eighty two Thousand</v>
          </cell>
          <cell r="E786" t="str">
            <v xml:space="preserve"> seven hundred and eighty two Lakhs</v>
          </cell>
          <cell r="F786" t="str">
            <v xml:space="preserve"> seven hundred and eighty two Crores</v>
          </cell>
          <cell r="G786" t="str">
            <v xml:space="preserve"> seven hundred and eighty two Millions</v>
          </cell>
          <cell r="H786" t="str">
            <v xml:space="preserve"> seven hundred and eighty two Billions</v>
          </cell>
        </row>
        <row r="787">
          <cell r="A787">
            <v>783</v>
          </cell>
          <cell r="B787" t="str">
            <v xml:space="preserve"> seven hundred and eighty three</v>
          </cell>
          <cell r="C787" t="str">
            <v xml:space="preserve"> seven hundred and eighty three</v>
          </cell>
          <cell r="D787" t="str">
            <v xml:space="preserve"> seven hundred and eighty three Thousand</v>
          </cell>
          <cell r="E787" t="str">
            <v xml:space="preserve"> seven hundred and eighty three Lakhs</v>
          </cell>
          <cell r="F787" t="str">
            <v xml:space="preserve"> seven hundred and eighty three Crores</v>
          </cell>
          <cell r="G787" t="str">
            <v xml:space="preserve"> seven hundred and eighty three Millions</v>
          </cell>
          <cell r="H787" t="str">
            <v xml:space="preserve"> seven hundred and eighty three Billions</v>
          </cell>
        </row>
        <row r="788">
          <cell r="A788">
            <v>784</v>
          </cell>
          <cell r="B788" t="str">
            <v xml:space="preserve"> seven hundred and eighty four</v>
          </cell>
          <cell r="C788" t="str">
            <v xml:space="preserve"> seven hundred and eighty four</v>
          </cell>
          <cell r="D788" t="str">
            <v xml:space="preserve"> seven hundred and eighty four Thousand</v>
          </cell>
          <cell r="E788" t="str">
            <v xml:space="preserve"> seven hundred and eighty four Lakhs</v>
          </cell>
          <cell r="F788" t="str">
            <v xml:space="preserve"> seven hundred and eighty four Crores</v>
          </cell>
          <cell r="G788" t="str">
            <v xml:space="preserve"> seven hundred and eighty four Millions</v>
          </cell>
          <cell r="H788" t="str">
            <v xml:space="preserve"> seven hundred and eighty four Billions</v>
          </cell>
        </row>
        <row r="789">
          <cell r="A789">
            <v>785</v>
          </cell>
          <cell r="B789" t="str">
            <v xml:space="preserve"> seven hundred and eighty five</v>
          </cell>
          <cell r="C789" t="str">
            <v xml:space="preserve"> seven hundred and eighty five</v>
          </cell>
          <cell r="D789" t="str">
            <v xml:space="preserve"> seven hundred and eighty five Thousand</v>
          </cell>
          <cell r="E789" t="str">
            <v xml:space="preserve"> seven hundred and eighty five Lakhs</v>
          </cell>
          <cell r="F789" t="str">
            <v xml:space="preserve"> seven hundred and eighty five Crores</v>
          </cell>
          <cell r="G789" t="str">
            <v xml:space="preserve"> seven hundred and eighty five Millions</v>
          </cell>
          <cell r="H789" t="str">
            <v xml:space="preserve"> seven hundred and eighty five Billions</v>
          </cell>
        </row>
        <row r="790">
          <cell r="A790">
            <v>786</v>
          </cell>
          <cell r="B790" t="str">
            <v xml:space="preserve"> seven hundred and eighty six</v>
          </cell>
          <cell r="C790" t="str">
            <v xml:space="preserve"> seven hundred and eighty six</v>
          </cell>
          <cell r="D790" t="str">
            <v xml:space="preserve"> seven hundred and eighty six Thousand</v>
          </cell>
          <cell r="E790" t="str">
            <v xml:space="preserve"> seven hundred and eighty six Lakhs</v>
          </cell>
          <cell r="F790" t="str">
            <v xml:space="preserve"> seven hundred and eighty six Crores</v>
          </cell>
          <cell r="G790" t="str">
            <v xml:space="preserve"> seven hundred and eighty six Millions</v>
          </cell>
          <cell r="H790" t="str">
            <v xml:space="preserve"> seven hundred and eighty six Billions</v>
          </cell>
        </row>
        <row r="791">
          <cell r="A791">
            <v>787</v>
          </cell>
          <cell r="B791" t="str">
            <v xml:space="preserve"> seven hundred and eighty seven</v>
          </cell>
          <cell r="C791" t="str">
            <v xml:space="preserve"> seven hundred and eighty seven</v>
          </cell>
          <cell r="D791" t="str">
            <v xml:space="preserve"> seven hundred and eighty seven Thousand</v>
          </cell>
          <cell r="E791" t="str">
            <v xml:space="preserve"> seven hundred and eighty seven Lakhs</v>
          </cell>
          <cell r="F791" t="str">
            <v xml:space="preserve"> seven hundred and eighty seven Crores</v>
          </cell>
          <cell r="G791" t="str">
            <v xml:space="preserve"> seven hundred and eighty seven Millions</v>
          </cell>
          <cell r="H791" t="str">
            <v xml:space="preserve"> seven hundred and eighty seven Billions</v>
          </cell>
        </row>
        <row r="792">
          <cell r="A792">
            <v>788</v>
          </cell>
          <cell r="B792" t="str">
            <v xml:space="preserve"> seven hundred and eighty eight</v>
          </cell>
          <cell r="C792" t="str">
            <v xml:space="preserve"> seven hundred and eighty eight</v>
          </cell>
          <cell r="D792" t="str">
            <v xml:space="preserve"> seven hundred and eighty eight Thousand</v>
          </cell>
          <cell r="E792" t="str">
            <v xml:space="preserve"> seven hundred and eighty eight Lakhs</v>
          </cell>
          <cell r="F792" t="str">
            <v xml:space="preserve"> seven hundred and eighty eight Crores</v>
          </cell>
          <cell r="G792" t="str">
            <v xml:space="preserve"> seven hundred and eighty eight Millions</v>
          </cell>
          <cell r="H792" t="str">
            <v xml:space="preserve"> seven hundred and eighty eight Billions</v>
          </cell>
        </row>
        <row r="793">
          <cell r="A793">
            <v>789</v>
          </cell>
          <cell r="B793" t="str">
            <v xml:space="preserve"> seven hundred and eighty nine</v>
          </cell>
          <cell r="C793" t="str">
            <v xml:space="preserve"> seven hundred and eighty nine</v>
          </cell>
          <cell r="D793" t="str">
            <v xml:space="preserve"> seven hundred and eighty nine Thousand</v>
          </cell>
          <cell r="E793" t="str">
            <v xml:space="preserve"> seven hundred and eighty nine Lakhs</v>
          </cell>
          <cell r="F793" t="str">
            <v xml:space="preserve"> seven hundred and eighty nine Crores</v>
          </cell>
          <cell r="G793" t="str">
            <v xml:space="preserve"> seven hundred and eighty nine Millions</v>
          </cell>
          <cell r="H793" t="str">
            <v xml:space="preserve"> seven hundred and eighty nine Billions</v>
          </cell>
        </row>
        <row r="794">
          <cell r="A794">
            <v>790</v>
          </cell>
          <cell r="B794" t="str">
            <v xml:space="preserve"> seven hundred and ninety</v>
          </cell>
          <cell r="C794" t="str">
            <v xml:space="preserve"> seven hundred and ninety</v>
          </cell>
          <cell r="D794" t="str">
            <v xml:space="preserve"> seven hundred and ninety Thousand</v>
          </cell>
          <cell r="E794" t="str">
            <v xml:space="preserve"> seven hundred and ninety Lakhs</v>
          </cell>
          <cell r="F794" t="str">
            <v xml:space="preserve"> seven hundred and ninety Crores</v>
          </cell>
          <cell r="G794" t="str">
            <v xml:space="preserve"> seven hundred and ninety Millions</v>
          </cell>
          <cell r="H794" t="str">
            <v xml:space="preserve"> seven hundred and ninety Billions</v>
          </cell>
        </row>
        <row r="795">
          <cell r="A795">
            <v>791</v>
          </cell>
          <cell r="B795" t="str">
            <v xml:space="preserve"> seven hundred and ninety one</v>
          </cell>
          <cell r="C795" t="str">
            <v xml:space="preserve"> seven hundred and ninety one</v>
          </cell>
          <cell r="D795" t="str">
            <v xml:space="preserve"> seven hundred and ninety one Thousand</v>
          </cell>
          <cell r="E795" t="str">
            <v xml:space="preserve"> seven hundred and ninety one Lakhs</v>
          </cell>
          <cell r="F795" t="str">
            <v xml:space="preserve"> seven hundred and ninety one Crores</v>
          </cell>
          <cell r="G795" t="str">
            <v xml:space="preserve"> seven hundred and ninety one Millions</v>
          </cell>
          <cell r="H795" t="str">
            <v xml:space="preserve"> seven hundred and ninety one Billions</v>
          </cell>
        </row>
        <row r="796">
          <cell r="A796">
            <v>792</v>
          </cell>
          <cell r="B796" t="str">
            <v xml:space="preserve"> seven hundred and ninety two</v>
          </cell>
          <cell r="C796" t="str">
            <v xml:space="preserve"> seven hundred and ninety two</v>
          </cell>
          <cell r="D796" t="str">
            <v xml:space="preserve"> seven hundred and ninety two Thousand</v>
          </cell>
          <cell r="E796" t="str">
            <v xml:space="preserve"> seven hundred and ninety two Lakhs</v>
          </cell>
          <cell r="F796" t="str">
            <v xml:space="preserve"> seven hundred and ninety two Crores</v>
          </cell>
          <cell r="G796" t="str">
            <v xml:space="preserve"> seven hundred and ninety two Millions</v>
          </cell>
          <cell r="H796" t="str">
            <v xml:space="preserve"> seven hundred and ninety two Billions</v>
          </cell>
        </row>
        <row r="797">
          <cell r="A797">
            <v>793</v>
          </cell>
          <cell r="B797" t="str">
            <v xml:space="preserve"> seven hundred and ninety three</v>
          </cell>
          <cell r="C797" t="str">
            <v xml:space="preserve"> seven hundred and ninety three</v>
          </cell>
          <cell r="D797" t="str">
            <v xml:space="preserve"> seven hundred and ninety three Thousand</v>
          </cell>
          <cell r="E797" t="str">
            <v xml:space="preserve"> seven hundred and ninety three Lakhs</v>
          </cell>
          <cell r="F797" t="str">
            <v xml:space="preserve"> seven hundred and ninety three Crores</v>
          </cell>
          <cell r="G797" t="str">
            <v xml:space="preserve"> seven hundred and ninety three Millions</v>
          </cell>
          <cell r="H797" t="str">
            <v xml:space="preserve"> seven hundred and ninety three Billions</v>
          </cell>
        </row>
        <row r="798">
          <cell r="A798">
            <v>794</v>
          </cell>
          <cell r="B798" t="str">
            <v xml:space="preserve"> seven hundred and ninety four </v>
          </cell>
          <cell r="C798" t="str">
            <v xml:space="preserve"> seven hundred and ninety four </v>
          </cell>
          <cell r="D798" t="str">
            <v xml:space="preserve"> seven hundred and ninety four  Thousand</v>
          </cell>
          <cell r="E798" t="str">
            <v xml:space="preserve"> seven hundred and ninety four  Lakhs</v>
          </cell>
          <cell r="F798" t="str">
            <v xml:space="preserve"> seven hundred and ninety four  Crores</v>
          </cell>
          <cell r="G798" t="str">
            <v xml:space="preserve"> seven hundred and ninety four  Millions</v>
          </cell>
          <cell r="H798" t="str">
            <v xml:space="preserve"> seven hundred and ninety four  Billions</v>
          </cell>
        </row>
        <row r="799">
          <cell r="A799">
            <v>795</v>
          </cell>
          <cell r="B799" t="str">
            <v xml:space="preserve"> seven hundred and ninety five</v>
          </cell>
          <cell r="C799" t="str">
            <v xml:space="preserve"> seven hundred and ninety five</v>
          </cell>
          <cell r="D799" t="str">
            <v xml:space="preserve"> seven hundred and ninety five Thousand</v>
          </cell>
          <cell r="E799" t="str">
            <v xml:space="preserve"> seven hundred and ninety five Lakhs</v>
          </cell>
          <cell r="F799" t="str">
            <v xml:space="preserve"> seven hundred and ninety five Crores</v>
          </cell>
          <cell r="G799" t="str">
            <v xml:space="preserve"> seven hundred and ninety five Millions</v>
          </cell>
          <cell r="H799" t="str">
            <v xml:space="preserve"> seven hundred and ninety five Billions</v>
          </cell>
        </row>
        <row r="800">
          <cell r="A800">
            <v>796</v>
          </cell>
          <cell r="B800" t="str">
            <v xml:space="preserve"> seven hundred and ninety six</v>
          </cell>
          <cell r="C800" t="str">
            <v xml:space="preserve"> seven hundred and ninety six</v>
          </cell>
          <cell r="D800" t="str">
            <v xml:space="preserve"> seven hundred and ninety six Thousand</v>
          </cell>
          <cell r="E800" t="str">
            <v xml:space="preserve"> seven hundred and ninety six Lakhs</v>
          </cell>
          <cell r="F800" t="str">
            <v xml:space="preserve"> seven hundred and ninety six Crores</v>
          </cell>
          <cell r="G800" t="str">
            <v xml:space="preserve"> seven hundred and ninety six Millions</v>
          </cell>
          <cell r="H800" t="str">
            <v xml:space="preserve"> seven hundred and ninety six Billions</v>
          </cell>
        </row>
        <row r="801">
          <cell r="A801">
            <v>797</v>
          </cell>
          <cell r="B801" t="str">
            <v xml:space="preserve"> seven hundred and ninety seven</v>
          </cell>
          <cell r="C801" t="str">
            <v xml:space="preserve"> seven hundred and ninety seven</v>
          </cell>
          <cell r="D801" t="str">
            <v xml:space="preserve"> seven hundred and ninety seven Thousand</v>
          </cell>
          <cell r="E801" t="str">
            <v xml:space="preserve"> seven hundred and ninety seven Lakhs</v>
          </cell>
          <cell r="F801" t="str">
            <v xml:space="preserve"> seven hundred and ninety seven Crores</v>
          </cell>
          <cell r="G801" t="str">
            <v xml:space="preserve"> seven hundred and ninety seven Millions</v>
          </cell>
          <cell r="H801" t="str">
            <v xml:space="preserve"> seven hundred and ninety seven Billions</v>
          </cell>
        </row>
        <row r="802">
          <cell r="A802">
            <v>798</v>
          </cell>
          <cell r="B802" t="str">
            <v xml:space="preserve"> seven hundred and ninety eight</v>
          </cell>
          <cell r="C802" t="str">
            <v xml:space="preserve"> seven hundred and ninety eight</v>
          </cell>
          <cell r="D802" t="str">
            <v xml:space="preserve"> seven hundred and ninety eight Thousand</v>
          </cell>
          <cell r="E802" t="str">
            <v xml:space="preserve"> seven hundred and ninety eight Lakhs</v>
          </cell>
          <cell r="F802" t="str">
            <v xml:space="preserve"> seven hundred and ninety eight Crores</v>
          </cell>
          <cell r="G802" t="str">
            <v xml:space="preserve"> seven hundred and ninety eight Millions</v>
          </cell>
          <cell r="H802" t="str">
            <v xml:space="preserve"> seven hundred and ninety eight Billions</v>
          </cell>
        </row>
        <row r="803">
          <cell r="A803">
            <v>799</v>
          </cell>
          <cell r="B803" t="str">
            <v xml:space="preserve"> seven hundred and ninety nine</v>
          </cell>
          <cell r="C803" t="str">
            <v xml:space="preserve"> seven hundred and ninety nine</v>
          </cell>
          <cell r="D803" t="str">
            <v xml:space="preserve"> seven hundred and ninety nine Thousand</v>
          </cell>
          <cell r="E803" t="str">
            <v xml:space="preserve"> seven hundred and ninety nine Lakhs</v>
          </cell>
          <cell r="F803" t="str">
            <v xml:space="preserve"> seven hundred and ninety nine Crores</v>
          </cell>
          <cell r="G803" t="str">
            <v xml:space="preserve"> seven hundred and ninety nine Millions</v>
          </cell>
          <cell r="H803" t="str">
            <v xml:space="preserve"> seven hundred and ninety nine Billions</v>
          </cell>
        </row>
        <row r="804">
          <cell r="A804">
            <v>800</v>
          </cell>
          <cell r="B804" t="str">
            <v xml:space="preserve"> eight hundred</v>
          </cell>
          <cell r="C804" t="str">
            <v xml:space="preserve"> eight hundred</v>
          </cell>
          <cell r="D804" t="str">
            <v xml:space="preserve"> eight hundred Thousand</v>
          </cell>
          <cell r="E804" t="str">
            <v xml:space="preserve"> eight hundred Lakhs</v>
          </cell>
          <cell r="F804" t="str">
            <v xml:space="preserve"> eight hundred Crores</v>
          </cell>
          <cell r="G804" t="str">
            <v xml:space="preserve"> eight hundred Millions</v>
          </cell>
          <cell r="H804" t="str">
            <v xml:space="preserve"> eight hundred Billions</v>
          </cell>
        </row>
        <row r="805">
          <cell r="A805">
            <v>801</v>
          </cell>
          <cell r="B805" t="str">
            <v xml:space="preserve"> eight hundred and one</v>
          </cell>
          <cell r="C805" t="str">
            <v xml:space="preserve"> eight hundred and one</v>
          </cell>
          <cell r="D805" t="str">
            <v xml:space="preserve"> eight hundred and one Thousand</v>
          </cell>
          <cell r="E805" t="str">
            <v xml:space="preserve"> eight hundred and one Lakhs</v>
          </cell>
          <cell r="F805" t="str">
            <v xml:space="preserve"> eight hundred and one Crores</v>
          </cell>
          <cell r="G805" t="str">
            <v xml:space="preserve"> eight hundred and one Millions</v>
          </cell>
          <cell r="H805" t="str">
            <v xml:space="preserve"> eight hundred and one Billions</v>
          </cell>
        </row>
        <row r="806">
          <cell r="A806">
            <v>802</v>
          </cell>
          <cell r="B806" t="str">
            <v xml:space="preserve"> eight hundred and two</v>
          </cell>
          <cell r="C806" t="str">
            <v xml:space="preserve"> eight hundred and two</v>
          </cell>
          <cell r="D806" t="str">
            <v xml:space="preserve"> eight hundred and two Thousand</v>
          </cell>
          <cell r="E806" t="str">
            <v xml:space="preserve"> eight hundred and two Lakhs</v>
          </cell>
          <cell r="F806" t="str">
            <v xml:space="preserve"> eight hundred and two Crores</v>
          </cell>
          <cell r="G806" t="str">
            <v xml:space="preserve"> eight hundred and two Millions</v>
          </cell>
          <cell r="H806" t="str">
            <v xml:space="preserve"> eight hundred and two Billions</v>
          </cell>
        </row>
        <row r="807">
          <cell r="A807">
            <v>803</v>
          </cell>
          <cell r="B807" t="str">
            <v xml:space="preserve"> eight hundred and three</v>
          </cell>
          <cell r="C807" t="str">
            <v xml:space="preserve"> eight hundred and three</v>
          </cell>
          <cell r="D807" t="str">
            <v xml:space="preserve"> eight hundred and three Thousand</v>
          </cell>
          <cell r="E807" t="str">
            <v xml:space="preserve"> eight hundred and three Lakhs</v>
          </cell>
          <cell r="F807" t="str">
            <v xml:space="preserve"> eight hundred and three Crores</v>
          </cell>
          <cell r="G807" t="str">
            <v xml:space="preserve"> eight hundred and three Millions</v>
          </cell>
          <cell r="H807" t="str">
            <v xml:space="preserve"> eight hundred and three Billions</v>
          </cell>
        </row>
        <row r="808">
          <cell r="A808">
            <v>804</v>
          </cell>
          <cell r="B808" t="str">
            <v xml:space="preserve"> eight hundred and four</v>
          </cell>
          <cell r="C808" t="str">
            <v xml:space="preserve"> eight hundred and four</v>
          </cell>
          <cell r="D808" t="str">
            <v xml:space="preserve"> eight hundred and four Thousand</v>
          </cell>
          <cell r="E808" t="str">
            <v xml:space="preserve"> eight hundred and four Lakhs</v>
          </cell>
          <cell r="F808" t="str">
            <v xml:space="preserve"> eight hundred and four Crores</v>
          </cell>
          <cell r="G808" t="str">
            <v xml:space="preserve"> eight hundred and four Millions</v>
          </cell>
          <cell r="H808" t="str">
            <v xml:space="preserve"> eight hundred and four Billions</v>
          </cell>
        </row>
        <row r="809">
          <cell r="A809">
            <v>805</v>
          </cell>
          <cell r="B809" t="str">
            <v xml:space="preserve"> eight hundred and five</v>
          </cell>
          <cell r="C809" t="str">
            <v xml:space="preserve"> eight hundred and five</v>
          </cell>
          <cell r="D809" t="str">
            <v xml:space="preserve"> eight hundred and five Thousand</v>
          </cell>
          <cell r="E809" t="str">
            <v xml:space="preserve"> eight hundred and five Lakhs</v>
          </cell>
          <cell r="F809" t="str">
            <v xml:space="preserve"> eight hundred and five Crores</v>
          </cell>
          <cell r="G809" t="str">
            <v xml:space="preserve"> eight hundred and five Millions</v>
          </cell>
          <cell r="H809" t="str">
            <v xml:space="preserve"> eight hundred and five Billions</v>
          </cell>
        </row>
        <row r="810">
          <cell r="A810">
            <v>806</v>
          </cell>
          <cell r="B810" t="str">
            <v xml:space="preserve"> eight hundred and six</v>
          </cell>
          <cell r="C810" t="str">
            <v xml:space="preserve"> eight hundred and six</v>
          </cell>
          <cell r="D810" t="str">
            <v xml:space="preserve"> eight hundred and six Thousand</v>
          </cell>
          <cell r="E810" t="str">
            <v xml:space="preserve"> eight hundred and six Lakhs</v>
          </cell>
          <cell r="F810" t="str">
            <v xml:space="preserve"> eight hundred and six Crores</v>
          </cell>
          <cell r="G810" t="str">
            <v xml:space="preserve"> eight hundred and six Millions</v>
          </cell>
          <cell r="H810" t="str">
            <v xml:space="preserve"> eight hundred and six Billions</v>
          </cell>
        </row>
        <row r="811">
          <cell r="A811">
            <v>807</v>
          </cell>
          <cell r="B811" t="str">
            <v xml:space="preserve"> eight hundred and seven</v>
          </cell>
          <cell r="C811" t="str">
            <v xml:space="preserve"> eight hundred and seven</v>
          </cell>
          <cell r="D811" t="str">
            <v xml:space="preserve"> eight hundred and seven Thousand</v>
          </cell>
          <cell r="E811" t="str">
            <v xml:space="preserve"> eight hundred and seven Lakhs</v>
          </cell>
          <cell r="F811" t="str">
            <v xml:space="preserve"> eight hundred and seven Crores</v>
          </cell>
          <cell r="G811" t="str">
            <v xml:space="preserve"> eight hundred and seven Millions</v>
          </cell>
          <cell r="H811" t="str">
            <v xml:space="preserve"> eight hundred and seven Billions</v>
          </cell>
        </row>
        <row r="812">
          <cell r="A812">
            <v>808</v>
          </cell>
          <cell r="B812" t="str">
            <v xml:space="preserve"> eight hundred and eight</v>
          </cell>
          <cell r="C812" t="str">
            <v xml:space="preserve"> eight hundred and eight</v>
          </cell>
          <cell r="D812" t="str">
            <v xml:space="preserve"> eight hundred and eight Thousand</v>
          </cell>
          <cell r="E812" t="str">
            <v xml:space="preserve"> eight hundred and eight Lakhs</v>
          </cell>
          <cell r="F812" t="str">
            <v xml:space="preserve"> eight hundred and eight Crores</v>
          </cell>
          <cell r="G812" t="str">
            <v xml:space="preserve"> eight hundred and eight Millions</v>
          </cell>
          <cell r="H812" t="str">
            <v xml:space="preserve"> eight hundred and eight Billions</v>
          </cell>
        </row>
        <row r="813">
          <cell r="A813">
            <v>809</v>
          </cell>
          <cell r="B813" t="str">
            <v xml:space="preserve"> eight hundred and nine</v>
          </cell>
          <cell r="C813" t="str">
            <v xml:space="preserve"> eight hundred and nine</v>
          </cell>
          <cell r="D813" t="str">
            <v xml:space="preserve"> eight hundred and nine Thousand</v>
          </cell>
          <cell r="E813" t="str">
            <v xml:space="preserve"> eight hundred and nine Lakhs</v>
          </cell>
          <cell r="F813" t="str">
            <v xml:space="preserve"> eight hundred and nine Crores</v>
          </cell>
          <cell r="G813" t="str">
            <v xml:space="preserve"> eight hundred and nine Millions</v>
          </cell>
          <cell r="H813" t="str">
            <v xml:space="preserve"> eight hundred and nine Billions</v>
          </cell>
        </row>
        <row r="814">
          <cell r="A814">
            <v>810</v>
          </cell>
          <cell r="B814" t="str">
            <v xml:space="preserve"> eight hundred and ten</v>
          </cell>
          <cell r="C814" t="str">
            <v xml:space="preserve"> eight hundred and ten</v>
          </cell>
          <cell r="D814" t="str">
            <v xml:space="preserve"> eight hundred and ten Thousand</v>
          </cell>
          <cell r="E814" t="str">
            <v xml:space="preserve"> eight hundred and ten Lakhs</v>
          </cell>
          <cell r="F814" t="str">
            <v xml:space="preserve"> eight hundred and ten Crores</v>
          </cell>
          <cell r="G814" t="str">
            <v xml:space="preserve"> eight hundred and ten Millions</v>
          </cell>
          <cell r="H814" t="str">
            <v xml:space="preserve"> eight hundred and ten Billions</v>
          </cell>
        </row>
        <row r="815">
          <cell r="A815">
            <v>811</v>
          </cell>
          <cell r="B815" t="str">
            <v xml:space="preserve"> eight hundred and eleven</v>
          </cell>
          <cell r="C815" t="str">
            <v xml:space="preserve"> eight hundred and eleven</v>
          </cell>
          <cell r="D815" t="str">
            <v xml:space="preserve"> eight hundred and eleven Thousand</v>
          </cell>
          <cell r="E815" t="str">
            <v xml:space="preserve"> eight hundred and eleven Lakhs</v>
          </cell>
          <cell r="F815" t="str">
            <v xml:space="preserve"> eight hundred and eleven Crores</v>
          </cell>
          <cell r="G815" t="str">
            <v xml:space="preserve"> eight hundred and eleven Millions</v>
          </cell>
          <cell r="H815" t="str">
            <v xml:space="preserve"> eight hundred and eleven Billions</v>
          </cell>
        </row>
        <row r="816">
          <cell r="A816">
            <v>812</v>
          </cell>
          <cell r="B816" t="str">
            <v xml:space="preserve"> eight hundred and twelve</v>
          </cell>
          <cell r="C816" t="str">
            <v xml:space="preserve"> eight hundred and twelve</v>
          </cell>
          <cell r="D816" t="str">
            <v xml:space="preserve"> eight hundred and twelve Thousand</v>
          </cell>
          <cell r="E816" t="str">
            <v xml:space="preserve"> eight hundred and twelve Lakhs</v>
          </cell>
          <cell r="F816" t="str">
            <v xml:space="preserve"> eight hundred and twelve Crores</v>
          </cell>
          <cell r="G816" t="str">
            <v xml:space="preserve"> eight hundred and twelve Millions</v>
          </cell>
          <cell r="H816" t="str">
            <v xml:space="preserve"> eight hundred and twelve Billions</v>
          </cell>
        </row>
        <row r="817">
          <cell r="A817">
            <v>813</v>
          </cell>
          <cell r="B817" t="str">
            <v xml:space="preserve"> eight hundred and thirteen</v>
          </cell>
          <cell r="C817" t="str">
            <v xml:space="preserve"> eight hundred and thirteen</v>
          </cell>
          <cell r="D817" t="str">
            <v xml:space="preserve"> eight hundred and thirteen Thousand</v>
          </cell>
          <cell r="E817" t="str">
            <v xml:space="preserve"> eight hundred and thirteen Lakhs</v>
          </cell>
          <cell r="F817" t="str">
            <v xml:space="preserve"> eight hundred and thirteen Crores</v>
          </cell>
          <cell r="G817" t="str">
            <v xml:space="preserve"> eight hundred and thirteen Millions</v>
          </cell>
          <cell r="H817" t="str">
            <v xml:space="preserve"> eight hundred and thirteen Billions</v>
          </cell>
        </row>
        <row r="818">
          <cell r="A818">
            <v>814</v>
          </cell>
          <cell r="B818" t="str">
            <v xml:space="preserve"> eight hundred and fourteen</v>
          </cell>
          <cell r="C818" t="str">
            <v xml:space="preserve"> eight hundred and fourteen</v>
          </cell>
          <cell r="D818" t="str">
            <v xml:space="preserve"> eight hundred and fourteen Thousand</v>
          </cell>
          <cell r="E818" t="str">
            <v xml:space="preserve"> eight hundred and fourteen Lakhs</v>
          </cell>
          <cell r="F818" t="str">
            <v xml:space="preserve"> eight hundred and fourteen Crores</v>
          </cell>
          <cell r="G818" t="str">
            <v xml:space="preserve"> eight hundred and fourteen Millions</v>
          </cell>
          <cell r="H818" t="str">
            <v xml:space="preserve"> eight hundred and fourteen Billions</v>
          </cell>
        </row>
        <row r="819">
          <cell r="A819">
            <v>815</v>
          </cell>
          <cell r="B819" t="str">
            <v xml:space="preserve"> eight hundred and fifteen</v>
          </cell>
          <cell r="C819" t="str">
            <v xml:space="preserve"> eight hundred and fifteen</v>
          </cell>
          <cell r="D819" t="str">
            <v xml:space="preserve"> eight hundred and fifteen Thousand</v>
          </cell>
          <cell r="E819" t="str">
            <v xml:space="preserve"> eight hundred and fifteen Lakhs</v>
          </cell>
          <cell r="F819" t="str">
            <v xml:space="preserve"> eight hundred and fifteen Crores</v>
          </cell>
          <cell r="G819" t="str">
            <v xml:space="preserve"> eight hundred and fifteen Millions</v>
          </cell>
          <cell r="H819" t="str">
            <v xml:space="preserve"> eight hundred and fifteen Billions</v>
          </cell>
        </row>
        <row r="820">
          <cell r="A820">
            <v>816</v>
          </cell>
          <cell r="B820" t="str">
            <v xml:space="preserve"> eight hundred and sixteen</v>
          </cell>
          <cell r="C820" t="str">
            <v xml:space="preserve"> eight hundred and sixteen</v>
          </cell>
          <cell r="D820" t="str">
            <v xml:space="preserve"> eight hundred and sixteen Thousand</v>
          </cell>
          <cell r="E820" t="str">
            <v xml:space="preserve"> eight hundred and sixteen Lakhs</v>
          </cell>
          <cell r="F820" t="str">
            <v xml:space="preserve"> eight hundred and sixteen Crores</v>
          </cell>
          <cell r="G820" t="str">
            <v xml:space="preserve"> eight hundred and sixteen Millions</v>
          </cell>
          <cell r="H820" t="str">
            <v xml:space="preserve"> eight hundred and sixteen Billions</v>
          </cell>
        </row>
        <row r="821">
          <cell r="A821">
            <v>817</v>
          </cell>
          <cell r="B821" t="str">
            <v xml:space="preserve"> eight hundred and seventeen</v>
          </cell>
          <cell r="C821" t="str">
            <v xml:space="preserve"> eight hundred and seventeen</v>
          </cell>
          <cell r="D821" t="str">
            <v xml:space="preserve"> eight hundred and seventeen Thousand</v>
          </cell>
          <cell r="E821" t="str">
            <v xml:space="preserve"> eight hundred and seventeen Lakhs</v>
          </cell>
          <cell r="F821" t="str">
            <v xml:space="preserve"> eight hundred and seventeen Crores</v>
          </cell>
          <cell r="G821" t="str">
            <v xml:space="preserve"> eight hundred and seventeen Millions</v>
          </cell>
          <cell r="H821" t="str">
            <v xml:space="preserve"> eight hundred and seventeen Billions</v>
          </cell>
        </row>
        <row r="822">
          <cell r="A822">
            <v>818</v>
          </cell>
          <cell r="B822" t="str">
            <v xml:space="preserve"> eight hundred and eighteen</v>
          </cell>
          <cell r="C822" t="str">
            <v xml:space="preserve"> eight hundred and eighteen</v>
          </cell>
          <cell r="D822" t="str">
            <v xml:space="preserve"> eight hundred and eighteen Thousand</v>
          </cell>
          <cell r="E822" t="str">
            <v xml:space="preserve"> eight hundred and eighteen Lakhs</v>
          </cell>
          <cell r="F822" t="str">
            <v xml:space="preserve"> eight hundred and eighteen Crores</v>
          </cell>
          <cell r="G822" t="str">
            <v xml:space="preserve"> eight hundred and eighteen Millions</v>
          </cell>
          <cell r="H822" t="str">
            <v xml:space="preserve"> eight hundred and eighteen Billions</v>
          </cell>
        </row>
        <row r="823">
          <cell r="A823">
            <v>819</v>
          </cell>
          <cell r="B823" t="str">
            <v xml:space="preserve"> eight hundred and nineteen</v>
          </cell>
          <cell r="C823" t="str">
            <v xml:space="preserve"> eight hundred and nineteen</v>
          </cell>
          <cell r="D823" t="str">
            <v xml:space="preserve"> eight hundred and nineteen Thousand</v>
          </cell>
          <cell r="E823" t="str">
            <v xml:space="preserve"> eight hundred and nineteen Lakhs</v>
          </cell>
          <cell r="F823" t="str">
            <v xml:space="preserve"> eight hundred and nineteen Crores</v>
          </cell>
          <cell r="G823" t="str">
            <v xml:space="preserve"> eight hundred and nineteen Millions</v>
          </cell>
          <cell r="H823" t="str">
            <v xml:space="preserve"> eight hundred and nineteen Billions</v>
          </cell>
        </row>
        <row r="824">
          <cell r="A824">
            <v>820</v>
          </cell>
          <cell r="B824" t="str">
            <v xml:space="preserve"> eight hundred and twenty </v>
          </cell>
          <cell r="C824" t="str">
            <v xml:space="preserve"> eight hundred and twenty </v>
          </cell>
          <cell r="D824" t="str">
            <v xml:space="preserve"> eight hundred and twenty  Thousand</v>
          </cell>
          <cell r="E824" t="str">
            <v xml:space="preserve"> eight hundred and twenty  Lakhs</v>
          </cell>
          <cell r="F824" t="str">
            <v xml:space="preserve"> eight hundred and twenty  Crores</v>
          </cell>
          <cell r="G824" t="str">
            <v xml:space="preserve"> eight hundred and twenty  Millions</v>
          </cell>
          <cell r="H824" t="str">
            <v xml:space="preserve"> eight hundred and twenty  Billions</v>
          </cell>
        </row>
        <row r="825">
          <cell r="A825">
            <v>821</v>
          </cell>
          <cell r="B825" t="str">
            <v xml:space="preserve"> eight hundred and twenty one</v>
          </cell>
          <cell r="C825" t="str">
            <v xml:space="preserve"> eight hundred and twenty one</v>
          </cell>
          <cell r="D825" t="str">
            <v xml:space="preserve"> eight hundred and twenty one Thousand</v>
          </cell>
          <cell r="E825" t="str">
            <v xml:space="preserve"> eight hundred and twenty one Lakhs</v>
          </cell>
          <cell r="F825" t="str">
            <v xml:space="preserve"> eight hundred and twenty one Crores</v>
          </cell>
          <cell r="G825" t="str">
            <v xml:space="preserve"> eight hundred and twenty one Millions</v>
          </cell>
          <cell r="H825" t="str">
            <v xml:space="preserve"> eight hundred and twenty one Billions</v>
          </cell>
        </row>
        <row r="826">
          <cell r="A826">
            <v>822</v>
          </cell>
          <cell r="B826" t="str">
            <v xml:space="preserve"> eight hundred and twenty two</v>
          </cell>
          <cell r="C826" t="str">
            <v xml:space="preserve"> eight hundred and twenty two</v>
          </cell>
          <cell r="D826" t="str">
            <v xml:space="preserve"> eight hundred and twenty two Thousand</v>
          </cell>
          <cell r="E826" t="str">
            <v xml:space="preserve"> eight hundred and twenty two Lakhs</v>
          </cell>
          <cell r="F826" t="str">
            <v xml:space="preserve"> eight hundred and twenty two Crores</v>
          </cell>
          <cell r="G826" t="str">
            <v xml:space="preserve"> eight hundred and twenty two Millions</v>
          </cell>
          <cell r="H826" t="str">
            <v xml:space="preserve"> eight hundred and twenty two Billions</v>
          </cell>
        </row>
        <row r="827">
          <cell r="A827">
            <v>823</v>
          </cell>
          <cell r="B827" t="str">
            <v xml:space="preserve"> eight hundred and twenty three</v>
          </cell>
          <cell r="C827" t="str">
            <v xml:space="preserve"> eight hundred and twenty three</v>
          </cell>
          <cell r="D827" t="str">
            <v xml:space="preserve"> eight hundred and twenty three Thousand</v>
          </cell>
          <cell r="E827" t="str">
            <v xml:space="preserve"> eight hundred and twenty three Lakhs</v>
          </cell>
          <cell r="F827" t="str">
            <v xml:space="preserve"> eight hundred and twenty three Crores</v>
          </cell>
          <cell r="G827" t="str">
            <v xml:space="preserve"> eight hundred and twenty three Millions</v>
          </cell>
          <cell r="H827" t="str">
            <v xml:space="preserve"> eight hundred and twenty three Billions</v>
          </cell>
        </row>
        <row r="828">
          <cell r="A828">
            <v>824</v>
          </cell>
          <cell r="B828" t="str">
            <v xml:space="preserve"> eight hundred and twenty four</v>
          </cell>
          <cell r="C828" t="str">
            <v xml:space="preserve"> eight hundred and twenty four</v>
          </cell>
          <cell r="D828" t="str">
            <v xml:space="preserve"> eight hundred and twenty four Thousand</v>
          </cell>
          <cell r="E828" t="str">
            <v xml:space="preserve"> eight hundred and twenty four Lakhs</v>
          </cell>
          <cell r="F828" t="str">
            <v xml:space="preserve"> eight hundred and twenty four Crores</v>
          </cell>
          <cell r="G828" t="str">
            <v xml:space="preserve"> eight hundred and twenty four Millions</v>
          </cell>
          <cell r="H828" t="str">
            <v xml:space="preserve"> eight hundred and twenty four Billions</v>
          </cell>
        </row>
        <row r="829">
          <cell r="A829">
            <v>825</v>
          </cell>
          <cell r="B829" t="str">
            <v xml:space="preserve"> eight hundred and twenty five</v>
          </cell>
          <cell r="C829" t="str">
            <v xml:space="preserve"> eight hundred and twenty five</v>
          </cell>
          <cell r="D829" t="str">
            <v xml:space="preserve"> eight hundred and twenty five Thousand</v>
          </cell>
          <cell r="E829" t="str">
            <v xml:space="preserve"> eight hundred and twenty five Lakhs</v>
          </cell>
          <cell r="F829" t="str">
            <v xml:space="preserve"> eight hundred and twenty five Crores</v>
          </cell>
          <cell r="G829" t="str">
            <v xml:space="preserve"> eight hundred and twenty five Millions</v>
          </cell>
          <cell r="H829" t="str">
            <v xml:space="preserve"> eight hundred and twenty five Billions</v>
          </cell>
        </row>
        <row r="830">
          <cell r="A830">
            <v>826</v>
          </cell>
          <cell r="B830" t="str">
            <v xml:space="preserve"> eight hundred and twenty six</v>
          </cell>
          <cell r="C830" t="str">
            <v xml:space="preserve"> eight hundred and twenty six</v>
          </cell>
          <cell r="D830" t="str">
            <v xml:space="preserve"> eight hundred and twenty six Thousand</v>
          </cell>
          <cell r="E830" t="str">
            <v xml:space="preserve"> eight hundred and twenty six Lakhs</v>
          </cell>
          <cell r="F830" t="str">
            <v xml:space="preserve"> eight hundred and twenty six Crores</v>
          </cell>
          <cell r="G830" t="str">
            <v xml:space="preserve"> eight hundred and twenty six Millions</v>
          </cell>
          <cell r="H830" t="str">
            <v xml:space="preserve"> eight hundred and twenty six Billions</v>
          </cell>
        </row>
        <row r="831">
          <cell r="A831">
            <v>827</v>
          </cell>
          <cell r="B831" t="str">
            <v xml:space="preserve"> eight hundred and twenty seven</v>
          </cell>
          <cell r="C831" t="str">
            <v xml:space="preserve"> eight hundred and twenty seven</v>
          </cell>
          <cell r="D831" t="str">
            <v xml:space="preserve"> eight hundred and twenty seven Thousand</v>
          </cell>
          <cell r="E831" t="str">
            <v xml:space="preserve"> eight hundred and twenty seven Lakhs</v>
          </cell>
          <cell r="F831" t="str">
            <v xml:space="preserve"> eight hundred and twenty seven Crores</v>
          </cell>
          <cell r="G831" t="str">
            <v xml:space="preserve"> eight hundred and twenty seven Millions</v>
          </cell>
          <cell r="H831" t="str">
            <v xml:space="preserve"> eight hundred and twenty seven Billions</v>
          </cell>
        </row>
        <row r="832">
          <cell r="A832">
            <v>828</v>
          </cell>
          <cell r="B832" t="str">
            <v xml:space="preserve"> eight hundred and twenty eight</v>
          </cell>
          <cell r="C832" t="str">
            <v xml:space="preserve"> eight hundred and twenty eight</v>
          </cell>
          <cell r="D832" t="str">
            <v xml:space="preserve"> eight hundred and twenty eight Thousand</v>
          </cell>
          <cell r="E832" t="str">
            <v xml:space="preserve"> eight hundred and twenty eight Lakhs</v>
          </cell>
          <cell r="F832" t="str">
            <v xml:space="preserve"> eight hundred and twenty eight Crores</v>
          </cell>
          <cell r="G832" t="str">
            <v xml:space="preserve"> eight hundred and twenty eight Millions</v>
          </cell>
          <cell r="H832" t="str">
            <v xml:space="preserve"> eight hundred and twenty eight Billions</v>
          </cell>
        </row>
        <row r="833">
          <cell r="A833">
            <v>829</v>
          </cell>
          <cell r="B833" t="str">
            <v xml:space="preserve"> eight hundred and twenty nine</v>
          </cell>
          <cell r="C833" t="str">
            <v xml:space="preserve"> eight hundred and twenty nine</v>
          </cell>
          <cell r="D833" t="str">
            <v xml:space="preserve"> eight hundred and twenty nine Thousand</v>
          </cell>
          <cell r="E833" t="str">
            <v xml:space="preserve"> eight hundred and twenty nine Lakhs</v>
          </cell>
          <cell r="F833" t="str">
            <v xml:space="preserve"> eight hundred and twenty nine Crores</v>
          </cell>
          <cell r="G833" t="str">
            <v xml:space="preserve"> eight hundred and twenty nine Millions</v>
          </cell>
          <cell r="H833" t="str">
            <v xml:space="preserve"> eight hundred and twenty nine Billions</v>
          </cell>
        </row>
        <row r="834">
          <cell r="A834">
            <v>830</v>
          </cell>
          <cell r="B834" t="str">
            <v xml:space="preserve"> eight hundred and thirty</v>
          </cell>
          <cell r="C834" t="str">
            <v xml:space="preserve"> eight hundred and thirty</v>
          </cell>
          <cell r="D834" t="str">
            <v xml:space="preserve"> eight hundred and thirty Thousand</v>
          </cell>
          <cell r="E834" t="str">
            <v xml:space="preserve"> eight hundred and thirty Lakhs</v>
          </cell>
          <cell r="F834" t="str">
            <v xml:space="preserve"> eight hundred and thirty Crores</v>
          </cell>
          <cell r="G834" t="str">
            <v xml:space="preserve"> eight hundred and thirty Millions</v>
          </cell>
          <cell r="H834" t="str">
            <v xml:space="preserve"> eight hundred and thirty Billions</v>
          </cell>
        </row>
        <row r="835">
          <cell r="A835">
            <v>831</v>
          </cell>
          <cell r="B835" t="str">
            <v xml:space="preserve"> eight hundred and thirty one</v>
          </cell>
          <cell r="C835" t="str">
            <v xml:space="preserve"> eight hundred and thirty one</v>
          </cell>
          <cell r="D835" t="str">
            <v xml:space="preserve"> eight hundred and thirty one Thousand</v>
          </cell>
          <cell r="E835" t="str">
            <v xml:space="preserve"> eight hundred and thirty one Lakhs</v>
          </cell>
          <cell r="F835" t="str">
            <v xml:space="preserve"> eight hundred and thirty one Crores</v>
          </cell>
          <cell r="G835" t="str">
            <v xml:space="preserve"> eight hundred and thirty one Millions</v>
          </cell>
          <cell r="H835" t="str">
            <v xml:space="preserve"> eight hundred and thirty one Billions</v>
          </cell>
        </row>
        <row r="836">
          <cell r="A836">
            <v>832</v>
          </cell>
          <cell r="B836" t="str">
            <v xml:space="preserve"> eight hundred and thirty two</v>
          </cell>
          <cell r="C836" t="str">
            <v xml:space="preserve"> eight hundred and thirty two</v>
          </cell>
          <cell r="D836" t="str">
            <v xml:space="preserve"> eight hundred and thirty two Thousand</v>
          </cell>
          <cell r="E836" t="str">
            <v xml:space="preserve"> eight hundred and thirty two Lakhs</v>
          </cell>
          <cell r="F836" t="str">
            <v xml:space="preserve"> eight hundred and thirty two Crores</v>
          </cell>
          <cell r="G836" t="str">
            <v xml:space="preserve"> eight hundred and thirty two Millions</v>
          </cell>
          <cell r="H836" t="str">
            <v xml:space="preserve"> eight hundred and thirty two Billions</v>
          </cell>
        </row>
        <row r="837">
          <cell r="A837">
            <v>833</v>
          </cell>
          <cell r="B837" t="str">
            <v xml:space="preserve"> eight hundred and thirty three</v>
          </cell>
          <cell r="C837" t="str">
            <v xml:space="preserve"> eight hundred and thirty three</v>
          </cell>
          <cell r="D837" t="str">
            <v xml:space="preserve"> eight hundred and thirty three Thousand</v>
          </cell>
          <cell r="E837" t="str">
            <v xml:space="preserve"> eight hundred and thirty three Lakhs</v>
          </cell>
          <cell r="F837" t="str">
            <v xml:space="preserve"> eight hundred and thirty three Crores</v>
          </cell>
          <cell r="G837" t="str">
            <v xml:space="preserve"> eight hundred and thirty three Millions</v>
          </cell>
          <cell r="H837" t="str">
            <v xml:space="preserve"> eight hundred and thirty three Billions</v>
          </cell>
        </row>
        <row r="838">
          <cell r="A838">
            <v>834</v>
          </cell>
          <cell r="B838" t="str">
            <v xml:space="preserve"> eight hundred and thirty four</v>
          </cell>
          <cell r="C838" t="str">
            <v xml:space="preserve"> eight hundred and thirty four</v>
          </cell>
          <cell r="D838" t="str">
            <v xml:space="preserve"> eight hundred and thirty four Thousand</v>
          </cell>
          <cell r="E838" t="str">
            <v xml:space="preserve"> eight hundred and thirty four Lakhs</v>
          </cell>
          <cell r="F838" t="str">
            <v xml:space="preserve"> eight hundred and thirty four Crores</v>
          </cell>
          <cell r="G838" t="str">
            <v xml:space="preserve"> eight hundred and thirty four Millions</v>
          </cell>
          <cell r="H838" t="str">
            <v xml:space="preserve"> eight hundred and thirty four Billions</v>
          </cell>
        </row>
        <row r="839">
          <cell r="A839">
            <v>835</v>
          </cell>
          <cell r="B839" t="str">
            <v xml:space="preserve"> eight hundred and thirty five</v>
          </cell>
          <cell r="C839" t="str">
            <v xml:space="preserve"> eight hundred and thirty five</v>
          </cell>
          <cell r="D839" t="str">
            <v xml:space="preserve"> eight hundred and thirty five Thousand</v>
          </cell>
          <cell r="E839" t="str">
            <v xml:space="preserve"> eight hundred and thirty five Lakhs</v>
          </cell>
          <cell r="F839" t="str">
            <v xml:space="preserve"> eight hundred and thirty five Crores</v>
          </cell>
          <cell r="G839" t="str">
            <v xml:space="preserve"> eight hundred and thirty five Millions</v>
          </cell>
          <cell r="H839" t="str">
            <v xml:space="preserve"> eight hundred and thirty five Billions</v>
          </cell>
        </row>
        <row r="840">
          <cell r="A840">
            <v>836</v>
          </cell>
          <cell r="B840" t="str">
            <v xml:space="preserve"> eight hundred and thirty six</v>
          </cell>
          <cell r="C840" t="str">
            <v xml:space="preserve"> eight hundred and thirty six</v>
          </cell>
          <cell r="D840" t="str">
            <v xml:space="preserve"> eight hundred and thirty six Thousand</v>
          </cell>
          <cell r="E840" t="str">
            <v xml:space="preserve"> eight hundred and thirty six Lakhs</v>
          </cell>
          <cell r="F840" t="str">
            <v xml:space="preserve"> eight hundred and thirty six Crores</v>
          </cell>
          <cell r="G840" t="str">
            <v xml:space="preserve"> eight hundred and thirty six Millions</v>
          </cell>
          <cell r="H840" t="str">
            <v xml:space="preserve"> eight hundred and thirty six Billions</v>
          </cell>
        </row>
        <row r="841">
          <cell r="A841">
            <v>837</v>
          </cell>
          <cell r="B841" t="str">
            <v xml:space="preserve"> eight hundred and thirty seven</v>
          </cell>
          <cell r="C841" t="str">
            <v xml:space="preserve"> eight hundred and thirty seven</v>
          </cell>
          <cell r="D841" t="str">
            <v xml:space="preserve"> eight hundred and thirty seven Thousand</v>
          </cell>
          <cell r="E841" t="str">
            <v xml:space="preserve"> eight hundred and thirty seven Lakhs</v>
          </cell>
          <cell r="F841" t="str">
            <v xml:space="preserve"> eight hundred and thirty seven Crores</v>
          </cell>
          <cell r="G841" t="str">
            <v xml:space="preserve"> eight hundred and thirty seven Millions</v>
          </cell>
          <cell r="H841" t="str">
            <v xml:space="preserve"> eight hundred and thirty seven Billions</v>
          </cell>
        </row>
        <row r="842">
          <cell r="A842">
            <v>838</v>
          </cell>
          <cell r="B842" t="str">
            <v xml:space="preserve"> eight hundred and thirty eight</v>
          </cell>
          <cell r="C842" t="str">
            <v xml:space="preserve"> eight hundred and thirty eight</v>
          </cell>
          <cell r="D842" t="str">
            <v xml:space="preserve"> eight hundred and thirty eight Thousand</v>
          </cell>
          <cell r="E842" t="str">
            <v xml:space="preserve"> eight hundred and thirty eight Lakhs</v>
          </cell>
          <cell r="F842" t="str">
            <v xml:space="preserve"> eight hundred and thirty eight Crores</v>
          </cell>
          <cell r="G842" t="str">
            <v xml:space="preserve"> eight hundred and thirty eight Millions</v>
          </cell>
          <cell r="H842" t="str">
            <v xml:space="preserve"> eight hundred and thirty eight Billions</v>
          </cell>
        </row>
        <row r="843">
          <cell r="A843">
            <v>839</v>
          </cell>
          <cell r="B843" t="str">
            <v xml:space="preserve"> eight hundred and thirty nine</v>
          </cell>
          <cell r="C843" t="str">
            <v xml:space="preserve"> eight hundred and thirty nine</v>
          </cell>
          <cell r="D843" t="str">
            <v xml:space="preserve"> eight hundred and thirty nine Thousand</v>
          </cell>
          <cell r="E843" t="str">
            <v xml:space="preserve"> eight hundred and thirty nine Lakhs</v>
          </cell>
          <cell r="F843" t="str">
            <v xml:space="preserve"> eight hundred and thirty nine Crores</v>
          </cell>
          <cell r="G843" t="str">
            <v xml:space="preserve"> eight hundred and thirty nine Millions</v>
          </cell>
          <cell r="H843" t="str">
            <v xml:space="preserve"> eight hundred and thirty nine Billions</v>
          </cell>
        </row>
        <row r="844">
          <cell r="A844">
            <v>840</v>
          </cell>
          <cell r="B844" t="str">
            <v xml:space="preserve"> eight hundred and forty</v>
          </cell>
          <cell r="C844" t="str">
            <v xml:space="preserve"> eight hundred and forty</v>
          </cell>
          <cell r="D844" t="str">
            <v xml:space="preserve"> eight hundred and forty Thousand</v>
          </cell>
          <cell r="E844" t="str">
            <v xml:space="preserve"> eight hundred and forty Lakhs</v>
          </cell>
          <cell r="F844" t="str">
            <v xml:space="preserve"> eight hundred and forty Crores</v>
          </cell>
          <cell r="G844" t="str">
            <v xml:space="preserve"> eight hundred and forty Millions</v>
          </cell>
          <cell r="H844" t="str">
            <v xml:space="preserve"> eight hundred and forty Billions</v>
          </cell>
        </row>
        <row r="845">
          <cell r="A845">
            <v>841</v>
          </cell>
          <cell r="B845" t="str">
            <v xml:space="preserve"> eight hundred and forty one </v>
          </cell>
          <cell r="C845" t="str">
            <v xml:space="preserve"> eight hundred and forty one </v>
          </cell>
          <cell r="D845" t="str">
            <v xml:space="preserve"> eight hundred and forty one  Thousand</v>
          </cell>
          <cell r="E845" t="str">
            <v xml:space="preserve"> eight hundred and forty one  Lakhs</v>
          </cell>
          <cell r="F845" t="str">
            <v xml:space="preserve"> eight hundred and forty one  Crores</v>
          </cell>
          <cell r="G845" t="str">
            <v xml:space="preserve"> eight hundred and forty one  Millions</v>
          </cell>
          <cell r="H845" t="str">
            <v xml:space="preserve"> eight hundred and forty one  Billions</v>
          </cell>
        </row>
        <row r="846">
          <cell r="A846">
            <v>842</v>
          </cell>
          <cell r="B846" t="str">
            <v xml:space="preserve"> eight hundred and forty two</v>
          </cell>
          <cell r="C846" t="str">
            <v xml:space="preserve"> eight hundred and forty two</v>
          </cell>
          <cell r="D846" t="str">
            <v xml:space="preserve"> eight hundred and forty two Thousand</v>
          </cell>
          <cell r="E846" t="str">
            <v xml:space="preserve"> eight hundred and forty two Lakhs</v>
          </cell>
          <cell r="F846" t="str">
            <v xml:space="preserve"> eight hundred and forty two Crores</v>
          </cell>
          <cell r="G846" t="str">
            <v xml:space="preserve"> eight hundred and forty two Millions</v>
          </cell>
          <cell r="H846" t="str">
            <v xml:space="preserve"> eight hundred and forty two Billions</v>
          </cell>
        </row>
        <row r="847">
          <cell r="A847">
            <v>843</v>
          </cell>
          <cell r="B847" t="str">
            <v xml:space="preserve"> eight hundred and forty three </v>
          </cell>
          <cell r="C847" t="str">
            <v xml:space="preserve"> eight hundred and forty three </v>
          </cell>
          <cell r="D847" t="str">
            <v xml:space="preserve"> eight hundred and forty three  Thousand</v>
          </cell>
          <cell r="E847" t="str">
            <v xml:space="preserve"> eight hundred and forty three  Lakhs</v>
          </cell>
          <cell r="F847" t="str">
            <v xml:space="preserve"> eight hundred and forty three  Crores</v>
          </cell>
          <cell r="G847" t="str">
            <v xml:space="preserve"> eight hundred and forty three  Millions</v>
          </cell>
          <cell r="H847" t="str">
            <v xml:space="preserve"> eight hundred and forty three  Billions</v>
          </cell>
        </row>
        <row r="848">
          <cell r="A848">
            <v>844</v>
          </cell>
          <cell r="B848" t="str">
            <v xml:space="preserve"> eight hundred and forty four</v>
          </cell>
          <cell r="C848" t="str">
            <v xml:space="preserve"> eight hundred and forty four</v>
          </cell>
          <cell r="D848" t="str">
            <v xml:space="preserve"> eight hundred and forty four Thousand</v>
          </cell>
          <cell r="E848" t="str">
            <v xml:space="preserve"> eight hundred and forty four Lakhs</v>
          </cell>
          <cell r="F848" t="str">
            <v xml:space="preserve"> eight hundred and forty four Crores</v>
          </cell>
          <cell r="G848" t="str">
            <v xml:space="preserve"> eight hundred and forty four Millions</v>
          </cell>
          <cell r="H848" t="str">
            <v xml:space="preserve"> eight hundred and forty four Billions</v>
          </cell>
        </row>
        <row r="849">
          <cell r="A849">
            <v>845</v>
          </cell>
          <cell r="B849" t="str">
            <v xml:space="preserve"> eight hundred and forty five</v>
          </cell>
          <cell r="C849" t="str">
            <v xml:space="preserve"> eight hundred and forty five</v>
          </cell>
          <cell r="D849" t="str">
            <v xml:space="preserve"> eight hundred and forty five Thousand</v>
          </cell>
          <cell r="E849" t="str">
            <v xml:space="preserve"> eight hundred and forty five Lakhs</v>
          </cell>
          <cell r="F849" t="str">
            <v xml:space="preserve"> eight hundred and forty five Crores</v>
          </cell>
          <cell r="G849" t="str">
            <v xml:space="preserve"> eight hundred and forty five Millions</v>
          </cell>
          <cell r="H849" t="str">
            <v xml:space="preserve"> eight hundred and forty five Billions</v>
          </cell>
        </row>
        <row r="850">
          <cell r="A850">
            <v>846</v>
          </cell>
          <cell r="B850" t="str">
            <v xml:space="preserve"> eight hundred and forty six</v>
          </cell>
          <cell r="C850" t="str">
            <v xml:space="preserve"> eight hundred and forty six</v>
          </cell>
          <cell r="D850" t="str">
            <v xml:space="preserve"> eight hundred and forty six Thousand</v>
          </cell>
          <cell r="E850" t="str">
            <v xml:space="preserve"> eight hundred and forty six Lakhs</v>
          </cell>
          <cell r="F850" t="str">
            <v xml:space="preserve"> eight hundred and forty six Crores</v>
          </cell>
          <cell r="G850" t="str">
            <v xml:space="preserve"> eight hundred and forty six Millions</v>
          </cell>
          <cell r="H850" t="str">
            <v xml:space="preserve"> eight hundred and forty six Billions</v>
          </cell>
        </row>
        <row r="851">
          <cell r="A851">
            <v>847</v>
          </cell>
          <cell r="B851" t="str">
            <v xml:space="preserve"> eight hundred and forty seven</v>
          </cell>
          <cell r="C851" t="str">
            <v xml:space="preserve"> eight hundred and forty seven</v>
          </cell>
          <cell r="D851" t="str">
            <v xml:space="preserve"> eight hundred and forty seven Thousand</v>
          </cell>
          <cell r="E851" t="str">
            <v xml:space="preserve"> eight hundred and forty seven Lakhs</v>
          </cell>
          <cell r="F851" t="str">
            <v xml:space="preserve"> eight hundred and forty seven Crores</v>
          </cell>
          <cell r="G851" t="str">
            <v xml:space="preserve"> eight hundred and forty seven Millions</v>
          </cell>
          <cell r="H851" t="str">
            <v xml:space="preserve"> eight hundred and forty seven Billions</v>
          </cell>
        </row>
        <row r="852">
          <cell r="A852">
            <v>848</v>
          </cell>
          <cell r="B852" t="str">
            <v xml:space="preserve"> eight hundred and forty eight</v>
          </cell>
          <cell r="C852" t="str">
            <v xml:space="preserve"> eight hundred and forty eight</v>
          </cell>
          <cell r="D852" t="str">
            <v xml:space="preserve"> eight hundred and forty eight Thousand</v>
          </cell>
          <cell r="E852" t="str">
            <v xml:space="preserve"> eight hundred and forty eight Lakhs</v>
          </cell>
          <cell r="F852" t="str">
            <v xml:space="preserve"> eight hundred and forty eight Crores</v>
          </cell>
          <cell r="G852" t="str">
            <v xml:space="preserve"> eight hundred and forty eight Millions</v>
          </cell>
          <cell r="H852" t="str">
            <v xml:space="preserve"> eight hundred and forty eight Billions</v>
          </cell>
        </row>
        <row r="853">
          <cell r="A853">
            <v>849</v>
          </cell>
          <cell r="B853" t="str">
            <v xml:space="preserve"> eight hundred and forty nine</v>
          </cell>
          <cell r="C853" t="str">
            <v xml:space="preserve"> eight hundred and forty nine</v>
          </cell>
          <cell r="D853" t="str">
            <v xml:space="preserve"> eight hundred and forty nine Thousand</v>
          </cell>
          <cell r="E853" t="str">
            <v xml:space="preserve"> eight hundred and forty nine Lakhs</v>
          </cell>
          <cell r="F853" t="str">
            <v xml:space="preserve"> eight hundred and forty nine Crores</v>
          </cell>
          <cell r="G853" t="str">
            <v xml:space="preserve"> eight hundred and forty nine Millions</v>
          </cell>
          <cell r="H853" t="str">
            <v xml:space="preserve"> eight hundred and forty nine Billions</v>
          </cell>
        </row>
        <row r="854">
          <cell r="A854">
            <v>850</v>
          </cell>
          <cell r="B854" t="str">
            <v xml:space="preserve"> eight hundred and fifty</v>
          </cell>
          <cell r="C854" t="str">
            <v xml:space="preserve"> eight hundred and fifty</v>
          </cell>
          <cell r="D854" t="str">
            <v xml:space="preserve"> eight hundred and fifty Thousand</v>
          </cell>
          <cell r="E854" t="str">
            <v xml:space="preserve"> eight hundred and fifty Lakhs</v>
          </cell>
          <cell r="F854" t="str">
            <v xml:space="preserve"> eight hundred and fifty Crores</v>
          </cell>
          <cell r="G854" t="str">
            <v xml:space="preserve"> eight hundred and fifty Millions</v>
          </cell>
          <cell r="H854" t="str">
            <v xml:space="preserve"> eight hundred and fifty Billions</v>
          </cell>
        </row>
        <row r="855">
          <cell r="A855">
            <v>851</v>
          </cell>
          <cell r="B855" t="str">
            <v xml:space="preserve"> eight hundred and fifty one</v>
          </cell>
          <cell r="C855" t="str">
            <v xml:space="preserve"> eight hundred and fifty one</v>
          </cell>
          <cell r="D855" t="str">
            <v xml:space="preserve"> eight hundred and fifty one Thousand</v>
          </cell>
          <cell r="E855" t="str">
            <v xml:space="preserve"> eight hundred and fifty one Lakhs</v>
          </cell>
          <cell r="F855" t="str">
            <v xml:space="preserve"> eight hundred and fifty one Crores</v>
          </cell>
          <cell r="G855" t="str">
            <v xml:space="preserve"> eight hundred and fifty one Millions</v>
          </cell>
          <cell r="H855" t="str">
            <v xml:space="preserve"> eight hundred and fifty one Billions</v>
          </cell>
        </row>
        <row r="856">
          <cell r="A856">
            <v>852</v>
          </cell>
          <cell r="B856" t="str">
            <v xml:space="preserve"> eight hundred and fifty two</v>
          </cell>
          <cell r="C856" t="str">
            <v xml:space="preserve"> eight hundred and fifty two</v>
          </cell>
          <cell r="D856" t="str">
            <v xml:space="preserve"> eight hundred and fifty two Thousand</v>
          </cell>
          <cell r="E856" t="str">
            <v xml:space="preserve"> eight hundred and fifty two Lakhs</v>
          </cell>
          <cell r="F856" t="str">
            <v xml:space="preserve"> eight hundred and fifty two Crores</v>
          </cell>
          <cell r="G856" t="str">
            <v xml:space="preserve"> eight hundred and fifty two Millions</v>
          </cell>
          <cell r="H856" t="str">
            <v xml:space="preserve"> eight hundred and fifty two Billions</v>
          </cell>
        </row>
        <row r="857">
          <cell r="A857">
            <v>853</v>
          </cell>
          <cell r="B857" t="str">
            <v xml:space="preserve"> eight hundred and fifty three</v>
          </cell>
          <cell r="C857" t="str">
            <v xml:space="preserve"> eight hundred and fifty three</v>
          </cell>
          <cell r="D857" t="str">
            <v xml:space="preserve"> eight hundred and fifty three Thousand</v>
          </cell>
          <cell r="E857" t="str">
            <v xml:space="preserve"> eight hundred and fifty three Lakhs</v>
          </cell>
          <cell r="F857" t="str">
            <v xml:space="preserve"> eight hundred and fifty three Crores</v>
          </cell>
          <cell r="G857" t="str">
            <v xml:space="preserve"> eight hundred and fifty three Millions</v>
          </cell>
          <cell r="H857" t="str">
            <v xml:space="preserve"> eight hundred and fifty three Billions</v>
          </cell>
        </row>
        <row r="858">
          <cell r="A858">
            <v>854</v>
          </cell>
          <cell r="B858" t="str">
            <v xml:space="preserve"> eight hundred and fifty four</v>
          </cell>
          <cell r="C858" t="str">
            <v xml:space="preserve"> eight hundred and fifty four</v>
          </cell>
          <cell r="D858" t="str">
            <v xml:space="preserve"> eight hundred and fifty four Thousand</v>
          </cell>
          <cell r="E858" t="str">
            <v xml:space="preserve"> eight hundred and fifty four Lakhs</v>
          </cell>
          <cell r="F858" t="str">
            <v xml:space="preserve"> eight hundred and fifty four Crores</v>
          </cell>
          <cell r="G858" t="str">
            <v xml:space="preserve"> eight hundred and fifty four Millions</v>
          </cell>
          <cell r="H858" t="str">
            <v xml:space="preserve"> eight hundred and fifty four Billions</v>
          </cell>
        </row>
        <row r="859">
          <cell r="A859">
            <v>855</v>
          </cell>
          <cell r="B859" t="str">
            <v xml:space="preserve"> eight hundred and fifty five</v>
          </cell>
          <cell r="C859" t="str">
            <v xml:space="preserve"> eight hundred and fifty five</v>
          </cell>
          <cell r="D859" t="str">
            <v xml:space="preserve"> eight hundred and fifty five Thousand</v>
          </cell>
          <cell r="E859" t="str">
            <v xml:space="preserve"> eight hundred and fifty five Lakhs</v>
          </cell>
          <cell r="F859" t="str">
            <v xml:space="preserve"> eight hundred and fifty five Crores</v>
          </cell>
          <cell r="G859" t="str">
            <v xml:space="preserve"> eight hundred and fifty five Millions</v>
          </cell>
          <cell r="H859" t="str">
            <v xml:space="preserve"> eight hundred and fifty five Billions</v>
          </cell>
        </row>
        <row r="860">
          <cell r="A860">
            <v>856</v>
          </cell>
          <cell r="B860" t="str">
            <v xml:space="preserve"> eight hundred and fifty six</v>
          </cell>
          <cell r="C860" t="str">
            <v xml:space="preserve"> eight hundred and fifty six</v>
          </cell>
          <cell r="D860" t="str">
            <v xml:space="preserve"> eight hundred and fifty six Thousand</v>
          </cell>
          <cell r="E860" t="str">
            <v xml:space="preserve"> eight hundred and fifty six Lakhs</v>
          </cell>
          <cell r="F860" t="str">
            <v xml:space="preserve"> eight hundred and fifty six Crores</v>
          </cell>
          <cell r="G860" t="str">
            <v xml:space="preserve"> eight hundred and fifty six Millions</v>
          </cell>
          <cell r="H860" t="str">
            <v xml:space="preserve"> eight hundred and fifty six Billions</v>
          </cell>
        </row>
        <row r="861">
          <cell r="A861">
            <v>857</v>
          </cell>
          <cell r="B861" t="str">
            <v xml:space="preserve"> eight hundred and fifty seven</v>
          </cell>
          <cell r="C861" t="str">
            <v xml:space="preserve"> eight hundred and fifty seven</v>
          </cell>
          <cell r="D861" t="str">
            <v xml:space="preserve"> eight hundred and fifty seven Thousand</v>
          </cell>
          <cell r="E861" t="str">
            <v xml:space="preserve"> eight hundred and fifty seven Lakhs</v>
          </cell>
          <cell r="F861" t="str">
            <v xml:space="preserve"> eight hundred and fifty seven Crores</v>
          </cell>
          <cell r="G861" t="str">
            <v xml:space="preserve"> eight hundred and fifty seven Millions</v>
          </cell>
          <cell r="H861" t="str">
            <v xml:space="preserve"> eight hundred and fifty seven Billions</v>
          </cell>
        </row>
        <row r="862">
          <cell r="A862">
            <v>858</v>
          </cell>
          <cell r="B862" t="str">
            <v xml:space="preserve"> eight hundred and fifty eight</v>
          </cell>
          <cell r="C862" t="str">
            <v xml:space="preserve"> eight hundred and fifty eight</v>
          </cell>
          <cell r="D862" t="str">
            <v xml:space="preserve"> eight hundred and fifty eight Thousand</v>
          </cell>
          <cell r="E862" t="str">
            <v xml:space="preserve"> eight hundred and fifty eight Lakhs</v>
          </cell>
          <cell r="F862" t="str">
            <v xml:space="preserve"> eight hundred and fifty eight Crores</v>
          </cell>
          <cell r="G862" t="str">
            <v xml:space="preserve"> eight hundred and fifty eight Millions</v>
          </cell>
          <cell r="H862" t="str">
            <v xml:space="preserve"> eight hundred and fifty eight Billions</v>
          </cell>
        </row>
        <row r="863">
          <cell r="A863">
            <v>859</v>
          </cell>
          <cell r="B863" t="str">
            <v xml:space="preserve"> eight hundred and fifty nine</v>
          </cell>
          <cell r="C863" t="str">
            <v xml:space="preserve"> eight hundred and fifty nine</v>
          </cell>
          <cell r="D863" t="str">
            <v xml:space="preserve"> eight hundred and fifty nine Thousand</v>
          </cell>
          <cell r="E863" t="str">
            <v xml:space="preserve"> eight hundred and fifty nine Lakhs</v>
          </cell>
          <cell r="F863" t="str">
            <v xml:space="preserve"> eight hundred and fifty nine Crores</v>
          </cell>
          <cell r="G863" t="str">
            <v xml:space="preserve"> eight hundred and fifty nine Millions</v>
          </cell>
          <cell r="H863" t="str">
            <v xml:space="preserve"> eight hundred and fifty nine Billions</v>
          </cell>
        </row>
        <row r="864">
          <cell r="A864">
            <v>860</v>
          </cell>
          <cell r="B864" t="str">
            <v xml:space="preserve"> eight hundred and sixty</v>
          </cell>
          <cell r="C864" t="str">
            <v xml:space="preserve"> eight hundred and sixty</v>
          </cell>
          <cell r="D864" t="str">
            <v xml:space="preserve"> eight hundred and sixty Thousand</v>
          </cell>
          <cell r="E864" t="str">
            <v xml:space="preserve"> eight hundred and sixty Lakhs</v>
          </cell>
          <cell r="F864" t="str">
            <v xml:space="preserve"> eight hundred and sixty Crores</v>
          </cell>
          <cell r="G864" t="str">
            <v xml:space="preserve"> eight hundred and sixty Millions</v>
          </cell>
          <cell r="H864" t="str">
            <v xml:space="preserve"> eight hundred and sixty Billions</v>
          </cell>
        </row>
        <row r="865">
          <cell r="A865">
            <v>861</v>
          </cell>
          <cell r="B865" t="str">
            <v xml:space="preserve"> eight hundred and sixty one</v>
          </cell>
          <cell r="C865" t="str">
            <v xml:space="preserve"> eight hundred and sixty one</v>
          </cell>
          <cell r="D865" t="str">
            <v xml:space="preserve"> eight hundred and sixty one Thousand</v>
          </cell>
          <cell r="E865" t="str">
            <v xml:space="preserve"> eight hundred and sixty one Lakhs</v>
          </cell>
          <cell r="F865" t="str">
            <v xml:space="preserve"> eight hundred and sixty one Crores</v>
          </cell>
          <cell r="G865" t="str">
            <v xml:space="preserve"> eight hundred and sixty one Millions</v>
          </cell>
          <cell r="H865" t="str">
            <v xml:space="preserve"> eight hundred and sixty one Billions</v>
          </cell>
        </row>
        <row r="866">
          <cell r="A866">
            <v>862</v>
          </cell>
          <cell r="B866" t="str">
            <v xml:space="preserve"> eight hundred and sixty two</v>
          </cell>
          <cell r="C866" t="str">
            <v xml:space="preserve"> eight hundred and sixty two</v>
          </cell>
          <cell r="D866" t="str">
            <v xml:space="preserve"> eight hundred and sixty two Thousand</v>
          </cell>
          <cell r="E866" t="str">
            <v xml:space="preserve"> eight hundred and sixty two Lakhs</v>
          </cell>
          <cell r="F866" t="str">
            <v xml:space="preserve"> eight hundred and sixty two Crores</v>
          </cell>
          <cell r="G866" t="str">
            <v xml:space="preserve"> eight hundred and sixty two Millions</v>
          </cell>
          <cell r="H866" t="str">
            <v xml:space="preserve"> eight hundred and sixty two Billions</v>
          </cell>
        </row>
        <row r="867">
          <cell r="A867">
            <v>863</v>
          </cell>
          <cell r="B867" t="str">
            <v xml:space="preserve"> eight hundred and sixty three</v>
          </cell>
          <cell r="C867" t="str">
            <v xml:space="preserve"> eight hundred and sixty three</v>
          </cell>
          <cell r="D867" t="str">
            <v xml:space="preserve"> eight hundred and sixty three Thousand</v>
          </cell>
          <cell r="E867" t="str">
            <v xml:space="preserve"> eight hundred and sixty three Lakhs</v>
          </cell>
          <cell r="F867" t="str">
            <v xml:space="preserve"> eight hundred and sixty three Crores</v>
          </cell>
          <cell r="G867" t="str">
            <v xml:space="preserve"> eight hundred and sixty three Millions</v>
          </cell>
          <cell r="H867" t="str">
            <v xml:space="preserve"> eight hundred and sixty three Billions</v>
          </cell>
        </row>
        <row r="868">
          <cell r="A868">
            <v>864</v>
          </cell>
          <cell r="B868" t="str">
            <v xml:space="preserve"> eight hundred and sixty four</v>
          </cell>
          <cell r="C868" t="str">
            <v xml:space="preserve"> eight hundred and sixty four</v>
          </cell>
          <cell r="D868" t="str">
            <v xml:space="preserve"> eight hundred and sixty four Thousand</v>
          </cell>
          <cell r="E868" t="str">
            <v xml:space="preserve"> eight hundred and sixty four Lakhs</v>
          </cell>
          <cell r="F868" t="str">
            <v xml:space="preserve"> eight hundred and sixty four Crores</v>
          </cell>
          <cell r="G868" t="str">
            <v xml:space="preserve"> eight hundred and sixty four Millions</v>
          </cell>
          <cell r="H868" t="str">
            <v xml:space="preserve"> eight hundred and sixty four Billions</v>
          </cell>
        </row>
        <row r="869">
          <cell r="A869">
            <v>865</v>
          </cell>
          <cell r="B869" t="str">
            <v xml:space="preserve"> eight hundred and sixty five</v>
          </cell>
          <cell r="C869" t="str">
            <v xml:space="preserve"> eight hundred and sixty five</v>
          </cell>
          <cell r="D869" t="str">
            <v xml:space="preserve"> eight hundred and sixty five Thousand</v>
          </cell>
          <cell r="E869" t="str">
            <v xml:space="preserve"> eight hundred and sixty five Lakhs</v>
          </cell>
          <cell r="F869" t="str">
            <v xml:space="preserve"> eight hundred and sixty five Crores</v>
          </cell>
          <cell r="G869" t="str">
            <v xml:space="preserve"> eight hundred and sixty five Millions</v>
          </cell>
          <cell r="H869" t="str">
            <v xml:space="preserve"> eight hundred and sixty five Billions</v>
          </cell>
        </row>
        <row r="870">
          <cell r="A870">
            <v>866</v>
          </cell>
          <cell r="B870" t="str">
            <v xml:space="preserve"> eight hundred and sixty six</v>
          </cell>
          <cell r="C870" t="str">
            <v xml:space="preserve"> eight hundred and sixty six</v>
          </cell>
          <cell r="D870" t="str">
            <v xml:space="preserve"> eight hundred and sixty six Thousand</v>
          </cell>
          <cell r="E870" t="str">
            <v xml:space="preserve"> eight hundred and sixty six Lakhs</v>
          </cell>
          <cell r="F870" t="str">
            <v xml:space="preserve"> eight hundred and sixty six Crores</v>
          </cell>
          <cell r="G870" t="str">
            <v xml:space="preserve"> eight hundred and sixty six Millions</v>
          </cell>
          <cell r="H870" t="str">
            <v xml:space="preserve"> eight hundred and sixty six Billions</v>
          </cell>
        </row>
        <row r="871">
          <cell r="A871">
            <v>867</v>
          </cell>
          <cell r="B871" t="str">
            <v xml:space="preserve"> eight hundred and sixty seven</v>
          </cell>
          <cell r="C871" t="str">
            <v xml:space="preserve"> eight hundred and sixty seven</v>
          </cell>
          <cell r="D871" t="str">
            <v xml:space="preserve"> eight hundred and sixty seven Thousand</v>
          </cell>
          <cell r="E871" t="str">
            <v xml:space="preserve"> eight hundred and sixty seven Lakhs</v>
          </cell>
          <cell r="F871" t="str">
            <v xml:space="preserve"> eight hundred and sixty seven Crores</v>
          </cell>
          <cell r="G871" t="str">
            <v xml:space="preserve"> eight hundred and sixty seven Millions</v>
          </cell>
          <cell r="H871" t="str">
            <v xml:space="preserve"> eight hundred and sixty seven Billions</v>
          </cell>
        </row>
        <row r="872">
          <cell r="A872">
            <v>868</v>
          </cell>
          <cell r="B872" t="str">
            <v xml:space="preserve"> eight hundred and sixty eight</v>
          </cell>
          <cell r="C872" t="str">
            <v xml:space="preserve"> eight hundred and sixty eight</v>
          </cell>
          <cell r="D872" t="str">
            <v xml:space="preserve"> eight hundred and sixty eight Thousand</v>
          </cell>
          <cell r="E872" t="str">
            <v xml:space="preserve"> eight hundred and sixty eight Lakhs</v>
          </cell>
          <cell r="F872" t="str">
            <v xml:space="preserve"> eight hundred and sixty eight Crores</v>
          </cell>
          <cell r="G872" t="str">
            <v xml:space="preserve"> eight hundred and sixty eight Millions</v>
          </cell>
          <cell r="H872" t="str">
            <v xml:space="preserve"> eight hundred and sixty eight Billions</v>
          </cell>
        </row>
        <row r="873">
          <cell r="A873">
            <v>869</v>
          </cell>
          <cell r="B873" t="str">
            <v xml:space="preserve"> eight hundred and sixty nine</v>
          </cell>
          <cell r="C873" t="str">
            <v xml:space="preserve"> eight hundred and sixty nine</v>
          </cell>
          <cell r="D873" t="str">
            <v xml:space="preserve"> eight hundred and sixty nine Thousand</v>
          </cell>
          <cell r="E873" t="str">
            <v xml:space="preserve"> eight hundred and sixty nine Lakhs</v>
          </cell>
          <cell r="F873" t="str">
            <v xml:space="preserve"> eight hundred and sixty nine Crores</v>
          </cell>
          <cell r="G873" t="str">
            <v xml:space="preserve"> eight hundred and sixty nine Millions</v>
          </cell>
          <cell r="H873" t="str">
            <v xml:space="preserve"> eight hundred and sixty nine Billions</v>
          </cell>
        </row>
        <row r="874">
          <cell r="A874">
            <v>870</v>
          </cell>
          <cell r="B874" t="str">
            <v xml:space="preserve"> eight hundred and seventy</v>
          </cell>
          <cell r="C874" t="str">
            <v xml:space="preserve"> eight hundred and seventy</v>
          </cell>
          <cell r="D874" t="str">
            <v xml:space="preserve"> eight hundred and seventy Thousand</v>
          </cell>
          <cell r="E874" t="str">
            <v xml:space="preserve"> eight hundred and seventy Lakhs</v>
          </cell>
          <cell r="F874" t="str">
            <v xml:space="preserve"> eight hundred and seventy Crores</v>
          </cell>
          <cell r="G874" t="str">
            <v xml:space="preserve"> eight hundred and seventy Millions</v>
          </cell>
          <cell r="H874" t="str">
            <v xml:space="preserve"> eight hundred and seventy Billions</v>
          </cell>
        </row>
        <row r="875">
          <cell r="A875">
            <v>871</v>
          </cell>
          <cell r="B875" t="str">
            <v xml:space="preserve"> eight hundred and seventy one</v>
          </cell>
          <cell r="C875" t="str">
            <v xml:space="preserve"> eight hundred and seventy one</v>
          </cell>
          <cell r="D875" t="str">
            <v xml:space="preserve"> eight hundred and seventy one Thousand</v>
          </cell>
          <cell r="E875" t="str">
            <v xml:space="preserve"> eight hundred and seventy one Lakhs</v>
          </cell>
          <cell r="F875" t="str">
            <v xml:space="preserve"> eight hundred and seventy one Crores</v>
          </cell>
          <cell r="G875" t="str">
            <v xml:space="preserve"> eight hundred and seventy one Millions</v>
          </cell>
          <cell r="H875" t="str">
            <v xml:space="preserve"> eight hundred and seventy one Billions</v>
          </cell>
        </row>
        <row r="876">
          <cell r="A876">
            <v>872</v>
          </cell>
          <cell r="B876" t="str">
            <v xml:space="preserve"> eight hundred and seventy two</v>
          </cell>
          <cell r="C876" t="str">
            <v xml:space="preserve"> eight hundred and seventy two</v>
          </cell>
          <cell r="D876" t="str">
            <v xml:space="preserve"> eight hundred and seventy two Thousand</v>
          </cell>
          <cell r="E876" t="str">
            <v xml:space="preserve"> eight hundred and seventy two Lakhs</v>
          </cell>
          <cell r="F876" t="str">
            <v xml:space="preserve"> eight hundred and seventy two Crores</v>
          </cell>
          <cell r="G876" t="str">
            <v xml:space="preserve"> eight hundred and seventy two Millions</v>
          </cell>
          <cell r="H876" t="str">
            <v xml:space="preserve"> eight hundred and seventy two Billions</v>
          </cell>
        </row>
        <row r="877">
          <cell r="A877">
            <v>873</v>
          </cell>
          <cell r="B877" t="str">
            <v xml:space="preserve"> eight hundred and seventy three</v>
          </cell>
          <cell r="C877" t="str">
            <v xml:space="preserve"> eight hundred and seventy three</v>
          </cell>
          <cell r="D877" t="str">
            <v xml:space="preserve"> eight hundred and seventy three Thousand</v>
          </cell>
          <cell r="E877" t="str">
            <v xml:space="preserve"> eight hundred and seventy three Lakhs</v>
          </cell>
          <cell r="F877" t="str">
            <v xml:space="preserve"> eight hundred and seventy three Crores</v>
          </cell>
          <cell r="G877" t="str">
            <v xml:space="preserve"> eight hundred and seventy three Millions</v>
          </cell>
          <cell r="H877" t="str">
            <v xml:space="preserve"> eight hundred and seventy three Billions</v>
          </cell>
        </row>
        <row r="878">
          <cell r="A878">
            <v>874</v>
          </cell>
          <cell r="B878" t="str">
            <v xml:space="preserve"> eight hundred and seventy four</v>
          </cell>
          <cell r="C878" t="str">
            <v xml:space="preserve"> eight hundred and seventy four</v>
          </cell>
          <cell r="D878" t="str">
            <v xml:space="preserve"> eight hundred and seventy four Thousand</v>
          </cell>
          <cell r="E878" t="str">
            <v xml:space="preserve"> eight hundred and seventy four Lakhs</v>
          </cell>
          <cell r="F878" t="str">
            <v xml:space="preserve"> eight hundred and seventy four Crores</v>
          </cell>
          <cell r="G878" t="str">
            <v xml:space="preserve"> eight hundred and seventy four Millions</v>
          </cell>
          <cell r="H878" t="str">
            <v xml:space="preserve"> eight hundred and seventy four Billions</v>
          </cell>
        </row>
        <row r="879">
          <cell r="A879">
            <v>875</v>
          </cell>
          <cell r="B879" t="str">
            <v xml:space="preserve"> eight hundred and seventy five</v>
          </cell>
          <cell r="C879" t="str">
            <v xml:space="preserve"> eight hundred and seventy five</v>
          </cell>
          <cell r="D879" t="str">
            <v xml:space="preserve"> eight hundred and seventy five Thousand</v>
          </cell>
          <cell r="E879" t="str">
            <v xml:space="preserve"> eight hundred and seventy five Lakhs</v>
          </cell>
          <cell r="F879" t="str">
            <v xml:space="preserve"> eight hundred and seventy five Crores</v>
          </cell>
          <cell r="G879" t="str">
            <v xml:space="preserve"> eight hundred and seventy five Millions</v>
          </cell>
          <cell r="H879" t="str">
            <v xml:space="preserve"> eight hundred and seventy five Billions</v>
          </cell>
        </row>
        <row r="880">
          <cell r="A880">
            <v>876</v>
          </cell>
          <cell r="B880" t="str">
            <v xml:space="preserve"> eight hundred and seventy six</v>
          </cell>
          <cell r="C880" t="str">
            <v xml:space="preserve"> eight hundred and seventy six</v>
          </cell>
          <cell r="D880" t="str">
            <v xml:space="preserve"> eight hundred and seventy six Thousand</v>
          </cell>
          <cell r="E880" t="str">
            <v xml:space="preserve"> eight hundred and seventy six Lakhs</v>
          </cell>
          <cell r="F880" t="str">
            <v xml:space="preserve"> eight hundred and seventy six Crores</v>
          </cell>
          <cell r="G880" t="str">
            <v xml:space="preserve"> eight hundred and seventy six Millions</v>
          </cell>
          <cell r="H880" t="str">
            <v xml:space="preserve"> eight hundred and seventy six Billions</v>
          </cell>
        </row>
        <row r="881">
          <cell r="A881">
            <v>877</v>
          </cell>
          <cell r="B881" t="str">
            <v xml:space="preserve"> eight hundred and seventy seven</v>
          </cell>
          <cell r="C881" t="str">
            <v xml:space="preserve"> eight hundred and seventy seven</v>
          </cell>
          <cell r="D881" t="str">
            <v xml:space="preserve"> eight hundred and seventy seven Thousand</v>
          </cell>
          <cell r="E881" t="str">
            <v xml:space="preserve"> eight hundred and seventy seven Lakhs</v>
          </cell>
          <cell r="F881" t="str">
            <v xml:space="preserve"> eight hundred and seventy seven Crores</v>
          </cell>
          <cell r="G881" t="str">
            <v xml:space="preserve"> eight hundred and seventy seven Millions</v>
          </cell>
          <cell r="H881" t="str">
            <v xml:space="preserve"> eight hundred and seventy seven Billions</v>
          </cell>
        </row>
        <row r="882">
          <cell r="A882">
            <v>878</v>
          </cell>
          <cell r="B882" t="str">
            <v xml:space="preserve"> eight hundred and seventy eight</v>
          </cell>
          <cell r="C882" t="str">
            <v xml:space="preserve"> eight hundred and seventy eight</v>
          </cell>
          <cell r="D882" t="str">
            <v xml:space="preserve"> eight hundred and seventy eight Thousand</v>
          </cell>
          <cell r="E882" t="str">
            <v xml:space="preserve"> eight hundred and seventy eight Lakhs</v>
          </cell>
          <cell r="F882" t="str">
            <v xml:space="preserve"> eight hundred and seventy eight Crores</v>
          </cell>
          <cell r="G882" t="str">
            <v xml:space="preserve"> eight hundred and seventy eight Millions</v>
          </cell>
          <cell r="H882" t="str">
            <v xml:space="preserve"> eight hundred and seventy eight Billions</v>
          </cell>
        </row>
        <row r="883">
          <cell r="A883">
            <v>879</v>
          </cell>
          <cell r="B883" t="str">
            <v xml:space="preserve"> eight hundred and seventy nine</v>
          </cell>
          <cell r="C883" t="str">
            <v xml:space="preserve"> eight hundred and seventy nine</v>
          </cell>
          <cell r="D883" t="str">
            <v xml:space="preserve"> eight hundred and seventy nine Thousand</v>
          </cell>
          <cell r="E883" t="str">
            <v xml:space="preserve"> eight hundred and seventy nine Lakhs</v>
          </cell>
          <cell r="F883" t="str">
            <v xml:space="preserve"> eight hundred and seventy nine Crores</v>
          </cell>
          <cell r="G883" t="str">
            <v xml:space="preserve"> eight hundred and seventy nine Millions</v>
          </cell>
          <cell r="H883" t="str">
            <v xml:space="preserve"> eight hundred and seventy nine Billions</v>
          </cell>
        </row>
        <row r="884">
          <cell r="A884">
            <v>880</v>
          </cell>
          <cell r="B884" t="str">
            <v xml:space="preserve"> eight hundred and eighty</v>
          </cell>
          <cell r="C884" t="str">
            <v xml:space="preserve"> eight hundred and eighty</v>
          </cell>
          <cell r="D884" t="str">
            <v xml:space="preserve"> eight hundred and eighty Thousand</v>
          </cell>
          <cell r="E884" t="str">
            <v xml:space="preserve"> eight hundred and eighty Lakhs</v>
          </cell>
          <cell r="F884" t="str">
            <v xml:space="preserve"> eight hundred and eighty Crores</v>
          </cell>
          <cell r="G884" t="str">
            <v xml:space="preserve"> eight hundred and eighty Millions</v>
          </cell>
          <cell r="H884" t="str">
            <v xml:space="preserve"> eight hundred and eighty Billions</v>
          </cell>
        </row>
        <row r="885">
          <cell r="A885">
            <v>881</v>
          </cell>
          <cell r="B885" t="str">
            <v xml:space="preserve"> eight hundred and eighty one</v>
          </cell>
          <cell r="C885" t="str">
            <v xml:space="preserve"> eight hundred and eighty one</v>
          </cell>
          <cell r="D885" t="str">
            <v xml:space="preserve"> eight hundred and eighty one Thousand</v>
          </cell>
          <cell r="E885" t="str">
            <v xml:space="preserve"> eight hundred and eighty one Lakhs</v>
          </cell>
          <cell r="F885" t="str">
            <v xml:space="preserve"> eight hundred and eighty one Crores</v>
          </cell>
          <cell r="G885" t="str">
            <v xml:space="preserve"> eight hundred and eighty one Millions</v>
          </cell>
          <cell r="H885" t="str">
            <v xml:space="preserve"> eight hundred and eighty one Billions</v>
          </cell>
        </row>
        <row r="886">
          <cell r="A886">
            <v>882</v>
          </cell>
          <cell r="B886" t="str">
            <v xml:space="preserve"> eight hundred and eighty two</v>
          </cell>
          <cell r="C886" t="str">
            <v xml:space="preserve"> eight hundred and eighty two</v>
          </cell>
          <cell r="D886" t="str">
            <v xml:space="preserve"> eight hundred and eighty two Thousand</v>
          </cell>
          <cell r="E886" t="str">
            <v xml:space="preserve"> eight hundred and eighty two Lakhs</v>
          </cell>
          <cell r="F886" t="str">
            <v xml:space="preserve"> eight hundred and eighty two Crores</v>
          </cell>
          <cell r="G886" t="str">
            <v xml:space="preserve"> eight hundred and eighty two Millions</v>
          </cell>
          <cell r="H886" t="str">
            <v xml:space="preserve"> eight hundred and eighty two Billions</v>
          </cell>
        </row>
        <row r="887">
          <cell r="A887">
            <v>883</v>
          </cell>
          <cell r="B887" t="str">
            <v xml:space="preserve"> eight hundred and eighty three</v>
          </cell>
          <cell r="C887" t="str">
            <v xml:space="preserve"> eight hundred and eighty three</v>
          </cell>
          <cell r="D887" t="str">
            <v xml:space="preserve"> eight hundred and eighty three Thousand</v>
          </cell>
          <cell r="E887" t="str">
            <v xml:space="preserve"> eight hundred and eighty three Lakhs</v>
          </cell>
          <cell r="F887" t="str">
            <v xml:space="preserve"> eight hundred and eighty three Crores</v>
          </cell>
          <cell r="G887" t="str">
            <v xml:space="preserve"> eight hundred and eighty three Millions</v>
          </cell>
          <cell r="H887" t="str">
            <v xml:space="preserve"> eight hundred and eighty three Billions</v>
          </cell>
        </row>
        <row r="888">
          <cell r="A888">
            <v>884</v>
          </cell>
          <cell r="B888" t="str">
            <v xml:space="preserve"> eight hundred and eighty four</v>
          </cell>
          <cell r="C888" t="str">
            <v xml:space="preserve"> eight hundred and eighty four</v>
          </cell>
          <cell r="D888" t="str">
            <v xml:space="preserve"> eight hundred and eighty four Thousand</v>
          </cell>
          <cell r="E888" t="str">
            <v xml:space="preserve"> eight hundred and eighty four Lakhs</v>
          </cell>
          <cell r="F888" t="str">
            <v xml:space="preserve"> eight hundred and eighty four Crores</v>
          </cell>
          <cell r="G888" t="str">
            <v xml:space="preserve"> eight hundred and eighty four Millions</v>
          </cell>
          <cell r="H888" t="str">
            <v xml:space="preserve"> eight hundred and eighty four Billions</v>
          </cell>
        </row>
        <row r="889">
          <cell r="A889">
            <v>885</v>
          </cell>
          <cell r="B889" t="str">
            <v xml:space="preserve"> eight hundred and eighty five</v>
          </cell>
          <cell r="C889" t="str">
            <v xml:space="preserve"> eight hundred and eighty five</v>
          </cell>
          <cell r="D889" t="str">
            <v xml:space="preserve"> eight hundred and eighty five Thousand</v>
          </cell>
          <cell r="E889" t="str">
            <v xml:space="preserve"> eight hundred and eighty five Lakhs</v>
          </cell>
          <cell r="F889" t="str">
            <v xml:space="preserve"> eight hundred and eighty five Crores</v>
          </cell>
          <cell r="G889" t="str">
            <v xml:space="preserve"> eight hundred and eighty five Millions</v>
          </cell>
          <cell r="H889" t="str">
            <v xml:space="preserve"> eight hundred and eighty five Billions</v>
          </cell>
        </row>
        <row r="890">
          <cell r="A890">
            <v>886</v>
          </cell>
          <cell r="B890" t="str">
            <v xml:space="preserve"> eight hundred and eighty six</v>
          </cell>
          <cell r="C890" t="str">
            <v xml:space="preserve"> eight hundred and eighty six</v>
          </cell>
          <cell r="D890" t="str">
            <v xml:space="preserve"> eight hundred and eighty six Thousand</v>
          </cell>
          <cell r="E890" t="str">
            <v xml:space="preserve"> eight hundred and eighty six Lakhs</v>
          </cell>
          <cell r="F890" t="str">
            <v xml:space="preserve"> eight hundred and eighty six Crores</v>
          </cell>
          <cell r="G890" t="str">
            <v xml:space="preserve"> eight hundred and eighty six Millions</v>
          </cell>
          <cell r="H890" t="str">
            <v xml:space="preserve"> eight hundred and eighty six Billions</v>
          </cell>
        </row>
        <row r="891">
          <cell r="A891">
            <v>887</v>
          </cell>
          <cell r="B891" t="str">
            <v xml:space="preserve"> eight hundred and eighty seven</v>
          </cell>
          <cell r="C891" t="str">
            <v xml:space="preserve"> eight hundred and eighty seven</v>
          </cell>
          <cell r="D891" t="str">
            <v xml:space="preserve"> eight hundred and eighty seven Thousand</v>
          </cell>
          <cell r="E891" t="str">
            <v xml:space="preserve"> eight hundred and eighty seven Lakhs</v>
          </cell>
          <cell r="F891" t="str">
            <v xml:space="preserve"> eight hundred and eighty seven Crores</v>
          </cell>
          <cell r="G891" t="str">
            <v xml:space="preserve"> eight hundred and eighty seven Millions</v>
          </cell>
          <cell r="H891" t="str">
            <v xml:space="preserve"> eight hundred and eighty seven Billions</v>
          </cell>
        </row>
        <row r="892">
          <cell r="A892">
            <v>888</v>
          </cell>
          <cell r="B892" t="str">
            <v xml:space="preserve"> eight hundred and eighty eight</v>
          </cell>
          <cell r="C892" t="str">
            <v xml:space="preserve"> eight hundred and eighty eight</v>
          </cell>
          <cell r="D892" t="str">
            <v xml:space="preserve"> eight hundred and eighty eight Thousand</v>
          </cell>
          <cell r="E892" t="str">
            <v xml:space="preserve"> eight hundred and eighty eight Lakhs</v>
          </cell>
          <cell r="F892" t="str">
            <v xml:space="preserve"> eight hundred and eighty eight Crores</v>
          </cell>
          <cell r="G892" t="str">
            <v xml:space="preserve"> eight hundred and eighty eight Millions</v>
          </cell>
          <cell r="H892" t="str">
            <v xml:space="preserve"> eight hundred and eighty eight Billions</v>
          </cell>
        </row>
        <row r="893">
          <cell r="A893">
            <v>889</v>
          </cell>
          <cell r="B893" t="str">
            <v xml:space="preserve"> eight hundred and eighty nine</v>
          </cell>
          <cell r="C893" t="str">
            <v xml:space="preserve"> eight hundred and eighty nine</v>
          </cell>
          <cell r="D893" t="str">
            <v xml:space="preserve"> eight hundred and eighty nine Thousand</v>
          </cell>
          <cell r="E893" t="str">
            <v xml:space="preserve"> eight hundred and eighty nine Lakhs</v>
          </cell>
          <cell r="F893" t="str">
            <v xml:space="preserve"> eight hundred and eighty nine Crores</v>
          </cell>
          <cell r="G893" t="str">
            <v xml:space="preserve"> eight hundred and eighty nine Millions</v>
          </cell>
          <cell r="H893" t="str">
            <v xml:space="preserve"> eight hundred and eighty nine Billions</v>
          </cell>
        </row>
        <row r="894">
          <cell r="A894">
            <v>890</v>
          </cell>
          <cell r="B894" t="str">
            <v xml:space="preserve"> eight hundred and ninety</v>
          </cell>
          <cell r="C894" t="str">
            <v xml:space="preserve"> eight hundred and ninety</v>
          </cell>
          <cell r="D894" t="str">
            <v xml:space="preserve"> eight hundred and ninety Thousand</v>
          </cell>
          <cell r="E894" t="str">
            <v xml:space="preserve"> eight hundred and ninety Lakhs</v>
          </cell>
          <cell r="F894" t="str">
            <v xml:space="preserve"> eight hundred and ninety Crores</v>
          </cell>
          <cell r="G894" t="str">
            <v xml:space="preserve"> eight hundred and ninety Millions</v>
          </cell>
          <cell r="H894" t="str">
            <v xml:space="preserve"> eight hundred and ninety Billions</v>
          </cell>
        </row>
        <row r="895">
          <cell r="A895">
            <v>891</v>
          </cell>
          <cell r="B895" t="str">
            <v xml:space="preserve"> eight hundred and ninety one</v>
          </cell>
          <cell r="C895" t="str">
            <v xml:space="preserve"> eight hundred and ninety one</v>
          </cell>
          <cell r="D895" t="str">
            <v xml:space="preserve"> eight hundred and ninety one Thousand</v>
          </cell>
          <cell r="E895" t="str">
            <v xml:space="preserve"> eight hundred and ninety one Lakhs</v>
          </cell>
          <cell r="F895" t="str">
            <v xml:space="preserve"> eight hundred and ninety one Crores</v>
          </cell>
          <cell r="G895" t="str">
            <v xml:space="preserve"> eight hundred and ninety one Millions</v>
          </cell>
          <cell r="H895" t="str">
            <v xml:space="preserve"> eight hundred and ninety one Billions</v>
          </cell>
        </row>
        <row r="896">
          <cell r="A896">
            <v>892</v>
          </cell>
          <cell r="B896" t="str">
            <v xml:space="preserve"> eight hundred and ninety two</v>
          </cell>
          <cell r="C896" t="str">
            <v xml:space="preserve"> eight hundred and ninety two</v>
          </cell>
          <cell r="D896" t="str">
            <v xml:space="preserve"> eight hundred and ninety two Thousand</v>
          </cell>
          <cell r="E896" t="str">
            <v xml:space="preserve"> eight hundred and ninety two Lakhs</v>
          </cell>
          <cell r="F896" t="str">
            <v xml:space="preserve"> eight hundred and ninety two Crores</v>
          </cell>
          <cell r="G896" t="str">
            <v xml:space="preserve"> eight hundred and ninety two Millions</v>
          </cell>
          <cell r="H896" t="str">
            <v xml:space="preserve"> eight hundred and ninety two Billions</v>
          </cell>
        </row>
        <row r="897">
          <cell r="A897">
            <v>893</v>
          </cell>
          <cell r="B897" t="str">
            <v xml:space="preserve"> eight hundred and ninety three</v>
          </cell>
          <cell r="C897" t="str">
            <v xml:space="preserve"> eight hundred and ninety three</v>
          </cell>
          <cell r="D897" t="str">
            <v xml:space="preserve"> eight hundred and ninety three Thousand</v>
          </cell>
          <cell r="E897" t="str">
            <v xml:space="preserve"> eight hundred and ninety three Lakhs</v>
          </cell>
          <cell r="F897" t="str">
            <v xml:space="preserve"> eight hundred and ninety three Crores</v>
          </cell>
          <cell r="G897" t="str">
            <v xml:space="preserve"> eight hundred and ninety three Millions</v>
          </cell>
          <cell r="H897" t="str">
            <v xml:space="preserve"> eight hundred and ninety three Billions</v>
          </cell>
        </row>
        <row r="898">
          <cell r="A898">
            <v>894</v>
          </cell>
          <cell r="B898" t="str">
            <v xml:space="preserve"> eight hundred and ninety four </v>
          </cell>
          <cell r="C898" t="str">
            <v xml:space="preserve"> eight hundred and ninety four </v>
          </cell>
          <cell r="D898" t="str">
            <v xml:space="preserve"> eight hundred and ninety four  Thousand</v>
          </cell>
          <cell r="E898" t="str">
            <v xml:space="preserve"> eight hundred and ninety four  Lakhs</v>
          </cell>
          <cell r="F898" t="str">
            <v xml:space="preserve"> eight hundred and ninety four  Crores</v>
          </cell>
          <cell r="G898" t="str">
            <v xml:space="preserve"> eight hundred and ninety four  Millions</v>
          </cell>
          <cell r="H898" t="str">
            <v xml:space="preserve"> eight hundred and ninety four  Billions</v>
          </cell>
        </row>
        <row r="899">
          <cell r="A899">
            <v>895</v>
          </cell>
          <cell r="B899" t="str">
            <v xml:space="preserve"> eight hundred and ninety five</v>
          </cell>
          <cell r="C899" t="str">
            <v xml:space="preserve"> eight hundred and ninety five</v>
          </cell>
          <cell r="D899" t="str">
            <v xml:space="preserve"> eight hundred and ninety five Thousand</v>
          </cell>
          <cell r="E899" t="str">
            <v xml:space="preserve"> eight hundred and ninety five Lakhs</v>
          </cell>
          <cell r="F899" t="str">
            <v xml:space="preserve"> eight hundred and ninety five Crores</v>
          </cell>
          <cell r="G899" t="str">
            <v xml:space="preserve"> eight hundred and ninety five Millions</v>
          </cell>
          <cell r="H899" t="str">
            <v xml:space="preserve"> eight hundred and ninety five Billions</v>
          </cell>
        </row>
        <row r="900">
          <cell r="A900">
            <v>896</v>
          </cell>
          <cell r="B900" t="str">
            <v xml:space="preserve"> eight hundred and ninety six</v>
          </cell>
          <cell r="C900" t="str">
            <v xml:space="preserve"> eight hundred and ninety six</v>
          </cell>
          <cell r="D900" t="str">
            <v xml:space="preserve"> eight hundred and ninety six Thousand</v>
          </cell>
          <cell r="E900" t="str">
            <v xml:space="preserve"> eight hundred and ninety six Lakhs</v>
          </cell>
          <cell r="F900" t="str">
            <v xml:space="preserve"> eight hundred and ninety six Crores</v>
          </cell>
          <cell r="G900" t="str">
            <v xml:space="preserve"> eight hundred and ninety six Millions</v>
          </cell>
          <cell r="H900" t="str">
            <v xml:space="preserve"> eight hundred and ninety six Billions</v>
          </cell>
        </row>
        <row r="901">
          <cell r="A901">
            <v>897</v>
          </cell>
          <cell r="B901" t="str">
            <v xml:space="preserve"> eight hundred and ninety seven</v>
          </cell>
          <cell r="C901" t="str">
            <v xml:space="preserve"> eight hundred and ninety seven</v>
          </cell>
          <cell r="D901" t="str">
            <v xml:space="preserve"> eight hundred and ninety seven Thousand</v>
          </cell>
          <cell r="E901" t="str">
            <v xml:space="preserve"> eight hundred and ninety seven Lakhs</v>
          </cell>
          <cell r="F901" t="str">
            <v xml:space="preserve"> eight hundred and ninety seven Crores</v>
          </cell>
          <cell r="G901" t="str">
            <v xml:space="preserve"> eight hundred and ninety seven Millions</v>
          </cell>
          <cell r="H901" t="str">
            <v xml:space="preserve"> eight hundred and ninety seven Billions</v>
          </cell>
        </row>
        <row r="902">
          <cell r="A902">
            <v>898</v>
          </cell>
          <cell r="B902" t="str">
            <v xml:space="preserve"> eight hundred and ninety eight</v>
          </cell>
          <cell r="C902" t="str">
            <v xml:space="preserve"> eight hundred and ninety eight</v>
          </cell>
          <cell r="D902" t="str">
            <v xml:space="preserve"> eight hundred and ninety eight Thousand</v>
          </cell>
          <cell r="E902" t="str">
            <v xml:space="preserve"> eight hundred and ninety eight Lakhs</v>
          </cell>
          <cell r="F902" t="str">
            <v xml:space="preserve"> eight hundred and ninety eight Crores</v>
          </cell>
          <cell r="G902" t="str">
            <v xml:space="preserve"> eight hundred and ninety eight Millions</v>
          </cell>
          <cell r="H902" t="str">
            <v xml:space="preserve"> eight hundred and ninety eight Billions</v>
          </cell>
        </row>
        <row r="903">
          <cell r="A903">
            <v>899</v>
          </cell>
          <cell r="B903" t="str">
            <v xml:space="preserve"> eight hundred and ninety nine</v>
          </cell>
          <cell r="C903" t="str">
            <v xml:space="preserve"> eight hundred and ninety nine</v>
          </cell>
          <cell r="D903" t="str">
            <v xml:space="preserve"> eight hundred and ninety nine Thousand</v>
          </cell>
          <cell r="E903" t="str">
            <v xml:space="preserve"> eight hundred and ninety nine Lakhs</v>
          </cell>
          <cell r="F903" t="str">
            <v xml:space="preserve"> eight hundred and ninety nine Crores</v>
          </cell>
          <cell r="G903" t="str">
            <v xml:space="preserve"> eight hundred and ninety nine Millions</v>
          </cell>
          <cell r="H903" t="str">
            <v xml:space="preserve"> eight hundred and ninety nine Billions</v>
          </cell>
        </row>
        <row r="904">
          <cell r="A904">
            <v>900</v>
          </cell>
          <cell r="B904" t="str">
            <v xml:space="preserve"> nine hundred</v>
          </cell>
          <cell r="C904" t="str">
            <v xml:space="preserve"> nine hundred</v>
          </cell>
          <cell r="D904" t="str">
            <v xml:space="preserve"> nine hundred Thousand</v>
          </cell>
          <cell r="E904" t="str">
            <v xml:space="preserve"> nine hundred Lakhs</v>
          </cell>
          <cell r="F904" t="str">
            <v xml:space="preserve"> nine hundred Crores</v>
          </cell>
          <cell r="G904" t="str">
            <v xml:space="preserve"> nine hundred Millions</v>
          </cell>
          <cell r="H904" t="str">
            <v xml:space="preserve"> nine hundred Billions</v>
          </cell>
        </row>
        <row r="905">
          <cell r="A905">
            <v>901</v>
          </cell>
          <cell r="B905" t="str">
            <v xml:space="preserve"> nine hundred and one</v>
          </cell>
          <cell r="C905" t="str">
            <v xml:space="preserve"> nine hundred and one</v>
          </cell>
          <cell r="D905" t="str">
            <v xml:space="preserve"> nine hundred and one Thousand</v>
          </cell>
          <cell r="E905" t="str">
            <v xml:space="preserve"> nine hundred and one Lakhs</v>
          </cell>
          <cell r="F905" t="str">
            <v xml:space="preserve"> nine hundred and one Crores</v>
          </cell>
          <cell r="G905" t="str">
            <v xml:space="preserve"> nine hundred and one Millions</v>
          </cell>
          <cell r="H905" t="str">
            <v xml:space="preserve"> nine hundred and one Billions</v>
          </cell>
        </row>
        <row r="906">
          <cell r="A906">
            <v>902</v>
          </cell>
          <cell r="B906" t="str">
            <v xml:space="preserve"> nine hundred and two</v>
          </cell>
          <cell r="C906" t="str">
            <v xml:space="preserve"> nine hundred and two</v>
          </cell>
          <cell r="D906" t="str">
            <v xml:space="preserve"> nine hundred and two Thousand</v>
          </cell>
          <cell r="E906" t="str">
            <v xml:space="preserve"> nine hundred and two Lakhs</v>
          </cell>
          <cell r="F906" t="str">
            <v xml:space="preserve"> nine hundred and two Crores</v>
          </cell>
          <cell r="G906" t="str">
            <v xml:space="preserve"> nine hundred and two Millions</v>
          </cell>
          <cell r="H906" t="str">
            <v xml:space="preserve"> nine hundred and two Billions</v>
          </cell>
        </row>
        <row r="907">
          <cell r="A907">
            <v>903</v>
          </cell>
          <cell r="B907" t="str">
            <v xml:space="preserve"> nine hundred and three</v>
          </cell>
          <cell r="C907" t="str">
            <v xml:space="preserve"> nine hundred and three</v>
          </cell>
          <cell r="D907" t="str">
            <v xml:space="preserve"> nine hundred and three Thousand</v>
          </cell>
          <cell r="E907" t="str">
            <v xml:space="preserve"> nine hundred and three Lakhs</v>
          </cell>
          <cell r="F907" t="str">
            <v xml:space="preserve"> nine hundred and three Crores</v>
          </cell>
          <cell r="G907" t="str">
            <v xml:space="preserve"> nine hundred and three Millions</v>
          </cell>
          <cell r="H907" t="str">
            <v xml:space="preserve"> nine hundred and three Billions</v>
          </cell>
        </row>
        <row r="908">
          <cell r="A908">
            <v>904</v>
          </cell>
          <cell r="B908" t="str">
            <v xml:space="preserve"> nine hundred and four</v>
          </cell>
          <cell r="C908" t="str">
            <v xml:space="preserve"> nine hundred and four</v>
          </cell>
          <cell r="D908" t="str">
            <v xml:space="preserve"> nine hundred and four Thousand</v>
          </cell>
          <cell r="E908" t="str">
            <v xml:space="preserve"> nine hundred and four Lakhs</v>
          </cell>
          <cell r="F908" t="str">
            <v xml:space="preserve"> nine hundred and four Crores</v>
          </cell>
          <cell r="G908" t="str">
            <v xml:space="preserve"> nine hundred and four Millions</v>
          </cell>
          <cell r="H908" t="str">
            <v xml:space="preserve"> nine hundred and four Billions</v>
          </cell>
        </row>
        <row r="909">
          <cell r="A909">
            <v>905</v>
          </cell>
          <cell r="B909" t="str">
            <v xml:space="preserve"> nine hundred and five</v>
          </cell>
          <cell r="C909" t="str">
            <v xml:space="preserve"> nine hundred and five</v>
          </cell>
          <cell r="D909" t="str">
            <v xml:space="preserve"> nine hundred and five Thousand</v>
          </cell>
          <cell r="E909" t="str">
            <v xml:space="preserve"> nine hundred and five Lakhs</v>
          </cell>
          <cell r="F909" t="str">
            <v xml:space="preserve"> nine hundred and five Crores</v>
          </cell>
          <cell r="G909" t="str">
            <v xml:space="preserve"> nine hundred and five Millions</v>
          </cell>
          <cell r="H909" t="str">
            <v xml:space="preserve"> nine hundred and five Billions</v>
          </cell>
        </row>
        <row r="910">
          <cell r="A910">
            <v>906</v>
          </cell>
          <cell r="B910" t="str">
            <v xml:space="preserve"> nine hundred and six</v>
          </cell>
          <cell r="C910" t="str">
            <v xml:space="preserve"> nine hundred and six</v>
          </cell>
          <cell r="D910" t="str">
            <v xml:space="preserve"> nine hundred and six Thousand</v>
          </cell>
          <cell r="E910" t="str">
            <v xml:space="preserve"> nine hundred and six Lakhs</v>
          </cell>
          <cell r="F910" t="str">
            <v xml:space="preserve"> nine hundred and six Crores</v>
          </cell>
          <cell r="G910" t="str">
            <v xml:space="preserve"> nine hundred and six Millions</v>
          </cell>
          <cell r="H910" t="str">
            <v xml:space="preserve"> nine hundred and six Billions</v>
          </cell>
        </row>
        <row r="911">
          <cell r="A911">
            <v>907</v>
          </cell>
          <cell r="B911" t="str">
            <v xml:space="preserve"> nine hundred and seven</v>
          </cell>
          <cell r="C911" t="str">
            <v xml:space="preserve"> nine hundred and seven</v>
          </cell>
          <cell r="D911" t="str">
            <v xml:space="preserve"> nine hundred and seven Thousand</v>
          </cell>
          <cell r="E911" t="str">
            <v xml:space="preserve"> nine hundred and seven Lakhs</v>
          </cell>
          <cell r="F911" t="str">
            <v xml:space="preserve"> nine hundred and seven Crores</v>
          </cell>
          <cell r="G911" t="str">
            <v xml:space="preserve"> nine hundred and seven Millions</v>
          </cell>
          <cell r="H911" t="str">
            <v xml:space="preserve"> nine hundred and seven Billions</v>
          </cell>
        </row>
        <row r="912">
          <cell r="A912">
            <v>908</v>
          </cell>
          <cell r="B912" t="str">
            <v xml:space="preserve"> nine hundred and eight</v>
          </cell>
          <cell r="C912" t="str">
            <v xml:space="preserve"> nine hundred and eight</v>
          </cell>
          <cell r="D912" t="str">
            <v xml:space="preserve"> nine hundred and eight Thousand</v>
          </cell>
          <cell r="E912" t="str">
            <v xml:space="preserve"> nine hundred and eight Lakhs</v>
          </cell>
          <cell r="F912" t="str">
            <v xml:space="preserve"> nine hundred and eight Crores</v>
          </cell>
          <cell r="G912" t="str">
            <v xml:space="preserve"> nine hundred and eight Millions</v>
          </cell>
          <cell r="H912" t="str">
            <v xml:space="preserve"> nine hundred and eight Billions</v>
          </cell>
        </row>
        <row r="913">
          <cell r="A913">
            <v>909</v>
          </cell>
          <cell r="B913" t="str">
            <v xml:space="preserve"> nine hundred and nine</v>
          </cell>
          <cell r="C913" t="str">
            <v xml:space="preserve"> nine hundred and nine</v>
          </cell>
          <cell r="D913" t="str">
            <v xml:space="preserve"> nine hundred and nine Thousand</v>
          </cell>
          <cell r="E913" t="str">
            <v xml:space="preserve"> nine hundred and nine Lakhs</v>
          </cell>
          <cell r="F913" t="str">
            <v xml:space="preserve"> nine hundred and nine Crores</v>
          </cell>
          <cell r="G913" t="str">
            <v xml:space="preserve"> nine hundred and nine Millions</v>
          </cell>
          <cell r="H913" t="str">
            <v xml:space="preserve"> nine hundred and nine Billions</v>
          </cell>
        </row>
        <row r="914">
          <cell r="A914">
            <v>910</v>
          </cell>
          <cell r="B914" t="str">
            <v xml:space="preserve"> nine hundred and ten</v>
          </cell>
          <cell r="C914" t="str">
            <v xml:space="preserve"> nine hundred and ten</v>
          </cell>
          <cell r="D914" t="str">
            <v xml:space="preserve"> nine hundred and ten Thousand</v>
          </cell>
          <cell r="E914" t="str">
            <v xml:space="preserve"> nine hundred and ten Lakhs</v>
          </cell>
          <cell r="F914" t="str">
            <v xml:space="preserve"> nine hundred and ten Crores</v>
          </cell>
          <cell r="G914" t="str">
            <v xml:space="preserve"> nine hundred and ten Millions</v>
          </cell>
          <cell r="H914" t="str">
            <v xml:space="preserve"> nine hundred and ten Billions</v>
          </cell>
        </row>
        <row r="915">
          <cell r="A915">
            <v>911</v>
          </cell>
          <cell r="B915" t="str">
            <v xml:space="preserve"> nine hundred and eleven</v>
          </cell>
          <cell r="C915" t="str">
            <v xml:space="preserve"> nine hundred and eleven</v>
          </cell>
          <cell r="D915" t="str">
            <v xml:space="preserve"> nine hundred and eleven Thousand</v>
          </cell>
          <cell r="E915" t="str">
            <v xml:space="preserve"> nine hundred and eleven Lakhs</v>
          </cell>
          <cell r="F915" t="str">
            <v xml:space="preserve"> nine hundred and eleven Crores</v>
          </cell>
          <cell r="G915" t="str">
            <v xml:space="preserve"> nine hundred and eleven Millions</v>
          </cell>
          <cell r="H915" t="str">
            <v xml:space="preserve"> nine hundred and eleven Billions</v>
          </cell>
        </row>
        <row r="916">
          <cell r="A916">
            <v>912</v>
          </cell>
          <cell r="B916" t="str">
            <v xml:space="preserve"> nine hundred and twelve</v>
          </cell>
          <cell r="C916" t="str">
            <v xml:space="preserve"> nine hundred and twelve</v>
          </cell>
          <cell r="D916" t="str">
            <v xml:space="preserve"> nine hundred and twelve Thousand</v>
          </cell>
          <cell r="E916" t="str">
            <v xml:space="preserve"> nine hundred and twelve Lakhs</v>
          </cell>
          <cell r="F916" t="str">
            <v xml:space="preserve"> nine hundred and twelve Crores</v>
          </cell>
          <cell r="G916" t="str">
            <v xml:space="preserve"> nine hundred and twelve Millions</v>
          </cell>
          <cell r="H916" t="str">
            <v xml:space="preserve"> nine hundred and twelve Billions</v>
          </cell>
        </row>
        <row r="917">
          <cell r="A917">
            <v>913</v>
          </cell>
          <cell r="B917" t="str">
            <v xml:space="preserve"> nine hundred and thirteen</v>
          </cell>
          <cell r="C917" t="str">
            <v xml:space="preserve"> nine hundred and thirteen</v>
          </cell>
          <cell r="D917" t="str">
            <v xml:space="preserve"> nine hundred and thirteen Thousand</v>
          </cell>
          <cell r="E917" t="str">
            <v xml:space="preserve"> nine hundred and thirteen Lakhs</v>
          </cell>
          <cell r="F917" t="str">
            <v xml:space="preserve"> nine hundred and thirteen Crores</v>
          </cell>
          <cell r="G917" t="str">
            <v xml:space="preserve"> nine hundred and thirteen Millions</v>
          </cell>
          <cell r="H917" t="str">
            <v xml:space="preserve"> nine hundred and thirteen Billions</v>
          </cell>
        </row>
        <row r="918">
          <cell r="A918">
            <v>914</v>
          </cell>
          <cell r="B918" t="str">
            <v xml:space="preserve"> nine hundred and fourteen</v>
          </cell>
          <cell r="C918" t="str">
            <v xml:space="preserve"> nine hundred and fourteen</v>
          </cell>
          <cell r="D918" t="str">
            <v xml:space="preserve"> nine hundred and fourteen Thousand</v>
          </cell>
          <cell r="E918" t="str">
            <v xml:space="preserve"> nine hundred and fourteen Lakhs</v>
          </cell>
          <cell r="F918" t="str">
            <v xml:space="preserve"> nine hundred and fourteen Crores</v>
          </cell>
          <cell r="G918" t="str">
            <v xml:space="preserve"> nine hundred and fourteen Millions</v>
          </cell>
          <cell r="H918" t="str">
            <v xml:space="preserve"> nine hundred and fourteen Billions</v>
          </cell>
        </row>
        <row r="919">
          <cell r="A919">
            <v>915</v>
          </cell>
          <cell r="B919" t="str">
            <v xml:space="preserve"> nine hundred and fifteen</v>
          </cell>
          <cell r="C919" t="str">
            <v xml:space="preserve"> nine hundred and fifteen</v>
          </cell>
          <cell r="D919" t="str">
            <v xml:space="preserve"> nine hundred and fifteen Thousand</v>
          </cell>
          <cell r="E919" t="str">
            <v xml:space="preserve"> nine hundred and fifteen Lakhs</v>
          </cell>
          <cell r="F919" t="str">
            <v xml:space="preserve"> nine hundred and fifteen Crores</v>
          </cell>
          <cell r="G919" t="str">
            <v xml:space="preserve"> nine hundred and fifteen Millions</v>
          </cell>
          <cell r="H919" t="str">
            <v xml:space="preserve"> nine hundred and fifteen Billions</v>
          </cell>
        </row>
        <row r="920">
          <cell r="A920">
            <v>916</v>
          </cell>
          <cell r="B920" t="str">
            <v xml:space="preserve"> nine hundred and sixteen</v>
          </cell>
          <cell r="C920" t="str">
            <v xml:space="preserve"> nine hundred and sixteen</v>
          </cell>
          <cell r="D920" t="str">
            <v xml:space="preserve"> nine hundred and sixteen Thousand</v>
          </cell>
          <cell r="E920" t="str">
            <v xml:space="preserve"> nine hundred and sixteen Lakhs</v>
          </cell>
          <cell r="F920" t="str">
            <v xml:space="preserve"> nine hundred and sixteen Crores</v>
          </cell>
          <cell r="G920" t="str">
            <v xml:space="preserve"> nine hundred and sixteen Millions</v>
          </cell>
          <cell r="H920" t="str">
            <v xml:space="preserve"> nine hundred and sixteen Billions</v>
          </cell>
        </row>
        <row r="921">
          <cell r="A921">
            <v>917</v>
          </cell>
          <cell r="B921" t="str">
            <v xml:space="preserve"> nine hundred and seventeen</v>
          </cell>
          <cell r="C921" t="str">
            <v xml:space="preserve"> nine hundred and seventeen</v>
          </cell>
          <cell r="D921" t="str">
            <v xml:space="preserve"> nine hundred and seventeen Thousand</v>
          </cell>
          <cell r="E921" t="str">
            <v xml:space="preserve"> nine hundred and seventeen Lakhs</v>
          </cell>
          <cell r="F921" t="str">
            <v xml:space="preserve"> nine hundred and seventeen Crores</v>
          </cell>
          <cell r="G921" t="str">
            <v xml:space="preserve"> nine hundred and seventeen Millions</v>
          </cell>
          <cell r="H921" t="str">
            <v xml:space="preserve"> nine hundred and seventeen Billions</v>
          </cell>
        </row>
        <row r="922">
          <cell r="A922">
            <v>918</v>
          </cell>
          <cell r="B922" t="str">
            <v xml:space="preserve"> nine hundred and eighteen</v>
          </cell>
          <cell r="C922" t="str">
            <v xml:space="preserve"> nine hundred and eighteen</v>
          </cell>
          <cell r="D922" t="str">
            <v xml:space="preserve"> nine hundred and eighteen Thousand</v>
          </cell>
          <cell r="E922" t="str">
            <v xml:space="preserve"> nine hundred and eighteen Lakhs</v>
          </cell>
          <cell r="F922" t="str">
            <v xml:space="preserve"> nine hundred and eighteen Crores</v>
          </cell>
          <cell r="G922" t="str">
            <v xml:space="preserve"> nine hundred and eighteen Millions</v>
          </cell>
          <cell r="H922" t="str">
            <v xml:space="preserve"> nine hundred and eighteen Billions</v>
          </cell>
        </row>
        <row r="923">
          <cell r="A923">
            <v>919</v>
          </cell>
          <cell r="B923" t="str">
            <v xml:space="preserve"> nine hundred and nineteen</v>
          </cell>
          <cell r="C923" t="str">
            <v xml:space="preserve"> nine hundred and nineteen</v>
          </cell>
          <cell r="D923" t="str">
            <v xml:space="preserve"> nine hundred and nineteen Thousand</v>
          </cell>
          <cell r="E923" t="str">
            <v xml:space="preserve"> nine hundred and nineteen Lakhs</v>
          </cell>
          <cell r="F923" t="str">
            <v xml:space="preserve"> nine hundred and nineteen Crores</v>
          </cell>
          <cell r="G923" t="str">
            <v xml:space="preserve"> nine hundred and nineteen Millions</v>
          </cell>
          <cell r="H923" t="str">
            <v xml:space="preserve"> nine hundred and nineteen Billions</v>
          </cell>
        </row>
        <row r="924">
          <cell r="A924">
            <v>920</v>
          </cell>
          <cell r="B924" t="str">
            <v xml:space="preserve"> nine hundred and twenty </v>
          </cell>
          <cell r="C924" t="str">
            <v xml:space="preserve"> nine hundred and twenty </v>
          </cell>
          <cell r="D924" t="str">
            <v xml:space="preserve"> nine hundred and twenty  Thousand</v>
          </cell>
          <cell r="E924" t="str">
            <v xml:space="preserve"> nine hundred and twenty  Lakhs</v>
          </cell>
          <cell r="F924" t="str">
            <v xml:space="preserve"> nine hundred and twenty  Crores</v>
          </cell>
          <cell r="G924" t="str">
            <v xml:space="preserve"> nine hundred and twenty  Millions</v>
          </cell>
          <cell r="H924" t="str">
            <v xml:space="preserve"> nine hundred and twenty  Billions</v>
          </cell>
        </row>
        <row r="925">
          <cell r="A925">
            <v>921</v>
          </cell>
          <cell r="B925" t="str">
            <v xml:space="preserve"> nine hundred and twenty one</v>
          </cell>
          <cell r="C925" t="str">
            <v xml:space="preserve"> nine hundred and twenty one</v>
          </cell>
          <cell r="D925" t="str">
            <v xml:space="preserve"> nine hundred and twenty one Thousand</v>
          </cell>
          <cell r="E925" t="str">
            <v xml:space="preserve"> nine hundred and twenty one Lakhs</v>
          </cell>
          <cell r="F925" t="str">
            <v xml:space="preserve"> nine hundred and twenty one Crores</v>
          </cell>
          <cell r="G925" t="str">
            <v xml:space="preserve"> nine hundred and twenty one Millions</v>
          </cell>
          <cell r="H925" t="str">
            <v xml:space="preserve"> nine hundred and twenty one Billions</v>
          </cell>
        </row>
        <row r="926">
          <cell r="A926">
            <v>922</v>
          </cell>
          <cell r="B926" t="str">
            <v xml:space="preserve"> nine hundred and twenty two</v>
          </cell>
          <cell r="C926" t="str">
            <v xml:space="preserve"> nine hundred and twenty two</v>
          </cell>
          <cell r="D926" t="str">
            <v xml:space="preserve"> nine hundred and twenty two Thousand</v>
          </cell>
          <cell r="E926" t="str">
            <v xml:space="preserve"> nine hundred and twenty two Lakhs</v>
          </cell>
          <cell r="F926" t="str">
            <v xml:space="preserve"> nine hundred and twenty two Crores</v>
          </cell>
          <cell r="G926" t="str">
            <v xml:space="preserve"> nine hundred and twenty two Millions</v>
          </cell>
          <cell r="H926" t="str">
            <v xml:space="preserve"> nine hundred and twenty two Billions</v>
          </cell>
        </row>
        <row r="927">
          <cell r="A927">
            <v>923</v>
          </cell>
          <cell r="B927" t="str">
            <v xml:space="preserve"> nine hundred and twenty three</v>
          </cell>
          <cell r="C927" t="str">
            <v xml:space="preserve"> nine hundred and twenty three</v>
          </cell>
          <cell r="D927" t="str">
            <v xml:space="preserve"> nine hundred and twenty three Thousand</v>
          </cell>
          <cell r="E927" t="str">
            <v xml:space="preserve"> nine hundred and twenty three Lakhs</v>
          </cell>
          <cell r="F927" t="str">
            <v xml:space="preserve"> nine hundred and twenty three Crores</v>
          </cell>
          <cell r="G927" t="str">
            <v xml:space="preserve"> nine hundred and twenty three Millions</v>
          </cell>
          <cell r="H927" t="str">
            <v xml:space="preserve"> nine hundred and twenty three Billions</v>
          </cell>
        </row>
        <row r="928">
          <cell r="A928">
            <v>924</v>
          </cell>
          <cell r="B928" t="str">
            <v xml:space="preserve"> nine hundred and twenty four</v>
          </cell>
          <cell r="C928" t="str">
            <v xml:space="preserve"> nine hundred and twenty four</v>
          </cell>
          <cell r="D928" t="str">
            <v xml:space="preserve"> nine hundred and twenty four Thousand</v>
          </cell>
          <cell r="E928" t="str">
            <v xml:space="preserve"> nine hundred and twenty four Lakhs</v>
          </cell>
          <cell r="F928" t="str">
            <v xml:space="preserve"> nine hundred and twenty four Crores</v>
          </cell>
          <cell r="G928" t="str">
            <v xml:space="preserve"> nine hundred and twenty four Millions</v>
          </cell>
          <cell r="H928" t="str">
            <v xml:space="preserve"> nine hundred and twenty four Billions</v>
          </cell>
        </row>
        <row r="929">
          <cell r="A929">
            <v>925</v>
          </cell>
          <cell r="B929" t="str">
            <v xml:space="preserve"> nine hundred and twenty five</v>
          </cell>
          <cell r="C929" t="str">
            <v xml:space="preserve"> nine hundred and twenty five</v>
          </cell>
          <cell r="D929" t="str">
            <v xml:space="preserve"> nine hundred and twenty five Thousand</v>
          </cell>
          <cell r="E929" t="str">
            <v xml:space="preserve"> nine hundred and twenty five Lakhs</v>
          </cell>
          <cell r="F929" t="str">
            <v xml:space="preserve"> nine hundred and twenty five Crores</v>
          </cell>
          <cell r="G929" t="str">
            <v xml:space="preserve"> nine hundred and twenty five Millions</v>
          </cell>
          <cell r="H929" t="str">
            <v xml:space="preserve"> nine hundred and twenty five Billions</v>
          </cell>
        </row>
        <row r="930">
          <cell r="A930">
            <v>926</v>
          </cell>
          <cell r="B930" t="str">
            <v xml:space="preserve"> nine hundred and twenty six</v>
          </cell>
          <cell r="C930" t="str">
            <v xml:space="preserve"> nine hundred and twenty six</v>
          </cell>
          <cell r="D930" t="str">
            <v xml:space="preserve"> nine hundred and twenty six Thousand</v>
          </cell>
          <cell r="E930" t="str">
            <v xml:space="preserve"> nine hundred and twenty six Lakhs</v>
          </cell>
          <cell r="F930" t="str">
            <v xml:space="preserve"> nine hundred and twenty six Crores</v>
          </cell>
          <cell r="G930" t="str">
            <v xml:space="preserve"> nine hundred and twenty six Millions</v>
          </cell>
          <cell r="H930" t="str">
            <v xml:space="preserve"> nine hundred and twenty six Billions</v>
          </cell>
        </row>
        <row r="931">
          <cell r="A931">
            <v>927</v>
          </cell>
          <cell r="B931" t="str">
            <v xml:space="preserve"> nine hundred and twenty seven</v>
          </cell>
          <cell r="C931" t="str">
            <v xml:space="preserve"> nine hundred and twenty seven</v>
          </cell>
          <cell r="D931" t="str">
            <v xml:space="preserve"> nine hundred and twenty seven Thousand</v>
          </cell>
          <cell r="E931" t="str">
            <v xml:space="preserve"> nine hundred and twenty seven Lakhs</v>
          </cell>
          <cell r="F931" t="str">
            <v xml:space="preserve"> nine hundred and twenty seven Crores</v>
          </cell>
          <cell r="G931" t="str">
            <v xml:space="preserve"> nine hundred and twenty seven Millions</v>
          </cell>
          <cell r="H931" t="str">
            <v xml:space="preserve"> nine hundred and twenty seven Billions</v>
          </cell>
        </row>
        <row r="932">
          <cell r="A932">
            <v>928</v>
          </cell>
          <cell r="B932" t="str">
            <v xml:space="preserve"> nine hundred and twenty eight</v>
          </cell>
          <cell r="C932" t="str">
            <v xml:space="preserve"> nine hundred and twenty eight</v>
          </cell>
          <cell r="D932" t="str">
            <v xml:space="preserve"> nine hundred and twenty eight Thousand</v>
          </cell>
          <cell r="E932" t="str">
            <v xml:space="preserve"> nine hundred and twenty eight Lakhs</v>
          </cell>
          <cell r="F932" t="str">
            <v xml:space="preserve"> nine hundred and twenty eight Crores</v>
          </cell>
          <cell r="G932" t="str">
            <v xml:space="preserve"> nine hundred and twenty eight Millions</v>
          </cell>
          <cell r="H932" t="str">
            <v xml:space="preserve"> nine hundred and twenty eight Billions</v>
          </cell>
        </row>
        <row r="933">
          <cell r="A933">
            <v>929</v>
          </cell>
          <cell r="B933" t="str">
            <v xml:space="preserve"> nine hundred and twenty nine</v>
          </cell>
          <cell r="C933" t="str">
            <v xml:space="preserve"> nine hundred and twenty nine</v>
          </cell>
          <cell r="D933" t="str">
            <v xml:space="preserve"> nine hundred and twenty nine Thousand</v>
          </cell>
          <cell r="E933" t="str">
            <v xml:space="preserve"> nine hundred and twenty nine Lakhs</v>
          </cell>
          <cell r="F933" t="str">
            <v xml:space="preserve"> nine hundred and twenty nine Crores</v>
          </cell>
          <cell r="G933" t="str">
            <v xml:space="preserve"> nine hundred and twenty nine Millions</v>
          </cell>
          <cell r="H933" t="str">
            <v xml:space="preserve"> nine hundred and twenty nine Billions</v>
          </cell>
        </row>
        <row r="934">
          <cell r="A934">
            <v>930</v>
          </cell>
          <cell r="B934" t="str">
            <v xml:space="preserve"> nine hundred and thirty</v>
          </cell>
          <cell r="C934" t="str">
            <v xml:space="preserve"> nine hundred and thirty</v>
          </cell>
          <cell r="D934" t="str">
            <v xml:space="preserve"> nine hundred and thirty Thousand</v>
          </cell>
          <cell r="E934" t="str">
            <v xml:space="preserve"> nine hundred and thirty Lakhs</v>
          </cell>
          <cell r="F934" t="str">
            <v xml:space="preserve"> nine hundred and thirty Crores</v>
          </cell>
          <cell r="G934" t="str">
            <v xml:space="preserve"> nine hundred and thirty Millions</v>
          </cell>
          <cell r="H934" t="str">
            <v xml:space="preserve"> nine hundred and thirty Billions</v>
          </cell>
        </row>
        <row r="935">
          <cell r="A935">
            <v>931</v>
          </cell>
          <cell r="B935" t="str">
            <v xml:space="preserve"> nine hundred and thirty one</v>
          </cell>
          <cell r="C935" t="str">
            <v xml:space="preserve"> nine hundred and thirty one</v>
          </cell>
          <cell r="D935" t="str">
            <v xml:space="preserve"> nine hundred and thirty one Thousand</v>
          </cell>
          <cell r="E935" t="str">
            <v xml:space="preserve"> nine hundred and thirty one Lakhs</v>
          </cell>
          <cell r="F935" t="str">
            <v xml:space="preserve"> nine hundred and thirty one Crores</v>
          </cell>
          <cell r="G935" t="str">
            <v xml:space="preserve"> nine hundred and thirty one Millions</v>
          </cell>
          <cell r="H935" t="str">
            <v xml:space="preserve"> nine hundred and thirty one Billions</v>
          </cell>
        </row>
        <row r="936">
          <cell r="A936">
            <v>932</v>
          </cell>
          <cell r="B936" t="str">
            <v xml:space="preserve"> nine hundred and thirty two</v>
          </cell>
          <cell r="C936" t="str">
            <v xml:space="preserve"> nine hundred and thirty two</v>
          </cell>
          <cell r="D936" t="str">
            <v xml:space="preserve"> nine hundred and thirty two Thousand</v>
          </cell>
          <cell r="E936" t="str">
            <v xml:space="preserve"> nine hundred and thirty two Lakhs</v>
          </cell>
          <cell r="F936" t="str">
            <v xml:space="preserve"> nine hundred and thirty two Crores</v>
          </cell>
          <cell r="G936" t="str">
            <v xml:space="preserve"> nine hundred and thirty two Millions</v>
          </cell>
          <cell r="H936" t="str">
            <v xml:space="preserve"> nine hundred and thirty two Billions</v>
          </cell>
        </row>
        <row r="937">
          <cell r="A937">
            <v>933</v>
          </cell>
          <cell r="B937" t="str">
            <v xml:space="preserve"> nine hundred and thirty three</v>
          </cell>
          <cell r="C937" t="str">
            <v xml:space="preserve"> nine hundred and thirty three</v>
          </cell>
          <cell r="D937" t="str">
            <v xml:space="preserve"> nine hundred and thirty three Thousand</v>
          </cell>
          <cell r="E937" t="str">
            <v xml:space="preserve"> nine hundred and thirty three Lakhs</v>
          </cell>
          <cell r="F937" t="str">
            <v xml:space="preserve"> nine hundred and thirty three Crores</v>
          </cell>
          <cell r="G937" t="str">
            <v xml:space="preserve"> nine hundred and thirty three Millions</v>
          </cell>
          <cell r="H937" t="str">
            <v xml:space="preserve"> nine hundred and thirty three Billions</v>
          </cell>
        </row>
        <row r="938">
          <cell r="A938">
            <v>934</v>
          </cell>
          <cell r="B938" t="str">
            <v xml:space="preserve"> nine hundred and thirty four</v>
          </cell>
          <cell r="C938" t="str">
            <v xml:space="preserve"> nine hundred and thirty four</v>
          </cell>
          <cell r="D938" t="str">
            <v xml:space="preserve"> nine hundred and thirty four Thousand</v>
          </cell>
          <cell r="E938" t="str">
            <v xml:space="preserve"> nine hundred and thirty four Lakhs</v>
          </cell>
          <cell r="F938" t="str">
            <v xml:space="preserve"> nine hundred and thirty four Crores</v>
          </cell>
          <cell r="G938" t="str">
            <v xml:space="preserve"> nine hundred and thirty four Millions</v>
          </cell>
          <cell r="H938" t="str">
            <v xml:space="preserve"> nine hundred and thirty four Billions</v>
          </cell>
        </row>
        <row r="939">
          <cell r="A939">
            <v>935</v>
          </cell>
          <cell r="B939" t="str">
            <v xml:space="preserve"> nine hundred and thirty five</v>
          </cell>
          <cell r="C939" t="str">
            <v xml:space="preserve"> nine hundred and thirty five</v>
          </cell>
          <cell r="D939" t="str">
            <v xml:space="preserve"> nine hundred and thirty five Thousand</v>
          </cell>
          <cell r="E939" t="str">
            <v xml:space="preserve"> nine hundred and thirty five Lakhs</v>
          </cell>
          <cell r="F939" t="str">
            <v xml:space="preserve"> nine hundred and thirty five Crores</v>
          </cell>
          <cell r="G939" t="str">
            <v xml:space="preserve"> nine hundred and thirty five Millions</v>
          </cell>
          <cell r="H939" t="str">
            <v xml:space="preserve"> nine hundred and thirty five Billions</v>
          </cell>
        </row>
        <row r="940">
          <cell r="A940">
            <v>936</v>
          </cell>
          <cell r="B940" t="str">
            <v xml:space="preserve"> nine hundred and thirty six</v>
          </cell>
          <cell r="C940" t="str">
            <v xml:space="preserve"> nine hundred and thirty six</v>
          </cell>
          <cell r="D940" t="str">
            <v xml:space="preserve"> nine hundred and thirty six Thousand</v>
          </cell>
          <cell r="E940" t="str">
            <v xml:space="preserve"> nine hundred and thirty six Lakhs</v>
          </cell>
          <cell r="F940" t="str">
            <v xml:space="preserve"> nine hundred and thirty six Crores</v>
          </cell>
          <cell r="G940" t="str">
            <v xml:space="preserve"> nine hundred and thirty six Millions</v>
          </cell>
          <cell r="H940" t="str">
            <v xml:space="preserve"> nine hundred and thirty six Billions</v>
          </cell>
        </row>
        <row r="941">
          <cell r="A941">
            <v>937</v>
          </cell>
          <cell r="B941" t="str">
            <v xml:space="preserve"> nine hundred and thirty seven</v>
          </cell>
          <cell r="C941" t="str">
            <v xml:space="preserve"> nine hundred and thirty seven</v>
          </cell>
          <cell r="D941" t="str">
            <v xml:space="preserve"> nine hundred and thirty seven Thousand</v>
          </cell>
          <cell r="E941" t="str">
            <v xml:space="preserve"> nine hundred and thirty seven Lakhs</v>
          </cell>
          <cell r="F941" t="str">
            <v xml:space="preserve"> nine hundred and thirty seven Crores</v>
          </cell>
          <cell r="G941" t="str">
            <v xml:space="preserve"> nine hundred and thirty seven Millions</v>
          </cell>
          <cell r="H941" t="str">
            <v xml:space="preserve"> nine hundred and thirty seven Billions</v>
          </cell>
        </row>
        <row r="942">
          <cell r="A942">
            <v>938</v>
          </cell>
          <cell r="B942" t="str">
            <v xml:space="preserve"> nine hundred and thirty eight</v>
          </cell>
          <cell r="C942" t="str">
            <v xml:space="preserve"> nine hundred and thirty eight</v>
          </cell>
          <cell r="D942" t="str">
            <v xml:space="preserve"> nine hundred and thirty eight Thousand</v>
          </cell>
          <cell r="E942" t="str">
            <v xml:space="preserve"> nine hundred and thirty eight Lakhs</v>
          </cell>
          <cell r="F942" t="str">
            <v xml:space="preserve"> nine hundred and thirty eight Crores</v>
          </cell>
          <cell r="G942" t="str">
            <v xml:space="preserve"> nine hundred and thirty eight Millions</v>
          </cell>
          <cell r="H942" t="str">
            <v xml:space="preserve"> nine hundred and thirty eight Billions</v>
          </cell>
        </row>
        <row r="943">
          <cell r="A943">
            <v>939</v>
          </cell>
          <cell r="B943" t="str">
            <v xml:space="preserve"> nine hundred and thirty nine</v>
          </cell>
          <cell r="C943" t="str">
            <v xml:space="preserve"> nine hundred and thirty nine</v>
          </cell>
          <cell r="D943" t="str">
            <v xml:space="preserve"> nine hundred and thirty nine Thousand</v>
          </cell>
          <cell r="E943" t="str">
            <v xml:space="preserve"> nine hundred and thirty nine Lakhs</v>
          </cell>
          <cell r="F943" t="str">
            <v xml:space="preserve"> nine hundred and thirty nine Crores</v>
          </cell>
          <cell r="G943" t="str">
            <v xml:space="preserve"> nine hundred and thirty nine Millions</v>
          </cell>
          <cell r="H943" t="str">
            <v xml:space="preserve"> nine hundred and thirty nine Billions</v>
          </cell>
        </row>
        <row r="944">
          <cell r="A944">
            <v>940</v>
          </cell>
          <cell r="B944" t="str">
            <v xml:space="preserve"> nine hundred and forty</v>
          </cell>
          <cell r="C944" t="str">
            <v xml:space="preserve"> nine hundred and forty</v>
          </cell>
          <cell r="D944" t="str">
            <v xml:space="preserve"> nine hundred and forty Thousand</v>
          </cell>
          <cell r="E944" t="str">
            <v xml:space="preserve"> nine hundred and forty Lakhs</v>
          </cell>
          <cell r="F944" t="str">
            <v xml:space="preserve"> nine hundred and forty Crores</v>
          </cell>
          <cell r="G944" t="str">
            <v xml:space="preserve"> nine hundred and forty Millions</v>
          </cell>
          <cell r="H944" t="str">
            <v xml:space="preserve"> nine hundred and forty Billions</v>
          </cell>
        </row>
        <row r="945">
          <cell r="A945">
            <v>941</v>
          </cell>
          <cell r="B945" t="str">
            <v xml:space="preserve"> nine hundred and forty one </v>
          </cell>
          <cell r="C945" t="str">
            <v xml:space="preserve"> nine hundred and forty one </v>
          </cell>
          <cell r="D945" t="str">
            <v xml:space="preserve"> nine hundred and forty one  Thousand</v>
          </cell>
          <cell r="E945" t="str">
            <v xml:space="preserve"> nine hundred and forty one  Lakhs</v>
          </cell>
          <cell r="F945" t="str">
            <v xml:space="preserve"> nine hundred and forty one  Crores</v>
          </cell>
          <cell r="G945" t="str">
            <v xml:space="preserve"> nine hundred and forty one  Millions</v>
          </cell>
          <cell r="H945" t="str">
            <v xml:space="preserve"> nine hundred and forty one  Billions</v>
          </cell>
        </row>
        <row r="946">
          <cell r="A946">
            <v>942</v>
          </cell>
          <cell r="B946" t="str">
            <v xml:space="preserve"> nine hundred and forty two</v>
          </cell>
          <cell r="C946" t="str">
            <v xml:space="preserve"> nine hundred and forty two</v>
          </cell>
          <cell r="D946" t="str">
            <v xml:space="preserve"> nine hundred and forty two Thousand</v>
          </cell>
          <cell r="E946" t="str">
            <v xml:space="preserve"> nine hundred and forty two Lakhs</v>
          </cell>
          <cell r="F946" t="str">
            <v xml:space="preserve"> nine hundred and forty two Crores</v>
          </cell>
          <cell r="G946" t="str">
            <v xml:space="preserve"> nine hundred and forty two Millions</v>
          </cell>
          <cell r="H946" t="str">
            <v xml:space="preserve"> nine hundred and forty two Billions</v>
          </cell>
        </row>
        <row r="947">
          <cell r="A947">
            <v>943</v>
          </cell>
          <cell r="B947" t="str">
            <v xml:space="preserve"> nine hundred and forty three </v>
          </cell>
          <cell r="C947" t="str">
            <v xml:space="preserve"> nine hundred and forty three </v>
          </cell>
          <cell r="D947" t="str">
            <v xml:space="preserve"> nine hundred and forty three  Thousand</v>
          </cell>
          <cell r="E947" t="str">
            <v xml:space="preserve"> nine hundred and forty three  Lakhs</v>
          </cell>
          <cell r="F947" t="str">
            <v xml:space="preserve"> nine hundred and forty three  Crores</v>
          </cell>
          <cell r="G947" t="str">
            <v xml:space="preserve"> nine hundred and forty three  Millions</v>
          </cell>
          <cell r="H947" t="str">
            <v xml:space="preserve"> nine hundred and forty three  Billions</v>
          </cell>
        </row>
        <row r="948">
          <cell r="A948">
            <v>944</v>
          </cell>
          <cell r="B948" t="str">
            <v xml:space="preserve"> nine hundred and forty four</v>
          </cell>
          <cell r="C948" t="str">
            <v xml:space="preserve"> nine hundred and forty four</v>
          </cell>
          <cell r="D948" t="str">
            <v xml:space="preserve"> nine hundred and forty four Thousand</v>
          </cell>
          <cell r="E948" t="str">
            <v xml:space="preserve"> nine hundred and forty four Lakhs</v>
          </cell>
          <cell r="F948" t="str">
            <v xml:space="preserve"> nine hundred and forty four Crores</v>
          </cell>
          <cell r="G948" t="str">
            <v xml:space="preserve"> nine hundred and forty four Millions</v>
          </cell>
          <cell r="H948" t="str">
            <v xml:space="preserve"> nine hundred and forty four Billions</v>
          </cell>
        </row>
        <row r="949">
          <cell r="A949">
            <v>945</v>
          </cell>
          <cell r="B949" t="str">
            <v xml:space="preserve"> nine hundred and forty five</v>
          </cell>
          <cell r="C949" t="str">
            <v xml:space="preserve"> nine hundred and forty five</v>
          </cell>
          <cell r="D949" t="str">
            <v xml:space="preserve"> nine hundred and forty five Thousand</v>
          </cell>
          <cell r="E949" t="str">
            <v xml:space="preserve"> nine hundred and forty five Lakhs</v>
          </cell>
          <cell r="F949" t="str">
            <v xml:space="preserve"> nine hundred and forty five Crores</v>
          </cell>
          <cell r="G949" t="str">
            <v xml:space="preserve"> nine hundred and forty five Millions</v>
          </cell>
          <cell r="H949" t="str">
            <v xml:space="preserve"> nine hundred and forty five Billions</v>
          </cell>
        </row>
        <row r="950">
          <cell r="A950">
            <v>946</v>
          </cell>
          <cell r="B950" t="str">
            <v xml:space="preserve"> nine hundred and forty six</v>
          </cell>
          <cell r="C950" t="str">
            <v xml:space="preserve"> nine hundred and forty six</v>
          </cell>
          <cell r="D950" t="str">
            <v xml:space="preserve"> nine hundred and forty six Thousand</v>
          </cell>
          <cell r="E950" t="str">
            <v xml:space="preserve"> nine hundred and forty six Lakhs</v>
          </cell>
          <cell r="F950" t="str">
            <v xml:space="preserve"> nine hundred and forty six Crores</v>
          </cell>
          <cell r="G950" t="str">
            <v xml:space="preserve"> nine hundred and forty six Millions</v>
          </cell>
          <cell r="H950" t="str">
            <v xml:space="preserve"> nine hundred and forty six Billions</v>
          </cell>
        </row>
        <row r="951">
          <cell r="A951">
            <v>947</v>
          </cell>
          <cell r="B951" t="str">
            <v xml:space="preserve"> nine hundred and forty seven</v>
          </cell>
          <cell r="C951" t="str">
            <v xml:space="preserve"> nine hundred and forty seven</v>
          </cell>
          <cell r="D951" t="str">
            <v xml:space="preserve"> nine hundred and forty seven Thousand</v>
          </cell>
          <cell r="E951" t="str">
            <v xml:space="preserve"> nine hundred and forty seven Lakhs</v>
          </cell>
          <cell r="F951" t="str">
            <v xml:space="preserve"> nine hundred and forty seven Crores</v>
          </cell>
          <cell r="G951" t="str">
            <v xml:space="preserve"> nine hundred and forty seven Millions</v>
          </cell>
          <cell r="H951" t="str">
            <v xml:space="preserve"> nine hundred and forty seven Billions</v>
          </cell>
        </row>
        <row r="952">
          <cell r="A952">
            <v>948</v>
          </cell>
          <cell r="B952" t="str">
            <v xml:space="preserve"> nine hundred and forty eight</v>
          </cell>
          <cell r="C952" t="str">
            <v xml:space="preserve"> nine hundred and forty eight</v>
          </cell>
          <cell r="D952" t="str">
            <v xml:space="preserve"> nine hundred and forty eight Thousand</v>
          </cell>
          <cell r="E952" t="str">
            <v xml:space="preserve"> nine hundred and forty eight Lakhs</v>
          </cell>
          <cell r="F952" t="str">
            <v xml:space="preserve"> nine hundred and forty eight Crores</v>
          </cell>
          <cell r="G952" t="str">
            <v xml:space="preserve"> nine hundred and forty eight Millions</v>
          </cell>
          <cell r="H952" t="str">
            <v xml:space="preserve"> nine hundred and forty eight Billions</v>
          </cell>
        </row>
        <row r="953">
          <cell r="A953">
            <v>949</v>
          </cell>
          <cell r="B953" t="str">
            <v xml:space="preserve"> nine hundred and forty nine</v>
          </cell>
          <cell r="C953" t="str">
            <v xml:space="preserve"> nine hundred and forty nine</v>
          </cell>
          <cell r="D953" t="str">
            <v xml:space="preserve"> nine hundred and forty nine Thousand</v>
          </cell>
          <cell r="E953" t="str">
            <v xml:space="preserve"> nine hundred and forty nine Lakhs</v>
          </cell>
          <cell r="F953" t="str">
            <v xml:space="preserve"> nine hundred and forty nine Crores</v>
          </cell>
          <cell r="G953" t="str">
            <v xml:space="preserve"> nine hundred and forty nine Millions</v>
          </cell>
          <cell r="H953" t="str">
            <v xml:space="preserve"> nine hundred and forty nine Billions</v>
          </cell>
        </row>
        <row r="954">
          <cell r="A954">
            <v>950</v>
          </cell>
          <cell r="B954" t="str">
            <v xml:space="preserve"> nine hundred and fifty</v>
          </cell>
          <cell r="C954" t="str">
            <v xml:space="preserve"> nine hundred and fifty</v>
          </cell>
          <cell r="D954" t="str">
            <v xml:space="preserve"> nine hundred and fifty Thousand</v>
          </cell>
          <cell r="E954" t="str">
            <v xml:space="preserve"> nine hundred and fifty Lakhs</v>
          </cell>
          <cell r="F954" t="str">
            <v xml:space="preserve"> nine hundred and fifty Crores</v>
          </cell>
          <cell r="G954" t="str">
            <v xml:space="preserve"> nine hundred and fifty Millions</v>
          </cell>
          <cell r="H954" t="str">
            <v xml:space="preserve"> nine hundred and fifty Billions</v>
          </cell>
        </row>
        <row r="955">
          <cell r="A955">
            <v>951</v>
          </cell>
          <cell r="B955" t="str">
            <v xml:space="preserve"> nine hundred and fifty one</v>
          </cell>
          <cell r="C955" t="str">
            <v xml:space="preserve"> nine hundred and fifty one</v>
          </cell>
          <cell r="D955" t="str">
            <v xml:space="preserve"> nine hundred and fifty one Thousand</v>
          </cell>
          <cell r="E955" t="str">
            <v xml:space="preserve"> nine hundred and fifty one Lakhs</v>
          </cell>
          <cell r="F955" t="str">
            <v xml:space="preserve"> nine hundred and fifty one Crores</v>
          </cell>
          <cell r="G955" t="str">
            <v xml:space="preserve"> nine hundred and fifty one Millions</v>
          </cell>
          <cell r="H955" t="str">
            <v xml:space="preserve"> nine hundred and fifty one Billions</v>
          </cell>
        </row>
        <row r="956">
          <cell r="A956">
            <v>952</v>
          </cell>
          <cell r="B956" t="str">
            <v xml:space="preserve"> nine hundred and fifty two</v>
          </cell>
          <cell r="C956" t="str">
            <v xml:space="preserve"> nine hundred and fifty two</v>
          </cell>
          <cell r="D956" t="str">
            <v xml:space="preserve"> nine hundred and fifty two Thousand</v>
          </cell>
          <cell r="E956" t="str">
            <v xml:space="preserve"> nine hundred and fifty two Lakhs</v>
          </cell>
          <cell r="F956" t="str">
            <v xml:space="preserve"> nine hundred and fifty two Crores</v>
          </cell>
          <cell r="G956" t="str">
            <v xml:space="preserve"> nine hundred and fifty two Millions</v>
          </cell>
          <cell r="H956" t="str">
            <v xml:space="preserve"> nine hundred and fifty two Billions</v>
          </cell>
        </row>
        <row r="957">
          <cell r="A957">
            <v>953</v>
          </cell>
          <cell r="B957" t="str">
            <v xml:space="preserve"> nine hundred and fifty three</v>
          </cell>
          <cell r="C957" t="str">
            <v xml:space="preserve"> nine hundred and fifty three</v>
          </cell>
          <cell r="D957" t="str">
            <v xml:space="preserve"> nine hundred and fifty three Thousand</v>
          </cell>
          <cell r="E957" t="str">
            <v xml:space="preserve"> nine hundred and fifty three Lakhs</v>
          </cell>
          <cell r="F957" t="str">
            <v xml:space="preserve"> nine hundred and fifty three Crores</v>
          </cell>
          <cell r="G957" t="str">
            <v xml:space="preserve"> nine hundred and fifty three Millions</v>
          </cell>
          <cell r="H957" t="str">
            <v xml:space="preserve"> nine hundred and fifty three Billions</v>
          </cell>
        </row>
        <row r="958">
          <cell r="A958">
            <v>954</v>
          </cell>
          <cell r="B958" t="str">
            <v xml:space="preserve"> nine hundred and fifty four</v>
          </cell>
          <cell r="C958" t="str">
            <v xml:space="preserve"> nine hundred and fifty four</v>
          </cell>
          <cell r="D958" t="str">
            <v xml:space="preserve"> nine hundred and fifty four Thousand</v>
          </cell>
          <cell r="E958" t="str">
            <v xml:space="preserve"> nine hundred and fifty four Lakhs</v>
          </cell>
          <cell r="F958" t="str">
            <v xml:space="preserve"> nine hundred and fifty four Crores</v>
          </cell>
          <cell r="G958" t="str">
            <v xml:space="preserve"> nine hundred and fifty four Millions</v>
          </cell>
          <cell r="H958" t="str">
            <v xml:space="preserve"> nine hundred and fifty four Billions</v>
          </cell>
        </row>
        <row r="959">
          <cell r="A959">
            <v>955</v>
          </cell>
          <cell r="B959" t="str">
            <v xml:space="preserve"> nine hundred and fifty five</v>
          </cell>
          <cell r="C959" t="str">
            <v xml:space="preserve"> nine hundred and fifty five</v>
          </cell>
          <cell r="D959" t="str">
            <v xml:space="preserve"> nine hundred and fifty five Thousand</v>
          </cell>
          <cell r="E959" t="str">
            <v xml:space="preserve"> nine hundred and fifty five Lakhs</v>
          </cell>
          <cell r="F959" t="str">
            <v xml:space="preserve"> nine hundred and fifty five Crores</v>
          </cell>
          <cell r="G959" t="str">
            <v xml:space="preserve"> nine hundred and fifty five Millions</v>
          </cell>
          <cell r="H959" t="str">
            <v xml:space="preserve"> nine hundred and fifty five Billions</v>
          </cell>
        </row>
        <row r="960">
          <cell r="A960">
            <v>956</v>
          </cell>
          <cell r="B960" t="str">
            <v xml:space="preserve"> nine hundred and fifty six</v>
          </cell>
          <cell r="C960" t="str">
            <v xml:space="preserve"> nine hundred and fifty six</v>
          </cell>
          <cell r="D960" t="str">
            <v xml:space="preserve"> nine hundred and fifty six Thousand</v>
          </cell>
          <cell r="E960" t="str">
            <v xml:space="preserve"> nine hundred and fifty six Lakhs</v>
          </cell>
          <cell r="F960" t="str">
            <v xml:space="preserve"> nine hundred and fifty six Crores</v>
          </cell>
          <cell r="G960" t="str">
            <v xml:space="preserve"> nine hundred and fifty six Millions</v>
          </cell>
          <cell r="H960" t="str">
            <v xml:space="preserve"> nine hundred and fifty six Billions</v>
          </cell>
        </row>
        <row r="961">
          <cell r="A961">
            <v>957</v>
          </cell>
          <cell r="B961" t="str">
            <v xml:space="preserve"> nine hundred and fifty seven</v>
          </cell>
          <cell r="C961" t="str">
            <v xml:space="preserve"> nine hundred and fifty seven</v>
          </cell>
          <cell r="D961" t="str">
            <v xml:space="preserve"> nine hundred and fifty seven Thousand</v>
          </cell>
          <cell r="E961" t="str">
            <v xml:space="preserve"> nine hundred and fifty seven Lakhs</v>
          </cell>
          <cell r="F961" t="str">
            <v xml:space="preserve"> nine hundred and fifty seven Crores</v>
          </cell>
          <cell r="G961" t="str">
            <v xml:space="preserve"> nine hundred and fifty seven Millions</v>
          </cell>
          <cell r="H961" t="str">
            <v xml:space="preserve"> nine hundred and fifty seven Billions</v>
          </cell>
        </row>
        <row r="962">
          <cell r="A962">
            <v>958</v>
          </cell>
          <cell r="B962" t="str">
            <v xml:space="preserve"> nine hundred and fifty eight</v>
          </cell>
          <cell r="C962" t="str">
            <v xml:space="preserve"> nine hundred and fifty eight</v>
          </cell>
          <cell r="D962" t="str">
            <v xml:space="preserve"> nine hundred and fifty eight Thousand</v>
          </cell>
          <cell r="E962" t="str">
            <v xml:space="preserve"> nine hundred and fifty eight Lakhs</v>
          </cell>
          <cell r="F962" t="str">
            <v xml:space="preserve"> nine hundred and fifty eight Crores</v>
          </cell>
          <cell r="G962" t="str">
            <v xml:space="preserve"> nine hundred and fifty eight Millions</v>
          </cell>
          <cell r="H962" t="str">
            <v xml:space="preserve"> nine hundred and fifty eight Billions</v>
          </cell>
        </row>
        <row r="963">
          <cell r="A963">
            <v>959</v>
          </cell>
          <cell r="B963" t="str">
            <v xml:space="preserve"> nine hundred and fifty nine</v>
          </cell>
          <cell r="C963" t="str">
            <v xml:space="preserve"> nine hundred and fifty nine</v>
          </cell>
          <cell r="D963" t="str">
            <v xml:space="preserve"> nine hundred and fifty nine Thousand</v>
          </cell>
          <cell r="E963" t="str">
            <v xml:space="preserve"> nine hundred and fifty nine Lakhs</v>
          </cell>
          <cell r="F963" t="str">
            <v xml:space="preserve"> nine hundred and fifty nine Crores</v>
          </cell>
          <cell r="G963" t="str">
            <v xml:space="preserve"> nine hundred and fifty nine Millions</v>
          </cell>
          <cell r="H963" t="str">
            <v xml:space="preserve"> nine hundred and fifty nine Billions</v>
          </cell>
        </row>
        <row r="964">
          <cell r="A964">
            <v>960</v>
          </cell>
          <cell r="B964" t="str">
            <v xml:space="preserve"> nine hundred and sixty</v>
          </cell>
          <cell r="C964" t="str">
            <v xml:space="preserve"> nine hundred and sixty</v>
          </cell>
          <cell r="D964" t="str">
            <v xml:space="preserve"> nine hundred and sixty Thousand</v>
          </cell>
          <cell r="E964" t="str">
            <v xml:space="preserve"> nine hundred and sixty Lakhs</v>
          </cell>
          <cell r="F964" t="str">
            <v xml:space="preserve"> nine hundred and sixty Crores</v>
          </cell>
          <cell r="G964" t="str">
            <v xml:space="preserve"> nine hundred and sixty Millions</v>
          </cell>
          <cell r="H964" t="str">
            <v xml:space="preserve"> nine hundred and sixty Billions</v>
          </cell>
        </row>
        <row r="965">
          <cell r="A965">
            <v>961</v>
          </cell>
          <cell r="B965" t="str">
            <v xml:space="preserve"> nine hundred and sixty one</v>
          </cell>
          <cell r="C965" t="str">
            <v xml:space="preserve"> nine hundred and sixty one</v>
          </cell>
          <cell r="D965" t="str">
            <v xml:space="preserve"> nine hundred and sixty one Thousand</v>
          </cell>
          <cell r="E965" t="str">
            <v xml:space="preserve"> nine hundred and sixty one Lakhs</v>
          </cell>
          <cell r="F965" t="str">
            <v xml:space="preserve"> nine hundred and sixty one Crores</v>
          </cell>
          <cell r="G965" t="str">
            <v xml:space="preserve"> nine hundred and sixty one Millions</v>
          </cell>
          <cell r="H965" t="str">
            <v xml:space="preserve"> nine hundred and sixty one Billions</v>
          </cell>
        </row>
        <row r="966">
          <cell r="A966">
            <v>962</v>
          </cell>
          <cell r="B966" t="str">
            <v xml:space="preserve"> nine hundred and sixty two</v>
          </cell>
          <cell r="C966" t="str">
            <v xml:space="preserve"> nine hundred and sixty two</v>
          </cell>
          <cell r="D966" t="str">
            <v xml:space="preserve"> nine hundred and sixty two Thousand</v>
          </cell>
          <cell r="E966" t="str">
            <v xml:space="preserve"> nine hundred and sixty two Lakhs</v>
          </cell>
          <cell r="F966" t="str">
            <v xml:space="preserve"> nine hundred and sixty two Crores</v>
          </cell>
          <cell r="G966" t="str">
            <v xml:space="preserve"> nine hundred and sixty two Millions</v>
          </cell>
          <cell r="H966" t="str">
            <v xml:space="preserve"> nine hundred and sixty two Billions</v>
          </cell>
        </row>
        <row r="967">
          <cell r="A967">
            <v>963</v>
          </cell>
          <cell r="B967" t="str">
            <v xml:space="preserve"> nine hundred and sixty three</v>
          </cell>
          <cell r="C967" t="str">
            <v xml:space="preserve"> nine hundred and sixty three</v>
          </cell>
          <cell r="D967" t="str">
            <v xml:space="preserve"> nine hundred and sixty three Thousand</v>
          </cell>
          <cell r="E967" t="str">
            <v xml:space="preserve"> nine hundred and sixty three Lakhs</v>
          </cell>
          <cell r="F967" t="str">
            <v xml:space="preserve"> nine hundred and sixty three Crores</v>
          </cell>
          <cell r="G967" t="str">
            <v xml:space="preserve"> nine hundred and sixty three Millions</v>
          </cell>
          <cell r="H967" t="str">
            <v xml:space="preserve"> nine hundred and sixty three Billions</v>
          </cell>
        </row>
        <row r="968">
          <cell r="A968">
            <v>964</v>
          </cell>
          <cell r="B968" t="str">
            <v xml:space="preserve"> nine hundred and sixty four</v>
          </cell>
          <cell r="C968" t="str">
            <v xml:space="preserve"> nine hundred and sixty four</v>
          </cell>
          <cell r="D968" t="str">
            <v xml:space="preserve"> nine hundred and sixty four Thousand</v>
          </cell>
          <cell r="E968" t="str">
            <v xml:space="preserve"> nine hundred and sixty four Lakhs</v>
          </cell>
          <cell r="F968" t="str">
            <v xml:space="preserve"> nine hundred and sixty four Crores</v>
          </cell>
          <cell r="G968" t="str">
            <v xml:space="preserve"> nine hundred and sixty four Millions</v>
          </cell>
          <cell r="H968" t="str">
            <v xml:space="preserve"> nine hundred and sixty four Billions</v>
          </cell>
        </row>
        <row r="969">
          <cell r="A969">
            <v>965</v>
          </cell>
          <cell r="B969" t="str">
            <v xml:space="preserve"> nine hundred and sixty five</v>
          </cell>
          <cell r="C969" t="str">
            <v xml:space="preserve"> nine hundred and sixty five</v>
          </cell>
          <cell r="D969" t="str">
            <v xml:space="preserve"> nine hundred and sixty five Thousand</v>
          </cell>
          <cell r="E969" t="str">
            <v xml:space="preserve"> nine hundred and sixty five Lakhs</v>
          </cell>
          <cell r="F969" t="str">
            <v xml:space="preserve"> nine hundred and sixty five Crores</v>
          </cell>
          <cell r="G969" t="str">
            <v xml:space="preserve"> nine hundred and sixty five Millions</v>
          </cell>
          <cell r="H969" t="str">
            <v xml:space="preserve"> nine hundred and sixty five Billions</v>
          </cell>
        </row>
        <row r="970">
          <cell r="A970">
            <v>966</v>
          </cell>
          <cell r="B970" t="str">
            <v xml:space="preserve"> nine hundred and sixty six</v>
          </cell>
          <cell r="C970" t="str">
            <v xml:space="preserve"> nine hundred and sixty six</v>
          </cell>
          <cell r="D970" t="str">
            <v xml:space="preserve"> nine hundred and sixty six Thousand</v>
          </cell>
          <cell r="E970" t="str">
            <v xml:space="preserve"> nine hundred and sixty six Lakhs</v>
          </cell>
          <cell r="F970" t="str">
            <v xml:space="preserve"> nine hundred and sixty six Crores</v>
          </cell>
          <cell r="G970" t="str">
            <v xml:space="preserve"> nine hundred and sixty six Millions</v>
          </cell>
          <cell r="H970" t="str">
            <v xml:space="preserve"> nine hundred and sixty six Billions</v>
          </cell>
        </row>
        <row r="971">
          <cell r="A971">
            <v>967</v>
          </cell>
          <cell r="B971" t="str">
            <v xml:space="preserve"> nine hundred and sixty seven</v>
          </cell>
          <cell r="C971" t="str">
            <v xml:space="preserve"> nine hundred and sixty seven</v>
          </cell>
          <cell r="D971" t="str">
            <v xml:space="preserve"> nine hundred and sixty seven Thousand</v>
          </cell>
          <cell r="E971" t="str">
            <v xml:space="preserve"> nine hundred and sixty seven Lakhs</v>
          </cell>
          <cell r="F971" t="str">
            <v xml:space="preserve"> nine hundred and sixty seven Crores</v>
          </cell>
          <cell r="G971" t="str">
            <v xml:space="preserve"> nine hundred and sixty seven Millions</v>
          </cell>
          <cell r="H971" t="str">
            <v xml:space="preserve"> nine hundred and sixty seven Billions</v>
          </cell>
        </row>
        <row r="972">
          <cell r="A972">
            <v>968</v>
          </cell>
          <cell r="B972" t="str">
            <v xml:space="preserve"> nine hundred and sixty eight</v>
          </cell>
          <cell r="C972" t="str">
            <v xml:space="preserve"> nine hundred and sixty eight</v>
          </cell>
          <cell r="D972" t="str">
            <v xml:space="preserve"> nine hundred and sixty eight Thousand</v>
          </cell>
          <cell r="E972" t="str">
            <v xml:space="preserve"> nine hundred and sixty eight Lakhs</v>
          </cell>
          <cell r="F972" t="str">
            <v xml:space="preserve"> nine hundred and sixty eight Crores</v>
          </cell>
          <cell r="G972" t="str">
            <v xml:space="preserve"> nine hundred and sixty eight Millions</v>
          </cell>
          <cell r="H972" t="str">
            <v xml:space="preserve"> nine hundred and sixty eight Billions</v>
          </cell>
        </row>
        <row r="973">
          <cell r="A973">
            <v>969</v>
          </cell>
          <cell r="B973" t="str">
            <v xml:space="preserve"> nine hundred and sixty nine</v>
          </cell>
          <cell r="C973" t="str">
            <v xml:space="preserve"> nine hundred and sixty nine</v>
          </cell>
          <cell r="D973" t="str">
            <v xml:space="preserve"> nine hundred and sixty nine Thousand</v>
          </cell>
          <cell r="E973" t="str">
            <v xml:space="preserve"> nine hundred and sixty nine Lakhs</v>
          </cell>
          <cell r="F973" t="str">
            <v xml:space="preserve"> nine hundred and sixty nine Crores</v>
          </cell>
          <cell r="G973" t="str">
            <v xml:space="preserve"> nine hundred and sixty nine Millions</v>
          </cell>
          <cell r="H973" t="str">
            <v xml:space="preserve"> nine hundred and sixty nine Billions</v>
          </cell>
        </row>
        <row r="974">
          <cell r="A974">
            <v>970</v>
          </cell>
          <cell r="B974" t="str">
            <v xml:space="preserve"> nine hundred and seventy</v>
          </cell>
          <cell r="C974" t="str">
            <v xml:space="preserve"> nine hundred and seventy</v>
          </cell>
          <cell r="D974" t="str">
            <v xml:space="preserve"> nine hundred and seventy Thousand</v>
          </cell>
          <cell r="E974" t="str">
            <v xml:space="preserve"> nine hundred and seventy Lakhs</v>
          </cell>
          <cell r="F974" t="str">
            <v xml:space="preserve"> nine hundred and seventy Crores</v>
          </cell>
          <cell r="G974" t="str">
            <v xml:space="preserve"> nine hundred and seventy Millions</v>
          </cell>
          <cell r="H974" t="str">
            <v xml:space="preserve"> nine hundred and seventy Billions</v>
          </cell>
        </row>
        <row r="975">
          <cell r="A975">
            <v>971</v>
          </cell>
          <cell r="B975" t="str">
            <v xml:space="preserve"> nine hundred and seventy one</v>
          </cell>
          <cell r="C975" t="str">
            <v xml:space="preserve"> nine hundred and seventy one</v>
          </cell>
          <cell r="D975" t="str">
            <v xml:space="preserve"> nine hundred and seventy one Thousand</v>
          </cell>
          <cell r="E975" t="str">
            <v xml:space="preserve"> nine hundred and seventy one Lakhs</v>
          </cell>
          <cell r="F975" t="str">
            <v xml:space="preserve"> nine hundred and seventy one Crores</v>
          </cell>
          <cell r="G975" t="str">
            <v xml:space="preserve"> nine hundred and seventy one Millions</v>
          </cell>
          <cell r="H975" t="str">
            <v xml:space="preserve"> nine hundred and seventy one Billions</v>
          </cell>
        </row>
        <row r="976">
          <cell r="A976">
            <v>972</v>
          </cell>
          <cell r="B976" t="str">
            <v xml:space="preserve"> nine hundred and seventy two</v>
          </cell>
          <cell r="C976" t="str">
            <v xml:space="preserve"> nine hundred and seventy two</v>
          </cell>
          <cell r="D976" t="str">
            <v xml:space="preserve"> nine hundred and seventy two Thousand</v>
          </cell>
          <cell r="E976" t="str">
            <v xml:space="preserve"> nine hundred and seventy two Lakhs</v>
          </cell>
          <cell r="F976" t="str">
            <v xml:space="preserve"> nine hundred and seventy two Crores</v>
          </cell>
          <cell r="G976" t="str">
            <v xml:space="preserve"> nine hundred and seventy two Millions</v>
          </cell>
          <cell r="H976" t="str">
            <v xml:space="preserve"> nine hundred and seventy two Billions</v>
          </cell>
        </row>
        <row r="977">
          <cell r="A977">
            <v>973</v>
          </cell>
          <cell r="B977" t="str">
            <v xml:space="preserve"> nine hundred and seventy three</v>
          </cell>
          <cell r="C977" t="str">
            <v xml:space="preserve"> nine hundred and seventy three</v>
          </cell>
          <cell r="D977" t="str">
            <v xml:space="preserve"> nine hundred and seventy three Thousand</v>
          </cell>
          <cell r="E977" t="str">
            <v xml:space="preserve"> nine hundred and seventy three Lakhs</v>
          </cell>
          <cell r="F977" t="str">
            <v xml:space="preserve"> nine hundred and seventy three Crores</v>
          </cell>
          <cell r="G977" t="str">
            <v xml:space="preserve"> nine hundred and seventy three Millions</v>
          </cell>
          <cell r="H977" t="str">
            <v xml:space="preserve"> nine hundred and seventy three Billions</v>
          </cell>
        </row>
        <row r="978">
          <cell r="A978">
            <v>974</v>
          </cell>
          <cell r="B978" t="str">
            <v xml:space="preserve"> nine hundred and seventy four</v>
          </cell>
          <cell r="C978" t="str">
            <v xml:space="preserve"> nine hundred and seventy four</v>
          </cell>
          <cell r="D978" t="str">
            <v xml:space="preserve"> nine hundred and seventy four Thousand</v>
          </cell>
          <cell r="E978" t="str">
            <v xml:space="preserve"> nine hundred and seventy four Lakhs</v>
          </cell>
          <cell r="F978" t="str">
            <v xml:space="preserve"> nine hundred and seventy four Crores</v>
          </cell>
          <cell r="G978" t="str">
            <v xml:space="preserve"> nine hundred and seventy four Millions</v>
          </cell>
          <cell r="H978" t="str">
            <v xml:space="preserve"> nine hundred and seventy four Billions</v>
          </cell>
        </row>
        <row r="979">
          <cell r="A979">
            <v>975</v>
          </cell>
          <cell r="B979" t="str">
            <v xml:space="preserve"> nine hundred and seventy five</v>
          </cell>
          <cell r="C979" t="str">
            <v xml:space="preserve"> nine hundred and seventy five</v>
          </cell>
          <cell r="D979" t="str">
            <v xml:space="preserve"> nine hundred and seventy five Thousand</v>
          </cell>
          <cell r="E979" t="str">
            <v xml:space="preserve"> nine hundred and seventy five Lakhs</v>
          </cell>
          <cell r="F979" t="str">
            <v xml:space="preserve"> nine hundred and seventy five Crores</v>
          </cell>
          <cell r="G979" t="str">
            <v xml:space="preserve"> nine hundred and seventy five Millions</v>
          </cell>
          <cell r="H979" t="str">
            <v xml:space="preserve"> nine hundred and seventy five Billions</v>
          </cell>
        </row>
        <row r="980">
          <cell r="A980">
            <v>976</v>
          </cell>
          <cell r="B980" t="str">
            <v xml:space="preserve"> nine hundred and seventy six</v>
          </cell>
          <cell r="C980" t="str">
            <v xml:space="preserve"> nine hundred and seventy six</v>
          </cell>
          <cell r="D980" t="str">
            <v xml:space="preserve"> nine hundred and seventy six Thousand</v>
          </cell>
          <cell r="E980" t="str">
            <v xml:space="preserve"> nine hundred and seventy six Lakhs</v>
          </cell>
          <cell r="F980" t="str">
            <v xml:space="preserve"> nine hundred and seventy six Crores</v>
          </cell>
          <cell r="G980" t="str">
            <v xml:space="preserve"> nine hundred and seventy six Millions</v>
          </cell>
          <cell r="H980" t="str">
            <v xml:space="preserve"> nine hundred and seventy six Billions</v>
          </cell>
        </row>
        <row r="981">
          <cell r="A981">
            <v>977</v>
          </cell>
          <cell r="B981" t="str">
            <v xml:space="preserve"> nine hundred and seventy seven</v>
          </cell>
          <cell r="C981" t="str">
            <v xml:space="preserve"> nine hundred and seventy seven</v>
          </cell>
          <cell r="D981" t="str">
            <v xml:space="preserve"> nine hundred and seventy seven Thousand</v>
          </cell>
          <cell r="E981" t="str">
            <v xml:space="preserve"> nine hundred and seventy seven Lakhs</v>
          </cell>
          <cell r="F981" t="str">
            <v xml:space="preserve"> nine hundred and seventy seven Crores</v>
          </cell>
          <cell r="G981" t="str">
            <v xml:space="preserve"> nine hundred and seventy seven Millions</v>
          </cell>
          <cell r="H981" t="str">
            <v xml:space="preserve"> nine hundred and seventy seven Billions</v>
          </cell>
        </row>
        <row r="982">
          <cell r="A982">
            <v>978</v>
          </cell>
          <cell r="B982" t="str">
            <v xml:space="preserve"> nine hundred and seventy eight</v>
          </cell>
          <cell r="C982" t="str">
            <v xml:space="preserve"> nine hundred and seventy eight</v>
          </cell>
          <cell r="D982" t="str">
            <v xml:space="preserve"> nine hundred and seventy eight Thousand</v>
          </cell>
          <cell r="E982" t="str">
            <v xml:space="preserve"> nine hundred and seventy eight Lakhs</v>
          </cell>
          <cell r="F982" t="str">
            <v xml:space="preserve"> nine hundred and seventy eight Crores</v>
          </cell>
          <cell r="G982" t="str">
            <v xml:space="preserve"> nine hundred and seventy eight Millions</v>
          </cell>
          <cell r="H982" t="str">
            <v xml:space="preserve"> nine hundred and seventy eight Billions</v>
          </cell>
        </row>
        <row r="983">
          <cell r="A983">
            <v>979</v>
          </cell>
          <cell r="B983" t="str">
            <v xml:space="preserve"> nine hundred and seventy nine</v>
          </cell>
          <cell r="C983" t="str">
            <v xml:space="preserve"> nine hundred and seventy nine</v>
          </cell>
          <cell r="D983" t="str">
            <v xml:space="preserve"> nine hundred and seventy nine Thousand</v>
          </cell>
          <cell r="E983" t="str">
            <v xml:space="preserve"> nine hundred and seventy nine Lakhs</v>
          </cell>
          <cell r="F983" t="str">
            <v xml:space="preserve"> nine hundred and seventy nine Crores</v>
          </cell>
          <cell r="G983" t="str">
            <v xml:space="preserve"> nine hundred and seventy nine Millions</v>
          </cell>
          <cell r="H983" t="str">
            <v xml:space="preserve"> nine hundred and seventy nine Billions</v>
          </cell>
        </row>
        <row r="984">
          <cell r="A984">
            <v>980</v>
          </cell>
          <cell r="B984" t="str">
            <v xml:space="preserve"> nine hundred and eighty</v>
          </cell>
          <cell r="C984" t="str">
            <v xml:space="preserve"> nine hundred and eighty</v>
          </cell>
          <cell r="D984" t="str">
            <v xml:space="preserve"> nine hundred and eighty Thousand</v>
          </cell>
          <cell r="E984" t="str">
            <v xml:space="preserve"> nine hundred and eighty Lakhs</v>
          </cell>
          <cell r="F984" t="str">
            <v xml:space="preserve"> nine hundred and eighty Crores</v>
          </cell>
          <cell r="G984" t="str">
            <v xml:space="preserve"> nine hundred and eighty Millions</v>
          </cell>
          <cell r="H984" t="str">
            <v xml:space="preserve"> nine hundred and eighty Billions</v>
          </cell>
        </row>
        <row r="985">
          <cell r="A985">
            <v>981</v>
          </cell>
          <cell r="B985" t="str">
            <v xml:space="preserve"> nine hundred and eighty one</v>
          </cell>
          <cell r="C985" t="str">
            <v xml:space="preserve"> nine hundred and eighty one</v>
          </cell>
          <cell r="D985" t="str">
            <v xml:space="preserve"> nine hundred and eighty one Thousand</v>
          </cell>
          <cell r="E985" t="str">
            <v xml:space="preserve"> nine hundred and eighty one Lakhs</v>
          </cell>
          <cell r="F985" t="str">
            <v xml:space="preserve"> nine hundred and eighty one Crores</v>
          </cell>
          <cell r="G985" t="str">
            <v xml:space="preserve"> nine hundred and eighty one Millions</v>
          </cell>
          <cell r="H985" t="str">
            <v xml:space="preserve"> nine hundred and eighty one Billions</v>
          </cell>
        </row>
        <row r="986">
          <cell r="A986">
            <v>982</v>
          </cell>
          <cell r="B986" t="str">
            <v xml:space="preserve"> nine hundred and eighty two</v>
          </cell>
          <cell r="C986" t="str">
            <v xml:space="preserve"> nine hundred and eighty two</v>
          </cell>
          <cell r="D986" t="str">
            <v xml:space="preserve"> nine hundred and eighty two Thousand</v>
          </cell>
          <cell r="E986" t="str">
            <v xml:space="preserve"> nine hundred and eighty two Lakhs</v>
          </cell>
          <cell r="F986" t="str">
            <v xml:space="preserve"> nine hundred and eighty two Crores</v>
          </cell>
          <cell r="G986" t="str">
            <v xml:space="preserve"> nine hundred and eighty two Millions</v>
          </cell>
          <cell r="H986" t="str">
            <v xml:space="preserve"> nine hundred and eighty two Billions</v>
          </cell>
        </row>
        <row r="987">
          <cell r="A987">
            <v>983</v>
          </cell>
          <cell r="B987" t="str">
            <v xml:space="preserve"> nine hundred and eighty three</v>
          </cell>
          <cell r="C987" t="str">
            <v xml:space="preserve"> nine hundred and eighty three</v>
          </cell>
          <cell r="D987" t="str">
            <v xml:space="preserve"> nine hundred and eighty three Thousand</v>
          </cell>
          <cell r="E987" t="str">
            <v xml:space="preserve"> nine hundred and eighty three Lakhs</v>
          </cell>
          <cell r="F987" t="str">
            <v xml:space="preserve"> nine hundred and eighty three Crores</v>
          </cell>
          <cell r="G987" t="str">
            <v xml:space="preserve"> nine hundred and eighty three Millions</v>
          </cell>
          <cell r="H987" t="str">
            <v xml:space="preserve"> nine hundred and eighty three Billions</v>
          </cell>
        </row>
        <row r="988">
          <cell r="A988">
            <v>984</v>
          </cell>
          <cell r="B988" t="str">
            <v xml:space="preserve"> nine hundred and eighty four</v>
          </cell>
          <cell r="C988" t="str">
            <v xml:space="preserve"> nine hundred and eighty four</v>
          </cell>
          <cell r="D988" t="str">
            <v xml:space="preserve"> nine hundred and eighty four Thousand</v>
          </cell>
          <cell r="E988" t="str">
            <v xml:space="preserve"> nine hundred and eighty four Lakhs</v>
          </cell>
          <cell r="F988" t="str">
            <v xml:space="preserve"> nine hundred and eighty four Crores</v>
          </cell>
          <cell r="G988" t="str">
            <v xml:space="preserve"> nine hundred and eighty four Millions</v>
          </cell>
          <cell r="H988" t="str">
            <v xml:space="preserve"> nine hundred and eighty four Billions</v>
          </cell>
        </row>
        <row r="989">
          <cell r="A989">
            <v>985</v>
          </cell>
          <cell r="B989" t="str">
            <v xml:space="preserve"> nine hundred and eighty five</v>
          </cell>
          <cell r="C989" t="str">
            <v xml:space="preserve"> nine hundred and eighty five</v>
          </cell>
          <cell r="D989" t="str">
            <v xml:space="preserve"> nine hundred and eighty five Thousand</v>
          </cell>
          <cell r="E989" t="str">
            <v xml:space="preserve"> nine hundred and eighty five Lakhs</v>
          </cell>
          <cell r="F989" t="str">
            <v xml:space="preserve"> nine hundred and eighty five Crores</v>
          </cell>
          <cell r="G989" t="str">
            <v xml:space="preserve"> nine hundred and eighty five Millions</v>
          </cell>
          <cell r="H989" t="str">
            <v xml:space="preserve"> nine hundred and eighty five Billions</v>
          </cell>
        </row>
        <row r="990">
          <cell r="A990">
            <v>986</v>
          </cell>
          <cell r="B990" t="str">
            <v xml:space="preserve"> nine hundred and eighty six</v>
          </cell>
          <cell r="C990" t="str">
            <v xml:space="preserve"> nine hundred and eighty six</v>
          </cell>
          <cell r="D990" t="str">
            <v xml:space="preserve"> nine hundred and eighty six Thousand</v>
          </cell>
          <cell r="E990" t="str">
            <v xml:space="preserve"> nine hundred and eighty six Lakhs</v>
          </cell>
          <cell r="F990" t="str">
            <v xml:space="preserve"> nine hundred and eighty six Crores</v>
          </cell>
          <cell r="G990" t="str">
            <v xml:space="preserve"> nine hundred and eighty six Millions</v>
          </cell>
          <cell r="H990" t="str">
            <v xml:space="preserve"> nine hundred and eighty six Billions</v>
          </cell>
        </row>
        <row r="991">
          <cell r="A991">
            <v>987</v>
          </cell>
          <cell r="B991" t="str">
            <v xml:space="preserve"> nine hundred and eighty seven</v>
          </cell>
          <cell r="C991" t="str">
            <v xml:space="preserve"> nine hundred and eighty seven</v>
          </cell>
          <cell r="D991" t="str">
            <v xml:space="preserve"> nine hundred and eighty seven Thousand</v>
          </cell>
          <cell r="E991" t="str">
            <v xml:space="preserve"> nine hundred and eighty seven Lakhs</v>
          </cell>
          <cell r="F991" t="str">
            <v xml:space="preserve"> nine hundred and eighty seven Crores</v>
          </cell>
          <cell r="G991" t="str">
            <v xml:space="preserve"> nine hundred and eighty seven Millions</v>
          </cell>
          <cell r="H991" t="str">
            <v xml:space="preserve"> nine hundred and eighty seven Billions</v>
          </cell>
        </row>
        <row r="992">
          <cell r="A992">
            <v>988</v>
          </cell>
          <cell r="B992" t="str">
            <v xml:space="preserve"> nine hundred and eighty eight</v>
          </cell>
          <cell r="C992" t="str">
            <v xml:space="preserve"> nine hundred and eighty eight</v>
          </cell>
          <cell r="D992" t="str">
            <v xml:space="preserve"> nine hundred and eighty eight Thousand</v>
          </cell>
          <cell r="E992" t="str">
            <v xml:space="preserve"> nine hundred and eighty eight Lakhs</v>
          </cell>
          <cell r="F992" t="str">
            <v xml:space="preserve"> nine hundred and eighty eight Crores</v>
          </cell>
          <cell r="G992" t="str">
            <v xml:space="preserve"> nine hundred and eighty eight Millions</v>
          </cell>
          <cell r="H992" t="str">
            <v xml:space="preserve"> nine hundred and eighty eight Billions</v>
          </cell>
        </row>
        <row r="993">
          <cell r="A993">
            <v>989</v>
          </cell>
          <cell r="B993" t="str">
            <v xml:space="preserve"> nine hundred and eighty nine</v>
          </cell>
          <cell r="C993" t="str">
            <v xml:space="preserve"> nine hundred and eighty nine</v>
          </cell>
          <cell r="D993" t="str">
            <v xml:space="preserve"> nine hundred and eighty nine Thousand</v>
          </cell>
          <cell r="E993" t="str">
            <v xml:space="preserve"> nine hundred and eighty nine Lakhs</v>
          </cell>
          <cell r="F993" t="str">
            <v xml:space="preserve"> nine hundred and eighty nine Crores</v>
          </cell>
          <cell r="G993" t="str">
            <v xml:space="preserve"> nine hundred and eighty nine Millions</v>
          </cell>
          <cell r="H993" t="str">
            <v xml:space="preserve"> nine hundred and eighty nine Billions</v>
          </cell>
        </row>
        <row r="994">
          <cell r="A994">
            <v>990</v>
          </cell>
          <cell r="B994" t="str">
            <v xml:space="preserve"> nine hundred and ninety</v>
          </cell>
          <cell r="C994" t="str">
            <v xml:space="preserve"> nine hundred and ninety</v>
          </cell>
          <cell r="D994" t="str">
            <v xml:space="preserve"> nine hundred and ninety Thousand</v>
          </cell>
          <cell r="E994" t="str">
            <v xml:space="preserve"> nine hundred and ninety Lakhs</v>
          </cell>
          <cell r="F994" t="str">
            <v xml:space="preserve"> nine hundred and ninety Crores</v>
          </cell>
          <cell r="G994" t="str">
            <v xml:space="preserve"> nine hundred and ninety Millions</v>
          </cell>
          <cell r="H994" t="str">
            <v xml:space="preserve"> nine hundred and ninety Billions</v>
          </cell>
        </row>
        <row r="995">
          <cell r="A995">
            <v>991</v>
          </cell>
          <cell r="B995" t="str">
            <v xml:space="preserve"> nine hundred and ninety one</v>
          </cell>
          <cell r="C995" t="str">
            <v xml:space="preserve"> nine hundred and ninety one</v>
          </cell>
          <cell r="D995" t="str">
            <v xml:space="preserve"> nine hundred and ninety one Thousand</v>
          </cell>
          <cell r="E995" t="str">
            <v xml:space="preserve"> nine hundred and ninety one Lakhs</v>
          </cell>
          <cell r="F995" t="str">
            <v xml:space="preserve"> nine hundred and ninety one Crores</v>
          </cell>
          <cell r="G995" t="str">
            <v xml:space="preserve"> nine hundred and ninety one Millions</v>
          </cell>
          <cell r="H995" t="str">
            <v xml:space="preserve"> nine hundred and ninety one Billions</v>
          </cell>
        </row>
        <row r="996">
          <cell r="A996">
            <v>992</v>
          </cell>
          <cell r="B996" t="str">
            <v xml:space="preserve"> nine hundred and ninety two</v>
          </cell>
          <cell r="C996" t="str">
            <v xml:space="preserve"> nine hundred and ninety two</v>
          </cell>
          <cell r="D996" t="str">
            <v xml:space="preserve"> nine hundred and ninety two Thousand</v>
          </cell>
          <cell r="E996" t="str">
            <v xml:space="preserve"> nine hundred and ninety two Lakhs</v>
          </cell>
          <cell r="F996" t="str">
            <v xml:space="preserve"> nine hundred and ninety two Crores</v>
          </cell>
          <cell r="G996" t="str">
            <v xml:space="preserve"> nine hundred and ninety two Millions</v>
          </cell>
          <cell r="H996" t="str">
            <v xml:space="preserve"> nine hundred and ninety two Billions</v>
          </cell>
        </row>
        <row r="997">
          <cell r="A997">
            <v>993</v>
          </cell>
          <cell r="B997" t="str">
            <v xml:space="preserve"> nine hundred and ninety three</v>
          </cell>
          <cell r="C997" t="str">
            <v xml:space="preserve"> nine hundred and ninety three</v>
          </cell>
          <cell r="D997" t="str">
            <v xml:space="preserve"> nine hundred and ninety three Thousand</v>
          </cell>
          <cell r="E997" t="str">
            <v xml:space="preserve"> nine hundred and ninety three Lakhs</v>
          </cell>
          <cell r="F997" t="str">
            <v xml:space="preserve"> nine hundred and ninety three Crores</v>
          </cell>
          <cell r="G997" t="str">
            <v xml:space="preserve"> nine hundred and ninety three Millions</v>
          </cell>
          <cell r="H997" t="str">
            <v xml:space="preserve"> nine hundred and ninety three Billions</v>
          </cell>
        </row>
        <row r="998">
          <cell r="A998">
            <v>994</v>
          </cell>
          <cell r="B998" t="str">
            <v xml:space="preserve"> nine hundred and ninety four </v>
          </cell>
          <cell r="C998" t="str">
            <v xml:space="preserve"> nine hundred and ninety four </v>
          </cell>
          <cell r="D998" t="str">
            <v xml:space="preserve"> nine hundred and ninety four  Thousand</v>
          </cell>
          <cell r="E998" t="str">
            <v xml:space="preserve"> nine hundred and ninety four  Lakhs</v>
          </cell>
          <cell r="F998" t="str">
            <v xml:space="preserve"> nine hundred and ninety four  Crores</v>
          </cell>
          <cell r="G998" t="str">
            <v xml:space="preserve"> nine hundred and ninety four  Millions</v>
          </cell>
          <cell r="H998" t="str">
            <v xml:space="preserve"> nine hundred and ninety four  Billions</v>
          </cell>
        </row>
        <row r="999">
          <cell r="A999">
            <v>995</v>
          </cell>
          <cell r="B999" t="str">
            <v xml:space="preserve"> nine hundred and ninety five</v>
          </cell>
          <cell r="C999" t="str">
            <v xml:space="preserve"> nine hundred and ninety five</v>
          </cell>
          <cell r="D999" t="str">
            <v xml:space="preserve"> nine hundred and ninety five Thousand</v>
          </cell>
          <cell r="E999" t="str">
            <v xml:space="preserve"> nine hundred and ninety five Lakhs</v>
          </cell>
          <cell r="F999" t="str">
            <v xml:space="preserve"> nine hundred and ninety five Crores</v>
          </cell>
          <cell r="G999" t="str">
            <v xml:space="preserve"> nine hundred and ninety five Millions</v>
          </cell>
          <cell r="H999" t="str">
            <v xml:space="preserve"> nine hundred and ninety five Billions</v>
          </cell>
        </row>
        <row r="1000">
          <cell r="A1000">
            <v>996</v>
          </cell>
          <cell r="B1000" t="str">
            <v xml:space="preserve"> nine hundred and ninety six</v>
          </cell>
          <cell r="C1000" t="str">
            <v xml:space="preserve"> nine hundred and ninety six</v>
          </cell>
          <cell r="D1000" t="str">
            <v xml:space="preserve"> nine hundred and ninety six Thousand</v>
          </cell>
          <cell r="E1000" t="str">
            <v xml:space="preserve"> nine hundred and ninety six Lakhs</v>
          </cell>
          <cell r="F1000" t="str">
            <v xml:space="preserve"> nine hundred and ninety six Crores</v>
          </cell>
          <cell r="G1000" t="str">
            <v xml:space="preserve"> nine hundred and ninety six Millions</v>
          </cell>
          <cell r="H1000" t="str">
            <v xml:space="preserve"> nine hundred and ninety six Billions</v>
          </cell>
        </row>
        <row r="1001">
          <cell r="A1001">
            <v>997</v>
          </cell>
          <cell r="B1001" t="str">
            <v xml:space="preserve"> nine hundred and ninety seven</v>
          </cell>
          <cell r="C1001" t="str">
            <v xml:space="preserve"> nine hundred and ninety seven</v>
          </cell>
          <cell r="D1001" t="str">
            <v xml:space="preserve"> nine hundred and ninety seven Thousand</v>
          </cell>
          <cell r="E1001" t="str">
            <v xml:space="preserve"> nine hundred and ninety seven Lakhs</v>
          </cell>
          <cell r="F1001" t="str">
            <v xml:space="preserve"> nine hundred and ninety seven Crores</v>
          </cell>
          <cell r="G1001" t="str">
            <v xml:space="preserve"> nine hundred and ninety seven Millions</v>
          </cell>
          <cell r="H1001" t="str">
            <v xml:space="preserve"> nine hundred and ninety seven Billions</v>
          </cell>
        </row>
        <row r="1002">
          <cell r="A1002">
            <v>998</v>
          </cell>
          <cell r="B1002" t="str">
            <v xml:space="preserve"> nine hundred and ninety eight</v>
          </cell>
          <cell r="C1002" t="str">
            <v xml:space="preserve"> nine hundred and ninety eight</v>
          </cell>
          <cell r="D1002" t="str">
            <v xml:space="preserve"> nine hundred and ninety eight Thousand</v>
          </cell>
          <cell r="E1002" t="str">
            <v xml:space="preserve"> nine hundred and ninety eight Lakhs</v>
          </cell>
          <cell r="F1002" t="str">
            <v xml:space="preserve"> nine hundred and ninety eight Crores</v>
          </cell>
          <cell r="G1002" t="str">
            <v xml:space="preserve"> nine hundred and ninety eight Millions</v>
          </cell>
          <cell r="H1002" t="str">
            <v xml:space="preserve"> nine hundred and ninety eight Billions</v>
          </cell>
        </row>
        <row r="1003">
          <cell r="A1003">
            <v>999</v>
          </cell>
          <cell r="B1003" t="str">
            <v xml:space="preserve"> nine hundred and ninety nine</v>
          </cell>
          <cell r="C1003" t="str">
            <v xml:space="preserve"> nine hundred and ninety nine</v>
          </cell>
          <cell r="D1003" t="str">
            <v xml:space="preserve"> nine hundred and ninety nine Thousand</v>
          </cell>
          <cell r="E1003" t="str">
            <v xml:space="preserve"> nine hundred and ninety nine Lakhs</v>
          </cell>
          <cell r="F1003" t="str">
            <v xml:space="preserve"> nine hundred and ninety nine Crores</v>
          </cell>
          <cell r="G1003" t="str">
            <v xml:space="preserve"> nine hundred and ninety nine Millions</v>
          </cell>
          <cell r="H1003" t="str">
            <v xml:space="preserve"> nine hundred and ninety nine Billions</v>
          </cell>
        </row>
        <row r="1004">
          <cell r="A1004">
            <v>1000</v>
          </cell>
          <cell r="B1004" t="str">
            <v xml:space="preserve"> one thousand</v>
          </cell>
          <cell r="C1004" t="str">
            <v xml:space="preserve"> one thousand</v>
          </cell>
          <cell r="D1004" t="str">
            <v xml:space="preserve"> one thousand Thousand</v>
          </cell>
          <cell r="E1004" t="str">
            <v xml:space="preserve"> one thousand Lakhs</v>
          </cell>
          <cell r="F1004" t="str">
            <v xml:space="preserve"> one thousand Crores</v>
          </cell>
          <cell r="G1004" t="str">
            <v xml:space="preserve"> one thousand Millions</v>
          </cell>
          <cell r="H1004" t="str">
            <v xml:space="preserve"> one thousand Billions</v>
          </cell>
        </row>
        <row r="1005">
          <cell r="A1005">
            <v>1001</v>
          </cell>
          <cell r="B1005" t="str">
            <v xml:space="preserve"> ?????ERROR?????</v>
          </cell>
          <cell r="C1005" t="str">
            <v xml:space="preserve"> ?????ERROR?????</v>
          </cell>
          <cell r="D1005" t="str">
            <v xml:space="preserve"> ?????ERROR????? Thousand</v>
          </cell>
          <cell r="E1005" t="str">
            <v xml:space="preserve"> ?????ERROR????? Lakhs</v>
          </cell>
          <cell r="F1005" t="str">
            <v xml:space="preserve"> ?????ERROR????? Crores</v>
          </cell>
          <cell r="G1005" t="str">
            <v xml:space="preserve"> ?????ERROR????? Millions</v>
          </cell>
          <cell r="H1005" t="str">
            <v xml:space="preserve"> ?????ERROR????? Billions</v>
          </cell>
          <cell r="I1005" t="str">
            <v>?????ERROR?????</v>
          </cell>
        </row>
      </sheetData>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CULVERT"/>
      <sheetName val="BRIDGE"/>
      <sheetName val="Bridge-Data"/>
      <sheetName val="strplnf"/>
      <sheetName val="Sheet2"/>
      <sheetName val="#REF"/>
      <sheetName val="UNP_NCW "/>
      <sheetName val="BHANDUP"/>
      <sheetName val="Basicrates"/>
      <sheetName val="Back_Cal_for OMC"/>
      <sheetName val="Box-qtys_"/>
      <sheetName val="UNP-NCW_"/>
      <sheetName val="UNP_NCW_"/>
      <sheetName val="Intro"/>
      <sheetName val="BOQ"/>
      <sheetName val="SPT vs PHI"/>
      <sheetName val="Data Base"/>
      <sheetName val="Bill-5"/>
      <sheetName val="Summary"/>
      <sheetName val="MAIN"/>
      <sheetName val="9.Major Bridge"/>
      <sheetName val="8. ROB"/>
      <sheetName val="10.Minor Structure"/>
      <sheetName val="7. FLYOVER"/>
      <sheetName val="ABSTRACT"/>
      <sheetName val="2. Earthwork"/>
      <sheetName val="Debit_RMC"/>
      <sheetName val="Machinery"/>
      <sheetName val="Material"/>
      <sheetName val="Supply_RMC"/>
      <sheetName val="B2.MB_Deck"/>
      <sheetName val="Steel-Circular"/>
      <sheetName val="Material "/>
      <sheetName val="Debit_Transit"/>
      <sheetName val="Data"/>
      <sheetName val="Fin Mar"/>
      <sheetName val="FT-05-02IsoBOM"/>
      <sheetName val="REL"/>
      <sheetName val="Bar"/>
      <sheetName val="Analysed rate"/>
      <sheetName val="SITE DATA"/>
      <sheetName val="BOQ Backup"/>
      <sheetName val="bASICDATA"/>
      <sheetName val="BOQ Distribution"/>
      <sheetName val="Design Response Spectra IRC"/>
      <sheetName val="1-INPUT-PARAMETERS"/>
      <sheetName val="2PI1.Sht1"/>
      <sheetName val="Voucher"/>
      <sheetName val="ETC Plant Cost"/>
      <sheetName val="Box-qtys_1"/>
      <sheetName val="UNP-NCW_1"/>
      <sheetName val="UNP_NCW_1"/>
      <sheetName val="Design_Response_Spectra_IRC"/>
      <sheetName val="SPT_vs_PHI"/>
      <sheetName val="Data_Base"/>
      <sheetName val="BOQ_Distribution"/>
      <sheetName val="2PI1_Sht1"/>
      <sheetName val="ETC_Plant_Cost"/>
      <sheetName val="Rate Analysis"/>
      <sheetName val="analysis"/>
      <sheetName val="Sheet1"/>
      <sheetName val="LOCAL RATES"/>
      <sheetName val="EQUIP1000"/>
      <sheetName val="Elect."/>
      <sheetName val="(a)(F)Wide 2L to 4L(c)"/>
      <sheetName val="(a)(R)Wide 2L to 4L(c)"/>
      <sheetName val="(b)(f)Wide 2L to 4L(E)"/>
      <sheetName val="(b)(R)Wide 2L to 4L(E)"/>
      <sheetName val="Bhub Bypass(F)"/>
      <sheetName val="Bhub Bypass(R)"/>
      <sheetName val="(e)F)New"/>
      <sheetName val="Client Bill 2 26 11"/>
      <sheetName val="Detail In Door Stad"/>
      <sheetName val="RATE COMPILATION"/>
      <sheetName val="Details_RMC"/>
      <sheetName val="Monthly Turnover (Final)"/>
      <sheetName val="Monthly Programme"/>
      <sheetName val="Evaluate"/>
      <sheetName val="Labour"/>
      <sheetName val="Plant &amp;  Machinery"/>
      <sheetName val="Rates Basic"/>
      <sheetName val="ANNEXURE-A"/>
      <sheetName val="Labour &amp; Plant"/>
      <sheetName val="CrRajWMM"/>
      <sheetName val="Sheet4"/>
      <sheetName val="4 Annex 1 Basic rate"/>
      <sheetName val="Fill this out first..."/>
      <sheetName val="hyperstatic-3"/>
      <sheetName val="10-SHEAR PILES"/>
      <sheetName val="4-RES ST1 PIER-SLENDERNESS AASH"/>
      <sheetName val="LIVE LOAD"/>
      <sheetName val="Index"/>
      <sheetName val="GN-ST-10"/>
      <sheetName val="PRECAST lightconc-II"/>
      <sheetName val="Comparision"/>
      <sheetName val="TABLES"/>
      <sheetName val="Boq- Civil"/>
      <sheetName val="환율"/>
      <sheetName val="SB_SCH_A3"/>
      <sheetName val="SB SCH_A7"/>
      <sheetName val="Basicdata-f"/>
      <sheetName val="Cal"/>
      <sheetName val="AoR Finishing"/>
      <sheetName val="ENCL9"/>
      <sheetName val="PROCTOR"/>
      <sheetName val="basdat"/>
      <sheetName val="Cost of O &amp; O"/>
      <sheetName val="C &amp; G RHS"/>
      <sheetName val="p1-costg"/>
      <sheetName val="S2groupcode"/>
      <sheetName val="inter"/>
      <sheetName val="Actual"/>
      <sheetName val="Budget"/>
      <sheetName val="U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row r="17">
          <cell r="F17">
            <v>37445</v>
          </cell>
        </row>
      </sheetData>
      <sheetData sheetId="92"/>
      <sheetData sheetId="93"/>
      <sheetData sheetId="94" refreshError="1"/>
      <sheetData sheetId="95" refreshError="1"/>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sheetName val="R.S."/>
      <sheetName val="Sheet1"/>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ata"/>
      <sheetName val="LOCAL RATES"/>
      <sheetName val="DATA SHEET"/>
      <sheetName val="Sheet1"/>
      <sheetName val="Abs PMRL"/>
      <sheetName val="FT-05-02IsoBOM"/>
      <sheetName val="MRATES"/>
      <sheetName val="PEP-DATA"/>
      <sheetName val="UNP-NCW "/>
      <sheetName val="Calendar"/>
      <sheetName val="Material "/>
      <sheetName val="Labour _ Plant"/>
      <sheetName val="ANAL"/>
      <sheetName val="BOQ"/>
      <sheetName val="Inventory"/>
      <sheetName val="doq"/>
      <sheetName val="DETAILED  BOQ"/>
      <sheetName val="PRECAST lightconc-II"/>
      <sheetName val="Rate Analysis"/>
      <sheetName val="Labour &amp; Plant"/>
      <sheetName val="inter"/>
      <sheetName val="S1BOQ"/>
      <sheetName val="labour coeff"/>
      <sheetName val="Bill-12"/>
      <sheetName val="Anl"/>
      <sheetName val="4 Annex 1 Basic rate"/>
      <sheetName val="slab"/>
      <sheetName val="Intro"/>
      <sheetName val="Analysis-NH-Roads"/>
      <sheetName val="basdat"/>
      <sheetName val="01"/>
      <sheetName val="calc"/>
      <sheetName val="hyperstatic"/>
      <sheetName val="COST"/>
      <sheetName val="PROG_DATA"/>
      <sheetName val="(Do not delete)"/>
      <sheetName val=" bus bay"/>
      <sheetName val="doq-10"/>
      <sheetName val="doq 4"/>
      <sheetName val="doq-I"/>
      <sheetName val="doq 2"/>
      <sheetName val="Materials "/>
      <sheetName val="upa"/>
      <sheetName val="FORM-16"/>
      <sheetName val="PROCTOR"/>
      <sheetName val="p&amp;m"/>
      <sheetName val=""/>
      <sheetName val="Sheet3"/>
      <sheetName val="BLR 1"/>
      <sheetName val="GEN"/>
      <sheetName val="GAS"/>
      <sheetName val="DEAE"/>
      <sheetName val="BLR2"/>
      <sheetName val="BLR3"/>
      <sheetName val="BLR4"/>
      <sheetName val="BLR5"/>
      <sheetName val="DEM"/>
      <sheetName val="SAM"/>
      <sheetName val="CHEM"/>
      <sheetName val="COP"/>
      <sheetName val="Staff Acco."/>
      <sheetName val="Summary"/>
      <sheetName val="final_datas_of_Bhainsa_2004-05_"/>
      <sheetName val="dBase"/>
      <sheetName val="girder"/>
      <sheetName val="Rocker"/>
      <sheetName val="SITE DATA"/>
      <sheetName val="Bar Budget"/>
      <sheetName val="Final Qty"/>
      <sheetName val="Machine HC - 19.08 "/>
      <sheetName val="PNM Justi"/>
      <sheetName val="Bar"/>
      <sheetName val="Analysed rate"/>
      <sheetName val="Shutter"/>
      <sheetName val="BOQ Backup"/>
      <sheetName val="BHANDUP"/>
      <sheetName val="INPUT"/>
      <sheetName val="LOCAL_RATES"/>
      <sheetName val="DATA_SHEET"/>
      <sheetName val="Abs_PMRL"/>
      <sheetName val="UNP-NCW_"/>
      <sheetName val="Material_"/>
      <sheetName val="Labour___Plant"/>
      <sheetName val="PRECAST_lightconc-II"/>
      <sheetName val="Rate_Analysis"/>
      <sheetName val="Labour_&amp;_Plant"/>
      <sheetName val="Debit_RMC"/>
      <sheetName val="CrRajWMM"/>
      <sheetName val="Sheet4"/>
      <sheetName val="Steel-Circular"/>
      <sheetName val="Debit_Transit"/>
      <sheetName val="Machinery"/>
      <sheetName val="Design"/>
      <sheetName val="Flanged Beams"/>
      <sheetName val="Rectangular Beam"/>
      <sheetName val="CS Appl Summary"/>
      <sheetName val="INPUT SHEET"/>
      <sheetName val="B2.MB_Deck"/>
      <sheetName val="Labour"/>
      <sheetName val="Material"/>
      <sheetName val="Plant &amp;  Machinery"/>
      <sheetName val="BOQ-"/>
      <sheetName val="Manpower"/>
      <sheetName val="section"/>
      <sheetName val="Basicrates"/>
      <sheetName val="Items"/>
      <sheetName val="Dayworks Bill"/>
      <sheetName val="Bills of Quantities"/>
      <sheetName val="Administrative Prices"/>
      <sheetName val="4.4"/>
      <sheetName val="summery-I"/>
      <sheetName val="2.07 EMB"/>
      <sheetName val="3.01"/>
      <sheetName val="8.ii.8.(b)"/>
      <sheetName val="4.1"/>
      <sheetName val="8.1.2.(a)"/>
      <sheetName val="2.07 S.G"/>
      <sheetName val="4.2(ii)"/>
      <sheetName val="3.02"/>
      <sheetName val="Main"/>
      <sheetName val="Annex- 6 - Delinator"/>
      <sheetName val="투찰"/>
      <sheetName val="labour_coeff"/>
      <sheetName val="Ave.wtd.rates"/>
      <sheetName val="Stability"/>
      <sheetName val="basic-data"/>
      <sheetName val="aoc-1"/>
      <sheetName val="aoc-10"/>
      <sheetName val="aoc-11"/>
      <sheetName val="aoc-2"/>
      <sheetName val="aoc-3"/>
      <sheetName val="aoc-4"/>
      <sheetName val="aoc-7"/>
      <sheetName val="aoc-8"/>
      <sheetName val="aoc-9"/>
      <sheetName val="9.Major Bridge"/>
      <sheetName val="8. ROB"/>
      <sheetName val="10.Minor Structure"/>
      <sheetName val="7. FLYOVER"/>
      <sheetName val="ABSTRACT"/>
      <sheetName val="2. Earthwork"/>
      <sheetName val="Table 4"/>
      <sheetName val="2-JTW"/>
      <sheetName val="DWTables"/>
      <sheetName val="GVL§CT"/>
      <sheetName val="288-1"/>
      <sheetName val="ANNEXURE-A"/>
      <sheetName val="box-12"/>
      <sheetName val="Admin"/>
      <sheetName val="SECPROP"/>
      <sheetName val="CABLENOS."/>
      <sheetName val="loadcal"/>
      <sheetName val="07"/>
      <sheetName val="Supply_RMC"/>
      <sheetName val="Monthly Turnover (Final)"/>
      <sheetName val="Monthly Programme"/>
      <sheetName val="Bus Ways"/>
      <sheetName val="Fill this out first..."/>
      <sheetName val="leads"/>
      <sheetName val="Data-Month"/>
      <sheetName val="Master data"/>
      <sheetName val="analysis"/>
      <sheetName val="SOR"/>
      <sheetName val="S1BOQ &amp; Workplan"/>
      <sheetName val="Elect."/>
      <sheetName val="TCS_Schedule (2)"/>
      <sheetName val="Earthwork MCW"/>
      <sheetName val="TCS Proposed"/>
      <sheetName val="11-hsd"/>
      <sheetName val="13-septic"/>
      <sheetName val="7-ug"/>
      <sheetName val="2-utility"/>
      <sheetName val="18-misc"/>
      <sheetName val="5-pipe"/>
      <sheetName val="Sweeper Machine"/>
      <sheetName val="master"/>
      <sheetName val="SC list"/>
      <sheetName val="Asphalt"/>
      <sheetName val="CONCRETE"/>
      <sheetName val="CTBC"/>
      <sheetName val="Chilled water"/>
      <sheetName val="Backfill and DL"/>
      <sheetName val="JCR Summary"/>
      <sheetName val="JCR Top"/>
      <sheetName val="Material Rate"/>
      <sheetName val="Fire &amp; Potable"/>
      <sheetName val="Fuel Mechanical ETC"/>
      <sheetName val="Labour Projection"/>
      <sheetName val="PQC"/>
      <sheetName val="Backfill Utilities"/>
      <sheetName val="(31)"/>
      <sheetName val="C &amp; G RHS"/>
      <sheetName val="sc-mar2000"/>
      <sheetName val="sc-sepVdec99"/>
      <sheetName val="Existing"/>
      <sheetName val="Schedule"/>
      <sheetName val="Grand Summary"/>
      <sheetName val="Assumptions"/>
      <sheetName val="Curve Details"/>
      <sheetName val="Final FRL"/>
      <sheetName val="RATE COMPILATION"/>
      <sheetName val="DATA_PILE_BG"/>
      <sheetName val="DATA_PCC"/>
      <sheetName val="DATA_PILECAP"/>
      <sheetName val="DATA_PILE_RT2"/>
      <sheetName val="DATA_PILE_RT1 "/>
      <sheetName val="DATA_PILE _SM"/>
      <sheetName val="Sheet2"/>
      <sheetName val="Debit_Pump"/>
      <sheetName val="Details_Transit"/>
      <sheetName val="trans"/>
      <sheetName val="สระน้ำหลัง BO"/>
      <sheetName val="สระน้ำ(ด้านทิศใต้อาคาร B)"/>
      <sheetName val="FAMILY TEXT"/>
      <sheetName val="SAP"/>
      <sheetName val="Index"/>
      <sheetName val="ETC Plant Cost"/>
      <sheetName val="AmbPtrlCrn"/>
      <sheetName val="MaintOH"/>
      <sheetName val="Plantation"/>
      <sheetName val="TollOH"/>
      <sheetName val="Financial"/>
      <sheetName val="Total"/>
      <sheetName val="Customize Your Statement"/>
      <sheetName val="Abt Foundation "/>
      <sheetName val="pier Foundation"/>
      <sheetName val="17"/>
      <sheetName val="Detail Analysis Sheet_for refer"/>
      <sheetName val="maing1"/>
      <sheetName val="dlvoid"/>
      <sheetName val="Boiler&amp;TG"/>
      <sheetName val="CABLE"/>
      <sheetName val="number"/>
      <sheetName val="ecc_res"/>
      <sheetName val="77S(O)"/>
      <sheetName val="Voucher"/>
      <sheetName val="Cal"/>
      <sheetName val="Detail In Door Stad"/>
      <sheetName val="estimate"/>
      <sheetName val="Proposed"/>
      <sheetName val="EQUIP1000"/>
      <sheetName val="P&amp;L01-02GR"/>
      <sheetName val="Exist"/>
      <sheetName val="LEFT"/>
      <sheetName val="RIGHT"/>
      <sheetName val="Acc. for Piling"/>
      <sheetName val="Improvements"/>
      <sheetName val="Non debit-RMC"/>
      <sheetName val="RMC_Debit_Panjar_MB"/>
      <sheetName val="RMC_Debit"/>
      <sheetName val="2.2"/>
      <sheetName val="Details_RMC"/>
      <sheetName val="Evaluate"/>
      <sheetName val="RATE LINK UP"/>
      <sheetName val="102-25.01.17"/>
      <sheetName val="TAKE OFF"/>
      <sheetName val="UK"/>
      <sheetName val="BOQ Ref"/>
      <sheetName val="14"/>
      <sheetName val="val6"/>
      <sheetName val="Rates Basic"/>
      <sheetName val="SKMD  32"/>
      <sheetName val="BITUMEN"/>
      <sheetName val="DIR USED ITEMS"/>
      <sheetName val="1"/>
      <sheetName val="2"/>
      <sheetName val="3"/>
      <sheetName val="4"/>
      <sheetName val="5"/>
      <sheetName val="6"/>
      <sheetName val="7"/>
      <sheetName val="8"/>
      <sheetName val="9"/>
      <sheetName val="10"/>
      <sheetName val="11"/>
      <sheetName val="12"/>
      <sheetName val="13"/>
      <sheetName val="15"/>
      <sheetName val="16"/>
      <sheetName val="12.8 I (M-40)"/>
      <sheetName val="Scope Reconciliation"/>
      <sheetName val="hyperstatic-3"/>
      <sheetName val="Name"/>
      <sheetName val="PP"/>
      <sheetName val="well"/>
      <sheetName val="footing"/>
      <sheetName val="Design of Members"/>
      <sheetName val="S4"/>
      <sheetName val="BOQ (2)"/>
      <sheetName val="TESORERIA"/>
      <sheetName val="a-4"/>
      <sheetName val="Cover sheet"/>
      <sheetName val="FRL(MCW)"/>
      <sheetName val="TCS"/>
      <sheetName val="FORM7"/>
      <sheetName val="Aoc"/>
      <sheetName val="Cost of O &amp; O"/>
      <sheetName val="Quotations"/>
      <sheetName val="Segment Report working"/>
      <sheetName val="Fixed Assets &amp; Depreciation"/>
      <sheetName val="LOCAL_RATES1"/>
      <sheetName val="DATA_SHEET1"/>
      <sheetName val="Abs_PMRL1"/>
      <sheetName val="Material_1"/>
      <sheetName val="Labour___Plant1"/>
      <sheetName val="UNP-NCW_1"/>
      <sheetName val="DETAILED__BOQ"/>
      <sheetName val="PRECAST_lightconc-II1"/>
      <sheetName val="Rate_Analysis1"/>
      <sheetName val="Labour_&amp;_Plant1"/>
      <sheetName val="SITE_DATA"/>
      <sheetName val="Bar_Budget"/>
      <sheetName val="Final_Qty"/>
      <sheetName val="Machine_HC_-_19_08_"/>
      <sheetName val="PNM_Justi"/>
      <sheetName val="Analysed_rate"/>
      <sheetName val="BOQ_Backup"/>
      <sheetName val="labour_coeff1"/>
      <sheetName val="4_Annex_1_Basic_rate"/>
      <sheetName val="(Do_not_delete)"/>
      <sheetName val="_bus_bay"/>
      <sheetName val="doq_4"/>
      <sheetName val="doq_2"/>
      <sheetName val="B2_MB_Deck"/>
      <sheetName val="BLR_1"/>
      <sheetName val="Materials_"/>
      <sheetName val="Plant_&amp;__Machinery"/>
      <sheetName val="Dayworks_Bill"/>
      <sheetName val="Bills_of_Quantities"/>
      <sheetName val="Administrative_Prices"/>
      <sheetName val="4_4"/>
      <sheetName val="2_07_EMB"/>
      <sheetName val="3_01"/>
      <sheetName val="8_ii_8_(b)"/>
      <sheetName val="4_1"/>
      <sheetName val="8_1_2_(a)"/>
      <sheetName val="2_07_S_G"/>
      <sheetName val="4_2(ii)"/>
      <sheetName val="3_02"/>
      <sheetName val="Flanged_Beams"/>
      <sheetName val="Rectangular_Beam"/>
      <sheetName val="TCS_Schedule_(2)"/>
      <sheetName val="Earthwork_MCW"/>
      <sheetName val="TCS_Proposed"/>
      <sheetName val="Ave_wtd_rates"/>
      <sheetName val="Master_data"/>
      <sheetName val="CS_Appl_Summary"/>
      <sheetName val="Staff_Acco_"/>
      <sheetName val="9_Major_Bridge"/>
      <sheetName val="8__ROB"/>
      <sheetName val="10_Minor_Structure"/>
      <sheetName val="7__FLYOVER"/>
      <sheetName val="2__Earthwork"/>
      <sheetName val="Fill_this_out_first___"/>
      <sheetName val="Table_4"/>
      <sheetName val="BOQ Distribution"/>
      <sheetName val="02"/>
      <sheetName val="03"/>
      <sheetName val="04"/>
      <sheetName val="AoR Finishing"/>
      <sheetName val="VCH-SLC"/>
      <sheetName val="Supplier"/>
      <sheetName val="Cables"/>
      <sheetName val="Live"/>
      <sheetName val="secInter"/>
      <sheetName val="Prestress Loss"/>
      <sheetName val="secSpan"/>
      <sheetName val="secSup"/>
      <sheetName val="DATA-DEP.(13-17)"/>
      <sheetName val="DATA-KBPL(17-25)"/>
      <sheetName val="DATA-GCC(25-34.7)"/>
      <sheetName val="St.-Con(0-17)"/>
      <sheetName val="St.-Con.(17-34)"/>
      <sheetName val="Assmpns"/>
      <sheetName val="INTSHEET"/>
      <sheetName val="INTSHEET3"/>
      <sheetName val="doq-9"/>
      <sheetName val="doq-8"/>
      <sheetName val="doq-1"/>
      <sheetName val="Gen Info"/>
      <sheetName val="Design of two-way slab"/>
      <sheetName val="#REF"/>
      <sheetName val="월별"/>
      <sheetName val="Design SUS"/>
      <sheetName val="SEC PRO"/>
      <sheetName val="TCS_Schedule"/>
      <sheetName val="SC_list"/>
      <sheetName val="Chilled_water"/>
      <sheetName val="Backfill_and_DL"/>
      <sheetName val="JCR_Summary"/>
      <sheetName val="JCR_Top"/>
      <sheetName val="Material_Rate"/>
      <sheetName val="Fire_&amp;_Potable"/>
      <sheetName val="Fuel_Mechanical_ETC"/>
      <sheetName val="Labour_Projection"/>
      <sheetName val="Backfill_Utilities"/>
      <sheetName val="ETC_Plant_Cost"/>
      <sheetName val="CABLENOS_"/>
      <sheetName val="Bus_Ways"/>
      <sheetName val="Monthly_Turnover_(Final)"/>
      <sheetName val="Monthly_Programme"/>
      <sheetName val="Sweeper_Machine"/>
      <sheetName val="Annex-_6_-_Delinator"/>
      <sheetName val="Design_of_Members"/>
      <sheetName val="SEC_PRO"/>
      <sheetName val="BOQ_Ref"/>
      <sheetName val="BOQ_(2)"/>
      <sheetName val="LOCAL_RATES2"/>
      <sheetName val="DATA_SHEET2"/>
      <sheetName val="Abs_PMRL2"/>
      <sheetName val="Material_2"/>
      <sheetName val="Labour___Plant2"/>
      <sheetName val="UNP-NCW_2"/>
      <sheetName val="PRECAST_lightconc-II2"/>
      <sheetName val="Rate_Analysis2"/>
      <sheetName val="Materials_1"/>
      <sheetName val="labour_coeff2"/>
      <sheetName val="DETAILED__BOQ1"/>
      <sheetName val="Labour_&amp;_Plant2"/>
      <sheetName val="Administrative_Prices1"/>
      <sheetName val="Ave_wtd_rates1"/>
      <sheetName val="BLR_11"/>
      <sheetName val="SITE_DATA1"/>
      <sheetName val="Bar_Budget1"/>
      <sheetName val="Final_Qty1"/>
      <sheetName val="Machine_HC_-_19_08_1"/>
      <sheetName val="PNM_Justi1"/>
      <sheetName val="Analysed_rate1"/>
      <sheetName val="BOQ_Backup1"/>
      <sheetName val="4_Annex_1_Basic_rate1"/>
      <sheetName val="4_41"/>
      <sheetName val="2_07_EMB1"/>
      <sheetName val="3_011"/>
      <sheetName val="8_ii_8_(b)1"/>
      <sheetName val="4_11"/>
      <sheetName val="8_1_2_(a)1"/>
      <sheetName val="2_07_S_G1"/>
      <sheetName val="4_2(ii)1"/>
      <sheetName val="3_021"/>
      <sheetName val="Flanged_Beams1"/>
      <sheetName val="Rectangular_Beam1"/>
      <sheetName val="Master_data1"/>
      <sheetName val="B2_MB_Deck1"/>
      <sheetName val="CS_Appl_Summary1"/>
      <sheetName val="SC_list1"/>
      <sheetName val="(Do_not_delete)1"/>
      <sheetName val="ETC_Plant_Cost1"/>
      <sheetName val="Dayworks_Bill1"/>
      <sheetName val="Bills_of_Quantities1"/>
      <sheetName val="Chilled_water1"/>
      <sheetName val="Backfill_and_DL1"/>
      <sheetName val="JCR_Summary1"/>
      <sheetName val="JCR_Top1"/>
      <sheetName val="Material_Rate1"/>
      <sheetName val="Fire_&amp;_Potable1"/>
      <sheetName val="Fuel_Mechanical_ETC1"/>
      <sheetName val="Labour_Projection1"/>
      <sheetName val="Backfill_Utilities1"/>
      <sheetName val="_bus_bay1"/>
      <sheetName val="doq_41"/>
      <sheetName val="doq_21"/>
      <sheetName val="Plant_&amp;__Machinery1"/>
      <sheetName val="Staff_Acco_1"/>
      <sheetName val="9_Major_Bridge1"/>
      <sheetName val="8__ROB1"/>
      <sheetName val="10_Minor_Structure1"/>
      <sheetName val="7__FLYOVER1"/>
      <sheetName val="2__Earthwork1"/>
      <sheetName val="Fill_this_out_first___1"/>
      <sheetName val="Table_41"/>
      <sheetName val="CABLENOS_1"/>
      <sheetName val="Bus_Ways1"/>
      <sheetName val="Monthly_Turnover_(Final)1"/>
      <sheetName val="Monthly_Programme1"/>
      <sheetName val="Sweeper_Machine1"/>
      <sheetName val="Annex-_6_-_Delinator1"/>
      <sheetName val="TCS_Schedule_(2)1"/>
      <sheetName val="Earthwork_MCW1"/>
      <sheetName val="TCS_Proposed1"/>
      <sheetName val="Design_of_Members1"/>
      <sheetName val="BOQ_Ref1"/>
      <sheetName val="SEC_PRO1"/>
      <sheetName val="BOQ_(2)1"/>
      <sheetName val="S1BOQ_&amp;_Workplan"/>
      <sheetName val="TAKE_OFF"/>
      <sheetName val="Design_SUS"/>
      <sheetName val="Segment_Report_working"/>
      <sheetName val="Fixed_Assets_&amp;_Depreciation"/>
      <sheetName val="สระน้ำหลัง_BO"/>
      <sheetName val="สระน้ำ(ด้านทิศใต้อาคาร_B)"/>
      <sheetName val="LOCAL_RATES3"/>
      <sheetName val="DATA_SHEET3"/>
      <sheetName val="Abs_PMRL3"/>
      <sheetName val="Material_3"/>
      <sheetName val="Labour___Plant3"/>
      <sheetName val="UNP-NCW_3"/>
      <sheetName val="Materials_2"/>
      <sheetName val="PRECAST_lightconc-II3"/>
      <sheetName val="Rate_Analysis3"/>
      <sheetName val="labour_coeff3"/>
      <sheetName val="DETAILED__BOQ2"/>
      <sheetName val="Labour_&amp;_Plant3"/>
      <sheetName val="Administrative_Prices2"/>
      <sheetName val="Master_data2"/>
      <sheetName val="Ave_wtd_rates2"/>
      <sheetName val="BLR_12"/>
      <sheetName val="Flanged_Beams2"/>
      <sheetName val="Rectangular_Beam2"/>
      <sheetName val="(Do_not_delete)2"/>
      <sheetName val="B2_MB_Deck2"/>
      <sheetName val="SITE_DATA2"/>
      <sheetName val="Bar_Budget2"/>
      <sheetName val="Final_Qty2"/>
      <sheetName val="Machine_HC_-_19_08_2"/>
      <sheetName val="PNM_Justi2"/>
      <sheetName val="Analysed_rate2"/>
      <sheetName val="BOQ_Backup2"/>
      <sheetName val="4_Annex_1_Basic_rate2"/>
      <sheetName val="4_42"/>
      <sheetName val="2_07_EMB2"/>
      <sheetName val="3_012"/>
      <sheetName val="8_ii_8_(b)2"/>
      <sheetName val="4_12"/>
      <sheetName val="8_1_2_(a)2"/>
      <sheetName val="2_07_S_G2"/>
      <sheetName val="4_2(ii)2"/>
      <sheetName val="3_022"/>
      <sheetName val="CS_Appl_Summary2"/>
      <sheetName val="Dayworks_Bill2"/>
      <sheetName val="Bills_of_Quantities2"/>
      <sheetName val="SC_list2"/>
      <sheetName val="Chilled_water2"/>
      <sheetName val="Backfill_and_DL2"/>
      <sheetName val="JCR_Summary2"/>
      <sheetName val="JCR_Top2"/>
      <sheetName val="Material_Rate2"/>
      <sheetName val="Fire_&amp;_Potable2"/>
      <sheetName val="Fuel_Mechanical_ETC2"/>
      <sheetName val="Labour_Projection2"/>
      <sheetName val="Backfill_Utilities2"/>
      <sheetName val="ETC_Plant_Cost2"/>
      <sheetName val="_bus_bay2"/>
      <sheetName val="doq_42"/>
      <sheetName val="doq_22"/>
      <sheetName val="Plant_&amp;__Machinery2"/>
      <sheetName val="Staff_Acco_2"/>
      <sheetName val="9_Major_Bridge2"/>
      <sheetName val="8__ROB2"/>
      <sheetName val="10_Minor_Structure2"/>
      <sheetName val="7__FLYOVER2"/>
      <sheetName val="2__Earthwork2"/>
      <sheetName val="Fill_this_out_first___2"/>
      <sheetName val="Table_42"/>
      <sheetName val="CABLENOS_2"/>
      <sheetName val="Bus_Ways2"/>
      <sheetName val="Monthly_Turnover_(Final)2"/>
      <sheetName val="Monthly_Programme2"/>
      <sheetName val="Sweeper_Machine2"/>
      <sheetName val="Annex-_6_-_Delinator2"/>
      <sheetName val="TCS_Schedule_(2)2"/>
      <sheetName val="Earthwork_MCW2"/>
      <sheetName val="TCS_Proposed2"/>
      <sheetName val="Design_of_Members2"/>
      <sheetName val="BOQ_Ref2"/>
      <sheetName val="SEC_PRO2"/>
      <sheetName val="BOQ_(2)2"/>
      <sheetName val="S1BOQ_&amp;_Workplan1"/>
      <sheetName val="TAKE_OFF1"/>
      <sheetName val="Design_SUS1"/>
      <sheetName val="Segment_Report_working1"/>
      <sheetName val="Fixed_Assets_&amp;_Depreciation1"/>
      <sheetName val="สระน้ำหลัง_BO1"/>
      <sheetName val="สระน้ำ(ด้านทิศใต้อาคาร_B)1"/>
      <sheetName val="0"/>
      <sheetName val="CUM-Mar07"/>
      <sheetName val="CRM"/>
      <sheetName val="A3"/>
      <sheetName val="BUD 07-08"/>
      <sheetName val="HIDE"/>
      <sheetName val="XL"/>
      <sheetName val="Jobwise"/>
      <sheetName val="Budget vs Projection (CCL)"/>
      <sheetName val="IO List"/>
      <sheetName val="Data-Execution"/>
      <sheetName val="RA"/>
      <sheetName val="Toll Lane 1"/>
      <sheetName val="Toll Lane 2"/>
      <sheetName val="Toll Lane 3"/>
      <sheetName val="Traffic data"/>
      <sheetName val="Traffic Data1"/>
      <sheetName val="CPIPE"/>
      <sheetName val="purpose&amp;input"/>
      <sheetName val="Spacing of Delineators"/>
      <sheetName val="TBAL9697 -group wise  sdpl"/>
      <sheetName val="Projects"/>
      <sheetName val=" AnalysisPCC"/>
      <sheetName val="Analysis-NH-Culverts"/>
      <sheetName val="70R"/>
      <sheetName val="DEBIT BALANCE"/>
      <sheetName val="Banks"/>
      <sheetName val="HP(9.200)"/>
      <sheetName val="ncp"/>
      <sheetName val="maingirder"/>
      <sheetName val="BOQ-Part1"/>
      <sheetName val="FAMILY_TEXT"/>
      <sheetName val="Rates_Basic"/>
      <sheetName val="Elect_"/>
      <sheetName val="Curve_Details"/>
      <sheetName val="C_&amp;_G_RHS"/>
      <sheetName val="Grand_Summary"/>
      <sheetName val="Final_FRL"/>
      <sheetName val="Detail_In_Door_Stad"/>
      <sheetName val="Acc__for_Piling"/>
      <sheetName val="RATE_COMPILATION"/>
      <sheetName val="DATA_PILE_RT1_"/>
      <sheetName val="DATA_PILE__SM"/>
      <sheetName val="AoR_Finishing"/>
      <sheetName val="BOQ_Distribution"/>
      <sheetName val="Design_of_two-way_slab"/>
      <sheetName val="Customize_Your_Statement"/>
      <sheetName val="Abt_Foundation_"/>
      <sheetName val="pier_Foundation"/>
      <sheetName val="Detail_Analysis_Sheet_for_refer"/>
      <sheetName val="Non_debit-RMC"/>
      <sheetName val="2_2"/>
      <sheetName val="RATE_LINK_UP"/>
      <sheetName val="102-25_01_17"/>
      <sheetName val="1.02(a)"/>
      <sheetName val="1.03.iii.(b)"/>
      <sheetName val="1.03.iii.(c)"/>
      <sheetName val="8.1.1"/>
      <sheetName val="3.4"/>
      <sheetName val="8.ii.9.(a)"/>
      <sheetName val="8.ii.9.(b)"/>
      <sheetName val="2.07 Shoulder"/>
      <sheetName val="Def_MSA_Thk"/>
      <sheetName val="CSTLengths"/>
      <sheetName val="PavThk"/>
      <sheetName val="StrInputs"/>
      <sheetName val="MAchinery(R1)"/>
      <sheetName val="COMPLEXALL"/>
      <sheetName val="Basis"/>
      <sheetName val="inWords"/>
      <sheetName val="Translatin II"/>
      <sheetName val="Translation"/>
      <sheetName val="code"/>
      <sheetName val="CIT(1)"/>
      <sheetName val="cwip on 31.03.2003"/>
      <sheetName val="3cd Annexure"/>
      <sheetName val="Secured adv"/>
      <sheetName val="abstract of cost "/>
      <sheetName val="LabourRates"/>
      <sheetName val="TCS_South_Bound"/>
      <sheetName val="Scope_Reconciliation"/>
      <sheetName val="EZ"/>
      <sheetName val="Slope area"/>
      <sheetName val="Y-WORK"/>
      <sheetName val=" Type III"/>
      <sheetName val=" Type I"/>
      <sheetName val="FOO2 FOOTING"/>
      <sheetName val="API"/>
      <sheetName val="EU"/>
      <sheetName val="Latam"/>
      <sheetName val="NCE"/>
      <sheetName val="ROW"/>
      <sheetName val="Inputs"/>
      <sheetName val="(a)(F)Wide 2L to 4L(c)"/>
      <sheetName val="(a)(R)Wide 2L to 4L(c)"/>
      <sheetName val="(b)(f)Wide 2L to 4L(E)"/>
      <sheetName val="(b)(R)Wide 2L to 4L(E)"/>
      <sheetName val="Bhub Bypass(F)"/>
      <sheetName val="Bhub Bypass(R)"/>
      <sheetName val="(e)F)New"/>
      <sheetName val="Basicdata-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sheetData sheetId="635" refreshError="1"/>
      <sheetData sheetId="636"/>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 per PCA"/>
      <sheetName val="As per BOQ"/>
      <sheetName val="TN-6_Chart"/>
      <sheetName val="Section 1_DPR"/>
      <sheetName val="Section 1 _Qty"/>
      <sheetName val="Section 1_Chart"/>
      <sheetName val="Section 2_DPR"/>
      <sheetName val="Section 2_Qty"/>
      <sheetName val="Section 2_Chart"/>
      <sheetName val="Section 3_DPR."/>
      <sheetName val="Section 3_Qty"/>
      <sheetName val="Section 3_Char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review U1 1of 2"/>
      <sheetName val="Project review U1 2 of 2"/>
      <sheetName val="concrete "/>
      <sheetName val="transportation cost"/>
      <sheetName val="Earthworks"/>
      <sheetName val="Road Works"/>
      <sheetName val="Bitumen Works"/>
      <sheetName val="Road Works (2)"/>
      <sheetName val="Rate Breakup"/>
      <sheetName val="BOQ"/>
      <sheetName val="BOQ (2)"/>
      <sheetName val="n rays "/>
      <sheetName val="anishk rates"/>
      <sheetName val="comp statement"/>
      <sheetName val="BOQ (3)"/>
      <sheetName val="BOQ FINAL"/>
      <sheetName val="BOQ _2_"/>
      <sheetName val="Codes"/>
      <sheetName val="Input"/>
      <sheetName val="Transactions"/>
      <sheetName val="Expenditure plan"/>
      <sheetName val="ANALYSIS"/>
      <sheetName val="p&amp;m"/>
      <sheetName val="BOQ_Direct_selling cost"/>
      <sheetName val="Rate Analysis"/>
      <sheetName val="合成単価作成表-BLDG"/>
      <sheetName val="Fill this out first..."/>
      <sheetName val="Site Dev BOQ"/>
      <sheetName val="Project_review_U1_1of_2"/>
      <sheetName val="Project_review_U1_2_of_2"/>
      <sheetName val="concrete_"/>
      <sheetName val="transportation_cost"/>
      <sheetName val="Road_Works"/>
      <sheetName val="Bitumen_Works"/>
      <sheetName val="Road_Works_(2)"/>
      <sheetName val="Rate_Breakup"/>
      <sheetName val="BOQ_(2)"/>
      <sheetName val="n_rays_"/>
      <sheetName val="anishk_rates"/>
      <sheetName val="comp_statement"/>
      <sheetName val="BOQ_(3)"/>
      <sheetName val="BOQ_FINAL"/>
      <sheetName val="BOQ__2_"/>
      <sheetName val="WB0203-OLDLOAN"/>
      <sheetName val="TBAL9697 -group wise  sdpl"/>
      <sheetName val="Tender Summary"/>
      <sheetName val="BHANDUP"/>
      <sheetName val="concrete"/>
      <sheetName val="beam-reinft-IIInd floor"/>
      <sheetName val="BOQ-Civil"/>
      <sheetName val="labour coeff"/>
      <sheetName val="Sheet1"/>
      <sheetName val="VCH-SLC"/>
      <sheetName val="Supplier"/>
      <sheetName val="dBase"/>
      <sheetName val="RCC,Ret. Wall"/>
      <sheetName val="Dayworks Bill"/>
      <sheetName val="Bills of Quantities"/>
      <sheetName val="Basicrates"/>
      <sheetName val="ANAL"/>
      <sheetName val="Summary"/>
      <sheetName val="Sheet4"/>
      <sheetName val="Admin"/>
      <sheetName val="Format - 4"/>
      <sheetName val="MPR_PA_1"/>
      <sheetName val="Detail"/>
      <sheetName val="COST"/>
      <sheetName val="Consolidated CF"/>
      <sheetName val="Figures in"/>
      <sheetName val="SPILL OVER"/>
      <sheetName val="DOOR-WIND"/>
      <sheetName val="Ave.wtd.rates"/>
      <sheetName val="Material "/>
      <sheetName val="Labour &amp; Plant"/>
      <sheetName val="BOQ_(2)1"/>
      <sheetName val="Project_review_U1_1of_21"/>
      <sheetName val="Project_review_U1_2_of_21"/>
      <sheetName val="concrete_1"/>
      <sheetName val="transportation_cost1"/>
      <sheetName val="Road_Works1"/>
      <sheetName val="Bitumen_Works1"/>
      <sheetName val="Road_Works_(2)1"/>
      <sheetName val="Rate_Breakup1"/>
      <sheetName val="n_rays_1"/>
      <sheetName val="anishk_rates1"/>
      <sheetName val="comp_statement1"/>
      <sheetName val="BOQ_(3)1"/>
      <sheetName val="BOQ_FINAL1"/>
      <sheetName val="BOQ__2_1"/>
      <sheetName val="Fill_this_out_first___"/>
      <sheetName val="Site_Dev_BOQ"/>
      <sheetName val="BOQ_Direct_selling_cost"/>
      <sheetName val="Rate_Analysis"/>
      <sheetName val="labour_coeff"/>
      <sheetName val="Expenditure_plan"/>
      <sheetName val="Project_review_U1_1of_22"/>
      <sheetName val="Project_review_U1_2_of_22"/>
      <sheetName val="concrete_2"/>
      <sheetName val="transportation_cost2"/>
      <sheetName val="Road_Works2"/>
      <sheetName val="Bitumen_Works2"/>
      <sheetName val="Road_Works_(2)2"/>
      <sheetName val="Rate_Breakup2"/>
      <sheetName val="BOQ_(2)2"/>
      <sheetName val="n_rays_2"/>
      <sheetName val="anishk_rates2"/>
      <sheetName val="comp_statement2"/>
      <sheetName val="BOQ_(3)2"/>
      <sheetName val="BOQ_FINAL2"/>
      <sheetName val="BOQ__2_2"/>
      <sheetName val="BOQ_Direct_selling_cost1"/>
      <sheetName val="内外控制表"/>
      <sheetName val="海盐加工装置"/>
      <sheetName val="Rate_Analysis1"/>
      <sheetName val="Fill_this_out_first___1"/>
      <sheetName val="Site_Dev_BOQ1"/>
      <sheetName val="labour_coeff1"/>
      <sheetName val="Expenditure_plan1"/>
      <sheetName val="Ave_wtd_rates"/>
      <sheetName val="Material_"/>
      <sheetName val="Labour_&amp;_Plant"/>
      <sheetName val="TBAL9697_-group_wise__sdpl"/>
      <sheetName val="Tender_Summary"/>
      <sheetName val="Project_review_U1_1of_23"/>
      <sheetName val="Project_review_U1_2_of_23"/>
      <sheetName val="concrete_3"/>
      <sheetName val="transportation_cost3"/>
      <sheetName val="Road_Works3"/>
      <sheetName val="Bitumen_Works3"/>
      <sheetName val="Road_Works_(2)3"/>
      <sheetName val="Rate_Breakup3"/>
      <sheetName val="BOQ_(2)3"/>
      <sheetName val="n_rays_3"/>
      <sheetName val="anishk_rates3"/>
      <sheetName val="comp_statement3"/>
      <sheetName val="BOQ_(3)3"/>
      <sheetName val="BOQ_FINAL3"/>
      <sheetName val="BOQ__2_3"/>
      <sheetName val="BOQ_Direct_selling_cost2"/>
      <sheetName val="Rate_Analysis2"/>
      <sheetName val="Fill_this_out_first___2"/>
      <sheetName val="Site_Dev_BOQ2"/>
      <sheetName val="labour_coeff2"/>
      <sheetName val="Expenditure_plan2"/>
      <sheetName val="Ave_wtd_rates1"/>
      <sheetName val="Material_1"/>
      <sheetName val="Labour_&amp;_Plant1"/>
      <sheetName val="TBAL9697_-group_wise__sdpl1"/>
      <sheetName val="Tender_Summary1"/>
      <sheetName val="Deduction of assets"/>
      <sheetName val="ESP Control Bldg_"/>
      <sheetName val="FORM7"/>
      <sheetName val="PRECAST lightconc-II"/>
      <sheetName val="Design"/>
      <sheetName val="RA-markate"/>
      <sheetName val="Stress Calculation"/>
      <sheetName val="final abstract"/>
      <sheetName val="Form 6"/>
      <sheetName val="Sheet3"/>
      <sheetName val="Labour productivity"/>
      <sheetName val="Material List "/>
      <sheetName val="Labour Rate "/>
      <sheetName val="base"/>
      <sheetName val="(M+L)"/>
      <sheetName val="Royalty Agg."/>
      <sheetName val="ETC Plant Cost"/>
      <sheetName val="Data"/>
      <sheetName val="Data-Month"/>
      <sheetName val="hyperstatic"/>
      <sheetName val="TCS_Schedule (2)"/>
      <sheetName val="Earthwork MCW"/>
      <sheetName val="TCS Proposed"/>
      <sheetName val="4.4"/>
      <sheetName val="summery-I"/>
      <sheetName val="2.07 EMB"/>
      <sheetName val="3.01"/>
      <sheetName val="8.ii.8.(b)"/>
      <sheetName val="4.1"/>
      <sheetName val="8.1.2.(a)"/>
      <sheetName val="2.07 S.G"/>
      <sheetName val="4.2(ii)"/>
      <sheetName val="3.02"/>
      <sheetName val="EqpPerfJun08"/>
      <sheetName val="R.A."/>
      <sheetName val="BOQ_(2)4"/>
      <sheetName val="Project_review_U1_1of_24"/>
      <sheetName val="Project_review_U1_2_of_24"/>
      <sheetName val="concrete_4"/>
      <sheetName val="transportation_cost4"/>
      <sheetName val="Road_Works4"/>
      <sheetName val="Bitumen_Works4"/>
      <sheetName val="Road_Works_(2)4"/>
      <sheetName val="Rate_Breakup4"/>
      <sheetName val="n_rays_4"/>
      <sheetName val="anishk_rates4"/>
      <sheetName val="comp_statement4"/>
      <sheetName val="BOQ_(3)4"/>
      <sheetName val="BOQ_FINAL4"/>
      <sheetName val="BOQ__2_4"/>
      <sheetName val="BOQ_Direct_selling_cost3"/>
      <sheetName val="Rate_Analysis3"/>
      <sheetName val="Site_Dev_BOQ3"/>
      <sheetName val="Fill_this_out_first___3"/>
      <sheetName val="labour_coeff3"/>
      <sheetName val="Expenditure_plan3"/>
      <sheetName val="Ave_wtd_rates2"/>
      <sheetName val="Material_2"/>
      <sheetName val="Labour_&amp;_Plant2"/>
      <sheetName val="TBAL9697_-group_wise__sdpl2"/>
      <sheetName val="Tender_Summary2"/>
      <sheetName val="beam-reinft-IIInd_floor"/>
      <sheetName val="BOQ_(2)5"/>
      <sheetName val="Project_review_U1_1of_25"/>
      <sheetName val="Project_review_U1_2_of_25"/>
      <sheetName val="concrete_5"/>
      <sheetName val="transportation_cost5"/>
      <sheetName val="Road_Works5"/>
      <sheetName val="Bitumen_Works5"/>
      <sheetName val="Road_Works_(2)5"/>
      <sheetName val="Rate_Breakup5"/>
      <sheetName val="n_rays_5"/>
      <sheetName val="anishk_rates5"/>
      <sheetName val="comp_statement5"/>
      <sheetName val="BOQ_(3)5"/>
      <sheetName val="BOQ_FINAL5"/>
      <sheetName val="BOQ__2_5"/>
      <sheetName val="BOQ_Direct_selling_cost4"/>
      <sheetName val="Rate_Analysis4"/>
      <sheetName val="Site_Dev_BOQ4"/>
      <sheetName val="Fill_this_out_first___4"/>
      <sheetName val="labour_coeff4"/>
      <sheetName val="Expenditure_plan4"/>
      <sheetName val="Ave_wtd_rates3"/>
      <sheetName val="Material_3"/>
      <sheetName val="Labour_&amp;_Plant3"/>
      <sheetName val="TBAL9697_-group_wise__sdpl3"/>
      <sheetName val="Tender_Summary3"/>
      <sheetName val="beam-reinft-IIInd_floor1"/>
      <sheetName val="Consolidated_CF"/>
      <sheetName val="Figures_in"/>
      <sheetName val="Deduction_of_assets"/>
      <sheetName val="ESP_Control_Bldg_"/>
      <sheetName val="電気設備表"/>
      <sheetName val="Steel-Circular"/>
      <sheetName val="PROCTOR"/>
      <sheetName val="Build-up"/>
      <sheetName val="SITE OVERHEADS"/>
      <sheetName val="DREV"/>
      <sheetName val="CREV"/>
      <sheetName val="Lead"/>
      <sheetName val="BOQ Distribution"/>
      <sheetName val="Basic Rate"/>
      <sheetName val="#REF"/>
      <sheetName val="ORDER BOOKING"/>
      <sheetName val="Results"/>
      <sheetName val="PLGroupings"/>
      <sheetName val="ABSTRACT PHASE-I"/>
      <sheetName val="ABSTRACT-PHASE-II (2)"/>
      <sheetName val="Staff Acco."/>
      <sheetName val="SPILL_OVER"/>
      <sheetName val="PRECAST_lightconc-II"/>
      <sheetName val="Stress_Calculation"/>
      <sheetName val="final_abstract"/>
      <sheetName val="Form_6"/>
      <sheetName val="Labour_productivity"/>
      <sheetName val="Material_List_"/>
      <sheetName val="Labour_Rate_"/>
      <sheetName val="BOQ-Part1"/>
      <sheetName val="Definitions"/>
      <sheetName val="Intro"/>
      <sheetName val="SC list"/>
      <sheetName val="97 사업추정(WEKI)"/>
      <sheetName val="NDOCBT"/>
      <sheetName val="97_사업추정(WEKI)"/>
      <sheetName val="ETC_Plant_Cost"/>
      <sheetName val="Sum-(qty)"/>
      <sheetName val="04"/>
      <sheetName val="03"/>
      <sheetName val="01"/>
      <sheetName val="02"/>
      <sheetName val="SOR"/>
      <sheetName val="s"/>
      <sheetName val="FIRST"/>
      <sheetName val="Ene"/>
      <sheetName val="CODE BOOK REFERENCE"/>
      <sheetName val="Sheet11"/>
      <sheetName val="적용"/>
      <sheetName val="BS HO Format"/>
      <sheetName val="LTG-STG"/>
      <sheetName val="ft-05-02isobom"/>
      <sheetName val="FOO2 FOOTING"/>
      <sheetName val="Project_review_U1_1of_28"/>
      <sheetName val="Project_review_U1_2_of_28"/>
      <sheetName val="concrete_8"/>
      <sheetName val="transportation_cost8"/>
      <sheetName val="Road_Works8"/>
      <sheetName val="Bitumen_Works8"/>
      <sheetName val="Road_Works_(2)8"/>
      <sheetName val="Rate_Breakup8"/>
      <sheetName val="BOQ_(2)8"/>
      <sheetName val="n_rays_8"/>
      <sheetName val="anishk_rates8"/>
      <sheetName val="comp_statement8"/>
      <sheetName val="BOQ_(3)8"/>
      <sheetName val="BOQ_FINAL8"/>
      <sheetName val="BOQ__2_8"/>
      <sheetName val="Expenditure_plan7"/>
      <sheetName val="beam-reinft-IIInd_floor4"/>
      <sheetName val="BOQ_Direct_selling_cost7"/>
      <sheetName val="Rate_Analysis7"/>
      <sheetName val="Fill_this_out_first___7"/>
      <sheetName val="Site_Dev_BOQ7"/>
      <sheetName val="labour_coeff7"/>
      <sheetName val="TBAL9697_-group_wise__sdpl6"/>
      <sheetName val="Tender_Summary6"/>
      <sheetName val="RCC,Ret__Wall3"/>
      <sheetName val="ETC_Plant_Cost3"/>
      <sheetName val="4_42"/>
      <sheetName val="2_07_EMB2"/>
      <sheetName val="3_012"/>
      <sheetName val="8_ii_8_(b)2"/>
      <sheetName val="4_12"/>
      <sheetName val="8_1_2_(a)2"/>
      <sheetName val="2_07_S_G2"/>
      <sheetName val="4_2(ii)2"/>
      <sheetName val="3_022"/>
      <sheetName val="Ave_wtd_rates6"/>
      <sheetName val="Material_6"/>
      <sheetName val="Labour_&amp;_Plant6"/>
      <sheetName val="Consolidated_CF3"/>
      <sheetName val="Figures_in3"/>
      <sheetName val="SPILL_OVER3"/>
      <sheetName val="Deduction_of_assets3"/>
      <sheetName val="ESP_Control_Bldg_3"/>
      <sheetName val="PRECAST_lightconc-II3"/>
      <sheetName val="Stress_Calculation3"/>
      <sheetName val="final_abstract3"/>
      <sheetName val="Form_63"/>
      <sheetName val="Labour_productivity3"/>
      <sheetName val="Material_List_3"/>
      <sheetName val="Labour_Rate_3"/>
      <sheetName val="Royalty_Agg_2"/>
      <sheetName val="R_A_2"/>
      <sheetName val="97_사업추정(WEKI)3"/>
      <sheetName val="Dayworks_Bill2"/>
      <sheetName val="Bills_of_Quantities2"/>
      <sheetName val="TCS_Schedule_(2)2"/>
      <sheetName val="Earthwork_MCW2"/>
      <sheetName val="TCS_Proposed2"/>
      <sheetName val="BOQ_Distribution2"/>
      <sheetName val="SC_list2"/>
      <sheetName val="Format_-_42"/>
      <sheetName val="Project_review_U1_1of_26"/>
      <sheetName val="Project_review_U1_2_of_26"/>
      <sheetName val="concrete_6"/>
      <sheetName val="transportation_cost6"/>
      <sheetName val="Road_Works6"/>
      <sheetName val="Bitumen_Works6"/>
      <sheetName val="Road_Works_(2)6"/>
      <sheetName val="Rate_Breakup6"/>
      <sheetName val="BOQ_(2)6"/>
      <sheetName val="n_rays_6"/>
      <sheetName val="anishk_rates6"/>
      <sheetName val="comp_statement6"/>
      <sheetName val="BOQ_(3)6"/>
      <sheetName val="BOQ_FINAL6"/>
      <sheetName val="BOQ__2_6"/>
      <sheetName val="Expenditure_plan5"/>
      <sheetName val="beam-reinft-IIInd_floor2"/>
      <sheetName val="BOQ_Direct_selling_cost5"/>
      <sheetName val="Rate_Analysis5"/>
      <sheetName val="Fill_this_out_first___5"/>
      <sheetName val="Site_Dev_BOQ5"/>
      <sheetName val="labour_coeff5"/>
      <sheetName val="TBAL9697_-group_wise__sdpl4"/>
      <sheetName val="Tender_Summary4"/>
      <sheetName val="RCC,Ret__Wall1"/>
      <sheetName val="ETC_Plant_Cost1"/>
      <sheetName val="4_4"/>
      <sheetName val="2_07_EMB"/>
      <sheetName val="3_01"/>
      <sheetName val="8_ii_8_(b)"/>
      <sheetName val="4_1"/>
      <sheetName val="8_1_2_(a)"/>
      <sheetName val="2_07_S_G"/>
      <sheetName val="4_2(ii)"/>
      <sheetName val="3_02"/>
      <sheetName val="Ave_wtd_rates4"/>
      <sheetName val="Material_4"/>
      <sheetName val="Labour_&amp;_Plant4"/>
      <sheetName val="Consolidated_CF1"/>
      <sheetName val="Figures_in1"/>
      <sheetName val="SPILL_OVER1"/>
      <sheetName val="Deduction_of_assets1"/>
      <sheetName val="ESP_Control_Bldg_1"/>
      <sheetName val="PRECAST_lightconc-II1"/>
      <sheetName val="Stress_Calculation1"/>
      <sheetName val="final_abstract1"/>
      <sheetName val="Form_61"/>
      <sheetName val="Labour_productivity1"/>
      <sheetName val="Material_List_1"/>
      <sheetName val="Labour_Rate_1"/>
      <sheetName val="Royalty_Agg_"/>
      <sheetName val="R_A_"/>
      <sheetName val="97_사업추정(WEKI)1"/>
      <sheetName val="Dayworks_Bill"/>
      <sheetName val="Bills_of_Quantities"/>
      <sheetName val="TCS_Schedule_(2)"/>
      <sheetName val="Earthwork_MCW"/>
      <sheetName val="TCS_Proposed"/>
      <sheetName val="BOQ_Distribution"/>
      <sheetName val="SC_list"/>
      <sheetName val="Format_-_4"/>
      <sheetName val="RCC,Ret__Wall"/>
      <sheetName val="Project_review_U1_1of_27"/>
      <sheetName val="Project_review_U1_2_of_27"/>
      <sheetName val="concrete_7"/>
      <sheetName val="transportation_cost7"/>
      <sheetName val="Road_Works7"/>
      <sheetName val="Bitumen_Works7"/>
      <sheetName val="Road_Works_(2)7"/>
      <sheetName val="Rate_Breakup7"/>
      <sheetName val="BOQ_(2)7"/>
      <sheetName val="n_rays_7"/>
      <sheetName val="anishk_rates7"/>
      <sheetName val="comp_statement7"/>
      <sheetName val="BOQ_(3)7"/>
      <sheetName val="BOQ_FINAL7"/>
      <sheetName val="BOQ__2_7"/>
      <sheetName val="Expenditure_plan6"/>
      <sheetName val="beam-reinft-IIInd_floor3"/>
      <sheetName val="BOQ_Direct_selling_cost6"/>
      <sheetName val="Rate_Analysis6"/>
      <sheetName val="Fill_this_out_first___6"/>
      <sheetName val="Site_Dev_BOQ6"/>
      <sheetName val="labour_coeff6"/>
      <sheetName val="TBAL9697_-group_wise__sdpl5"/>
      <sheetName val="Tender_Summary5"/>
      <sheetName val="RCC,Ret__Wall2"/>
      <sheetName val="ETC_Plant_Cost2"/>
      <sheetName val="4_41"/>
      <sheetName val="2_07_EMB1"/>
      <sheetName val="3_011"/>
      <sheetName val="8_ii_8_(b)1"/>
      <sheetName val="4_11"/>
      <sheetName val="8_1_2_(a)1"/>
      <sheetName val="2_07_S_G1"/>
      <sheetName val="4_2(ii)1"/>
      <sheetName val="3_021"/>
      <sheetName val="Ave_wtd_rates5"/>
      <sheetName val="Material_5"/>
      <sheetName val="Labour_&amp;_Plant5"/>
      <sheetName val="Consolidated_CF2"/>
      <sheetName val="Figures_in2"/>
      <sheetName val="SPILL_OVER2"/>
      <sheetName val="Deduction_of_assets2"/>
      <sheetName val="ESP_Control_Bldg_2"/>
      <sheetName val="PRECAST_lightconc-II2"/>
      <sheetName val="Stress_Calculation2"/>
      <sheetName val="final_abstract2"/>
      <sheetName val="Form_62"/>
      <sheetName val="Labour_productivity2"/>
      <sheetName val="Material_List_2"/>
      <sheetName val="Labour_Rate_2"/>
      <sheetName val="Royalty_Agg_1"/>
      <sheetName val="R_A_1"/>
      <sheetName val="97_사업추정(WEKI)2"/>
      <sheetName val="Dayworks_Bill1"/>
      <sheetName val="Bills_of_Quantities1"/>
      <sheetName val="TCS_Schedule_(2)1"/>
      <sheetName val="Earthwork_MCW1"/>
      <sheetName val="TCS_Proposed1"/>
      <sheetName val="BOQ_Distribution1"/>
      <sheetName val="SC_list1"/>
      <sheetName val="Format_-_41"/>
      <sheetName val="Project_review_U1_1of_29"/>
      <sheetName val="Project_review_U1_2_of_29"/>
      <sheetName val="concrete_9"/>
      <sheetName val="transportation_cost9"/>
      <sheetName val="Road_Works9"/>
      <sheetName val="Bitumen_Works9"/>
      <sheetName val="Road_Works_(2)9"/>
      <sheetName val="Rate_Breakup9"/>
      <sheetName val="BOQ_(2)9"/>
      <sheetName val="n_rays_9"/>
      <sheetName val="anishk_rates9"/>
      <sheetName val="comp_statement9"/>
      <sheetName val="BOQ_(3)9"/>
      <sheetName val="BOQ_FINAL9"/>
      <sheetName val="BOQ__2_9"/>
      <sheetName val="Expenditure_plan8"/>
      <sheetName val="beam-reinft-IIInd_floor5"/>
      <sheetName val="BOQ_Direct_selling_cost8"/>
      <sheetName val="Rate_Analysis8"/>
      <sheetName val="Fill_this_out_first___8"/>
      <sheetName val="Site_Dev_BOQ8"/>
      <sheetName val="labour_coeff8"/>
      <sheetName val="TBAL9697_-group_wise__sdpl7"/>
      <sheetName val="Tender_Summary7"/>
      <sheetName val="RCC,Ret__Wall4"/>
      <sheetName val="ETC_Plant_Cost4"/>
      <sheetName val="4_43"/>
      <sheetName val="2_07_EMB3"/>
      <sheetName val="3_013"/>
      <sheetName val="8_ii_8_(b)3"/>
      <sheetName val="4_13"/>
      <sheetName val="8_1_2_(a)3"/>
      <sheetName val="2_07_S_G3"/>
      <sheetName val="4_2(ii)3"/>
      <sheetName val="3_023"/>
      <sheetName val="Ave_wtd_rates7"/>
      <sheetName val="Material_7"/>
      <sheetName val="Labour_&amp;_Plant7"/>
      <sheetName val="Consolidated_CF4"/>
      <sheetName val="Figures_in4"/>
      <sheetName val="SPILL_OVER4"/>
      <sheetName val="Deduction_of_assets4"/>
      <sheetName val="ESP_Control_Bldg_4"/>
      <sheetName val="PRECAST_lightconc-II4"/>
      <sheetName val="Stress_Calculation4"/>
      <sheetName val="final_abstract4"/>
      <sheetName val="Form_64"/>
      <sheetName val="Labour_productivity4"/>
      <sheetName val="Material_List_4"/>
      <sheetName val="Labour_Rate_4"/>
      <sheetName val="Royalty_Agg_3"/>
      <sheetName val="R_A_3"/>
      <sheetName val="97_사업추정(WEKI)4"/>
      <sheetName val="Dayworks_Bill3"/>
      <sheetName val="Bills_of_Quantities3"/>
      <sheetName val="TCS_Schedule_(2)3"/>
      <sheetName val="Earthwork_MCW3"/>
      <sheetName val="TCS_Proposed3"/>
      <sheetName val="BOQ_Distribution3"/>
      <sheetName val="SC_list3"/>
      <sheetName val="Format_-_43"/>
      <sheetName val="FOO2_FOOTING"/>
      <sheetName val="Category A - No Material"/>
      <sheetName val="Category B - Major Works"/>
      <sheetName val="Category C - Minor Works"/>
      <sheetName val="FORM-W3"/>
      <sheetName val="Adopted DBM"/>
      <sheetName val="1"/>
      <sheetName val="CODE_BOOK_REFERENCE"/>
      <sheetName val="Adopted_DBM"/>
      <sheetName val="REFERENCE"/>
      <sheetName val="Client Bill Status"/>
      <sheetName val="leads"/>
      <sheetName val="Meas.-Hotel Part"/>
      <sheetName val="Mat_Cost"/>
      <sheetName val="Raw Data"/>
      <sheetName val="BPL"/>
      <sheetName val="3    OK"/>
      <sheetName val="11-hsd"/>
      <sheetName val="13-septic"/>
      <sheetName val="7-ug"/>
      <sheetName val="2-utility"/>
      <sheetName val="18-misc"/>
      <sheetName val="5-pipe"/>
      <sheetName val="Main Bs"/>
      <sheetName val="TAKE OFF"/>
      <sheetName val="Plinth beam"/>
      <sheetName val="Service Function"/>
      <sheetName val="ACS(1)"/>
      <sheetName val="FAS-C(4)"/>
      <sheetName val="CCTV(old)"/>
      <sheetName val="factors"/>
      <sheetName val="Design sheet"/>
      <sheetName val="INTSHEET"/>
      <sheetName val="INTSHEET3"/>
      <sheetName val="inWords"/>
      <sheetName val="Purchase Order"/>
      <sheetName val="5(a)"/>
      <sheetName val="Pick Lists"/>
      <sheetName val="list"/>
      <sheetName val="Pick_Lists"/>
      <sheetName val="SOURCE"/>
      <sheetName val="IO List"/>
      <sheetName val="PL Inst RA 12"/>
      <sheetName val="Civil Boq"/>
      <sheetName val="MFG"/>
      <sheetName val="Connections"/>
      <sheetName val="DWTables"/>
      <sheetName val="MN T.B."/>
      <sheetName val="SPT vs PHI"/>
      <sheetName val="Cat A Change Control"/>
      <sheetName val="30개월기준대비표 아랍택)"/>
      <sheetName val="총괄표 (2)"/>
      <sheetName val="Wearing Course"/>
      <sheetName val="DATI_CONS"/>
      <sheetName val="간선계산"/>
      <sheetName val="Details"/>
      <sheetName val="dlvoid"/>
      <sheetName val="St.-Con(0-17)"/>
      <sheetName val="St.-Con.(17-34)"/>
      <sheetName val="DATA-DEP.(13-17)"/>
      <sheetName val="DATA-KBPL(17-25)"/>
      <sheetName val="DATA-GCC(25-34.7)"/>
      <sheetName val="Index"/>
      <sheetName val="St_-Con(0-17)"/>
      <sheetName val="St_-Con_(17-34)"/>
      <sheetName val="DATA-DEP_(13-17)"/>
      <sheetName val="DATA-GCC(25-34_7)"/>
      <sheetName val="Staff_Acco_"/>
      <sheetName val="EQUIP1000"/>
      <sheetName val="208+330 PC 0 to 4 "/>
      <sheetName val="gvl"/>
      <sheetName val="Debit_RMC"/>
      <sheetName val="bar bending"/>
      <sheetName val="sheet6"/>
      <sheetName val="CRITERIA1"/>
      <sheetName val="DPR Abstract"/>
      <sheetName val="Pier"/>
      <sheetName val="Pile Capacity"/>
      <sheetName val="8 consume"/>
      <sheetName val="Breakdown"/>
      <sheetName val="1 Labour"/>
      <sheetName val="6 - Track EP"/>
      <sheetName val="ANNEXURE-A"/>
      <sheetName val="05"/>
      <sheetName val="SIEVE ANALYSIS_Sand"/>
      <sheetName val="Amortization of bond exp."/>
      <sheetName val="BANKINT"/>
      <sheetName val="po-log - curr. rate"/>
      <sheetName val="sch"/>
      <sheetName val="Fill this out first___"/>
      <sheetName val="MISBS"/>
    </sheetNames>
    <sheetDataSet>
      <sheetData sheetId="0">
        <row r="1">
          <cell r="B1" t="str">
            <v>BOQ of Burhur - Amarkantak</v>
          </cell>
        </row>
      </sheetData>
      <sheetData sheetId="1">
        <row r="1">
          <cell r="B1" t="str">
            <v>BOQ of Burhur - Amarkantak</v>
          </cell>
        </row>
      </sheetData>
      <sheetData sheetId="2">
        <row r="1">
          <cell r="B1" t="str">
            <v>BOQ of Burhur - Amarkantak</v>
          </cell>
        </row>
      </sheetData>
      <sheetData sheetId="3">
        <row r="1">
          <cell r="B1" t="str">
            <v>BOQ of Burhur - Amarkantak</v>
          </cell>
        </row>
      </sheetData>
      <sheetData sheetId="4">
        <row r="1">
          <cell r="B1" t="str">
            <v>BOQ of Burhur - Amarkantak</v>
          </cell>
        </row>
      </sheetData>
      <sheetData sheetId="5">
        <row r="1">
          <cell r="B1" t="str">
            <v>BOQ of Burhur - Amarkantak</v>
          </cell>
        </row>
      </sheetData>
      <sheetData sheetId="6">
        <row r="1">
          <cell r="B1" t="str">
            <v>BOQ of Burhur - Amarkantak</v>
          </cell>
        </row>
      </sheetData>
      <sheetData sheetId="7">
        <row r="1">
          <cell r="B1" t="str">
            <v>BOQ of Burhur - Amarkantak</v>
          </cell>
        </row>
      </sheetData>
      <sheetData sheetId="8">
        <row r="1">
          <cell r="B1" t="str">
            <v>BOQ of Burhur - Amarkantak</v>
          </cell>
        </row>
      </sheetData>
      <sheetData sheetId="9">
        <row r="1">
          <cell r="B1" t="str">
            <v>BOQ of Burhur - Amarkantak</v>
          </cell>
        </row>
      </sheetData>
      <sheetData sheetId="10" refreshError="1">
        <row r="1">
          <cell r="B1" t="str">
            <v>BOQ of Burhur - Amarkantak</v>
          </cell>
        </row>
        <row r="2">
          <cell r="A2" t="str">
            <v>Item</v>
          </cell>
          <cell r="B2" t="str">
            <v>Description</v>
          </cell>
          <cell r="C2" t="str">
            <v>Unit</v>
          </cell>
          <cell r="D2" t="str">
            <v>Quantity</v>
          </cell>
        </row>
        <row r="3">
          <cell r="A3" t="str">
            <v>No.</v>
          </cell>
          <cell r="B3">
            <v>0</v>
          </cell>
          <cell r="C3">
            <v>0</v>
          </cell>
          <cell r="D3">
            <v>0</v>
          </cell>
          <cell r="E3" t="str">
            <v>Rate</v>
          </cell>
          <cell r="F3" t="str">
            <v>Amount</v>
          </cell>
        </row>
        <row r="4">
          <cell r="E4" t="str">
            <v>(Rs.)</v>
          </cell>
          <cell r="F4" t="str">
            <v>in Rs.</v>
          </cell>
        </row>
        <row r="5">
          <cell r="A5">
            <v>1.01</v>
          </cell>
          <cell r="B5" t="str">
            <v>Cutting and uprooting of trees to the required depths below ground level including stacking of seviceable material within a lead of 100 m and the earth fillingin the depression/pit as per clause 201.  For girth.</v>
          </cell>
        </row>
        <row r="6">
          <cell r="B6" t="str">
            <v>a)  Above 300 mm upto 600 mm</v>
          </cell>
          <cell r="C6" t="str">
            <v>Each</v>
          </cell>
          <cell r="D6">
            <v>70</v>
          </cell>
        </row>
        <row r="7">
          <cell r="B7" t="str">
            <v>b)  Above 600 mm upto 900 mm</v>
          </cell>
          <cell r="C7" t="str">
            <v>Each</v>
          </cell>
          <cell r="D7">
            <v>100</v>
          </cell>
        </row>
        <row r="8">
          <cell r="B8" t="str">
            <v>c)  Above 900 mm upto 1800 mm</v>
          </cell>
          <cell r="C8" t="str">
            <v>Each</v>
          </cell>
          <cell r="D8">
            <v>50</v>
          </cell>
        </row>
        <row r="9">
          <cell r="B9" t="str">
            <v>d)  Above 1800 upto 2700 mm</v>
          </cell>
          <cell r="C9" t="str">
            <v>Each</v>
          </cell>
          <cell r="D9">
            <v>10</v>
          </cell>
        </row>
        <row r="10">
          <cell r="B10" t="str">
            <v>e) Above 2700 mm</v>
          </cell>
          <cell r="C10" t="str">
            <v>Each</v>
          </cell>
          <cell r="D10">
            <v>5</v>
          </cell>
        </row>
        <row r="11">
          <cell r="A11">
            <v>1.02</v>
          </cell>
          <cell r="B11" t="str">
            <v xml:space="preserve">Clearing &amp; grubbing road land including uprooting rank vegetation, grass, bush, shrubs, saplings and trees of girth upto 300 mm removal of stumps, disposal of unserviceable material and stacking of seviceable material upto 100 mm fromroad boundary as per </v>
          </cell>
        </row>
        <row r="12">
          <cell r="B12" t="str">
            <v>a)  Area of light jungle</v>
          </cell>
          <cell r="C12" t="str">
            <v>Hec.</v>
          </cell>
          <cell r="D12">
            <v>40</v>
          </cell>
        </row>
        <row r="13">
          <cell r="B13" t="str">
            <v>b)  Area of thorny jungle</v>
          </cell>
          <cell r="C13" t="str">
            <v>Hec.</v>
          </cell>
        </row>
        <row r="14">
          <cell r="A14">
            <v>1.03</v>
          </cell>
          <cell r="B14" t="str">
            <v>Shifting of existing electrical pole coming along the alignment of raod and providing the same at the end of raod side suitably through M.P.E.B incuding contacting various authorities, getting estimates, depositing amount as per the rule of MPEB and getti</v>
          </cell>
          <cell r="C14" t="str">
            <v>Each</v>
          </cell>
          <cell r="D14">
            <v>50</v>
          </cell>
        </row>
        <row r="15">
          <cell r="A15">
            <v>2.0099999999999998</v>
          </cell>
          <cell r="B15" t="str">
            <v>Scarifying existing granular or bituminous type road surface to a depth of 50 mm so as to provide ample bond between old and new material of sub-grade (as per clause 305.4.3. (I)</v>
          </cell>
        </row>
        <row r="16">
          <cell r="B16" t="str">
            <v>a)  Granular</v>
          </cell>
          <cell r="C16" t="str">
            <v>Sqm</v>
          </cell>
        </row>
        <row r="17">
          <cell r="B17" t="str">
            <v>b)  Bituminous</v>
          </cell>
          <cell r="C17" t="str">
            <v>Sqm</v>
          </cell>
          <cell r="D17">
            <v>254000</v>
          </cell>
        </row>
        <row r="18">
          <cell r="A18">
            <v>2.02</v>
          </cell>
          <cell r="B18" t="str">
            <v xml:space="preserve">Construction of embankment / sub-grade / earthen shoulders inclusive of cost of land as a source of supply of material, cost of watering and drying of material in borrow areas, spreading inlayers bringing to appropriate moisture content and compacting to </v>
          </cell>
          <cell r="C18" t="str">
            <v>Cum.</v>
          </cell>
          <cell r="D18">
            <v>55081</v>
          </cell>
        </row>
        <row r="19">
          <cell r="A19">
            <v>3.01</v>
          </cell>
          <cell r="B19" t="str">
            <v>Providing and laying of well graded granular material for sub base consisting of sand, gravel, crushed stone, crushed slag, brick metal, laterite, kanker etc. as per grading given in table 400-1 of the Specifications and compacting to the required density</v>
          </cell>
        </row>
        <row r="20">
          <cell r="B20" t="str">
            <v>I)  River sand, Gravel, stone crusher dust (Fully saturated having CBR value not less than 20) of Grading - II material passing through 425 microns and shall have with LL &amp; PI not more than 25% &amp; 6% respectively</v>
          </cell>
          <cell r="C20" t="str">
            <v>Cum</v>
          </cell>
          <cell r="D20">
            <v>121153</v>
          </cell>
        </row>
        <row r="21">
          <cell r="A21">
            <v>3.02</v>
          </cell>
          <cell r="B21" t="str">
            <v>Constructing wet mix macadam sub base/base course with graded aggregates confirming to grading of table 400-11, graded aggregate and granular material premixed withw ater to a dense mass, laid ona prepared sub grade/ sub base / base in proper grade and ca</v>
          </cell>
          <cell r="C21" t="str">
            <v>Cum</v>
          </cell>
          <cell r="D21">
            <v>59459</v>
          </cell>
        </row>
        <row r="22">
          <cell r="A22">
            <v>3.03</v>
          </cell>
          <cell r="B22" t="str">
            <v>Construction of hard shoulder as per Clause 407 with selected soil having CBR value not less than 12 inclusive of all leads and lifts providing 4% camber I/c operations like watering, rolling and compaction, royalty charges etc. as per Clause 305.3.</v>
          </cell>
          <cell r="C22" t="str">
            <v>Cum</v>
          </cell>
          <cell r="D22">
            <v>80868</v>
          </cell>
        </row>
        <row r="23">
          <cell r="A23">
            <v>4.01</v>
          </cell>
          <cell r="B23" t="str">
            <v>Providing primer coat with bituminous emulsion at the rate of 5.0 Kg/10 Sqm. Over granular (WBM/WMM) base as per clause 502. (only with permission of Chief Engineer in writing)</v>
          </cell>
          <cell r="C23" t="str">
            <v>Sqm</v>
          </cell>
          <cell r="D23">
            <v>449350</v>
          </cell>
        </row>
        <row r="24">
          <cell r="A24">
            <v>4.0199999999999996</v>
          </cell>
          <cell r="B24" t="str">
            <v>Providing tack coat with Catonic Emulsion as per clause 503 over existing surface.</v>
          </cell>
        </row>
        <row r="25">
          <cell r="B25" t="str">
            <v>I)  Black topped surface @ 2.5 kg/10 sqm. Area</v>
          </cell>
          <cell r="C25" t="str">
            <v>Sqm</v>
          </cell>
          <cell r="D25">
            <v>449350</v>
          </cell>
        </row>
        <row r="26">
          <cell r="A26">
            <v>4.03</v>
          </cell>
          <cell r="B26" t="str">
            <v>Providing 50 to 75 mm thick bituminous macadam consisting of construction in a single course of compacted crushed aggregate size 26.5 mm to 90 micronmixed with bitumen binder @ 3.4% by weight of the totalmix in hot mix plant including transportation to si</v>
          </cell>
        </row>
        <row r="27">
          <cell r="B27" t="str">
            <v>I)  Bitumen 60/70 grade</v>
          </cell>
          <cell r="C27" t="str">
            <v>Cum</v>
          </cell>
          <cell r="D27">
            <v>22775</v>
          </cell>
        </row>
        <row r="28">
          <cell r="A28">
            <v>4.04</v>
          </cell>
          <cell r="B28" t="str">
            <v>Providing 25 to 30 mm thick semi dense bituminous concrete as per clause 508 &amp; 521 including design of mix with designed % of bitumen with Gr-2 metal inlcuding mixing in hot mix plant, transportation to the site andlaying with sensor paver finisher and in</v>
          </cell>
        </row>
        <row r="29">
          <cell r="B29" t="str">
            <v>I) Bitumen 60/70 Grade</v>
          </cell>
          <cell r="C29" t="str">
            <v>Cum</v>
          </cell>
          <cell r="D29">
            <v>18220</v>
          </cell>
        </row>
        <row r="30">
          <cell r="A30">
            <v>5.01</v>
          </cell>
          <cell r="B30" t="str">
            <v>Earthwork in excavation of foundation for structures complete as per drawings and technical specification as per clasue 304 in all types of soil.</v>
          </cell>
        </row>
        <row r="31">
          <cell r="B31" t="str">
            <v>I)  Upto 3 m depth below Av. Ground Level</v>
          </cell>
          <cell r="C31" t="str">
            <v>Cum</v>
          </cell>
          <cell r="D31">
            <v>1925</v>
          </cell>
        </row>
        <row r="32">
          <cell r="A32">
            <v>5.0199999999999996</v>
          </cell>
          <cell r="B32" t="str">
            <v>Providing back filling behind abutment wing walls and return walls complete as per clause 305 and s per Appendix 6 of IRC 78 - 1983</v>
          </cell>
          <cell r="C32" t="str">
            <v>Cum</v>
          </cell>
          <cell r="D32">
            <v>305</v>
          </cell>
        </row>
        <row r="33">
          <cell r="A33">
            <v>5.03</v>
          </cell>
          <cell r="B33" t="str">
            <v>Providing filter media (as per design) behind abutment wing walls and return walls complete as per drawing and specifications as per clause 305.</v>
          </cell>
          <cell r="C33" t="str">
            <v>Cum</v>
          </cell>
          <cell r="D33">
            <v>310</v>
          </cell>
        </row>
        <row r="34">
          <cell r="B34" t="str">
            <v>FOUNDATIONS</v>
          </cell>
        </row>
        <row r="35">
          <cell r="A35">
            <v>5.04</v>
          </cell>
          <cell r="B35" t="str">
            <v>Providing and laying cement concrete for plain concrete / reinforced concrete M 10 in open foundation inlcuding form work, centering complete as per drawing and specifications as per sections 1500, 1700 and 2100 in.</v>
          </cell>
          <cell r="C35" t="str">
            <v>Cum</v>
          </cell>
          <cell r="D35">
            <v>890</v>
          </cell>
        </row>
        <row r="36">
          <cell r="A36">
            <v>5.05</v>
          </cell>
          <cell r="B36" t="str">
            <v xml:space="preserve">Providing cement concrete for plain concrete/reinforcement concrete in open foundations including form work complete as per drawings and specifications as per section 1500, 1700 and 2100 in                                                                  </v>
          </cell>
          <cell r="C36" t="str">
            <v>Cum</v>
          </cell>
          <cell r="D36">
            <v>199</v>
          </cell>
        </row>
        <row r="37">
          <cell r="B37" t="str">
            <v>SUB STRUCTURE</v>
          </cell>
        </row>
        <row r="38">
          <cell r="A38">
            <v>5.0599999999999996</v>
          </cell>
          <cell r="B38" t="str">
            <v xml:space="preserve">Providing cement concrete for plain concrete/reinforcement concrete for substructure, return walls, wing wall dirt including form work complete as per drawings and specifications as per section 1500, 1700 and 2200 in                                       </v>
          </cell>
          <cell r="C38" t="str">
            <v>Cum</v>
          </cell>
          <cell r="D38">
            <v>885</v>
          </cell>
        </row>
        <row r="39">
          <cell r="A39">
            <v>5.07</v>
          </cell>
          <cell r="B39" t="str">
            <v>Pointing with cement morat 1:3 on brick work in superstructure as per specifications as per clause 1312</v>
          </cell>
          <cell r="C39" t="str">
            <v>Sqm</v>
          </cell>
        </row>
        <row r="40">
          <cell r="A40">
            <v>5.08</v>
          </cell>
          <cell r="B40" t="str">
            <v>Providing weep holes in PCC/RCC / abutment / wing wall / return wall complete as per drawing and specifications as per clause 2706.  With 100 mm. Dia. A.C. Pipe</v>
          </cell>
          <cell r="C40" t="str">
            <v>Rm</v>
          </cell>
          <cell r="D40">
            <v>984</v>
          </cell>
        </row>
        <row r="41">
          <cell r="A41">
            <v>5.09</v>
          </cell>
          <cell r="B41" t="str">
            <v>Providing and fixing position bituminous paper bearingfor slabs as per approved drawing and confirming to IS: 1398</v>
          </cell>
          <cell r="C41" t="str">
            <v>Sqm</v>
          </cell>
          <cell r="D41">
            <v>49</v>
          </cell>
        </row>
        <row r="42">
          <cell r="A42" t="str">
            <v>5.10</v>
          </cell>
          <cell r="B42" t="str">
            <v>Providing and laying IS marked or D.G.S. 7 D. inspected RCC pipes of NP3 standards (IS-458-1971) for culverts including loading, unloading, carting, all handling, filling the joints with cement mortar 1:2 complete as per drawings and specifications as per</v>
          </cell>
        </row>
        <row r="43">
          <cell r="B43" t="str">
            <v>a) 900 mm dia</v>
          </cell>
          <cell r="C43" t="str">
            <v>Rm.</v>
          </cell>
        </row>
        <row r="44">
          <cell r="B44" t="str">
            <v>b) 1000 mm dia</v>
          </cell>
          <cell r="C44" t="str">
            <v>Rm.</v>
          </cell>
          <cell r="D44">
            <v>204</v>
          </cell>
        </row>
        <row r="45">
          <cell r="B45" t="str">
            <v>c)1200 mm dia</v>
          </cell>
          <cell r="C45" t="str">
            <v>Rm.</v>
          </cell>
        </row>
        <row r="46">
          <cell r="A46">
            <v>5.1100000000000003</v>
          </cell>
          <cell r="B46" t="str">
            <v>Providing 1st class bedding below Humpe Pipes with graded sand or other granular material passing through 5.6 mm sieve as per clause 2904</v>
          </cell>
          <cell r="C46" t="str">
            <v>cum</v>
          </cell>
          <cell r="D46">
            <v>110</v>
          </cell>
        </row>
        <row r="47">
          <cell r="B47" t="str">
            <v>SUPER STRUCTURE</v>
          </cell>
        </row>
        <row r="48">
          <cell r="A48">
            <v>5.12</v>
          </cell>
          <cell r="B48" t="str">
            <v xml:space="preserve">Providing and laying cement concrete for reinforced cement concrete in super structure including centering &amp; form work complete as per drawing and specification as per section 1500, 1700 and 2300 in:  </v>
          </cell>
        </row>
        <row r="49">
          <cell r="B49" t="str">
            <v>I)  For solid slab superstrucutre</v>
          </cell>
          <cell r="C49" t="str">
            <v>Cum</v>
          </cell>
          <cell r="D49">
            <v>97.5</v>
          </cell>
        </row>
        <row r="50">
          <cell r="A50">
            <v>5.13</v>
          </cell>
          <cell r="B50" t="str">
            <v>Providing and laying HYSD bar reinforcement in sub-structure complete as per drawing and specification as per section 1600</v>
          </cell>
          <cell r="C50" t="str">
            <v>MT</v>
          </cell>
          <cell r="D50">
            <v>12.5</v>
          </cell>
        </row>
        <row r="51">
          <cell r="A51">
            <v>5.14</v>
          </cell>
          <cell r="B51" t="str">
            <v>Providing and laying mastric wearing coat of 6 mm thick mastic asphalt with a prime coat over the top of deck as per MOST drawings No. SD/101, 201 &amp; 301 and specification as per clause 2702.</v>
          </cell>
          <cell r="C51" t="str">
            <v>Sqm</v>
          </cell>
          <cell r="D51">
            <v>236</v>
          </cell>
        </row>
        <row r="52">
          <cell r="A52">
            <v>5.15</v>
          </cell>
          <cell r="B52" t="str">
            <v>Providing and laying asphaltic concrete inlayers of 25 mm compacted thickness complete excluding tack coat as per drawings and specifications as per clause 2702.</v>
          </cell>
          <cell r="C52" t="str">
            <v>Cum</v>
          </cell>
          <cell r="D52">
            <v>11.7</v>
          </cell>
        </row>
      </sheetData>
      <sheetData sheetId="11">
        <row r="1">
          <cell r="B1" t="str">
            <v>BOQ of Burhur - Amarkantak</v>
          </cell>
        </row>
      </sheetData>
      <sheetData sheetId="12">
        <row r="1">
          <cell r="B1" t="str">
            <v>BOQ of Burhur - Amarkantak</v>
          </cell>
        </row>
      </sheetData>
      <sheetData sheetId="13">
        <row r="1">
          <cell r="B1" t="str">
            <v>BOQ of Burhur - Amarkantak</v>
          </cell>
        </row>
      </sheetData>
      <sheetData sheetId="14">
        <row r="1">
          <cell r="B1" t="str">
            <v>BOQ of Burhur - Amarkantak</v>
          </cell>
        </row>
      </sheetData>
      <sheetData sheetId="15">
        <row r="1">
          <cell r="B1" t="str">
            <v>BOQ of Burhur - Amarkantak</v>
          </cell>
        </row>
      </sheetData>
      <sheetData sheetId="16">
        <row r="1">
          <cell r="B1" t="str">
            <v>BOQ of Burhur - Amarkantak</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ow r="1">
          <cell r="B1" t="str">
            <v>BOQ of Burhur - Amarkantak</v>
          </cell>
        </row>
      </sheetData>
      <sheetData sheetId="102">
        <row r="1">
          <cell r="B1" t="str">
            <v>BOQ of Burhur - Amarkantak</v>
          </cell>
        </row>
      </sheetData>
      <sheetData sheetId="103">
        <row r="1">
          <cell r="B1" t="str">
            <v>BOQ of Burhur - Amarkantak</v>
          </cell>
        </row>
      </sheetData>
      <sheetData sheetId="104">
        <row r="1">
          <cell r="B1" t="str">
            <v>BOQ of Burhur - Amarkantak</v>
          </cell>
        </row>
      </sheetData>
      <sheetData sheetId="105">
        <row r="1">
          <cell r="B1" t="str">
            <v>BOQ of Burhur - Amarkantak</v>
          </cell>
        </row>
      </sheetData>
      <sheetData sheetId="106">
        <row r="1">
          <cell r="B1" t="str">
            <v>BOQ of Burhur - Amarkantak</v>
          </cell>
        </row>
      </sheetData>
      <sheetData sheetId="107">
        <row r="1">
          <cell r="B1" t="str">
            <v>BOQ of Burhur - Amarkantak</v>
          </cell>
        </row>
      </sheetData>
      <sheetData sheetId="108">
        <row r="1">
          <cell r="B1" t="str">
            <v>BOQ of Burhur - Amarkantak</v>
          </cell>
        </row>
      </sheetData>
      <sheetData sheetId="109">
        <row r="1">
          <cell r="B1" t="str">
            <v>BOQ of Burhur - Amarkantak</v>
          </cell>
        </row>
      </sheetData>
      <sheetData sheetId="110">
        <row r="1">
          <cell r="B1" t="str">
            <v>BOQ of Burhur - Amarkantak</v>
          </cell>
        </row>
      </sheetData>
      <sheetData sheetId="111">
        <row r="1">
          <cell r="B1" t="str">
            <v>BOQ of Burhur - Amarkantak</v>
          </cell>
        </row>
      </sheetData>
      <sheetData sheetId="112">
        <row r="1">
          <cell r="B1" t="str">
            <v>BOQ of Burhur - Amarkantak</v>
          </cell>
        </row>
      </sheetData>
      <sheetData sheetId="113">
        <row r="1">
          <cell r="B1" t="str">
            <v>BOQ of Burhur - Amarkantak</v>
          </cell>
        </row>
      </sheetData>
      <sheetData sheetId="114">
        <row r="1">
          <cell r="B1" t="str">
            <v>BOQ of Burhur - Amarkantak</v>
          </cell>
        </row>
      </sheetData>
      <sheetData sheetId="115">
        <row r="1">
          <cell r="B1" t="str">
            <v>BOQ of Burhur - Amarkantak</v>
          </cell>
        </row>
      </sheetData>
      <sheetData sheetId="116">
        <row r="1">
          <cell r="B1" t="str">
            <v>BOQ of Burhur - Amarkantak</v>
          </cell>
        </row>
      </sheetData>
      <sheetData sheetId="117">
        <row r="1">
          <cell r="B1" t="str">
            <v>BOQ of Burhur - Amarkantak</v>
          </cell>
        </row>
      </sheetData>
      <sheetData sheetId="118">
        <row r="1">
          <cell r="B1" t="str">
            <v>BOQ of Burhur - Amarkantak</v>
          </cell>
        </row>
      </sheetData>
      <sheetData sheetId="119">
        <row r="1">
          <cell r="B1" t="str">
            <v>BOQ of Burhur - Amarkantak</v>
          </cell>
        </row>
      </sheetData>
      <sheetData sheetId="120">
        <row r="1">
          <cell r="B1" t="str">
            <v>BOQ of Burhur - Amarkantak</v>
          </cell>
        </row>
      </sheetData>
      <sheetData sheetId="121">
        <row r="1">
          <cell r="B1" t="str">
            <v>BOQ of Burhur - Amarkantak</v>
          </cell>
        </row>
      </sheetData>
      <sheetData sheetId="122">
        <row r="1">
          <cell r="B1" t="str">
            <v>BOQ of Burhur - Amarkantak</v>
          </cell>
        </row>
      </sheetData>
      <sheetData sheetId="123">
        <row r="1">
          <cell r="B1" t="str">
            <v>BOQ of Burhur - Amarkantak</v>
          </cell>
        </row>
      </sheetData>
      <sheetData sheetId="124">
        <row r="1">
          <cell r="B1" t="str">
            <v>BOQ of Burhur - Amarkantak</v>
          </cell>
        </row>
      </sheetData>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ow r="1">
          <cell r="B1" t="str">
            <v>BOQ of Burhur - Amarkantak</v>
          </cell>
        </row>
      </sheetData>
      <sheetData sheetId="184">
        <row r="1">
          <cell r="B1" t="str">
            <v>BOQ of Burhur - Amarkantak</v>
          </cell>
        </row>
      </sheetData>
      <sheetData sheetId="185">
        <row r="1">
          <cell r="B1" t="str">
            <v>BOQ of Burhur - Amarkantak</v>
          </cell>
        </row>
      </sheetData>
      <sheetData sheetId="186">
        <row r="1">
          <cell r="B1" t="str">
            <v>BOQ of Burhur - Amarkantak</v>
          </cell>
        </row>
      </sheetData>
      <sheetData sheetId="187">
        <row r="1">
          <cell r="B1" t="str">
            <v>BOQ of Burhur - Amarkantak</v>
          </cell>
        </row>
      </sheetData>
      <sheetData sheetId="188">
        <row r="1">
          <cell r="B1" t="str">
            <v>BOQ of Burhur - Amarkantak</v>
          </cell>
        </row>
      </sheetData>
      <sheetData sheetId="189">
        <row r="1">
          <cell r="B1" t="str">
            <v>BOQ of Burhur - Amarkantak</v>
          </cell>
        </row>
      </sheetData>
      <sheetData sheetId="190">
        <row r="1">
          <cell r="B1" t="str">
            <v>BOQ of Burhur - Amarkantak</v>
          </cell>
        </row>
      </sheetData>
      <sheetData sheetId="191">
        <row r="1">
          <cell r="B1" t="str">
            <v>BOQ of Burhur - Amarkantak</v>
          </cell>
        </row>
      </sheetData>
      <sheetData sheetId="192">
        <row r="1">
          <cell r="B1" t="str">
            <v>BOQ of Burhur - Amarkantak</v>
          </cell>
        </row>
      </sheetData>
      <sheetData sheetId="193">
        <row r="1">
          <cell r="B1" t="str">
            <v>BOQ of Burhur - Amarkantak</v>
          </cell>
        </row>
      </sheetData>
      <sheetData sheetId="194">
        <row r="1">
          <cell r="B1" t="str">
            <v>BOQ of Burhur - Amarkantak</v>
          </cell>
        </row>
      </sheetData>
      <sheetData sheetId="195">
        <row r="1">
          <cell r="B1" t="str">
            <v>BOQ of Burhur - Amarkantak</v>
          </cell>
        </row>
      </sheetData>
      <sheetData sheetId="196">
        <row r="1">
          <cell r="B1" t="str">
            <v>BOQ of Burhur - Amarkantak</v>
          </cell>
        </row>
      </sheetData>
      <sheetData sheetId="197">
        <row r="1">
          <cell r="B1" t="str">
            <v>BOQ of Burhur - Amarkantak</v>
          </cell>
        </row>
      </sheetData>
      <sheetData sheetId="198">
        <row r="1">
          <cell r="B1" t="str">
            <v>BOQ of Burhur - Amarkantak</v>
          </cell>
        </row>
      </sheetData>
      <sheetData sheetId="199">
        <row r="1">
          <cell r="B1" t="str">
            <v>BOQ of Burhur - Amarkantak</v>
          </cell>
        </row>
      </sheetData>
      <sheetData sheetId="200">
        <row r="1">
          <cell r="B1" t="str">
            <v>BOQ of Burhur - Amarkantak</v>
          </cell>
        </row>
      </sheetData>
      <sheetData sheetId="201">
        <row r="1">
          <cell r="B1" t="str">
            <v>BOQ of Burhur - Amarkantak</v>
          </cell>
        </row>
      </sheetData>
      <sheetData sheetId="202">
        <row r="1">
          <cell r="B1" t="str">
            <v>BOQ of Burhur - Amarkantak</v>
          </cell>
        </row>
      </sheetData>
      <sheetData sheetId="203">
        <row r="1">
          <cell r="B1" t="str">
            <v>BOQ of Burhur - Amarkantak</v>
          </cell>
        </row>
      </sheetData>
      <sheetData sheetId="204">
        <row r="1">
          <cell r="B1" t="str">
            <v>BOQ of Burhur - Amarkantak</v>
          </cell>
        </row>
      </sheetData>
      <sheetData sheetId="205">
        <row r="1">
          <cell r="B1" t="str">
            <v>BOQ of Burhur - Amarkantak</v>
          </cell>
        </row>
      </sheetData>
      <sheetData sheetId="206">
        <row r="1">
          <cell r="B1" t="str">
            <v>BOQ of Burhur - Amarkantak</v>
          </cell>
        </row>
      </sheetData>
      <sheetData sheetId="207">
        <row r="1">
          <cell r="B1" t="str">
            <v>BOQ of Burhur - Amarkantak</v>
          </cell>
        </row>
      </sheetData>
      <sheetData sheetId="208">
        <row r="1">
          <cell r="B1" t="str">
            <v>BOQ of Burhur - Amarkantak</v>
          </cell>
        </row>
      </sheetData>
      <sheetData sheetId="209">
        <row r="1">
          <cell r="B1" t="str">
            <v>BOQ of Burhur - Amarkantak</v>
          </cell>
        </row>
      </sheetData>
      <sheetData sheetId="210">
        <row r="1">
          <cell r="B1" t="str">
            <v>BOQ of Burhur - Amarkantak</v>
          </cell>
        </row>
      </sheetData>
      <sheetData sheetId="211">
        <row r="1">
          <cell r="B1" t="str">
            <v>BOQ of Burhur - Amarkantak</v>
          </cell>
        </row>
      </sheetData>
      <sheetData sheetId="212">
        <row r="1">
          <cell r="B1" t="str">
            <v>BOQ of Burhur - Amarkantak</v>
          </cell>
        </row>
      </sheetData>
      <sheetData sheetId="213">
        <row r="1">
          <cell r="B1" t="str">
            <v>BOQ of Burhur - Amarkantak</v>
          </cell>
        </row>
      </sheetData>
      <sheetData sheetId="214">
        <row r="1">
          <cell r="B1" t="str">
            <v>BOQ of Burhur - Amarkantak</v>
          </cell>
        </row>
      </sheetData>
      <sheetData sheetId="215">
        <row r="1">
          <cell r="B1" t="str">
            <v>BOQ of Burhur - Amarkantak</v>
          </cell>
        </row>
      </sheetData>
      <sheetData sheetId="216">
        <row r="1">
          <cell r="B1" t="str">
            <v>BOQ of Burhur - Amarkantak</v>
          </cell>
        </row>
      </sheetData>
      <sheetData sheetId="217">
        <row r="1">
          <cell r="B1" t="str">
            <v>BOQ of Burhur - Amarkantak</v>
          </cell>
        </row>
      </sheetData>
      <sheetData sheetId="218">
        <row r="1">
          <cell r="B1" t="str">
            <v>BOQ of Burhur - Amarkantak</v>
          </cell>
        </row>
      </sheetData>
      <sheetData sheetId="219">
        <row r="1">
          <cell r="B1" t="str">
            <v>BOQ of Burhur - Amarkantak</v>
          </cell>
        </row>
      </sheetData>
      <sheetData sheetId="220">
        <row r="1">
          <cell r="B1" t="str">
            <v>BOQ of Burhur - Amarkantak</v>
          </cell>
        </row>
      </sheetData>
      <sheetData sheetId="221">
        <row r="1">
          <cell r="B1" t="str">
            <v>BOQ of Burhur - Amarkantak</v>
          </cell>
        </row>
      </sheetData>
      <sheetData sheetId="222">
        <row r="1">
          <cell r="B1" t="str">
            <v>BOQ of Burhur - Amarkantak</v>
          </cell>
        </row>
      </sheetData>
      <sheetData sheetId="223">
        <row r="1">
          <cell r="B1" t="str">
            <v>BOQ of Burhur - Amarkantak</v>
          </cell>
        </row>
      </sheetData>
      <sheetData sheetId="224">
        <row r="1">
          <cell r="B1" t="str">
            <v>BOQ of Burhur - Amarkantak</v>
          </cell>
        </row>
      </sheetData>
      <sheetData sheetId="225">
        <row r="1">
          <cell r="B1" t="str">
            <v>BOQ of Burhur - Amarkantak</v>
          </cell>
        </row>
      </sheetData>
      <sheetData sheetId="226">
        <row r="1">
          <cell r="B1" t="str">
            <v>BOQ of Burhur - Amarkantak</v>
          </cell>
        </row>
      </sheetData>
      <sheetData sheetId="227">
        <row r="1">
          <cell r="B1" t="str">
            <v>BOQ of Burhur - Amarkantak</v>
          </cell>
        </row>
      </sheetData>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ow r="1">
          <cell r="B1" t="str">
            <v>BOQ of Burhur - Amarkantak</v>
          </cell>
        </row>
      </sheetData>
      <sheetData sheetId="276">
        <row r="1">
          <cell r="B1" t="str">
            <v>BOQ of Burhur - Amarkantak</v>
          </cell>
        </row>
      </sheetData>
      <sheetData sheetId="277">
        <row r="1">
          <cell r="B1" t="str">
            <v>BOQ of Burhur - Amarkantak</v>
          </cell>
        </row>
      </sheetData>
      <sheetData sheetId="278">
        <row r="1">
          <cell r="B1" t="str">
            <v>BOQ of Burhur - Amarkantak</v>
          </cell>
        </row>
      </sheetData>
      <sheetData sheetId="279">
        <row r="1">
          <cell r="B1" t="str">
            <v>BOQ of Burhur - Amarkantak</v>
          </cell>
        </row>
      </sheetData>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ow r="1">
          <cell r="B1" t="str">
            <v>BOQ of Burhur - Amarkantak</v>
          </cell>
        </row>
      </sheetData>
      <sheetData sheetId="350">
        <row r="1">
          <cell r="B1" t="str">
            <v>BOQ of Burhur - Amarkantak</v>
          </cell>
        </row>
      </sheetData>
      <sheetData sheetId="351">
        <row r="1">
          <cell r="B1" t="str">
            <v>BOQ of Burhur - Amarkantak</v>
          </cell>
        </row>
      </sheetData>
      <sheetData sheetId="352">
        <row r="1">
          <cell r="B1" t="str">
            <v>BOQ of Burhur - Amarkantak</v>
          </cell>
        </row>
      </sheetData>
      <sheetData sheetId="353">
        <row r="1">
          <cell r="B1" t="str">
            <v>BOQ of Burhur - Amarkantak</v>
          </cell>
        </row>
      </sheetData>
      <sheetData sheetId="354">
        <row r="1">
          <cell r="B1" t="str">
            <v>BOQ of Burhur - Amarkantak</v>
          </cell>
        </row>
      </sheetData>
      <sheetData sheetId="355">
        <row r="1">
          <cell r="B1" t="str">
            <v>BOQ of Burhur - Amarkantak</v>
          </cell>
        </row>
      </sheetData>
      <sheetData sheetId="356">
        <row r="1">
          <cell r="B1" t="str">
            <v>BOQ of Burhur - Amarkantak</v>
          </cell>
        </row>
      </sheetData>
      <sheetData sheetId="357">
        <row r="1">
          <cell r="B1" t="str">
            <v>BOQ of Burhur - Amarkantak</v>
          </cell>
        </row>
      </sheetData>
      <sheetData sheetId="358">
        <row r="1">
          <cell r="B1" t="str">
            <v>BOQ of Burhur - Amarkantak</v>
          </cell>
        </row>
      </sheetData>
      <sheetData sheetId="359">
        <row r="1">
          <cell r="B1" t="str">
            <v>BOQ of Burhur - Amarkantak</v>
          </cell>
        </row>
      </sheetData>
      <sheetData sheetId="360">
        <row r="1">
          <cell r="B1" t="str">
            <v>BOQ of Burhur - Amarkantak</v>
          </cell>
        </row>
      </sheetData>
      <sheetData sheetId="361">
        <row r="1">
          <cell r="B1" t="str">
            <v>BOQ of Burhur - Amarkantak</v>
          </cell>
        </row>
      </sheetData>
      <sheetData sheetId="362">
        <row r="1">
          <cell r="B1" t="str">
            <v>BOQ of Burhur - Amarkantak</v>
          </cell>
        </row>
      </sheetData>
      <sheetData sheetId="363">
        <row r="1">
          <cell r="B1" t="str">
            <v>BOQ of Burhur - Amarkantak</v>
          </cell>
        </row>
      </sheetData>
      <sheetData sheetId="364">
        <row r="1">
          <cell r="B1" t="str">
            <v>BOQ of Burhur - Amarkantak</v>
          </cell>
        </row>
      </sheetData>
      <sheetData sheetId="365">
        <row r="1">
          <cell r="B1" t="str">
            <v>BOQ of Burhur - Amarkantak</v>
          </cell>
        </row>
      </sheetData>
      <sheetData sheetId="366">
        <row r="1">
          <cell r="B1" t="str">
            <v>BOQ of Burhur - Amarkantak</v>
          </cell>
        </row>
      </sheetData>
      <sheetData sheetId="367">
        <row r="1">
          <cell r="B1" t="str">
            <v>BOQ of Burhur - Amarkantak</v>
          </cell>
        </row>
      </sheetData>
      <sheetData sheetId="368">
        <row r="1">
          <cell r="B1" t="str">
            <v>BOQ of Burhur - Amarkantak</v>
          </cell>
        </row>
      </sheetData>
      <sheetData sheetId="369">
        <row r="1">
          <cell r="B1" t="str">
            <v>BOQ of Burhur - Amarkantak</v>
          </cell>
        </row>
      </sheetData>
      <sheetData sheetId="370">
        <row r="1">
          <cell r="B1" t="str">
            <v>BOQ of Burhur - Amarkantak</v>
          </cell>
        </row>
      </sheetData>
      <sheetData sheetId="371"/>
      <sheetData sheetId="372">
        <row r="1">
          <cell r="B1" t="str">
            <v>BOQ of Burhur - Amarkantak</v>
          </cell>
        </row>
      </sheetData>
      <sheetData sheetId="373" refreshError="1"/>
      <sheetData sheetId="374" refreshError="1"/>
      <sheetData sheetId="375"/>
      <sheetData sheetId="376" refreshError="1"/>
      <sheetData sheetId="377" refreshError="1"/>
      <sheetData sheetId="378" refreshError="1"/>
      <sheetData sheetId="379" refreshError="1"/>
      <sheetData sheetId="380" refreshError="1"/>
      <sheetData sheetId="381" refreshError="1"/>
      <sheetData sheetId="382">
        <row r="1">
          <cell r="B1" t="str">
            <v>BOQ of Burhur - Amarkantak</v>
          </cell>
        </row>
      </sheetData>
      <sheetData sheetId="383">
        <row r="1">
          <cell r="B1" t="str">
            <v>BOQ of Burhur - Amarkantak</v>
          </cell>
        </row>
      </sheetData>
      <sheetData sheetId="384"/>
      <sheetData sheetId="385"/>
      <sheetData sheetId="386"/>
      <sheetData sheetId="387"/>
      <sheetData sheetId="388">
        <row r="1">
          <cell r="B1" t="str">
            <v>BOQ of Burhur - Amarkantak</v>
          </cell>
        </row>
      </sheetData>
      <sheetData sheetId="389" refreshError="1"/>
      <sheetData sheetId="390">
        <row r="1">
          <cell r="B1" t="str">
            <v>BOQ of Burhur - Amarkantak</v>
          </cell>
        </row>
      </sheetData>
      <sheetData sheetId="391">
        <row r="1">
          <cell r="B1" t="str">
            <v>BOQ of Burhur - Amarkantak</v>
          </cell>
        </row>
      </sheetData>
      <sheetData sheetId="392" refreshError="1"/>
      <sheetData sheetId="393" refreshError="1"/>
      <sheetData sheetId="394" refreshError="1"/>
      <sheetData sheetId="395" refreshError="1"/>
      <sheetData sheetId="396" refreshError="1"/>
      <sheetData sheetId="397" refreshError="1"/>
      <sheetData sheetId="398" refreshError="1"/>
      <sheetData sheetId="399">
        <row r="1">
          <cell r="B1" t="str">
            <v>BOQ of Burhur - Amarkantak</v>
          </cell>
        </row>
      </sheetData>
      <sheetData sheetId="400" refreshError="1"/>
      <sheetData sheetId="401" refreshError="1"/>
      <sheetData sheetId="402">
        <row r="1">
          <cell r="B1" t="str">
            <v>BOQ of Burhur - Amarkantak</v>
          </cell>
        </row>
      </sheetData>
      <sheetData sheetId="403">
        <row r="1">
          <cell r="B1" t="str">
            <v>BOQ of Burhur - Amarkantak</v>
          </cell>
        </row>
      </sheetData>
      <sheetData sheetId="404" refreshError="1"/>
      <sheetData sheetId="405" refreshError="1"/>
      <sheetData sheetId="406" refreshError="1"/>
      <sheetData sheetId="407" refreshError="1"/>
      <sheetData sheetId="408">
        <row r="1">
          <cell r="B1" t="str">
            <v>BOQ of Burhur - Amarkantak</v>
          </cell>
        </row>
      </sheetData>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ow r="1">
          <cell r="B1" t="str">
            <v>BOQ of Burhur - Amarkantak</v>
          </cell>
        </row>
      </sheetData>
      <sheetData sheetId="539">
        <row r="1">
          <cell r="B1" t="str">
            <v>BOQ of Burhur - Amarkantak</v>
          </cell>
        </row>
      </sheetData>
      <sheetData sheetId="540"/>
      <sheetData sheetId="54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sheetData sheetId="575"/>
      <sheetData sheetId="576"/>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sheetData sheetId="594"/>
      <sheetData sheetId="595"/>
      <sheetData sheetId="596"/>
      <sheetData sheetId="597">
        <row r="1">
          <cell r="B1" t="str">
            <v>BOQ of Burhur - Amarkantak</v>
          </cell>
        </row>
      </sheetData>
      <sheetData sheetId="598" refreshError="1"/>
      <sheetData sheetId="599">
        <row r="1">
          <cell r="B1" t="str">
            <v>BOQ of Burhur - Amarkantak</v>
          </cell>
        </row>
      </sheetData>
      <sheetData sheetId="600">
        <row r="1">
          <cell r="B1" t="str">
            <v>BOQ of Burhur - Amarkantak</v>
          </cell>
        </row>
      </sheetData>
      <sheetData sheetId="601">
        <row r="1">
          <cell r="B1" t="str">
            <v>BOQ of Burhur - Amarkantak</v>
          </cell>
        </row>
      </sheetData>
      <sheetData sheetId="602"/>
      <sheetData sheetId="603"/>
      <sheetData sheetId="604" refreshError="1"/>
      <sheetData sheetId="605" refreshError="1"/>
      <sheetData sheetId="606"/>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sheetData sheetId="625" refreshError="1"/>
      <sheetData sheetId="626"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File description"/>
      <sheetName val="Cost analysis sheet"/>
      <sheetName val="BOQ ITNL 2R"/>
      <sheetName val="MOB Break"/>
      <sheetName val="Top Sheet"/>
      <sheetName val="Changes"/>
      <sheetName val="Initial Cost"/>
      <sheetName val="Basic Prog"/>
      <sheetName val="SITE DATA"/>
      <sheetName val="BOQ (ITNL)"/>
      <sheetName val="BOQ"/>
      <sheetName val="BOQ Backup"/>
      <sheetName val="OH"/>
      <sheetName val="CONC - PACKAGE"/>
      <sheetName val="Sheet1"/>
      <sheetName val="Cost Abstract"/>
      <sheetName val="Conditions (Brief)"/>
      <sheetName val="Conditions (2)"/>
      <sheetName val="PNM Justi"/>
      <sheetName val="Conditions"/>
      <sheetName val="Considered"/>
      <sheetName val="BASIC ASSUMPTIONS"/>
      <sheetName val="Bar"/>
      <sheetName val="TRANSPORTATION "/>
      <sheetName val="Final Qty"/>
      <sheetName val="Material - req"/>
      <sheetName val="Man power"/>
      <sheetName val="Machine HC - 19.08 "/>
      <sheetName val="Escalation"/>
      <sheetName val="DLP"/>
      <sheetName val="Insurance"/>
      <sheetName val="STATUTARY"/>
      <sheetName val="VAT"/>
      <sheetName val="LEAD CHART"/>
      <sheetName val="Incidentals &amp; Misc"/>
      <sheetName val="MATERIAL Rate"/>
      <sheetName val="Shutter"/>
      <sheetName val="Bridges"/>
      <sheetName val="CULVERTS  "/>
      <sheetName val="MASONARY"/>
      <sheetName val="RE Panel"/>
      <sheetName val="EXCAV - SOILS"/>
      <sheetName val="EXCAV - SR  DI"/>
      <sheetName val="EXCAV - HARD ROCK"/>
      <sheetName val="EMBK - EXCAV.SOILS"/>
      <sheetName val="EMBK - Flyash"/>
      <sheetName val="EMBK - BORROW"/>
      <sheetName val="ROCKFILL EMBANKMENT"/>
      <sheetName val="SUBGRADE SHOULDER"/>
      <sheetName val="GSB 70 30"/>
      <sheetName val="GSB 50 50"/>
      <sheetName val="GSB Natural 100"/>
      <sheetName val="GSB Aggregate"/>
      <sheetName val="WMM"/>
      <sheetName val="PRIME"/>
      <sheetName val="TACK"/>
      <sheetName val="BM"/>
      <sheetName val="DBM 1"/>
      <sheetName val="Analysed rate"/>
      <sheetName val="DBM2"/>
      <sheetName val="MSS Type B"/>
      <sheetName val="BC"/>
      <sheetName val="FOOTPATHS &amp; KERBS"/>
      <sheetName val="EARTH WORK"/>
      <sheetName val="BT "/>
      <sheetName val="DUMPERS - 8.5 CUM"/>
      <sheetName val="DUMPERS - 14 CUM"/>
      <sheetName val="Bar Budget"/>
      <sheetName val="Programme"/>
      <sheetName val="Inflow"/>
      <sheetName val="Direct OH &amp; Admin"/>
      <sheetName val="CASH FLOW"/>
      <sheetName val="P&amp;L"/>
      <sheetName val="General Prelims"/>
      <sheetName val="Material"/>
      <sheetName val="Staff"/>
      <sheetName val="Subcon"/>
      <sheetName val="Subcon-Labour"/>
      <sheetName val="PNM&amp;Fuel"/>
      <sheetName val="Comp"/>
    </sheetNames>
    <sheetDataSet>
      <sheetData sheetId="0"/>
      <sheetData sheetId="1"/>
      <sheetData sheetId="2"/>
      <sheetData sheetId="3"/>
      <sheetData sheetId="4"/>
      <sheetData sheetId="5"/>
      <sheetData sheetId="6"/>
      <sheetData sheetId="7"/>
      <sheetData sheetId="8"/>
      <sheetData sheetId="9">
        <row r="9">
          <cell r="B9" t="str">
            <v>BITUMIN 60/70 GRADE</v>
          </cell>
        </row>
        <row r="10">
          <cell r="B10" t="str">
            <v>BITUMIN 80/100 GRADE</v>
          </cell>
        </row>
        <row r="11">
          <cell r="B11" t="str">
            <v>CRMB 60</v>
          </cell>
        </row>
        <row r="12">
          <cell r="B12" t="str">
            <v>BITUMEN - PMB 70</v>
          </cell>
        </row>
        <row r="13">
          <cell r="B13" t="str">
            <v>BITUMINOUS EMULSION SLOW</v>
          </cell>
        </row>
        <row r="14">
          <cell r="B14" t="str">
            <v>BITUMINOUS EMULSION MEDIUM</v>
          </cell>
        </row>
        <row r="15">
          <cell r="B15" t="str">
            <v>HSD</v>
          </cell>
        </row>
        <row r="16">
          <cell r="B16" t="str">
            <v>FURNACE OIL / LDO</v>
          </cell>
        </row>
        <row r="17">
          <cell r="B17" t="str">
            <v>SOIL</v>
          </cell>
        </row>
        <row r="18">
          <cell r="B18" t="str">
            <v>MOORUM</v>
          </cell>
        </row>
        <row r="19">
          <cell r="B19" t="str">
            <v>FLY ASH</v>
          </cell>
        </row>
        <row r="20">
          <cell r="B20" t="str">
            <v>SAND</v>
          </cell>
        </row>
        <row r="21">
          <cell r="B21" t="str">
            <v>CEMENT</v>
          </cell>
        </row>
        <row r="22">
          <cell r="B22" t="str">
            <v>Cement filler</v>
          </cell>
        </row>
        <row r="23">
          <cell r="B23" t="str">
            <v>ADMIXTURES/CURING COMPOUND ETC</v>
          </cell>
        </row>
        <row r="24">
          <cell r="B24" t="str">
            <v>STEEL - REINFORCEMENT</v>
          </cell>
        </row>
        <row r="25">
          <cell r="B25" t="str">
            <v>STEEL - STRUCTURAL</v>
          </cell>
        </row>
        <row r="26">
          <cell r="B26" t="str">
            <v>STEEL - HT WIRES</v>
          </cell>
        </row>
        <row r="27">
          <cell r="B27" t="str">
            <v>WATER</v>
          </cell>
        </row>
        <row r="28">
          <cell r="B28" t="str">
            <v>SIZE STONE FOR MASONARY</v>
          </cell>
        </row>
        <row r="29">
          <cell r="B29" t="str">
            <v>NATURAL GSB</v>
          </cell>
        </row>
        <row r="30">
          <cell r="B30" t="str">
            <v>BOULDER/STONE AT QUARRY</v>
          </cell>
        </row>
        <row r="31">
          <cell r="B31" t="str">
            <v>AGGREGATE AT CRUSHER</v>
          </cell>
        </row>
        <row r="32">
          <cell r="B32" t="str">
            <v>AGGREGATE AT CRUSHER i/c ROYALTY</v>
          </cell>
        </row>
        <row r="33">
          <cell r="B33" t="str">
            <v>AGGREGATE BY SUPPLIER</v>
          </cell>
        </row>
        <row r="34">
          <cell r="B34" t="str">
            <v>BOULDER/STONE AT QUARRY-GSB</v>
          </cell>
        </row>
        <row r="35">
          <cell r="B35" t="str">
            <v>AGGREGATE AT CRUSHER-GSB</v>
          </cell>
        </row>
        <row r="36">
          <cell r="B36" t="str">
            <v>AGGREGATE AT CRUSHER-GSB i/c ROYALTY</v>
          </cell>
        </row>
        <row r="38">
          <cell r="B38" t="str">
            <v>SOIL DENSITY</v>
          </cell>
        </row>
        <row r="39">
          <cell r="B39" t="str">
            <v>SAND DENSITY</v>
          </cell>
        </row>
        <row r="40">
          <cell r="B40" t="str">
            <v>STONE DENSITY</v>
          </cell>
        </row>
        <row r="41">
          <cell r="B41" t="str">
            <v>GSB DENSITY</v>
          </cell>
        </row>
        <row r="42">
          <cell r="B42" t="str">
            <v>WMM DENSITY</v>
          </cell>
        </row>
        <row r="43">
          <cell r="B43" t="str">
            <v>BT DENSITY</v>
          </cell>
        </row>
        <row r="44">
          <cell r="B44" t="str">
            <v>CONCRETE DENSITY</v>
          </cell>
        </row>
        <row r="79">
          <cell r="B79" t="str">
            <v>LAND FOR SOIL / EARTH  QUARRY</v>
          </cell>
        </row>
        <row r="80">
          <cell r="B80" t="str">
            <v>LAND FOR MOORUM  QUARRY</v>
          </cell>
        </row>
        <row r="81">
          <cell r="B81" t="str">
            <v>ROYALTY FOR SOIL</v>
          </cell>
        </row>
        <row r="82">
          <cell r="B82" t="str">
            <v>ROYALTY FOR GRANITE</v>
          </cell>
        </row>
        <row r="83">
          <cell r="B83" t="str">
            <v>ROYALTY FOR SAND</v>
          </cell>
        </row>
        <row r="84">
          <cell r="B84" t="str">
            <v>ROYALTY FOR MOORUM</v>
          </cell>
        </row>
      </sheetData>
      <sheetData sheetId="10"/>
      <sheetData sheetId="11"/>
      <sheetData sheetId="12">
        <row r="1">
          <cell r="V1" t="str">
            <v>Subcon</v>
          </cell>
        </row>
        <row r="2">
          <cell r="V2" t="str">
            <v>Labour</v>
          </cell>
        </row>
      </sheetData>
      <sheetData sheetId="13"/>
      <sheetData sheetId="14"/>
      <sheetData sheetId="15"/>
      <sheetData sheetId="16"/>
      <sheetData sheetId="17"/>
      <sheetData sheetId="18"/>
      <sheetData sheetId="19">
        <row r="8">
          <cell r="AE8" t="str">
            <v>HMV</v>
          </cell>
        </row>
        <row r="9">
          <cell r="AE9" t="str">
            <v>SOM</v>
          </cell>
        </row>
        <row r="10">
          <cell r="AE10" t="str">
            <v>LMV</v>
          </cell>
        </row>
      </sheetData>
      <sheetData sheetId="20"/>
      <sheetData sheetId="21"/>
      <sheetData sheetId="22"/>
      <sheetData sheetId="23">
        <row r="15">
          <cell r="B15" t="str">
            <v>1. Site Clearance</v>
          </cell>
        </row>
        <row r="17">
          <cell r="B17" t="str">
            <v>EX</v>
          </cell>
        </row>
        <row r="18">
          <cell r="B18" t="str">
            <v>2. Excavation Soils</v>
          </cell>
        </row>
        <row r="20">
          <cell r="B20" t="str">
            <v>EX</v>
          </cell>
        </row>
        <row r="21">
          <cell r="B21" t="str">
            <v>3. Rock Excavation</v>
          </cell>
        </row>
        <row r="23">
          <cell r="B23" t="str">
            <v>EW</v>
          </cell>
        </row>
        <row r="24">
          <cell r="B24" t="str">
            <v>4. Filling with excavated material</v>
          </cell>
        </row>
        <row r="26">
          <cell r="B26" t="str">
            <v>EW</v>
          </cell>
        </row>
        <row r="27">
          <cell r="B27" t="str">
            <v>5. Filling with Borrow Area</v>
          </cell>
        </row>
        <row r="29">
          <cell r="B29" t="str">
            <v>EW</v>
          </cell>
        </row>
        <row r="30">
          <cell r="B30" t="str">
            <v>6. Other Filling Work</v>
          </cell>
        </row>
        <row r="32">
          <cell r="B32" t="str">
            <v>EW</v>
          </cell>
        </row>
        <row r="33">
          <cell r="B33" t="str">
            <v>7. Sand Required</v>
          </cell>
        </row>
        <row r="35">
          <cell r="B35" t="str">
            <v>GSB</v>
          </cell>
        </row>
        <row r="36">
          <cell r="B36" t="str">
            <v>8. Granural Sub Base</v>
          </cell>
        </row>
        <row r="38">
          <cell r="B38" t="str">
            <v>WMM</v>
          </cell>
        </row>
        <row r="39">
          <cell r="B39" t="str">
            <v>9. Wet Mix Macadam</v>
          </cell>
        </row>
        <row r="41">
          <cell r="B41" t="str">
            <v>EW</v>
          </cell>
        </row>
        <row r="42">
          <cell r="B42" t="str">
            <v>10. Non Pavement Aggregate Works</v>
          </cell>
        </row>
        <row r="44">
          <cell r="B44" t="str">
            <v>BT</v>
          </cell>
        </row>
        <row r="45">
          <cell r="B45" t="str">
            <v>11. Coating Work</v>
          </cell>
        </row>
        <row r="47">
          <cell r="B47" t="str">
            <v>BT</v>
          </cell>
        </row>
        <row r="48">
          <cell r="B48" t="str">
            <v>12. BT Works</v>
          </cell>
        </row>
        <row r="50">
          <cell r="B50" t="str">
            <v>CONC</v>
          </cell>
        </row>
        <row r="51">
          <cell r="B51" t="str">
            <v>13. Concrete Works</v>
          </cell>
        </row>
        <row r="54">
          <cell r="B54" t="str">
            <v>14. Concrete Works with Mixer</v>
          </cell>
        </row>
        <row r="56">
          <cell r="B56" t="str">
            <v>CONC</v>
          </cell>
        </row>
        <row r="57">
          <cell r="B57" t="str">
            <v>15. Steel Works</v>
          </cell>
        </row>
        <row r="59">
          <cell r="B59" t="str">
            <v>EW</v>
          </cell>
        </row>
        <row r="60">
          <cell r="B60" t="str">
            <v>Misc. works Throughout the project</v>
          </cell>
        </row>
        <row r="62">
          <cell r="B62" t="str">
            <v>BT</v>
          </cell>
        </row>
        <row r="63">
          <cell r="B63" t="str">
            <v>Misc. works Before Handing over</v>
          </cell>
        </row>
      </sheetData>
      <sheetData sheetId="24"/>
      <sheetData sheetId="25">
        <row r="3">
          <cell r="B3" t="str">
            <v>Clearing &amp; Grubbing</v>
          </cell>
        </row>
      </sheetData>
      <sheetData sheetId="26"/>
      <sheetData sheetId="27"/>
      <sheetData sheetId="28">
        <row r="7">
          <cell r="B7" t="str">
            <v xml:space="preserve">(Ice Plant) Chilling Plant with Screw conveyor </v>
          </cell>
        </row>
        <row r="8">
          <cell r="B8" t="str">
            <v>10 HP Dewatering Pump</v>
          </cell>
        </row>
        <row r="9">
          <cell r="B9" t="str">
            <v>400amps 3 phase welding generator</v>
          </cell>
        </row>
        <row r="10">
          <cell r="B10" t="str">
            <v>5 HP Dewatering Pump</v>
          </cell>
        </row>
        <row r="11">
          <cell r="B11" t="str">
            <v>Air Compressor- Tractor Drive - Local</v>
          </cell>
        </row>
        <row r="12">
          <cell r="B12" t="str">
            <v>Air drying Unit - 1500 Cfm - Airox</v>
          </cell>
        </row>
        <row r="13">
          <cell r="B13" t="str">
            <v>Bar Bending M/c</v>
          </cell>
        </row>
        <row r="14">
          <cell r="B14" t="str">
            <v>Bar Bending M/c. 42mm - Spartan</v>
          </cell>
        </row>
        <row r="15">
          <cell r="B15" t="str">
            <v>Bar Cutting M/c</v>
          </cell>
        </row>
        <row r="16">
          <cell r="B16" t="str">
            <v>Bar Cutting M/c. 42mm - Spartan</v>
          </cell>
        </row>
        <row r="17">
          <cell r="B17" t="str">
            <v>Bitumen  Browser/Sprayer</v>
          </cell>
        </row>
        <row r="18">
          <cell r="B18" t="str">
            <v>Bolero Camper Utility Van</v>
          </cell>
        </row>
        <row r="19">
          <cell r="B19" t="str">
            <v>Boring Machine - 50" Augur Machine</v>
          </cell>
        </row>
        <row r="20">
          <cell r="B20" t="str">
            <v>Boring Machine 36" Augur Machine</v>
          </cell>
        </row>
        <row r="21">
          <cell r="B21" t="str">
            <v>Canal Slope &amp; Bed Paver ( each 1 No)</v>
          </cell>
        </row>
        <row r="22">
          <cell r="B22" t="str">
            <v>Cement Bulker</v>
          </cell>
        </row>
        <row r="23">
          <cell r="B23" t="str">
            <v>Chilling Plant</v>
          </cell>
        </row>
        <row r="24">
          <cell r="B24" t="str">
            <v>Concrete Batching Plant - 30 Cum/Hr</v>
          </cell>
        </row>
        <row r="25">
          <cell r="B25" t="str">
            <v>Concrete Batching Plant (Schwing Stetter) 30 Cum</v>
          </cell>
        </row>
        <row r="26">
          <cell r="B26" t="str">
            <v xml:space="preserve">Concrete Batching Plant -2 Cu.m. Self Loading </v>
          </cell>
        </row>
        <row r="27">
          <cell r="B27" t="str">
            <v>Concrete Batching Plant -20 Cum - MA-20</v>
          </cell>
        </row>
        <row r="28">
          <cell r="B28" t="str">
            <v xml:space="preserve">Concrete Batching Plant -30 Cum- with Acc -Salem  </v>
          </cell>
        </row>
        <row r="29">
          <cell r="B29" t="str">
            <v xml:space="preserve">Concrete Batching Plant -56 Cum /Hr Plant-M-1 </v>
          </cell>
        </row>
        <row r="30">
          <cell r="B30" t="str">
            <v>Concrete Batching Plant 64 Cum</v>
          </cell>
        </row>
        <row r="31">
          <cell r="B31" t="str">
            <v>Concrete Mixer  10/7 model with Weigh batcher</v>
          </cell>
        </row>
        <row r="32">
          <cell r="B32" t="str">
            <v>Concrete Mobile Placer</v>
          </cell>
        </row>
        <row r="33">
          <cell r="B33" t="str">
            <v>Concrete Pump ( with Pipeline) 30 Cum/Hr</v>
          </cell>
        </row>
        <row r="34">
          <cell r="B34" t="str">
            <v>Concrete Pump BP 1800</v>
          </cell>
        </row>
        <row r="35">
          <cell r="B35" t="str">
            <v>Crawler Driller</v>
          </cell>
        </row>
        <row r="36">
          <cell r="B36" t="str">
            <v xml:space="preserve">Crusher - 3 Stage Nawa 150 TPH </v>
          </cell>
        </row>
        <row r="37">
          <cell r="B37" t="str">
            <v>Crusher - 60 TPH Svedala (Manvi)</v>
          </cell>
        </row>
        <row r="38">
          <cell r="B38" t="str">
            <v xml:space="preserve">Crusher - Deepson 60 TPH </v>
          </cell>
        </row>
        <row r="39">
          <cell r="B39" t="str">
            <v>Crusher - Mobile 200 TPH Metso - Salem/Pondy/ORR</v>
          </cell>
        </row>
        <row r="40">
          <cell r="B40" t="str">
            <v>Crusher - NAWA  -200 TPH - 2 Stage - Trichy</v>
          </cell>
        </row>
        <row r="41">
          <cell r="B41" t="str">
            <v>Crusher - Sandvik 175 TPH 3 Stage</v>
          </cell>
        </row>
        <row r="42">
          <cell r="B42" t="str">
            <v>Crusher - Stone Crusher 150 TPH</v>
          </cell>
        </row>
        <row r="43">
          <cell r="B43" t="str">
            <v>Crusher 150TPH  NAWA</v>
          </cell>
        </row>
        <row r="44">
          <cell r="B44" t="str">
            <v>Crusher 70 TPH</v>
          </cell>
        </row>
        <row r="45">
          <cell r="B45" t="str">
            <v>Crushing &amp; Screening Plant NAWA - NICE</v>
          </cell>
        </row>
        <row r="46">
          <cell r="B46" t="str">
            <v xml:space="preserve">Crushing Plant 3 Stage - Metso mineral </v>
          </cell>
        </row>
        <row r="47">
          <cell r="B47" t="str">
            <v>Crushing Plant Metso 200TPH</v>
          </cell>
        </row>
        <row r="48">
          <cell r="B48" t="str">
            <v>Crushing Plant Metso 200TPH (i)</v>
          </cell>
        </row>
        <row r="49">
          <cell r="B49" t="str">
            <v xml:space="preserve">Crushing Plant Metso 200TPH 2 stage- Trichy </v>
          </cell>
        </row>
        <row r="50">
          <cell r="B50" t="str">
            <v>D.G Set - 125 KVA</v>
          </cell>
        </row>
        <row r="51">
          <cell r="B51" t="str">
            <v xml:space="preserve">D.G Set - 20 KVA </v>
          </cell>
        </row>
        <row r="52">
          <cell r="B52" t="str">
            <v>D.G Set - 320 KVA DG Set</v>
          </cell>
        </row>
        <row r="53">
          <cell r="B53" t="str">
            <v xml:space="preserve">D.G Set - 40 KVA </v>
          </cell>
        </row>
        <row r="54">
          <cell r="B54" t="str">
            <v xml:space="preserve">D.G Set - 45 KVA </v>
          </cell>
        </row>
        <row r="55">
          <cell r="B55" t="str">
            <v xml:space="preserve">D.G Set - 82.5 KVA </v>
          </cell>
        </row>
        <row r="56">
          <cell r="B56" t="str">
            <v xml:space="preserve">D.G Set -75 KVA </v>
          </cell>
        </row>
        <row r="57">
          <cell r="B57" t="str">
            <v xml:space="preserve">D.G. Set - 380 KVA </v>
          </cell>
        </row>
        <row r="58">
          <cell r="B58" t="str">
            <v>D.G. Set - 500KVA</v>
          </cell>
        </row>
        <row r="59">
          <cell r="B59" t="str">
            <v>D.G. Set - 500KVA- CAT</v>
          </cell>
        </row>
        <row r="60">
          <cell r="B60" t="str">
            <v xml:space="preserve">D.G.Set -  250 KVA </v>
          </cell>
        </row>
        <row r="61">
          <cell r="B61" t="str">
            <v xml:space="preserve">D.G.Set - 15 KVA </v>
          </cell>
        </row>
        <row r="62">
          <cell r="B62" t="str">
            <v>D.G.Set - 220 KVA</v>
          </cell>
        </row>
        <row r="63">
          <cell r="B63" t="str">
            <v xml:space="preserve">D.G.Set - 30 KVA </v>
          </cell>
        </row>
        <row r="64">
          <cell r="B64" t="str">
            <v xml:space="preserve">D.G.Set - 63 KVA  </v>
          </cell>
        </row>
        <row r="65">
          <cell r="B65" t="str">
            <v xml:space="preserve">D.G.Set - 7.5 KVA </v>
          </cell>
        </row>
        <row r="66">
          <cell r="B66" t="str">
            <v xml:space="preserve">D.G.Set - 10 KVA </v>
          </cell>
        </row>
        <row r="67">
          <cell r="B67" t="str">
            <v xml:space="preserve">D.G.Set - 180 KVA </v>
          </cell>
        </row>
        <row r="68">
          <cell r="B68" t="str">
            <v>Diesel Browser</v>
          </cell>
        </row>
        <row r="69">
          <cell r="B69" t="str">
            <v xml:space="preserve">Dozer - BEML BD-50 </v>
          </cell>
        </row>
        <row r="70">
          <cell r="B70" t="str">
            <v>Dozer 160HP Dozco- SD-16</v>
          </cell>
        </row>
        <row r="71">
          <cell r="B71" t="str">
            <v>Dozer 180HP BEML- BD-80</v>
          </cell>
        </row>
        <row r="72">
          <cell r="B72" t="str">
            <v>Dozer 230HP Dozco- SD-23</v>
          </cell>
        </row>
        <row r="73">
          <cell r="B73" t="str">
            <v>Dozer 320HP BEML- BD-155</v>
          </cell>
        </row>
        <row r="74">
          <cell r="B74" t="str">
            <v>Dozer D-41E</v>
          </cell>
        </row>
        <row r="75">
          <cell r="B75" t="str">
            <v>Dozer D5G - CAT</v>
          </cell>
        </row>
        <row r="76">
          <cell r="B76" t="str">
            <v xml:space="preserve">Dynapac Poker Vibrator </v>
          </cell>
        </row>
        <row r="77">
          <cell r="B77" t="str">
            <v>Dynapac Roller</v>
          </cell>
        </row>
        <row r="78">
          <cell r="B78" t="str">
            <v>Earth Compactor</v>
          </cell>
        </row>
        <row r="79">
          <cell r="B79" t="str">
            <v>Electric Compressor</v>
          </cell>
        </row>
        <row r="80">
          <cell r="B80" t="str">
            <v>Elgi SS03E Air compressor</v>
          </cell>
        </row>
        <row r="81">
          <cell r="B81" t="str">
            <v>Excavator - EX-210</v>
          </cell>
        </row>
        <row r="82">
          <cell r="B82" t="str">
            <v>Excavator BE-220</v>
          </cell>
        </row>
        <row r="83">
          <cell r="B83" t="str">
            <v>Excavator CAT 320</v>
          </cell>
        </row>
        <row r="84">
          <cell r="B84" t="str">
            <v xml:space="preserve">Excavator EX-200 </v>
          </cell>
        </row>
        <row r="85">
          <cell r="B85" t="str">
            <v>Excavator EX-350</v>
          </cell>
        </row>
        <row r="86">
          <cell r="B86" t="str">
            <v>Excavator EX-70</v>
          </cell>
        </row>
        <row r="87">
          <cell r="B87" t="str">
            <v>Gantry Crane - 15 Ton</v>
          </cell>
        </row>
        <row r="88">
          <cell r="B88" t="str">
            <v>Gantry Crane -10 Ton</v>
          </cell>
        </row>
        <row r="89">
          <cell r="B89" t="str">
            <v>Gantry Crane 120T - (1)</v>
          </cell>
        </row>
        <row r="90">
          <cell r="B90" t="str">
            <v>Hot Mix Plant  128 TPH - DMI</v>
          </cell>
        </row>
        <row r="91">
          <cell r="B91" t="str">
            <v>Hot Mix Plant  160 TPH</v>
          </cell>
        </row>
        <row r="92">
          <cell r="B92" t="str">
            <v>Hot Mix Plant (Drum Mix Plant)</v>
          </cell>
        </row>
        <row r="93">
          <cell r="B93" t="str">
            <v>Hyd. Mobile Crane 10 Ton</v>
          </cell>
        </row>
        <row r="94">
          <cell r="B94" t="str">
            <v>Hydra Crane 12 Ton- ACE/Escorts</v>
          </cell>
        </row>
        <row r="95">
          <cell r="B95" t="str">
            <v>Hydra Crane -TIL Coals - 30T)</v>
          </cell>
        </row>
        <row r="96">
          <cell r="B96" t="str">
            <v>Kerb Cutting Machine</v>
          </cell>
        </row>
        <row r="97">
          <cell r="B97" t="str">
            <v>Kerb Paver -Laying Machine-KP-40</v>
          </cell>
        </row>
        <row r="98">
          <cell r="B98" t="str">
            <v>Kerb Paver -Arrow - 750XL</v>
          </cell>
        </row>
        <row r="99">
          <cell r="B99" t="str">
            <v>Loader - L&amp;T 580 - S</v>
          </cell>
        </row>
        <row r="100">
          <cell r="B100" t="str">
            <v>Loader backhoe (JCB 3D)</v>
          </cell>
        </row>
        <row r="101">
          <cell r="B101" t="str">
            <v>Loader -JD 315 V Backhoe -TATA</v>
          </cell>
        </row>
        <row r="102">
          <cell r="B102" t="str">
            <v>Mechanical Broomer including tractor</v>
          </cell>
        </row>
        <row r="103">
          <cell r="B103" t="str">
            <v>Mini Batching Plant 15 Cum</v>
          </cell>
        </row>
        <row r="104">
          <cell r="B104" t="str">
            <v>Mini Mobile Batching Plant .6Cum- RM-800</v>
          </cell>
        </row>
        <row r="105">
          <cell r="B105" t="str">
            <v>Mini Tandem Roller</v>
          </cell>
        </row>
        <row r="106">
          <cell r="B106" t="str">
            <v xml:space="preserve">Mobile Towering Light </v>
          </cell>
        </row>
        <row r="107">
          <cell r="B107" t="str">
            <v>Motor Grader - BEML/Sany/L&amp;T Komatsu</v>
          </cell>
        </row>
        <row r="108">
          <cell r="B108" t="str">
            <v>Motor Grader 145HP CAT-120H</v>
          </cell>
        </row>
        <row r="109">
          <cell r="B109" t="str">
            <v>Paver - Slip form Concrete Paver 9 Mtr</v>
          </cell>
        </row>
        <row r="110">
          <cell r="B110" t="str">
            <v>Paver - Wet Mix Paver -Apollo</v>
          </cell>
        </row>
        <row r="111">
          <cell r="B111" t="str">
            <v>Paver -Vogele Paver - 9mtr</v>
          </cell>
        </row>
        <row r="112">
          <cell r="B112" t="str">
            <v>Vogele sensor paver - 12 mtr</v>
          </cell>
        </row>
        <row r="113">
          <cell r="B113" t="str">
            <v>Paver - Apollo/ Dhruvi Sensor Paver 5.5 Mtr</v>
          </cell>
        </row>
        <row r="114">
          <cell r="B114" t="str">
            <v>Pay Loader 5-6 Cum</v>
          </cell>
        </row>
        <row r="115">
          <cell r="B115" t="str">
            <v>Piling Rig - MAIT- HK</v>
          </cell>
        </row>
        <row r="116">
          <cell r="B116" t="str">
            <v>Pro hit 35 - Induct heating System</v>
          </cell>
        </row>
        <row r="117">
          <cell r="B117" t="str">
            <v>Pipe Layer - 40 T Crane Pipe Layer</v>
          </cell>
        </row>
        <row r="118">
          <cell r="B118" t="str">
            <v>Pipe Layer - 70 T Crane Pipe Layer</v>
          </cell>
        </row>
        <row r="119">
          <cell r="B119" t="str">
            <v xml:space="preserve">Plate Compactors- Aquarius </v>
          </cell>
        </row>
        <row r="120">
          <cell r="B120" t="str">
            <v>Poker vibrators</v>
          </cell>
        </row>
        <row r="121">
          <cell r="B121" t="str">
            <v>PTR Roller  HAMM</v>
          </cell>
        </row>
        <row r="122">
          <cell r="B122" t="str">
            <v xml:space="preserve">Rock Breaker </v>
          </cell>
        </row>
        <row r="123">
          <cell r="B123" t="str">
            <v>Rocket Boomer - Atlas Copco</v>
          </cell>
        </row>
        <row r="124">
          <cell r="B124" t="str">
            <v>Semi Low Bed Trailer 40 Ton</v>
          </cell>
        </row>
        <row r="125">
          <cell r="B125" t="str">
            <v>Tandem Roller - IDD-90 - 01</v>
          </cell>
        </row>
        <row r="126">
          <cell r="B126" t="str">
            <v xml:space="preserve">Tipper - 14 Cum / 25 Ton Tipper </v>
          </cell>
        </row>
        <row r="127">
          <cell r="B127" t="str">
            <v>Tipper - 4.5 Cum/ 6 Ton Tipper - e-Comet</v>
          </cell>
        </row>
        <row r="128">
          <cell r="B128" t="str">
            <v>Tipper - 8.5 Cum/ 14 Ton Tipper</v>
          </cell>
        </row>
        <row r="129">
          <cell r="B129" t="str">
            <v>Tough Rider (2TON)</v>
          </cell>
        </row>
        <row r="130">
          <cell r="B130" t="str">
            <v>Tower Crane ( Shirke-Potain)</v>
          </cell>
        </row>
        <row r="131">
          <cell r="B131" t="str">
            <v>Tower Crane Fixed  -Bachupally</v>
          </cell>
        </row>
        <row r="132">
          <cell r="B132" t="str">
            <v>Tower Crane with Accessories -Irrigation</v>
          </cell>
        </row>
        <row r="133">
          <cell r="B133" t="str">
            <v>Tractor Dozer/Loader</v>
          </cell>
        </row>
        <row r="134">
          <cell r="B134" t="str">
            <v>Transit Mixer - 4 Cum</v>
          </cell>
        </row>
        <row r="135">
          <cell r="B135" t="str">
            <v>Transit Mixer - 6 Cum</v>
          </cell>
        </row>
        <row r="136">
          <cell r="B136" t="str">
            <v>Trimmer</v>
          </cell>
        </row>
        <row r="137">
          <cell r="B137" t="str">
            <v>Truck mounted Boom Placer - Imported- S.S</v>
          </cell>
        </row>
        <row r="138">
          <cell r="B138" t="str">
            <v>Truck Mounted Concrete Pump</v>
          </cell>
        </row>
        <row r="139">
          <cell r="B139" t="str">
            <v xml:space="preserve">Utility Van TATA 207D </v>
          </cell>
        </row>
        <row r="140">
          <cell r="B140" t="str">
            <v>Vibratory Soil Compactor</v>
          </cell>
        </row>
        <row r="141">
          <cell r="B141" t="str">
            <v>Vietz /CRC Evans Pipe Bending Machine</v>
          </cell>
        </row>
        <row r="142">
          <cell r="B142" t="str">
            <v>Walk Behind Roller  DX-500E</v>
          </cell>
        </row>
        <row r="143">
          <cell r="B143" t="str">
            <v xml:space="preserve">Water Tanker </v>
          </cell>
        </row>
        <row r="144">
          <cell r="B144" t="str">
            <v>Weigh Batcher 250 Kgs</v>
          </cell>
        </row>
        <row r="145">
          <cell r="B145" t="str">
            <v>Weigh Bridge - 60 ton Flowmatic</v>
          </cell>
        </row>
        <row r="146">
          <cell r="B146" t="str">
            <v>Weigh Bridge 40 Ton</v>
          </cell>
        </row>
        <row r="147">
          <cell r="B147" t="str">
            <v>Weigh Bridge 60 Ton- Tulaman</v>
          </cell>
        </row>
        <row r="148">
          <cell r="B148" t="str">
            <v>Weigh Bridge 80 Ton</v>
          </cell>
        </row>
        <row r="149">
          <cell r="B149" t="str">
            <v xml:space="preserve">Welding Equip Du-op set 600Amp </v>
          </cell>
        </row>
        <row r="150">
          <cell r="B150" t="str">
            <v>Welding Gen Set (Small)</v>
          </cell>
        </row>
        <row r="151">
          <cell r="B151" t="str">
            <v>Welding Gen Set 3 Phase - 400 Amp</v>
          </cell>
        </row>
        <row r="152">
          <cell r="B152" t="str">
            <v>Welding Gen Sets ( 2 Tyre ) Trolley</v>
          </cell>
        </row>
        <row r="153">
          <cell r="B153" t="str">
            <v xml:space="preserve">Welding Machines </v>
          </cell>
        </row>
        <row r="154">
          <cell r="B154" t="str">
            <v>Welding Rectifier set 600 Amp</v>
          </cell>
        </row>
        <row r="155">
          <cell r="B155" t="str">
            <v>Wet Mix Plant - 100 TPH</v>
          </cell>
        </row>
        <row r="156">
          <cell r="B156" t="str">
            <v>Wet Mix Plant  200 TPH</v>
          </cell>
        </row>
        <row r="157">
          <cell r="B157" t="str">
            <v>Wheel Loader - HM-2021</v>
          </cell>
        </row>
        <row r="158">
          <cell r="B158" t="str">
            <v>Wheel Loader Changlin ( China)</v>
          </cell>
        </row>
        <row r="159">
          <cell r="B159" t="str">
            <v>Wheel Loader TWL 3036- TATA</v>
          </cell>
        </row>
      </sheetData>
      <sheetData sheetId="29"/>
      <sheetData sheetId="30"/>
      <sheetData sheetId="31"/>
      <sheetData sheetId="32"/>
      <sheetData sheetId="33"/>
      <sheetData sheetId="34"/>
      <sheetData sheetId="35"/>
      <sheetData sheetId="36"/>
      <sheetData sheetId="37">
        <row r="3">
          <cell r="A3" t="str">
            <v>PCC 150-200mm Thick</v>
          </cell>
        </row>
        <row r="4">
          <cell r="A4" t="str">
            <v>Wall 300mm Thick</v>
          </cell>
        </row>
        <row r="5">
          <cell r="A5" t="str">
            <v>Wall 200mm Thick</v>
          </cell>
        </row>
        <row r="6">
          <cell r="A6" t="str">
            <v>Wall 150mm Thick</v>
          </cell>
        </row>
        <row r="7">
          <cell r="A7" t="str">
            <v>Other Super Structure</v>
          </cell>
        </row>
        <row r="9">
          <cell r="A9" t="str">
            <v>Culvert Foundation</v>
          </cell>
        </row>
        <row r="10">
          <cell r="A10" t="str">
            <v>Culvert Substructure</v>
          </cell>
        </row>
        <row r="11">
          <cell r="A11" t="str">
            <v>Culvert Super Structure</v>
          </cell>
        </row>
        <row r="13">
          <cell r="A13" t="str">
            <v>Bridge Foundation</v>
          </cell>
        </row>
        <row r="14">
          <cell r="A14" t="str">
            <v>Bridge Substructure</v>
          </cell>
        </row>
        <row r="15">
          <cell r="A15" t="str">
            <v>Solid/ Voided Slab</v>
          </cell>
        </row>
        <row r="16">
          <cell r="A16" t="str">
            <v>RCC/PSC Girder slab</v>
          </cell>
        </row>
        <row r="17">
          <cell r="A17" t="str">
            <v>RCC/PSC Girder slab with Launching</v>
          </cell>
        </row>
        <row r="19">
          <cell r="A19" t="str">
            <v>Curb</v>
          </cell>
        </row>
        <row r="20">
          <cell r="A20" t="str">
            <v>Steining</v>
          </cell>
        </row>
        <row r="21">
          <cell r="A21" t="str">
            <v>Bottom Plug</v>
          </cell>
        </row>
        <row r="22">
          <cell r="A22" t="str">
            <v>Top Plug</v>
          </cell>
        </row>
        <row r="23">
          <cell r="A23" t="str">
            <v>Well cap</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ow r="3">
          <cell r="B3" t="str">
            <v>EXC Soil</v>
          </cell>
        </row>
        <row r="4">
          <cell r="B4" t="str">
            <v>EXC SR</v>
          </cell>
        </row>
        <row r="5">
          <cell r="B5" t="str">
            <v>EXC HR (Blasting)</v>
          </cell>
        </row>
        <row r="6">
          <cell r="B6" t="str">
            <v>EXC HR (Without Blasting)</v>
          </cell>
        </row>
        <row r="7">
          <cell r="B7" t="str">
            <v>EMB with EXC Soil</v>
          </cell>
        </row>
        <row r="8">
          <cell r="B8" t="str">
            <v>EMB Fly Ash</v>
          </cell>
        </row>
        <row r="9">
          <cell r="B9" t="str">
            <v>EMB Borrow</v>
          </cell>
        </row>
        <row r="10">
          <cell r="B10" t="str">
            <v>EMB Rock</v>
          </cell>
        </row>
        <row r="11">
          <cell r="B11" t="str">
            <v>SGR</v>
          </cell>
        </row>
        <row r="12">
          <cell r="B12" t="str">
            <v>GSB AGG</v>
          </cell>
        </row>
        <row r="13">
          <cell r="B13" t="str">
            <v>GSB 70 30</v>
          </cell>
        </row>
        <row r="14">
          <cell r="B14" t="str">
            <v>GSB 50 50</v>
          </cell>
        </row>
        <row r="15">
          <cell r="B15" t="str">
            <v>GSB NAT</v>
          </cell>
        </row>
        <row r="16">
          <cell r="B16" t="str">
            <v>WMM</v>
          </cell>
        </row>
        <row r="17">
          <cell r="B17" t="str">
            <v>PRIME</v>
          </cell>
        </row>
        <row r="18">
          <cell r="B18" t="str">
            <v>TACK Granular</v>
          </cell>
        </row>
        <row r="19">
          <cell r="B19" t="str">
            <v>TACK BT</v>
          </cell>
        </row>
        <row r="20">
          <cell r="B20" t="str">
            <v>BM</v>
          </cell>
        </row>
        <row r="21">
          <cell r="B21" t="str">
            <v>DBM</v>
          </cell>
        </row>
        <row r="22">
          <cell r="B22" t="str">
            <v>DBM2</v>
          </cell>
        </row>
        <row r="23">
          <cell r="B23" t="str">
            <v>MSS TypeB</v>
          </cell>
        </row>
        <row r="24">
          <cell r="B24" t="str">
            <v>BC</v>
          </cell>
        </row>
        <row r="25">
          <cell r="B25" t="str">
            <v>CRS MASONARY</v>
          </cell>
        </row>
        <row r="26">
          <cell r="B26" t="str">
            <v>RR MASONARY</v>
          </cell>
        </row>
        <row r="27">
          <cell r="B27" t="str">
            <v xml:space="preserve">M 7.5 Mixer In  levelling course </v>
          </cell>
        </row>
        <row r="28">
          <cell r="B28" t="str">
            <v>M 10 Mixer Foundation</v>
          </cell>
        </row>
        <row r="29">
          <cell r="B29" t="str">
            <v>M 10 Mixer Substructure</v>
          </cell>
        </row>
        <row r="30">
          <cell r="B30" t="str">
            <v>M 10 Mixer Super structure</v>
          </cell>
        </row>
        <row r="31">
          <cell r="B31" t="str">
            <v>M 15 Mixer Foundation</v>
          </cell>
        </row>
        <row r="32">
          <cell r="B32" t="str">
            <v>M 15 Mixer Substructure</v>
          </cell>
        </row>
        <row r="33">
          <cell r="B33" t="str">
            <v>M 15 Mixer Super structure</v>
          </cell>
        </row>
        <row r="34">
          <cell r="B34" t="str">
            <v>M 20 Mixer Foundation</v>
          </cell>
        </row>
        <row r="35">
          <cell r="B35" t="str">
            <v>M 20 Mixer Substructure</v>
          </cell>
        </row>
        <row r="36">
          <cell r="B36" t="str">
            <v>M 20 Mixer Super structure</v>
          </cell>
        </row>
        <row r="37">
          <cell r="B37" t="str">
            <v>M 30 Mixer Foundation</v>
          </cell>
        </row>
        <row r="38">
          <cell r="B38" t="str">
            <v>M 30 Mixer Substructure</v>
          </cell>
        </row>
        <row r="39">
          <cell r="B39" t="str">
            <v>M 30 Mixer Super structure</v>
          </cell>
        </row>
        <row r="40">
          <cell r="B40" t="str">
            <v>M 40 Mixer Foundation</v>
          </cell>
        </row>
        <row r="41">
          <cell r="B41" t="str">
            <v>M 40 Mixer Substructure</v>
          </cell>
        </row>
        <row r="42">
          <cell r="B42" t="str">
            <v>M 40 Mixer Super structure</v>
          </cell>
        </row>
        <row r="43">
          <cell r="B43" t="str">
            <v xml:space="preserve">M 7.5-In  levelling course </v>
          </cell>
        </row>
        <row r="44">
          <cell r="B44" t="str">
            <v>M 7.5-In Foundation</v>
          </cell>
        </row>
        <row r="45">
          <cell r="B45" t="str">
            <v>M10 -DLC</v>
          </cell>
        </row>
        <row r="46">
          <cell r="B46" t="str">
            <v xml:space="preserve">M10 -In  levelling course </v>
          </cell>
        </row>
        <row r="47">
          <cell r="B47" t="str">
            <v>M10 -In Foundation</v>
          </cell>
        </row>
        <row r="48">
          <cell r="B48" t="str">
            <v xml:space="preserve">M15-In  levelling course </v>
          </cell>
        </row>
        <row r="49">
          <cell r="B49" t="str">
            <v>M15-In Foundation</v>
          </cell>
        </row>
        <row r="50">
          <cell r="B50" t="str">
            <v>M15-In Substructure - Bridges</v>
          </cell>
        </row>
        <row r="51">
          <cell r="B51" t="str">
            <v>M15-In Substructure - Culverts</v>
          </cell>
        </row>
        <row r="52">
          <cell r="B52" t="str">
            <v>M15-In Superstructure - Bridges</v>
          </cell>
        </row>
        <row r="53">
          <cell r="B53" t="str">
            <v>M15-In Superstructure - Culverts</v>
          </cell>
        </row>
        <row r="54">
          <cell r="B54" t="str">
            <v>M15-Walls</v>
          </cell>
        </row>
        <row r="55">
          <cell r="B55" t="str">
            <v>M20-Bed Blocks etc</v>
          </cell>
        </row>
        <row r="56">
          <cell r="B56" t="str">
            <v>M20-Foundation</v>
          </cell>
        </row>
        <row r="57">
          <cell r="B57" t="str">
            <v>M20-Kerbs</v>
          </cell>
        </row>
        <row r="58">
          <cell r="B58" t="str">
            <v>M20-Retaining walls</v>
          </cell>
        </row>
        <row r="59">
          <cell r="B59" t="str">
            <v>M20-Substructure - Bridges</v>
          </cell>
        </row>
        <row r="60">
          <cell r="B60" t="str">
            <v>M20-Substructure - Culverts</v>
          </cell>
        </row>
        <row r="61">
          <cell r="B61" t="str">
            <v>M20-Superstructure - Bridges</v>
          </cell>
        </row>
        <row r="62">
          <cell r="B62" t="str">
            <v>M20-Superstructure - Culverts</v>
          </cell>
        </row>
        <row r="63">
          <cell r="B63" t="str">
            <v>M20-Walls</v>
          </cell>
        </row>
        <row r="64">
          <cell r="B64" t="str">
            <v>M25-Bed Blocks etc</v>
          </cell>
        </row>
        <row r="65">
          <cell r="B65" t="str">
            <v>M25-Foundation</v>
          </cell>
        </row>
        <row r="66">
          <cell r="B66" t="str">
            <v>M25-Retaining walls</v>
          </cell>
        </row>
        <row r="67">
          <cell r="B67" t="str">
            <v>M25-Substructure - Bridges</v>
          </cell>
        </row>
        <row r="68">
          <cell r="B68" t="str">
            <v>M25-Substructure - Culverts</v>
          </cell>
        </row>
        <row r="69">
          <cell r="B69" t="str">
            <v>M25-Superstructure - Bridges</v>
          </cell>
        </row>
        <row r="70">
          <cell r="B70" t="str">
            <v>M25-Superstructure - Culverts</v>
          </cell>
        </row>
        <row r="71">
          <cell r="B71" t="str">
            <v>M25-Walls</v>
          </cell>
        </row>
        <row r="72">
          <cell r="B72" t="str">
            <v>M30-Bed Blocks etc</v>
          </cell>
        </row>
        <row r="73">
          <cell r="B73" t="str">
            <v>M30-Foundation</v>
          </cell>
        </row>
        <row r="74">
          <cell r="B74" t="str">
            <v>M30-Retaining walls</v>
          </cell>
        </row>
        <row r="75">
          <cell r="B75" t="str">
            <v>M30-Substructure - Bridges</v>
          </cell>
        </row>
        <row r="76">
          <cell r="B76" t="str">
            <v>M30-Substructure - Culverts</v>
          </cell>
        </row>
        <row r="77">
          <cell r="B77" t="str">
            <v>M30-Superstructure - Bridges</v>
          </cell>
        </row>
        <row r="78">
          <cell r="B78" t="str">
            <v>M30-Superstructure - Culverts</v>
          </cell>
        </row>
        <row r="79">
          <cell r="B79" t="str">
            <v>M30-Walls</v>
          </cell>
        </row>
        <row r="80">
          <cell r="B80" t="str">
            <v>M35-Bed Blocks etc</v>
          </cell>
        </row>
        <row r="81">
          <cell r="B81" t="str">
            <v>M35-For 1200 dia piling</v>
          </cell>
        </row>
        <row r="82">
          <cell r="B82" t="str">
            <v>M35-For 1200 dia Raker piling</v>
          </cell>
        </row>
        <row r="83">
          <cell r="B83" t="str">
            <v>M35-Foundation</v>
          </cell>
        </row>
        <row r="84">
          <cell r="B84" t="str">
            <v>M35-PQC</v>
          </cell>
        </row>
        <row r="85">
          <cell r="B85" t="str">
            <v>M35-Precast / Prestressed beams</v>
          </cell>
        </row>
        <row r="86">
          <cell r="B86" t="str">
            <v>M35-Retaining walls</v>
          </cell>
        </row>
        <row r="87">
          <cell r="B87" t="str">
            <v>M35-Substructure - Bridges</v>
          </cell>
        </row>
        <row r="88">
          <cell r="B88" t="str">
            <v>M35-Substructure - Culverts</v>
          </cell>
        </row>
        <row r="89">
          <cell r="B89" t="str">
            <v>M35-Superstructure - Bridges</v>
          </cell>
        </row>
        <row r="90">
          <cell r="B90" t="str">
            <v>M35-Superstructure - Culverts</v>
          </cell>
        </row>
        <row r="91">
          <cell r="B91" t="str">
            <v>M35-Walls</v>
          </cell>
        </row>
        <row r="92">
          <cell r="B92" t="str">
            <v>M40-Bed Blocks etc</v>
          </cell>
        </row>
        <row r="93">
          <cell r="B93" t="str">
            <v>M40-PQC</v>
          </cell>
        </row>
        <row r="94">
          <cell r="B94" t="str">
            <v>M40-Precast / Prestressed beams</v>
          </cell>
        </row>
        <row r="95">
          <cell r="B95" t="str">
            <v>M40-Substructure - Bridges</v>
          </cell>
        </row>
        <row r="96">
          <cell r="B96" t="str">
            <v>M40-Superstructure - Bridges</v>
          </cell>
        </row>
        <row r="97">
          <cell r="B97" t="str">
            <v>M40-Walls</v>
          </cell>
        </row>
        <row r="98">
          <cell r="B98" t="str">
            <v>M45-Bed Blocks etc</v>
          </cell>
        </row>
        <row r="99">
          <cell r="B99" t="str">
            <v>M45-Precast / Prestressed beams</v>
          </cell>
        </row>
        <row r="100">
          <cell r="B100" t="str">
            <v>M45-Superstructure - Bridges</v>
          </cell>
        </row>
        <row r="101">
          <cell r="B101" t="str">
            <v>M50-Prestressed Girders</v>
          </cell>
        </row>
        <row r="102">
          <cell r="B102" t="str">
            <v>RE Panel</v>
          </cell>
        </row>
        <row r="103">
          <cell r="B103" t="str">
            <v>RE wall Filling</v>
          </cell>
        </row>
        <row r="104">
          <cell r="B104" t="str">
            <v>Friction Slab</v>
          </cell>
        </row>
        <row r="105">
          <cell r="B105" t="str">
            <v>Foothpath</v>
          </cell>
        </row>
        <row r="106">
          <cell r="B106" t="str">
            <v>Backfilling</v>
          </cell>
        </row>
        <row r="107">
          <cell r="B107" t="str">
            <v>Filter Media</v>
          </cell>
        </row>
        <row r="108">
          <cell r="B108" t="str">
            <v>HYSD</v>
          </cell>
        </row>
        <row r="109">
          <cell r="B109" t="str">
            <v>Boulder Apron</v>
          </cell>
        </row>
        <row r="110">
          <cell r="B110" t="str">
            <v>Pipe Beding</v>
          </cell>
        </row>
        <row r="111">
          <cell r="B111" t="str">
            <v>NP4-1200</v>
          </cell>
        </row>
        <row r="112">
          <cell r="B112" t="str">
            <v>NP4-1000</v>
          </cell>
        </row>
        <row r="113">
          <cell r="B113" t="str">
            <v>NP4-900</v>
          </cell>
        </row>
        <row r="114">
          <cell r="B114" t="str">
            <v>NP4-750</v>
          </cell>
        </row>
        <row r="115">
          <cell r="B115" t="str">
            <v>NP4-600</v>
          </cell>
        </row>
        <row r="116">
          <cell r="B116" t="str">
            <v>NP4-450</v>
          </cell>
        </row>
        <row r="117">
          <cell r="B117" t="str">
            <v>NP4-300</v>
          </cell>
        </row>
      </sheetData>
      <sheetData sheetId="60"/>
      <sheetData sheetId="61"/>
      <sheetData sheetId="62"/>
      <sheetData sheetId="63"/>
      <sheetData sheetId="64"/>
      <sheetData sheetId="65"/>
      <sheetData sheetId="66"/>
      <sheetData sheetId="67"/>
      <sheetData sheetId="68">
        <row r="14">
          <cell r="B14" t="str">
            <v>1. Site Clearance</v>
          </cell>
        </row>
        <row r="16">
          <cell r="B16" t="str">
            <v>2. Excavation Soils</v>
          </cell>
        </row>
        <row r="18">
          <cell r="B18" t="str">
            <v>3. Rock Excavation</v>
          </cell>
        </row>
        <row r="20">
          <cell r="B20" t="str">
            <v>4. Filling with excavated material</v>
          </cell>
        </row>
        <row r="22">
          <cell r="B22" t="str">
            <v>5. Filling with Borrow Area</v>
          </cell>
        </row>
        <row r="24">
          <cell r="B24" t="str">
            <v>6. Other Filling Work</v>
          </cell>
        </row>
        <row r="26">
          <cell r="B26" t="str">
            <v>7. Sand Required</v>
          </cell>
        </row>
        <row r="28">
          <cell r="B28" t="str">
            <v>8. Granural Sub Base</v>
          </cell>
        </row>
        <row r="30">
          <cell r="B30" t="str">
            <v>9. Wet Mix Macadam</v>
          </cell>
        </row>
        <row r="32">
          <cell r="B32" t="str">
            <v>10. Non Pavement Aggregate Works</v>
          </cell>
        </row>
        <row r="34">
          <cell r="B34" t="str">
            <v>11. Coating Work</v>
          </cell>
        </row>
        <row r="36">
          <cell r="B36" t="str">
            <v>12. BT Works</v>
          </cell>
        </row>
        <row r="38">
          <cell r="B38" t="str">
            <v>13. Concrete Works</v>
          </cell>
        </row>
        <row r="40">
          <cell r="B40" t="str">
            <v>14. Concrete Works with Mixer</v>
          </cell>
        </row>
        <row r="42">
          <cell r="B42" t="str">
            <v>15. Steel Works</v>
          </cell>
        </row>
        <row r="44">
          <cell r="B44" t="str">
            <v>Misc. works Throughout the project</v>
          </cell>
        </row>
        <row r="46">
          <cell r="B46" t="str">
            <v>Misc. works Before Handing over</v>
          </cell>
        </row>
      </sheetData>
      <sheetData sheetId="69"/>
      <sheetData sheetId="70"/>
      <sheetData sheetId="71"/>
      <sheetData sheetId="72"/>
      <sheetData sheetId="73"/>
      <sheetData sheetId="74"/>
      <sheetData sheetId="75"/>
      <sheetData sheetId="76"/>
      <sheetData sheetId="77"/>
      <sheetData sheetId="78"/>
      <sheetData sheetId="79"/>
      <sheetData sheetId="80"/>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RUTINY"/>
      <sheetName val="EMD"/>
      <sheetName val="CO-EFF."/>
      <sheetName val="comperitive"/>
      <sheetName val="sheet3"/>
      <sheetName val="Sheet4"/>
      <sheetName val="Sheet5"/>
      <sheetName val="Sheet6"/>
      <sheetName val="sheeet7"/>
      <sheetName val="INTSHEET"/>
      <sheetName val="INTSHEET3"/>
      <sheetName val="Measurment"/>
      <sheetName val="A.O.R."/>
      <sheetName val="Package-2"/>
      <sheetName val="CO-EFF_"/>
      <sheetName val="A_O_R_"/>
      <sheetName val="AOR"/>
      <sheetName val="Debit_RMC"/>
      <sheetName val="Debit_Pump"/>
      <sheetName val="Details_Transit"/>
      <sheetName val="RMC_Debit_Panjar_MB"/>
      <sheetName val="RMC_Debit"/>
      <sheetName val="2.2"/>
      <sheetName val="Details_RMC"/>
      <sheetName val="Rate analysis"/>
      <sheetName val="Chennai 450"/>
      <sheetName val="EXT Blockwork"/>
      <sheetName val="Fill this out first..."/>
      <sheetName val="Sheet2"/>
      <sheetName val="Annex- 6 - Delinator"/>
      <sheetName val="Stability"/>
      <sheetName val="FT-05-02IsoBOM"/>
      <sheetName val="dBase"/>
      <sheetName val="BOQ Distribution"/>
      <sheetName val="Design of two-way slab"/>
      <sheetName val="Material"/>
      <sheetName val="Plant &amp;  Machinery"/>
      <sheetName val="Dayworks Bill"/>
      <sheetName val="Bills of Quantities"/>
      <sheetName val="A.O.R r1Str"/>
      <sheetName val="A.O.R r1"/>
      <sheetName val="A.O.R (2)"/>
      <sheetName val="A.O.R"/>
      <sheetName val="Civil &amp; design"/>
      <sheetName val="#REF"/>
      <sheetName val="SITE DATA"/>
      <sheetName val="Bar Budget"/>
      <sheetName val="Final Qty"/>
      <sheetName val="PNM Justi"/>
      <sheetName val="Bar"/>
      <sheetName val="Analysed rate"/>
      <sheetName val="Shutter"/>
      <sheetName val="Backup"/>
      <sheetName val="Sheet1"/>
      <sheetName val="Bill No 6A- Measurement"/>
      <sheetName val="2.2 QMN"/>
      <sheetName val="shuttering"/>
      <sheetName val="Machine HC - 19.08 "/>
      <sheetName val="BOQ Backup"/>
      <sheetName val="Data"/>
      <sheetName val="BOQ (2)"/>
      <sheetName val="top sheet"/>
      <sheetName val="Summary"/>
      <sheetName val="Str. Steel"/>
      <sheetName val="Steel Column"/>
      <sheetName val="Inserts"/>
      <sheetName val="Sheet Pile Fab"/>
      <sheetName val="Sheet Pile Erec"/>
      <sheetName val="Steel Consp. Dtl"/>
      <sheetName val="Steel Reconcile"/>
      <sheetName val="Mat Consp."/>
      <sheetName val="Summary Extra"/>
      <sheetName val="Measurment Extra"/>
      <sheetName val="BOQ-Part1"/>
      <sheetName val="PEP-DATA"/>
      <sheetName val="DetEst"/>
      <sheetName val="labour"/>
      <sheetName val="SILICATE"/>
      <sheetName val="CASH CONTRACTS"/>
      <sheetName val="inWords"/>
      <sheetName val="DataInput"/>
      <sheetName val="DataInput-1"/>
      <sheetName val="DI Rate Analysis"/>
      <sheetName val="Economic RisingMain  Ph-I"/>
      <sheetName val="Master data"/>
      <sheetName val="FORM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p sheet"/>
      <sheetName val="Summary"/>
      <sheetName val="Measurment"/>
      <sheetName val="Str. Steel"/>
      <sheetName val="Steel Column"/>
      <sheetName val="Inserts"/>
      <sheetName val="Sheet Pile Fab"/>
      <sheetName val="Sheet Pile Erec"/>
      <sheetName val="Steel Consp. Dtl"/>
      <sheetName val="Steel Reconcile"/>
      <sheetName val="Mat Consp."/>
      <sheetName val="Summary Extra"/>
      <sheetName val="Measurment Extra"/>
      <sheetName val="AOR"/>
      <sheetName val="BOQ Distribution"/>
      <sheetName val="17"/>
      <sheetName val="STEEL"/>
      <sheetName val="A.O.R."/>
      <sheetName val="data"/>
      <sheetName val="master"/>
      <sheetName val="doq"/>
      <sheetName val="Rates Basic"/>
      <sheetName val="FT-05-02IsoBOM"/>
      <sheetName val="Admin"/>
      <sheetName val="phasing"/>
      <sheetName val="wksht"/>
      <sheetName val="DGchitiet "/>
      <sheetName val="Monthly Programme"/>
      <sheetName val="Machinery"/>
      <sheetName val="VCH-SLC"/>
      <sheetName val="Supplier"/>
      <sheetName val="Labour"/>
      <sheetName val="Material"/>
      <sheetName val="Plant &amp;  Machinery"/>
      <sheetName val="top_sheet"/>
      <sheetName val="Str__Steel"/>
      <sheetName val="Steel_Column"/>
      <sheetName val="Sheet_Pile_Fab"/>
      <sheetName val="Sheet_Pile_Erec"/>
      <sheetName val="Steel_Consp__Dtl"/>
      <sheetName val="Steel_Reconcile"/>
      <sheetName val="Mat_Consp_"/>
      <sheetName val="Summary_Extra"/>
      <sheetName val="Measurment_Extra"/>
      <sheetName val="Intro"/>
      <sheetName val="Info"/>
      <sheetName val="Annex- 6 - Delinator"/>
      <sheetName val="SITE OVERHEADS"/>
      <sheetName val="COLUMN"/>
      <sheetName val="sheeet7"/>
      <sheetName val="loadcal"/>
      <sheetName val="section"/>
      <sheetName val="EMD"/>
      <sheetName val="Scrutiny"/>
      <sheetName val="OH"/>
      <sheetName val="RateList"/>
      <sheetName val="formwork"/>
      <sheetName val="Sheet5"/>
      <sheetName val="Sheet6"/>
      <sheetName val="Sheet7"/>
      <sheetName val="Sheet8"/>
      <sheetName val="Sheet9"/>
      <sheetName val="Sheet10"/>
      <sheetName val="Sheet11"/>
      <sheetName val="Sheet12"/>
      <sheetName val="Sheet13"/>
      <sheetName val="Sheet14"/>
      <sheetName val="Sheet15"/>
      <sheetName val="Sheet16"/>
      <sheetName val="basdat"/>
      <sheetName val="Sheet2"/>
      <sheetName val="Rate"/>
      <sheetName val="Detail In Door Stad"/>
      <sheetName val="1.02(a)"/>
      <sheetName val="1.03.iii.(b)"/>
      <sheetName val="1.03.iii.(c)"/>
      <sheetName val="8.1.1"/>
      <sheetName val="3.4"/>
      <sheetName val="8.ii.9.(a)"/>
      <sheetName val="8.ii.9.(b)"/>
      <sheetName val="2.07 Should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harampur"/>
      <sheetName val="new viaduct"/>
      <sheetName val="section"/>
      <sheetName val="Sheet2"/>
      <sheetName val="Sheet3"/>
      <sheetName val="Summary"/>
      <sheetName val="(31)"/>
      <sheetName val="INPUT"/>
      <sheetName val="new_viaduct"/>
      <sheetName val="Abstract"/>
      <sheetName val="Data"/>
      <sheetName val=" Type III"/>
      <sheetName val="Sheet1"/>
      <sheetName val="(Do not delete)"/>
      <sheetName val="SITE DATA"/>
      <sheetName val="Bar Budget"/>
      <sheetName val="Final Qty"/>
      <sheetName val="Machine HC - 19.08 "/>
      <sheetName val="PNM Justi"/>
      <sheetName val="Shutter"/>
      <sheetName val="4.4"/>
      <sheetName val="summery-I"/>
      <sheetName val="2.07 EMB"/>
      <sheetName val="3.01"/>
      <sheetName val="8.ii.8.(b)"/>
      <sheetName val="4.1"/>
      <sheetName val="8.1.2.(a)"/>
      <sheetName val="2.07 S.G"/>
      <sheetName val="4.2(ii)"/>
      <sheetName val="3.02"/>
      <sheetName val="Bar"/>
      <sheetName val="Analysed rate"/>
      <sheetName val="BOQ Backup"/>
      <sheetName val="Timesheet"/>
      <sheetName val="BP"/>
      <sheetName val="Fill this out first..."/>
      <sheetName val="Labour"/>
      <sheetName val="Material"/>
      <sheetName val="Plant &amp;  Machinery"/>
      <sheetName val="PILECAP "/>
      <sheetName val="Rates"/>
      <sheetName val="Junction Detail"/>
      <sheetName val="proctor"/>
      <sheetName val="basic-data"/>
      <sheetName val="master_sheet"/>
      <sheetName val="Manpower"/>
      <sheetName val="4"/>
      <sheetName val="2"/>
      <sheetName val="공사비집계"/>
      <sheetName val="sor"/>
      <sheetName val="Qty SR"/>
      <sheetName val="new_viaduct1"/>
      <sheetName val="(Do_not_delete)"/>
      <sheetName val="SITE_DATA"/>
      <sheetName val="Bar_Budget"/>
      <sheetName val="Final_Qty"/>
      <sheetName val="Machine_HC_-_19_08_"/>
      <sheetName val="PNM_Justi"/>
      <sheetName val="4_4"/>
      <sheetName val="2_07_EMB"/>
      <sheetName val="3_01"/>
      <sheetName val="8_ii_8_(b)"/>
      <sheetName val="4_1"/>
      <sheetName val="8_1_2_(a)"/>
      <sheetName val="2_07_S_G"/>
      <sheetName val="4_2(ii)"/>
      <sheetName val="3_02"/>
      <sheetName val="Analysed_rate"/>
      <sheetName val="BOQ_Backup"/>
      <sheetName val="Fill_this_out_first___"/>
      <sheetName val="Plant_&amp;__Machinery"/>
      <sheetName val="PILECAP_"/>
      <sheetName val="Measurment"/>
      <sheetName val="BOQ-Roadworks"/>
      <sheetName val="Basicrates"/>
      <sheetName val="FT-05-02IsoBOM"/>
    </sheetNames>
    <sheetDataSet>
      <sheetData sheetId="0">
        <row r="11">
          <cell r="B11">
            <v>3</v>
          </cell>
        </row>
      </sheetData>
      <sheetData sheetId="1"/>
      <sheetData sheetId="2" refreshError="1">
        <row r="11">
          <cell r="B11">
            <v>3</v>
          </cell>
        </row>
        <row r="20">
          <cell r="N20">
            <v>5.5</v>
          </cell>
        </row>
        <row r="39">
          <cell r="G39">
            <v>6</v>
          </cell>
        </row>
        <row r="40">
          <cell r="G40">
            <v>0.3</v>
          </cell>
        </row>
        <row r="41">
          <cell r="G41">
            <v>0.2</v>
          </cell>
        </row>
        <row r="42">
          <cell r="G42">
            <v>0.5</v>
          </cell>
        </row>
        <row r="43">
          <cell r="G43">
            <v>0.3</v>
          </cell>
        </row>
        <row r="44">
          <cell r="G44">
            <v>0.5</v>
          </cell>
        </row>
        <row r="49">
          <cell r="G49">
            <v>2.5</v>
          </cell>
        </row>
      </sheetData>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sheetName val="Analysis"/>
      <sheetName val="Mix Design"/>
      <sheetName val="Equipment  Output"/>
      <sheetName val="Cost of O &amp; O"/>
      <sheetName val="Barrier, Railings"/>
      <sheetName val="VARIOUS STONES"/>
      <sheetName val="Catch Pit"/>
      <sheetName val="KERBS"/>
      <sheetName val="AOR"/>
      <sheetName val="FORM-16"/>
      <sheetName val="EPCBOQ"/>
      <sheetName val="Abt Foundation "/>
      <sheetName val="pier Foundation"/>
      <sheetName val="section"/>
      <sheetName val="Sheet1"/>
      <sheetName val="Bar Budget"/>
      <sheetName val="Final Qty"/>
      <sheetName val="Machine HC - 19.08 "/>
      <sheetName val="Bar"/>
      <sheetName val="Analysed rate"/>
      <sheetName val="Shutter"/>
      <sheetName val="BOQ Backup"/>
      <sheetName val="PROCTOR"/>
      <sheetName val="Date"/>
      <sheetName val="S1BOQ &amp; Workplan"/>
      <sheetName val="Data"/>
      <sheetName val="Intro"/>
      <sheetName val="loadcal"/>
      <sheetName val="Est To comp-KTRP"/>
      <sheetName val="JCR TOP(ITEM)-KTRP"/>
      <sheetName val="NLD - Assum"/>
      <sheetName val="dBase"/>
      <sheetName val="07"/>
      <sheetName val="Existing Emb Ht"/>
      <sheetName val="Backup PRW - VIIA"/>
      <sheetName val="残数量確認用"/>
      <sheetName val="Manpower"/>
    </sheetNames>
    <sheetDataSet>
      <sheetData sheetId="0"/>
      <sheetData sheetId="1">
        <row r="15">
          <cell r="F15">
            <v>5.29126213592233</v>
          </cell>
        </row>
      </sheetData>
      <sheetData sheetId="2"/>
      <sheetData sheetId="3"/>
      <sheetData sheetId="4" refreshError="1">
        <row r="15">
          <cell r="F15">
            <v>5.29126213592233</v>
          </cell>
        </row>
      </sheetData>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tender"/>
      <sheetName val="EMD "/>
      <sheetName val="Scrutiny"/>
      <sheetName val="Rate List"/>
      <sheetName val="A.O.R. (2)"/>
      <sheetName val="A.O.R."/>
      <sheetName val="formwork"/>
      <sheetName val="OH"/>
      <sheetName val="Sheet1"/>
      <sheetName val="SHEET2"/>
      <sheetName val="SHEET3"/>
      <sheetName val="formwork (2)"/>
      <sheetName val="sheet4"/>
      <sheetName val="Materials "/>
      <sheetName val="GB CIVIL"/>
      <sheetName val="GB STRUCTRAL"/>
      <sheetName val="GB SPECILISED"/>
      <sheetName val="BoQ"/>
      <sheetName val="Input Data"/>
      <sheetName val="FORM-16"/>
      <sheetName val="dlvoid"/>
      <sheetName val="Linked Lead"/>
      <sheetName val="hyperstatic"/>
      <sheetName val="Bill No 6A- Measurement"/>
      <sheetName val="pur_tender"/>
      <sheetName val="EMD_"/>
      <sheetName val="Rate_List"/>
      <sheetName val="A_O_R__(2)"/>
      <sheetName val="A_O_R_"/>
      <sheetName val="formwork_(2)"/>
      <sheetName val="Materials_"/>
      <sheetName val="Master Rates"/>
      <sheetName val="RATES (2)"/>
      <sheetName val="Cencrete"/>
      <sheetName val="DHP (4)"/>
      <sheetName val="DHP (5)"/>
      <sheetName val="DHP (6)"/>
      <sheetName val="sc cul 2"/>
      <sheetName val="sc cul 4 "/>
      <sheetName val="SHP"/>
      <sheetName val="SHP (2)"/>
      <sheetName val="SHP (3)"/>
      <sheetName val="Rectangular Bea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M.S"/>
      <sheetName val="Summary"/>
      <sheetName val="labour &amp; Equipment M.S "/>
      <sheetName val="Detail"/>
      <sheetName val="Con-Total"/>
      <sheetName val="Manpower"/>
      <sheetName val="Monitor"/>
      <sheetName val="Sheet1"/>
      <sheetName val="MANPOWER 2"/>
    </sheetNames>
    <sheetDataSet>
      <sheetData sheetId="0"/>
      <sheetData sheetId="1"/>
      <sheetData sheetId="2"/>
      <sheetData sheetId="3"/>
      <sheetData sheetId="4"/>
      <sheetData sheetId="5"/>
      <sheetData sheetId="6"/>
      <sheetData sheetId="7"/>
      <sheetData sheetId="8">
        <row r="1">
          <cell r="B1" t="str">
            <v>Component</v>
          </cell>
          <cell r="E1" t="str">
            <v>Part</v>
          </cell>
          <cell r="F1" t="str">
            <v>Location</v>
          </cell>
        </row>
        <row r="2">
          <cell r="E2" t="str">
            <v>Abutment A1</v>
          </cell>
          <cell r="F2" t="str">
            <v>176.454 PUP</v>
          </cell>
        </row>
        <row r="3">
          <cell r="E3" t="str">
            <v>Abutment A2</v>
          </cell>
          <cell r="F3" t="str">
            <v>183.415 PUP</v>
          </cell>
        </row>
        <row r="4">
          <cell r="E4" t="str">
            <v>Pier P1</v>
          </cell>
          <cell r="F4" t="str">
            <v>183.667 MNB (Box)</v>
          </cell>
        </row>
        <row r="5">
          <cell r="E5" t="str">
            <v>Pier P2</v>
          </cell>
          <cell r="F5" t="str">
            <v>185.057 MNB</v>
          </cell>
        </row>
        <row r="6">
          <cell r="E6" t="str">
            <v>Box</v>
          </cell>
          <cell r="F6" t="str">
            <v>185.653 MNB</v>
          </cell>
        </row>
        <row r="7">
          <cell r="F7" t="str">
            <v>190.180 VUP</v>
          </cell>
        </row>
        <row r="8">
          <cell r="F8" t="str">
            <v>190.397 MNB</v>
          </cell>
        </row>
        <row r="9">
          <cell r="F9" t="str">
            <v>190.845 MNB</v>
          </cell>
        </row>
        <row r="10">
          <cell r="F10" t="str">
            <v>201.500 MNB (Box)</v>
          </cell>
        </row>
        <row r="11">
          <cell r="F11" t="str">
            <v>209.248 MNB</v>
          </cell>
        </row>
        <row r="12">
          <cell r="F12" t="str">
            <v>214.867 VUP</v>
          </cell>
        </row>
      </sheetData>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0-11-01"/>
      <sheetName val="AP-18 S CURVE R0"/>
      <sheetName val="MPR5-17"/>
      <sheetName val="Physical pro"/>
      <sheetName val="Quality performance-AP-17"/>
      <sheetName val="Progressin Next mon-AP-17"/>
      <sheetName val="Financial Pro Sum-AP-17"/>
      <sheetName val="Physical - AP17"/>
      <sheetName val="Shifting of utilities summary"/>
      <sheetName val="Land Aquisition -Summary"/>
      <sheetName val="Quality Performance-20"/>
      <sheetName val="Quality Performance-19"/>
      <sheetName val="Next Mth -20"/>
      <sheetName val="Next Mth -19"/>
      <sheetName val="Final -20"/>
      <sheetName val="Final -19"/>
      <sheetName val="Physical Prog.-20"/>
      <sheetName val="Physical Prog-19"/>
      <sheetName val="overall performance17-20"/>
      <sheetName val="Phy-2-18"/>
      <sheetName val="Fin-18"/>
      <sheetName val=" NXTMon-18"/>
      <sheetName val="Quality performance-18"/>
      <sheetName val="교각1"/>
      <sheetName val="Manpower"/>
      <sheetName val="Analysis"/>
      <sheetName val="Abt Foundation "/>
      <sheetName val="pier Foundation"/>
      <sheetName val="sheeet7"/>
      <sheetName val="Data"/>
      <sheetName val="SITE DATA"/>
      <sheetName val="Bar Budget"/>
      <sheetName val="Final Qty"/>
      <sheetName val="Machine HC - 19.08 "/>
      <sheetName val="PNM Justi"/>
      <sheetName val="Bar"/>
      <sheetName val="Analysed rate"/>
      <sheetName val="Shutter"/>
      <sheetName val="BOQ Backup"/>
      <sheetName val="Assmpns"/>
      <sheetName val="Intro"/>
      <sheetName val="trans"/>
      <sheetName val="doq"/>
      <sheetName val="A.O.R."/>
      <sheetName val="Sheet1"/>
      <sheetName val="Pavement"/>
      <sheetName val="Width xsec"/>
      <sheetName val="formats"/>
      <sheetName val="INPUT"/>
      <sheetName val="07"/>
      <sheetName val="section"/>
      <sheetName val=" AnalysisPCC"/>
      <sheetName val="Analysis-NH-Culverts"/>
      <sheetName val="ORDER BOOKING"/>
      <sheetName val="Design"/>
      <sheetName val="AP-18_S_CURVE_R0"/>
      <sheetName val="Physical_pro"/>
      <sheetName val="Quality_performance-AP-17"/>
      <sheetName val="Progressin_Next_mon-AP-17"/>
      <sheetName val="Financial_Pro_Sum-AP-17"/>
      <sheetName val="Physical_-_AP17"/>
      <sheetName val="Shifting_of_utilities_summary"/>
      <sheetName val="Land_Aquisition_-Summary"/>
      <sheetName val="Quality_Performance-20"/>
      <sheetName val="Quality_Performance-19"/>
      <sheetName val="Next_Mth_-20"/>
      <sheetName val="Next_Mth_-19"/>
      <sheetName val="Final_-20"/>
      <sheetName val="Final_-19"/>
      <sheetName val="Physical_Prog_-20"/>
      <sheetName val="Physical_Prog-19"/>
      <sheetName val="overall_performance17-20"/>
      <sheetName val="_NXTMon-18"/>
      <sheetName val="Quality_performance-18"/>
      <sheetName val="Abt_Foundation_"/>
      <sheetName val="pier_Foundation"/>
      <sheetName val="Width_xsec"/>
      <sheetName val="AP-18_S_CURVE_R01"/>
      <sheetName val="Physical_pro1"/>
      <sheetName val="Quality_performance-AP-171"/>
      <sheetName val="Progressin_Next_mon-AP-171"/>
      <sheetName val="Financial_Pro_Sum-AP-171"/>
      <sheetName val="Physical_-_AP171"/>
      <sheetName val="Shifting_of_utilities_summary1"/>
      <sheetName val="Land_Aquisition_-Summary1"/>
      <sheetName val="Quality_Performance-201"/>
      <sheetName val="Quality_Performance-191"/>
      <sheetName val="Next_Mth_-201"/>
      <sheetName val="Next_Mth_-191"/>
      <sheetName val="Final_-201"/>
      <sheetName val="Final_-191"/>
      <sheetName val="Physical_Prog_-201"/>
      <sheetName val="Physical_Prog-191"/>
      <sheetName val="overall_performance17-201"/>
      <sheetName val="_NXTMon-181"/>
      <sheetName val="Quality_performance-181"/>
      <sheetName val="Abt_Foundation_1"/>
      <sheetName val="pier_Foundation1"/>
      <sheetName val="Width_xsec1"/>
      <sheetName val="AP-18_S_CURVE_R02"/>
      <sheetName val="Physical_pro2"/>
      <sheetName val="Quality_performance-AP-172"/>
      <sheetName val="Progressin_Next_mon-AP-172"/>
      <sheetName val="Financial_Pro_Sum-AP-172"/>
      <sheetName val="Physical_-_AP172"/>
      <sheetName val="Shifting_of_utilities_summary2"/>
      <sheetName val="Land_Aquisition_-Summary2"/>
      <sheetName val="Quality_Performance-202"/>
      <sheetName val="Quality_Performance-192"/>
      <sheetName val="Next_Mth_-202"/>
      <sheetName val="Next_Mth_-192"/>
      <sheetName val="Final_-202"/>
      <sheetName val="Final_-192"/>
      <sheetName val="Physical_Prog_-202"/>
      <sheetName val="Physical_Prog-192"/>
      <sheetName val="overall_performance17-202"/>
      <sheetName val="_NXTMon-182"/>
      <sheetName val="Quality_performance-182"/>
      <sheetName val="Abt_Foundation_2"/>
      <sheetName val="pier_Foundation2"/>
      <sheetName val="Width_xsec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사비집계"/>
      <sheetName val="P&amp;L01-02GR"/>
      <sheetName val="BID"/>
      <sheetName val="투찰"/>
      <sheetName val="Intro"/>
      <sheetName val="CODE"/>
      <sheetName val="일위대가목차"/>
      <sheetName val="전기일위대가"/>
      <sheetName val="BID9697"/>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edule Qty"/>
      <sheetName val="BOQ Distribution"/>
      <sheetName val="Summary"/>
      <sheetName val="Bill No__1"/>
      <sheetName val="Bill No__2"/>
      <sheetName val="Bill No__3"/>
      <sheetName val="Bill No__4"/>
      <sheetName val="Bill No__5"/>
      <sheetName val="Bill No__6"/>
      <sheetName val="Bill No__7"/>
      <sheetName val="Bill No__8"/>
      <sheetName val="Bill No__9"/>
      <sheetName val="Bill No__10"/>
      <sheetName val="Bill No__11"/>
      <sheetName val="Bill No__12"/>
      <sheetName val="AoR Finishing"/>
      <sheetName val="sheeet7"/>
      <sheetName val="Intro"/>
      <sheetName val="MPR_PA_1"/>
      <sheetName val="AOR"/>
      <sheetName val="Measurment"/>
      <sheetName val="INTSHEET"/>
      <sheetName val="INTSHEET3"/>
      <sheetName val="estimate"/>
      <sheetName val="Schedule_Qty"/>
      <sheetName val="BOQ_Distribution"/>
      <sheetName val="Bill_No__1"/>
      <sheetName val="Bill_No__2"/>
      <sheetName val="Bill_No__3"/>
      <sheetName val="Bill_No__4"/>
      <sheetName val="Bill_No__5"/>
      <sheetName val="Bill_No__6"/>
      <sheetName val="Bill_No__7"/>
      <sheetName val="Bill_No__8"/>
      <sheetName val="Bill_No__9"/>
      <sheetName val="Bill_No__10"/>
      <sheetName val="Bill_No__11"/>
      <sheetName val="Bill_No__12"/>
      <sheetName val="AoR_Finishing"/>
      <sheetName val="3MLKQ"/>
      <sheetName val="Basic data"/>
      <sheetName val="fco"/>
      <sheetName val="Tender Summary"/>
      <sheetName val="A"/>
      <sheetName val="Names&amp;Cases"/>
      <sheetName val="purpose&amp;input"/>
      <sheetName val="TS-TC"/>
      <sheetName val="Sheet3"/>
      <sheetName val="dBase"/>
      <sheetName val="A.O.R."/>
      <sheetName val="Debit_Transit"/>
      <sheetName val="Debit_RMC"/>
      <sheetName val="STEEL"/>
      <sheetName val="UNP-NCW "/>
      <sheetName val="Manpower"/>
      <sheetName val="FORM-16"/>
      <sheetName val="LOCAL RATES"/>
      <sheetName val="Qty MCW"/>
      <sheetName val="Qty SR"/>
      <sheetName val="Basic"/>
      <sheetName val="Basicdata-f"/>
      <sheetName val="SITE OVERHEADS"/>
      <sheetName val="Fill this out first..."/>
      <sheetName val="Rates"/>
      <sheetName val="Revised BoQ Str"/>
      <sheetName val="oH(Str+finishing)"/>
      <sheetName val="oHS+F Ex Alu.+actual staff"/>
      <sheetName val="oHS+F Ex Alu. (trial)"/>
      <sheetName val="Ex aluminium"/>
      <sheetName val="oH(mc purchase)"/>
      <sheetName val="Sheet2"/>
      <sheetName val="Plang.1pour"/>
      <sheetName val="Plang.3pour"/>
      <sheetName val="Machine Schedule "/>
      <sheetName val="Staff Schedule"/>
      <sheetName val="Sheet1"/>
      <sheetName val="v"/>
      <sheetName val="Lead"/>
      <sheetName val="RA"/>
      <sheetName val="r"/>
      <sheetName val="OverviewBarmer"/>
      <sheetName val="corbel"/>
      <sheetName val="Pier"/>
      <sheetName val="8"/>
      <sheetName val="BHANDUP"/>
      <sheetName val="ANALYSIS"/>
      <sheetName val="1x2x2"/>
      <sheetName val="Input"/>
      <sheetName val="Assumptions"/>
      <sheetName val="EQUIP1000"/>
      <sheetName val="SITE DATA"/>
      <sheetName val="Bar Budget"/>
      <sheetName val="Final Qty"/>
      <sheetName val="Machine HC - 19.08 "/>
      <sheetName val="PNM Justi"/>
      <sheetName val="Bar"/>
      <sheetName val="Analysed rate"/>
      <sheetName val="Shutter"/>
      <sheetName val="BOQ Backup"/>
      <sheetName val="Data"/>
      <sheetName val="Data-Month"/>
      <sheetName val="TAX"/>
      <sheetName val="dlvoid"/>
      <sheetName val="Anxx 1"/>
      <sheetName val="FRL-OGL"/>
      <sheetName val="cul-invSUBMITTED"/>
      <sheetName val="5_01 H_P Culvert"/>
      <sheetName val="5_01 box culvert"/>
      <sheetName val="EW SR"/>
      <sheetName val="Material "/>
      <sheetName val="ETC Plant Cost"/>
      <sheetName val="Contractor &amp; Material Price"/>
      <sheetName val="TCS"/>
      <sheetName val="#REF"/>
      <sheetName val="sc-mar2000"/>
      <sheetName val="sc-sepVdec99"/>
      <sheetName val="P&amp;L01-02GR"/>
      <sheetName val="Exist"/>
      <sheetName val="FORM7"/>
      <sheetName val="LEFT"/>
      <sheetName val="RIGHT"/>
      <sheetName val="CABLE"/>
      <sheetName val="number"/>
      <sheetName val="01"/>
      <sheetName val="07"/>
      <sheetName val="02"/>
      <sheetName val="03"/>
      <sheetName val="04"/>
      <sheetName val="Grand Summary"/>
      <sheetName val="Elect."/>
      <sheetName val="procurement"/>
      <sheetName val="Assmpns"/>
      <sheetName val="Curve Details"/>
      <sheetName val="Final FRL"/>
      <sheetName val="Factors"/>
      <sheetName val="Rates Basic"/>
      <sheetName val="Main"/>
      <sheetName val="3"/>
      <sheetName val="TBAL9697 -group wise  sdpl"/>
      <sheetName val="Abt Foundation "/>
      <sheetName val="pier Foundation"/>
      <sheetName val="Schedule"/>
      <sheetName val="ecc_res"/>
      <sheetName val="SOR"/>
      <sheetName val="Detail In Door Stad"/>
      <sheetName val="Staff Acco."/>
      <sheetName val="BP"/>
      <sheetName val="Boiler&amp;TG"/>
      <sheetName val="공사비집계"/>
      <sheetName val="Progressin Next mon-AP-17"/>
      <sheetName val=" AnalysisPCC"/>
      <sheetName val="Analysis-NH-Culverts"/>
      <sheetName val="Pre Measurement"/>
      <sheetName val="MB"/>
      <sheetName val="Recovery"/>
      <sheetName val="Steel Issue"/>
      <sheetName val="Material Issue"/>
      <sheetName val="Rec Con"/>
      <sheetName val="Steel Recon"/>
      <sheetName val="Material Recon"/>
      <sheetName val="Dressing"/>
      <sheetName val="PCC"/>
      <sheetName val="Headwall"/>
      <sheetName val="Abstract"/>
      <sheetName val="Block pitching"/>
      <sheetName val="Flexable appron"/>
      <sheetName val="Sheet1 (2)"/>
      <sheetName val="Flooring pitching"/>
      <sheetName val="Details_RMC"/>
      <sheetName val="EEV(Prilim)"/>
    </sheetNames>
    <sheetDataSet>
      <sheetData sheetId="0" refreshError="1"/>
      <sheetData sheetId="1">
        <row r="5">
          <cell r="A5" t="str">
            <v>CLEARING &amp; GRUBBING</v>
          </cell>
          <cell r="B5">
            <v>0</v>
          </cell>
          <cell r="C5">
            <v>1.01</v>
          </cell>
          <cell r="D5" t="str">
            <v>HCT</v>
          </cell>
          <cell r="E5">
            <v>66</v>
          </cell>
          <cell r="F5">
            <v>26743.805</v>
          </cell>
          <cell r="G5">
            <v>1765091.1300000001</v>
          </cell>
        </row>
        <row r="6">
          <cell r="A6" t="str">
            <v>EXCAVATION</v>
          </cell>
          <cell r="B6">
            <v>0</v>
          </cell>
          <cell r="C6">
            <v>2.0099999999999998</v>
          </cell>
          <cell r="D6" t="str">
            <v>CUM</v>
          </cell>
          <cell r="E6">
            <v>213000</v>
          </cell>
          <cell r="F6">
            <v>33.660000000000004</v>
          </cell>
          <cell r="G6">
            <v>7169580.0000000009</v>
          </cell>
        </row>
        <row r="7">
          <cell r="A7" t="str">
            <v>EARTHWORK IN EMBANKMENT</v>
          </cell>
          <cell r="B7">
            <v>0</v>
          </cell>
          <cell r="C7" t="str">
            <v>2.02 + 2.03</v>
          </cell>
          <cell r="D7" t="str">
            <v>CUM</v>
          </cell>
          <cell r="E7">
            <v>523700</v>
          </cell>
          <cell r="F7">
            <v>111.99450353255681</v>
          </cell>
          <cell r="G7">
            <v>58651521.5</v>
          </cell>
        </row>
        <row r="8">
          <cell r="A8" t="str">
            <v>EARTHWORK IN SUBGRADE</v>
          </cell>
          <cell r="B8">
            <v>0</v>
          </cell>
          <cell r="C8">
            <v>2.04</v>
          </cell>
          <cell r="D8" t="str">
            <v>CUM</v>
          </cell>
          <cell r="E8">
            <v>270000</v>
          </cell>
          <cell r="F8">
            <v>159.88500000000002</v>
          </cell>
          <cell r="G8">
            <v>43168950.000000007</v>
          </cell>
        </row>
        <row r="9">
          <cell r="A9" t="str">
            <v>MEDIAN FILLING</v>
          </cell>
          <cell r="B9">
            <v>0</v>
          </cell>
          <cell r="C9">
            <v>2.06</v>
          </cell>
          <cell r="D9" t="str">
            <v>CUM</v>
          </cell>
          <cell r="E9">
            <v>52300</v>
          </cell>
          <cell r="F9">
            <v>142.12</v>
          </cell>
          <cell r="G9">
            <v>7432876</v>
          </cell>
        </row>
        <row r="10">
          <cell r="A10" t="str">
            <v>GRANULAR SUB BASE COURSE</v>
          </cell>
          <cell r="B10">
            <v>0</v>
          </cell>
          <cell r="C10">
            <v>3.01</v>
          </cell>
          <cell r="D10" t="str">
            <v>CUM</v>
          </cell>
          <cell r="E10">
            <v>101795</v>
          </cell>
          <cell r="F10">
            <v>1509.0900000000001</v>
          </cell>
          <cell r="G10">
            <v>153617816.55000001</v>
          </cell>
        </row>
        <row r="11">
          <cell r="A11" t="str">
            <v>WET MIX MACADAM</v>
          </cell>
          <cell r="B11">
            <v>0</v>
          </cell>
          <cell r="C11">
            <v>3.02</v>
          </cell>
          <cell r="D11" t="str">
            <v>CUM</v>
          </cell>
          <cell r="E11">
            <v>35731</v>
          </cell>
          <cell r="F11">
            <v>1608.2</v>
          </cell>
          <cell r="G11">
            <v>57462594.200000003</v>
          </cell>
        </row>
        <row r="12">
          <cell r="A12" t="str">
            <v>PROFILE CORRECTIVE COURSE</v>
          </cell>
          <cell r="B12">
            <v>0</v>
          </cell>
          <cell r="C12">
            <v>4.03</v>
          </cell>
          <cell r="D12" t="str">
            <v>CUM</v>
          </cell>
          <cell r="E12">
            <v>5219</v>
          </cell>
          <cell r="F12">
            <v>3938.22</v>
          </cell>
          <cell r="G12">
            <v>20553570.18</v>
          </cell>
        </row>
        <row r="13">
          <cell r="A13" t="str">
            <v>DENSE BITUMINOUS MACADAM</v>
          </cell>
          <cell r="B13">
            <v>0</v>
          </cell>
          <cell r="C13">
            <v>4.04</v>
          </cell>
          <cell r="D13" t="str">
            <v>CUM</v>
          </cell>
          <cell r="E13">
            <v>36043</v>
          </cell>
          <cell r="F13">
            <v>4582.4350000000004</v>
          </cell>
          <cell r="G13">
            <v>165164704.70500001</v>
          </cell>
        </row>
        <row r="14">
          <cell r="A14" t="str">
            <v>BITUMINOUS CONCRETE</v>
          </cell>
          <cell r="B14">
            <v>0</v>
          </cell>
          <cell r="C14">
            <v>4.05</v>
          </cell>
          <cell r="D14" t="str">
            <v>CUM</v>
          </cell>
          <cell r="E14">
            <v>14348</v>
          </cell>
          <cell r="F14">
            <v>5437.0250000000005</v>
          </cell>
          <cell r="G14">
            <v>78010434.700000003</v>
          </cell>
        </row>
        <row r="15">
          <cell r="A15" t="str">
            <v>BITUMENOUS MACADAM</v>
          </cell>
          <cell r="B15">
            <v>0</v>
          </cell>
          <cell r="C15">
            <v>4.0599999999999996</v>
          </cell>
          <cell r="D15" t="str">
            <v>CUM</v>
          </cell>
          <cell r="E15">
            <v>23271</v>
          </cell>
          <cell r="F15">
            <v>3938.2200000000003</v>
          </cell>
          <cell r="G15">
            <v>91646317.620000005</v>
          </cell>
        </row>
        <row r="16">
          <cell r="A16" t="str">
            <v>SEMI DENSE BITUMENOUS COURSE</v>
          </cell>
          <cell r="B16">
            <v>0</v>
          </cell>
          <cell r="C16">
            <v>4.07</v>
          </cell>
          <cell r="D16" t="str">
            <v>CUM</v>
          </cell>
          <cell r="E16">
            <v>977</v>
          </cell>
          <cell r="F16">
            <v>4617.9650000000001</v>
          </cell>
          <cell r="G16">
            <v>4511751.8049999997</v>
          </cell>
        </row>
        <row r="17">
          <cell r="A17" t="str">
            <v>DRY LEAN CONCRETE</v>
          </cell>
          <cell r="B17">
            <v>0</v>
          </cell>
          <cell r="C17">
            <v>4.09</v>
          </cell>
          <cell r="D17" t="str">
            <v>CUM</v>
          </cell>
          <cell r="E17">
            <v>48021</v>
          </cell>
          <cell r="F17">
            <v>2489.9050000000002</v>
          </cell>
          <cell r="G17">
            <v>119567728.00500001</v>
          </cell>
        </row>
        <row r="18">
          <cell r="A18" t="str">
            <v>PAVEMENT QUALITY CONCRETE</v>
          </cell>
          <cell r="B18">
            <v>0</v>
          </cell>
          <cell r="C18">
            <v>4.0999999999999996</v>
          </cell>
          <cell r="D18" t="str">
            <v>CUM</v>
          </cell>
          <cell r="E18">
            <v>87024</v>
          </cell>
          <cell r="F18">
            <v>4648.8200000000006</v>
          </cell>
          <cell r="G18">
            <v>404558911.68000007</v>
          </cell>
        </row>
        <row r="19">
          <cell r="A19" t="str">
            <v>MEDIAN KERB</v>
          </cell>
          <cell r="B19">
            <v>0</v>
          </cell>
          <cell r="C19">
            <v>9.09</v>
          </cell>
          <cell r="D19" t="str">
            <v>LM</v>
          </cell>
          <cell r="E19">
            <v>59364</v>
          </cell>
          <cell r="F19">
            <v>148.66500000000002</v>
          </cell>
          <cell r="G19">
            <v>8825349.0600000005</v>
          </cell>
        </row>
        <row r="20">
          <cell r="A20" t="str">
            <v>TURFING</v>
          </cell>
          <cell r="B20">
            <v>0</v>
          </cell>
          <cell r="C20">
            <v>2.08</v>
          </cell>
          <cell r="D20" t="str">
            <v>SQM</v>
          </cell>
          <cell r="E20">
            <v>119000</v>
          </cell>
          <cell r="F20">
            <v>10.285</v>
          </cell>
          <cell r="G20">
            <v>1223915</v>
          </cell>
        </row>
        <row r="21">
          <cell r="A21" t="str">
            <v>DRAINAGE &amp; PROTECTION WORK</v>
          </cell>
          <cell r="B21">
            <v>0</v>
          </cell>
          <cell r="C21" t="str">
            <v>Bill No. 8</v>
          </cell>
          <cell r="D21" t="str">
            <v>%</v>
          </cell>
          <cell r="E21">
            <v>1</v>
          </cell>
          <cell r="F21">
            <v>250651.02260000003</v>
          </cell>
          <cell r="G21">
            <v>25065102.260000002</v>
          </cell>
        </row>
        <row r="22">
          <cell r="A22" t="str">
            <v>ROAD MARKING</v>
          </cell>
          <cell r="B22">
            <v>0</v>
          </cell>
          <cell r="C22" t="str">
            <v>Bill No. 9 - 9.09</v>
          </cell>
          <cell r="D22" t="str">
            <v>%</v>
          </cell>
          <cell r="E22">
            <v>1</v>
          </cell>
          <cell r="F22">
            <v>351216.06959999999</v>
          </cell>
          <cell r="G22">
            <v>35121606.960000001</v>
          </cell>
        </row>
        <row r="23">
          <cell r="A23" t="str">
            <v>JUNCTIONS</v>
          </cell>
          <cell r="B23">
            <v>0</v>
          </cell>
          <cell r="C23" t="str">
            <v>Bill No. 10</v>
          </cell>
          <cell r="D23" t="str">
            <v>%</v>
          </cell>
          <cell r="E23">
            <v>1</v>
          </cell>
          <cell r="F23">
            <v>50391.133100000006</v>
          </cell>
          <cell r="G23">
            <v>5039113.3100000005</v>
          </cell>
        </row>
        <row r="24">
          <cell r="A24" t="str">
            <v>MISC ROAD WORKS</v>
          </cell>
          <cell r="B24">
            <v>0</v>
          </cell>
          <cell r="C24" t="str">
            <v>Bill No 1+2+3+4+8+9+10-(All Above Items)</v>
          </cell>
          <cell r="D24" t="str">
            <v>%</v>
          </cell>
          <cell r="E24">
            <v>1</v>
          </cell>
          <cell r="F24">
            <v>267800.76455000159</v>
          </cell>
          <cell r="G24">
            <v>26780076.455000162</v>
          </cell>
        </row>
        <row r="35">
          <cell r="A35" t="str">
            <v>EXCAVATION</v>
          </cell>
          <cell r="B35">
            <v>0</v>
          </cell>
          <cell r="C35">
            <v>6.01</v>
          </cell>
          <cell r="D35" t="str">
            <v>CUM</v>
          </cell>
          <cell r="E35">
            <v>27047</v>
          </cell>
          <cell r="F35">
            <v>76.791131363922062</v>
          </cell>
          <cell r="G35">
            <v>2076969.73</v>
          </cell>
        </row>
        <row r="36">
          <cell r="A36" t="str">
            <v>LEVELLING COURSE  / PCC</v>
          </cell>
          <cell r="B36">
            <v>0</v>
          </cell>
          <cell r="C36" t="str">
            <v>6.02 a) + 6.03 a)</v>
          </cell>
          <cell r="D36" t="str">
            <v>CUM</v>
          </cell>
          <cell r="E36">
            <v>2770</v>
          </cell>
          <cell r="F36">
            <v>2982.65</v>
          </cell>
          <cell r="G36">
            <v>8261940.5</v>
          </cell>
        </row>
        <row r="37">
          <cell r="A37" t="str">
            <v>FOUNDATION CONCRETE</v>
          </cell>
          <cell r="B37">
            <v>0</v>
          </cell>
          <cell r="C37" t="str">
            <v>6.02 b) + 6.02 c) + 6.03 b) + 6.03 c)</v>
          </cell>
          <cell r="D37" t="str">
            <v>CUM</v>
          </cell>
          <cell r="E37">
            <v>10949</v>
          </cell>
          <cell r="F37">
            <v>3574.1956105580421</v>
          </cell>
          <cell r="G37">
            <v>39133867.740000002</v>
          </cell>
        </row>
        <row r="38">
          <cell r="A38" t="str">
            <v>REINFORCEMENT</v>
          </cell>
          <cell r="B38">
            <v>0</v>
          </cell>
          <cell r="C38">
            <v>6.07</v>
          </cell>
          <cell r="D38" t="str">
            <v>MT</v>
          </cell>
          <cell r="E38">
            <v>2059</v>
          </cell>
          <cell r="F38">
            <v>39238.21</v>
          </cell>
          <cell r="G38">
            <v>80791474.390000001</v>
          </cell>
        </row>
        <row r="39">
          <cell r="A39" t="str">
            <v>WELL FOUNDATION KERB</v>
          </cell>
          <cell r="B39">
            <v>0</v>
          </cell>
          <cell r="C39" t="str">
            <v>6.23 a)</v>
          </cell>
          <cell r="D39" t="str">
            <v>CUM</v>
          </cell>
          <cell r="E39">
            <v>691</v>
          </cell>
          <cell r="F39">
            <v>4882.5700000000006</v>
          </cell>
          <cell r="G39">
            <v>3373855.8700000006</v>
          </cell>
        </row>
        <row r="40">
          <cell r="A40" t="str">
            <v>WELL FOUNDATION STEINING</v>
          </cell>
          <cell r="B40">
            <v>0</v>
          </cell>
          <cell r="C40" t="str">
            <v>6.23 b)</v>
          </cell>
          <cell r="D40" t="str">
            <v>CUM</v>
          </cell>
          <cell r="E40">
            <v>9176</v>
          </cell>
          <cell r="F40">
            <v>4380.4750000000004</v>
          </cell>
          <cell r="G40">
            <v>40195238.600000001</v>
          </cell>
        </row>
        <row r="41">
          <cell r="A41" t="str">
            <v>WELL FOUNDATION CAP</v>
          </cell>
          <cell r="B41">
            <v>0</v>
          </cell>
          <cell r="C41" t="str">
            <v>6.23 c)</v>
          </cell>
          <cell r="D41" t="str">
            <v>CUM</v>
          </cell>
          <cell r="E41">
            <v>1223</v>
          </cell>
          <cell r="F41">
            <v>5153.72</v>
          </cell>
          <cell r="G41">
            <v>6302999.5600000005</v>
          </cell>
        </row>
        <row r="42">
          <cell r="A42" t="str">
            <v>WELL FOUNDATION BOTTOM PLUG</v>
          </cell>
          <cell r="B42">
            <v>0</v>
          </cell>
          <cell r="C42" t="str">
            <v>6.23 d)</v>
          </cell>
          <cell r="D42" t="str">
            <v>CUM</v>
          </cell>
          <cell r="E42">
            <v>1130</v>
          </cell>
          <cell r="F42">
            <v>4380.4750000000004</v>
          </cell>
          <cell r="G42">
            <v>4949936.75</v>
          </cell>
        </row>
        <row r="43">
          <cell r="A43" t="str">
            <v>WELL FOUNDATION TOP PLUG</v>
          </cell>
          <cell r="B43">
            <v>0</v>
          </cell>
          <cell r="C43" t="str">
            <v>6.23 e)</v>
          </cell>
          <cell r="D43" t="str">
            <v>CUM</v>
          </cell>
          <cell r="E43">
            <v>194</v>
          </cell>
          <cell r="F43">
            <v>4882.5700000000006</v>
          </cell>
          <cell r="G43">
            <v>947218.58000000007</v>
          </cell>
        </row>
        <row r="44">
          <cell r="A44" t="str">
            <v>SUPER STRUCTURE CONCRETE</v>
          </cell>
          <cell r="B44">
            <v>0</v>
          </cell>
          <cell r="C44" t="str">
            <v>6.05 + 6.13</v>
          </cell>
          <cell r="D44" t="str">
            <v>CUM</v>
          </cell>
          <cell r="E44">
            <v>8411</v>
          </cell>
          <cell r="F44">
            <v>6987.5283521578885</v>
          </cell>
          <cell r="G44">
            <v>58772100.969999999</v>
          </cell>
        </row>
        <row r="45">
          <cell r="A45" t="str">
            <v>BACK FILLING</v>
          </cell>
          <cell r="B45">
            <v>0</v>
          </cell>
          <cell r="C45" t="str">
            <v>6.16+6.17</v>
          </cell>
          <cell r="D45" t="str">
            <v>CUM</v>
          </cell>
          <cell r="E45">
            <v>69414</v>
          </cell>
          <cell r="F45">
            <v>338.17359473593223</v>
          </cell>
          <cell r="G45">
            <v>23473981.905000001</v>
          </cell>
        </row>
        <row r="46">
          <cell r="A46" t="str">
            <v>MISCELLENIOUS - BRIDGES</v>
          </cell>
          <cell r="B46">
            <v>0</v>
          </cell>
          <cell r="C46" t="str">
            <v>Bill No. - 6 - (All above Items)</v>
          </cell>
          <cell r="D46" t="str">
            <v>%</v>
          </cell>
          <cell r="E46">
            <v>1</v>
          </cell>
          <cell r="F46">
            <v>1374137.9624500007</v>
          </cell>
          <cell r="G46">
            <v>137413796.24500006</v>
          </cell>
        </row>
        <row r="47">
          <cell r="A47" t="str">
            <v>REHABILISATION OF STRUCTURES</v>
          </cell>
          <cell r="B47">
            <v>0</v>
          </cell>
          <cell r="C47" t="str">
            <v>Bill No. - 7</v>
          </cell>
          <cell r="D47" t="str">
            <v>%</v>
          </cell>
          <cell r="E47">
            <v>1</v>
          </cell>
          <cell r="F47">
            <v>129094.58979999999</v>
          </cell>
          <cell r="G47">
            <v>12909458.979999999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our &amp; Plant"/>
      <sheetName val="Material "/>
      <sheetName val="INDEX"/>
      <sheetName val="DWR(Priced)"/>
      <sheetName val="DWR"/>
      <sheetName val=" Analysis"/>
      <sheetName val="BOQ "/>
      <sheetName val="PCC_Estimate"/>
      <sheetName val=" AnalysisNH"/>
      <sheetName val="NH_Estimate"/>
      <sheetName val="Estimates"/>
      <sheetName val="Sheet1"/>
      <sheetName val=" AnalysisPCC"/>
    </sheetNames>
    <sheetDataSet>
      <sheetData sheetId="0" refreshError="1"/>
      <sheetData sheetId="1" refreshError="1">
        <row r="38">
          <cell r="G38">
            <v>202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간 지"/>
      <sheetName val="상다㎡당 단가"/>
      <sheetName val="토공산출근거"/>
      <sheetName val="블럭물량산출근거"/>
      <sheetName val="토공물량산출근거"/>
      <sheetName val="블럭그리드산출근거"/>
      <sheetName val="총괄수량집계표"/>
      <sheetName val="일위대가표  (2)"/>
      <sheetName val="견적서  (2)"/>
      <sheetName val="시방서"/>
      <sheetName val="구조계산서"/>
      <sheetName val="영문구조계산"/>
      <sheetName val="견적서  (3)"/>
      <sheetName val="견적"/>
      <sheetName val="일위대가"/>
      <sheetName val="단가산출"/>
      <sheetName val="노임단가"/>
      <sheetName val="적용기준"/>
      <sheetName val="장비집계"/>
      <sheetName val="장비단가"/>
      <sheetName val="Sheet2"/>
      <sheetName val="Sheet3"/>
      <sheetName val="Manpower"/>
      <sheetName val="공사비집계"/>
      <sheetName val="인천학익동 동아풍림아파트현장"/>
      <sheetName val="2차공사"/>
      <sheetName val="집계표"/>
      <sheetName val="단가"/>
      <sheetName val="시설물일위"/>
      <sheetName val="water prop."/>
      <sheetName val="LOCAL RATES"/>
      <sheetName val="sheeet7"/>
      <sheetName val="CODE"/>
      <sheetName val="내역서"/>
      <sheetName val="Sheet1"/>
      <sheetName val="관경별내역서"/>
      <sheetName val="을지"/>
      <sheetName val="일반공사"/>
      <sheetName val="차액보증"/>
      <sheetName val="MOTOR"/>
      <sheetName val="정부노임단가"/>
      <sheetName val="P&amp;L01-02GR"/>
      <sheetName val="ANALYSIS"/>
      <sheetName val="INPUT"/>
      <sheetName val="BOQ Distribu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
      <sheetName val="Annexure-A"/>
      <sheetName val="Annexure B"/>
      <sheetName val="Loan Table"/>
      <sheetName val="Lead_Calculations"/>
      <sheetName val="cal"/>
      <sheetName val="UPTOJUN04 (2)"/>
      <sheetName val="Sheet1"/>
      <sheetName val="Sheet2"/>
      <sheetName val="no."/>
    </sheetNames>
    <sheetDataSet>
      <sheetData sheetId="0">
        <row r="1">
          <cell r="A1" t="str">
            <v>591+300</v>
          </cell>
        </row>
      </sheetData>
      <sheetData sheetId="1"/>
      <sheetData sheetId="2"/>
      <sheetData sheetId="3" refreshError="1">
        <row r="1">
          <cell r="A1" t="str">
            <v>Loan Calculator</v>
          </cell>
        </row>
        <row r="5">
          <cell r="B5" t="str">
            <v>Enter Values</v>
          </cell>
          <cell r="F5" t="str">
            <v>Loan Summary</v>
          </cell>
        </row>
        <row r="6">
          <cell r="C6" t="str">
            <v>Loan Amount</v>
          </cell>
          <cell r="D6">
            <v>57000000</v>
          </cell>
          <cell r="G6" t="str">
            <v>Scheduled Payment</v>
          </cell>
          <cell r="H6">
            <v>2577955.6130025159</v>
          </cell>
        </row>
        <row r="7">
          <cell r="C7" t="str">
            <v>Annual Interest Rate</v>
          </cell>
          <cell r="D7">
            <v>0.08</v>
          </cell>
          <cell r="G7" t="str">
            <v>Scheduled Number of Payments</v>
          </cell>
          <cell r="H7">
            <v>24</v>
          </cell>
        </row>
        <row r="8">
          <cell r="C8" t="str">
            <v>Loan Period in Years</v>
          </cell>
          <cell r="D8">
            <v>2</v>
          </cell>
          <cell r="G8" t="str">
            <v>Actual Number of Payments</v>
          </cell>
          <cell r="H8">
            <v>24</v>
          </cell>
        </row>
        <row r="9">
          <cell r="C9" t="str">
            <v>Number of Payments Per Year</v>
          </cell>
          <cell r="D9">
            <v>12</v>
          </cell>
          <cell r="G9" t="str">
            <v>Total Early Payments</v>
          </cell>
          <cell r="H9">
            <v>0</v>
          </cell>
        </row>
        <row r="10">
          <cell r="C10" t="str">
            <v>Start Date of Loan</v>
          </cell>
          <cell r="D10">
            <v>38777</v>
          </cell>
          <cell r="G10" t="str">
            <v>Total Interest</v>
          </cell>
          <cell r="H10">
            <v>4870934.7120598881</v>
          </cell>
        </row>
        <row r="11">
          <cell r="C11" t="str">
            <v>Optional Extra Payments</v>
          </cell>
        </row>
        <row r="12">
          <cell r="F12" t="str">
            <v>Taken as Rs. 14,25,000 per each Dumper</v>
          </cell>
        </row>
        <row r="13">
          <cell r="B13" t="str">
            <v>Lender Name:</v>
          </cell>
          <cell r="C13" t="str">
            <v>GH Road Works</v>
          </cell>
        </row>
        <row r="16">
          <cell r="A16" t="str">
            <v>PmtNo.</v>
          </cell>
          <cell r="B16" t="str">
            <v>Payment Date</v>
          </cell>
          <cell r="C16" t="str">
            <v>Beginning Balance</v>
          </cell>
          <cell r="D16" t="str">
            <v>Scheduled Payment</v>
          </cell>
          <cell r="E16" t="str">
            <v>Extra Payment</v>
          </cell>
          <cell r="F16" t="str">
            <v>Total Payment</v>
          </cell>
          <cell r="G16" t="str">
            <v>Principal</v>
          </cell>
          <cell r="H16" t="str">
            <v>Interest</v>
          </cell>
          <cell r="I16" t="str">
            <v>Ending Balance</v>
          </cell>
        </row>
        <row r="18">
          <cell r="A18">
            <v>1</v>
          </cell>
          <cell r="B18">
            <v>38808</v>
          </cell>
          <cell r="C18">
            <v>57000000</v>
          </cell>
          <cell r="D18">
            <v>2577955.6130025159</v>
          </cell>
          <cell r="E18">
            <v>0</v>
          </cell>
          <cell r="F18">
            <v>2577955.6130025159</v>
          </cell>
          <cell r="G18">
            <v>2197955.6130025159</v>
          </cell>
          <cell r="H18">
            <v>380000</v>
          </cell>
          <cell r="I18">
            <v>54802044.386997484</v>
          </cell>
        </row>
        <row r="19">
          <cell r="A19">
            <v>2</v>
          </cell>
          <cell r="B19">
            <v>38838</v>
          </cell>
          <cell r="C19">
            <v>54802044.386997484</v>
          </cell>
          <cell r="D19">
            <v>2577955.6130025159</v>
          </cell>
          <cell r="E19">
            <v>0</v>
          </cell>
          <cell r="F19">
            <v>2577955.6130025159</v>
          </cell>
          <cell r="G19">
            <v>2212608.6504225326</v>
          </cell>
          <cell r="H19">
            <v>365346.96257998323</v>
          </cell>
          <cell r="I19">
            <v>52589435.736574948</v>
          </cell>
        </row>
        <row r="20">
          <cell r="A20">
            <v>3</v>
          </cell>
          <cell r="B20">
            <v>38869</v>
          </cell>
          <cell r="C20">
            <v>52589435.736574948</v>
          </cell>
          <cell r="D20">
            <v>2577955.6130025159</v>
          </cell>
          <cell r="E20">
            <v>0</v>
          </cell>
          <cell r="F20">
            <v>2577955.6130025159</v>
          </cell>
          <cell r="G20">
            <v>2227359.3747586827</v>
          </cell>
          <cell r="H20">
            <v>350596.23824383301</v>
          </cell>
          <cell r="I20">
            <v>50362076.361816265</v>
          </cell>
        </row>
        <row r="21">
          <cell r="A21">
            <v>4</v>
          </cell>
          <cell r="B21">
            <v>38899</v>
          </cell>
          <cell r="C21">
            <v>50362076.361816265</v>
          </cell>
          <cell r="D21">
            <v>2577955.6130025159</v>
          </cell>
          <cell r="E21">
            <v>0</v>
          </cell>
          <cell r="F21">
            <v>2577955.6130025159</v>
          </cell>
          <cell r="G21">
            <v>2242208.4372570743</v>
          </cell>
          <cell r="H21">
            <v>335747.17574544175</v>
          </cell>
          <cell r="I21">
            <v>48119867.924559191</v>
          </cell>
        </row>
        <row r="22">
          <cell r="A22">
            <v>5</v>
          </cell>
          <cell r="B22">
            <v>38930</v>
          </cell>
          <cell r="C22">
            <v>48119867.924559191</v>
          </cell>
          <cell r="D22">
            <v>2577955.6130025159</v>
          </cell>
          <cell r="E22">
            <v>0</v>
          </cell>
          <cell r="F22">
            <v>2577955.6130025159</v>
          </cell>
          <cell r="G22">
            <v>2257156.4935054546</v>
          </cell>
          <cell r="H22">
            <v>320799.1194970613</v>
          </cell>
          <cell r="I22">
            <v>45862711.431053735</v>
          </cell>
        </row>
        <row r="23">
          <cell r="A23">
            <v>6</v>
          </cell>
          <cell r="B23">
            <v>38961</v>
          </cell>
          <cell r="C23">
            <v>45862711.431053735</v>
          </cell>
          <cell r="D23">
            <v>2577955.6130025159</v>
          </cell>
          <cell r="E23">
            <v>0</v>
          </cell>
          <cell r="F23">
            <v>2577955.6130025159</v>
          </cell>
          <cell r="G23">
            <v>2272204.2034621574</v>
          </cell>
          <cell r="H23">
            <v>305751.40954035823</v>
          </cell>
          <cell r="I23">
            <v>43590507.227591574</v>
          </cell>
        </row>
        <row r="24">
          <cell r="A24">
            <v>7</v>
          </cell>
          <cell r="B24">
            <v>38991</v>
          </cell>
          <cell r="C24">
            <v>43590507.227591574</v>
          </cell>
          <cell r="D24">
            <v>2577955.6130025159</v>
          </cell>
          <cell r="E24">
            <v>0</v>
          </cell>
          <cell r="F24">
            <v>2577955.6130025159</v>
          </cell>
          <cell r="G24">
            <v>2287352.2314852388</v>
          </cell>
          <cell r="H24">
            <v>290603.38151727716</v>
          </cell>
          <cell r="I24">
            <v>41303154.996106334</v>
          </cell>
        </row>
        <row r="25">
          <cell r="A25">
            <v>8</v>
          </cell>
          <cell r="B25">
            <v>39022</v>
          </cell>
          <cell r="C25">
            <v>41303154.996106334</v>
          </cell>
          <cell r="D25">
            <v>2577955.6130025159</v>
          </cell>
          <cell r="E25">
            <v>0</v>
          </cell>
          <cell r="F25">
            <v>2577955.6130025159</v>
          </cell>
          <cell r="G25">
            <v>2302601.246361807</v>
          </cell>
          <cell r="H25">
            <v>275354.36664070893</v>
          </cell>
          <cell r="I25">
            <v>39000553.749744527</v>
          </cell>
        </row>
        <row r="26">
          <cell r="A26">
            <v>9</v>
          </cell>
          <cell r="B26">
            <v>39052</v>
          </cell>
          <cell r="C26">
            <v>39000553.749744527</v>
          </cell>
          <cell r="D26">
            <v>2577955.6130025159</v>
          </cell>
          <cell r="E26">
            <v>0</v>
          </cell>
          <cell r="F26">
            <v>2577955.6130025159</v>
          </cell>
          <cell r="G26">
            <v>2317951.9213375524</v>
          </cell>
          <cell r="H26">
            <v>260003.69166496352</v>
          </cell>
          <cell r="I26">
            <v>36682601.828406975</v>
          </cell>
        </row>
        <row r="27">
          <cell r="A27">
            <v>10</v>
          </cell>
          <cell r="B27">
            <v>39083</v>
          </cell>
          <cell r="C27">
            <v>36682601.828406975</v>
          </cell>
          <cell r="D27">
            <v>2577955.6130025159</v>
          </cell>
          <cell r="E27">
            <v>0</v>
          </cell>
          <cell r="F27">
            <v>2577955.6130025159</v>
          </cell>
          <cell r="G27">
            <v>2333404.9341464695</v>
          </cell>
          <cell r="H27">
            <v>244550.67885604652</v>
          </cell>
          <cell r="I27">
            <v>34349196.894260503</v>
          </cell>
        </row>
        <row r="28">
          <cell r="A28">
            <v>11</v>
          </cell>
          <cell r="B28">
            <v>39114</v>
          </cell>
          <cell r="C28">
            <v>34349196.894260503</v>
          </cell>
          <cell r="D28">
            <v>2577955.6130025159</v>
          </cell>
          <cell r="E28">
            <v>0</v>
          </cell>
          <cell r="F28">
            <v>2577955.6130025159</v>
          </cell>
          <cell r="G28">
            <v>2348960.9670407791</v>
          </cell>
          <cell r="H28">
            <v>228994.64596173668</v>
          </cell>
          <cell r="I28">
            <v>32000235.927219726</v>
          </cell>
        </row>
        <row r="29">
          <cell r="A29">
            <v>12</v>
          </cell>
          <cell r="B29">
            <v>39142</v>
          </cell>
          <cell r="C29">
            <v>32000235.927219726</v>
          </cell>
          <cell r="D29">
            <v>2577955.6130025159</v>
          </cell>
          <cell r="E29">
            <v>0</v>
          </cell>
          <cell r="F29">
            <v>2577955.6130025159</v>
          </cell>
          <cell r="G29">
            <v>2364620.706821051</v>
          </cell>
          <cell r="H29">
            <v>213334.90618146487</v>
          </cell>
          <cell r="I29">
            <v>29635615.220398676</v>
          </cell>
        </row>
        <row r="30">
          <cell r="A30">
            <v>13</v>
          </cell>
          <cell r="B30">
            <v>39173</v>
          </cell>
          <cell r="C30">
            <v>29635615.220398676</v>
          </cell>
          <cell r="D30">
            <v>2577955.6130025159</v>
          </cell>
          <cell r="E30">
            <v>0</v>
          </cell>
          <cell r="F30">
            <v>2577955.6130025159</v>
          </cell>
          <cell r="G30">
            <v>2380384.8448665245</v>
          </cell>
          <cell r="H30">
            <v>197570.76813599118</v>
          </cell>
          <cell r="I30">
            <v>27255230.37553215</v>
          </cell>
        </row>
        <row r="31">
          <cell r="A31">
            <v>14</v>
          </cell>
          <cell r="B31">
            <v>39203</v>
          </cell>
          <cell r="C31">
            <v>27255230.37553215</v>
          </cell>
          <cell r="D31">
            <v>2577955.6130025159</v>
          </cell>
          <cell r="E31">
            <v>0</v>
          </cell>
          <cell r="F31">
            <v>2577955.6130025159</v>
          </cell>
          <cell r="G31">
            <v>2396254.0771656348</v>
          </cell>
          <cell r="H31">
            <v>181701.535836881</v>
          </cell>
          <cell r="I31">
            <v>24858976.298366517</v>
          </cell>
        </row>
        <row r="32">
          <cell r="A32">
            <v>15</v>
          </cell>
          <cell r="B32">
            <v>39234</v>
          </cell>
          <cell r="C32">
            <v>24858976.298366517</v>
          </cell>
          <cell r="D32">
            <v>2577955.6130025159</v>
          </cell>
          <cell r="E32">
            <v>0</v>
          </cell>
          <cell r="F32">
            <v>2577955.6130025159</v>
          </cell>
          <cell r="G32">
            <v>2412229.1043467391</v>
          </cell>
          <cell r="H32">
            <v>165726.50865577676</v>
          </cell>
          <cell r="I32">
            <v>22446747.19401978</v>
          </cell>
        </row>
        <row r="33">
          <cell r="A33">
            <v>16</v>
          </cell>
          <cell r="B33">
            <v>39264</v>
          </cell>
          <cell r="C33">
            <v>22446747.19401978</v>
          </cell>
          <cell r="D33">
            <v>2577955.6130025159</v>
          </cell>
          <cell r="E33">
            <v>0</v>
          </cell>
          <cell r="F33">
            <v>2577955.6130025159</v>
          </cell>
          <cell r="G33">
            <v>2428310.6317090509</v>
          </cell>
          <cell r="H33">
            <v>149644.98129346521</v>
          </cell>
          <cell r="I33">
            <v>20018436.562310729</v>
          </cell>
        </row>
        <row r="34">
          <cell r="A34">
            <v>17</v>
          </cell>
          <cell r="B34">
            <v>39295</v>
          </cell>
          <cell r="C34">
            <v>20018436.562310729</v>
          </cell>
          <cell r="D34">
            <v>2577955.6130025159</v>
          </cell>
          <cell r="E34">
            <v>0</v>
          </cell>
          <cell r="F34">
            <v>2577955.6130025159</v>
          </cell>
          <cell r="G34">
            <v>2444499.3692537779</v>
          </cell>
          <cell r="H34">
            <v>133456.2437487382</v>
          </cell>
          <cell r="I34">
            <v>17573937.193056952</v>
          </cell>
        </row>
        <row r="35">
          <cell r="A35">
            <v>18</v>
          </cell>
          <cell r="B35">
            <v>39326</v>
          </cell>
          <cell r="C35">
            <v>17573937.193056952</v>
          </cell>
          <cell r="D35">
            <v>2577955.6130025159</v>
          </cell>
          <cell r="E35">
            <v>0</v>
          </cell>
          <cell r="F35">
            <v>2577955.6130025159</v>
          </cell>
          <cell r="G35">
            <v>2460796.0317154694</v>
          </cell>
          <cell r="H35">
            <v>117159.58128704636</v>
          </cell>
          <cell r="I35">
            <v>15113141.161341483</v>
          </cell>
        </row>
        <row r="36">
          <cell r="A36">
            <v>19</v>
          </cell>
          <cell r="B36">
            <v>39356</v>
          </cell>
          <cell r="C36">
            <v>15113141.161341483</v>
          </cell>
          <cell r="D36">
            <v>2577955.6130025159</v>
          </cell>
          <cell r="E36">
            <v>0</v>
          </cell>
          <cell r="F36">
            <v>2577955.6130025159</v>
          </cell>
          <cell r="G36">
            <v>2477201.3385935728</v>
          </cell>
          <cell r="H36">
            <v>100754.27440894321</v>
          </cell>
          <cell r="I36">
            <v>12635939.82274791</v>
          </cell>
        </row>
        <row r="37">
          <cell r="A37">
            <v>20</v>
          </cell>
          <cell r="B37">
            <v>39387</v>
          </cell>
          <cell r="C37">
            <v>12635939.82274791</v>
          </cell>
          <cell r="D37">
            <v>2577955.6130025159</v>
          </cell>
          <cell r="E37">
            <v>0</v>
          </cell>
          <cell r="F37">
            <v>2577955.6130025159</v>
          </cell>
          <cell r="G37">
            <v>2493716.0141841965</v>
          </cell>
          <cell r="H37">
            <v>84239.598818319399</v>
          </cell>
          <cell r="I37">
            <v>10142223.808563713</v>
          </cell>
        </row>
        <row r="38">
          <cell r="A38">
            <v>21</v>
          </cell>
          <cell r="B38">
            <v>39417</v>
          </cell>
          <cell r="C38">
            <v>10142223.808563713</v>
          </cell>
          <cell r="D38">
            <v>2577955.6130025159</v>
          </cell>
          <cell r="E38">
            <v>0</v>
          </cell>
          <cell r="F38">
            <v>2577955.6130025159</v>
          </cell>
          <cell r="G38">
            <v>2510340.7876120913</v>
          </cell>
          <cell r="H38">
            <v>67614.825390424754</v>
          </cell>
          <cell r="I38">
            <v>7631883.0209516212</v>
          </cell>
        </row>
        <row r="39">
          <cell r="A39">
            <v>22</v>
          </cell>
          <cell r="B39">
            <v>39448</v>
          </cell>
          <cell r="C39">
            <v>7631883.0209516212</v>
          </cell>
          <cell r="D39">
            <v>2577955.6130025159</v>
          </cell>
          <cell r="E39">
            <v>0</v>
          </cell>
          <cell r="F39">
            <v>2577955.6130025159</v>
          </cell>
          <cell r="G39">
            <v>2527076.3928628382</v>
          </cell>
          <cell r="H39">
            <v>50879.220139677469</v>
          </cell>
          <cell r="I39">
            <v>5104806.6280887835</v>
          </cell>
        </row>
        <row r="40">
          <cell r="A40">
            <v>23</v>
          </cell>
          <cell r="B40">
            <v>39479</v>
          </cell>
          <cell r="C40">
            <v>5104806.6280887835</v>
          </cell>
          <cell r="D40">
            <v>2577955.6130025159</v>
          </cell>
          <cell r="E40">
            <v>0</v>
          </cell>
          <cell r="F40">
            <v>2577955.6130025159</v>
          </cell>
          <cell r="G40">
            <v>2543923.5688152574</v>
          </cell>
          <cell r="H40">
            <v>34032.044187258558</v>
          </cell>
          <cell r="I40">
            <v>2560883.0592735261</v>
          </cell>
        </row>
        <row r="41">
          <cell r="A41">
            <v>24</v>
          </cell>
          <cell r="B41">
            <v>39508</v>
          </cell>
          <cell r="C41">
            <v>2560883.0592735261</v>
          </cell>
          <cell r="D41">
            <v>2577955.6130025159</v>
          </cell>
          <cell r="E41">
            <v>0</v>
          </cell>
          <cell r="F41">
            <v>2560883.0592735261</v>
          </cell>
          <cell r="G41">
            <v>2543810.5055450359</v>
          </cell>
          <cell r="H41">
            <v>17072.553728490177</v>
          </cell>
          <cell r="I41">
            <v>0</v>
          </cell>
        </row>
        <row r="42">
          <cell r="A42">
            <v>25</v>
          </cell>
          <cell r="B42">
            <v>39539</v>
          </cell>
          <cell r="C42">
            <v>0</v>
          </cell>
          <cell r="D42">
            <v>2577955.6130025159</v>
          </cell>
          <cell r="E42">
            <v>0</v>
          </cell>
          <cell r="F42">
            <v>0</v>
          </cell>
          <cell r="G42">
            <v>0</v>
          </cell>
          <cell r="H42">
            <v>0</v>
          </cell>
          <cell r="I42">
            <v>0</v>
          </cell>
        </row>
        <row r="43">
          <cell r="A43">
            <v>26</v>
          </cell>
          <cell r="B43">
            <v>39569</v>
          </cell>
          <cell r="C43">
            <v>0</v>
          </cell>
          <cell r="D43">
            <v>2577955.6130025159</v>
          </cell>
          <cell r="E43">
            <v>0</v>
          </cell>
          <cell r="F43">
            <v>0</v>
          </cell>
          <cell r="G43">
            <v>0</v>
          </cell>
          <cell r="H43">
            <v>0</v>
          </cell>
          <cell r="I43">
            <v>0</v>
          </cell>
        </row>
        <row r="44">
          <cell r="A44">
            <v>27</v>
          </cell>
          <cell r="B44">
            <v>39600</v>
          </cell>
          <cell r="C44">
            <v>0</v>
          </cell>
          <cell r="D44">
            <v>2577955.6130025159</v>
          </cell>
          <cell r="E44">
            <v>0</v>
          </cell>
          <cell r="F44">
            <v>0</v>
          </cell>
          <cell r="G44">
            <v>0</v>
          </cell>
          <cell r="H44">
            <v>0</v>
          </cell>
          <cell r="I44">
            <v>0</v>
          </cell>
        </row>
        <row r="45">
          <cell r="A45">
            <v>28</v>
          </cell>
          <cell r="B45">
            <v>39630</v>
          </cell>
          <cell r="C45">
            <v>0</v>
          </cell>
          <cell r="D45">
            <v>2577955.6130025159</v>
          </cell>
          <cell r="E45">
            <v>0</v>
          </cell>
          <cell r="F45">
            <v>0</v>
          </cell>
          <cell r="G45">
            <v>0</v>
          </cell>
          <cell r="H45">
            <v>0</v>
          </cell>
          <cell r="I45">
            <v>0</v>
          </cell>
        </row>
        <row r="46">
          <cell r="A46">
            <v>29</v>
          </cell>
          <cell r="B46">
            <v>39661</v>
          </cell>
          <cell r="C46">
            <v>0</v>
          </cell>
          <cell r="D46">
            <v>2577955.6130025159</v>
          </cell>
          <cell r="E46">
            <v>0</v>
          </cell>
          <cell r="F46">
            <v>0</v>
          </cell>
          <cell r="G46">
            <v>0</v>
          </cell>
          <cell r="H46">
            <v>0</v>
          </cell>
          <cell r="I46">
            <v>0</v>
          </cell>
        </row>
        <row r="47">
          <cell r="A47">
            <v>30</v>
          </cell>
          <cell r="B47">
            <v>39692</v>
          </cell>
          <cell r="C47">
            <v>0</v>
          </cell>
          <cell r="D47">
            <v>2577955.6130025159</v>
          </cell>
          <cell r="E47">
            <v>0</v>
          </cell>
          <cell r="F47">
            <v>0</v>
          </cell>
          <cell r="G47">
            <v>0</v>
          </cell>
          <cell r="H47">
            <v>0</v>
          </cell>
          <cell r="I47">
            <v>0</v>
          </cell>
        </row>
        <row r="48">
          <cell r="A48">
            <v>31</v>
          </cell>
          <cell r="B48">
            <v>39722</v>
          </cell>
          <cell r="C48">
            <v>0</v>
          </cell>
          <cell r="D48">
            <v>2577955.6130025159</v>
          </cell>
          <cell r="E48">
            <v>0</v>
          </cell>
          <cell r="F48">
            <v>0</v>
          </cell>
          <cell r="G48">
            <v>0</v>
          </cell>
          <cell r="H48">
            <v>0</v>
          </cell>
          <cell r="I48">
            <v>0</v>
          </cell>
        </row>
        <row r="49">
          <cell r="A49">
            <v>32</v>
          </cell>
          <cell r="B49">
            <v>39753</v>
          </cell>
          <cell r="C49">
            <v>0</v>
          </cell>
          <cell r="D49">
            <v>2577955.6130025159</v>
          </cell>
          <cell r="E49">
            <v>0</v>
          </cell>
          <cell r="F49">
            <v>0</v>
          </cell>
          <cell r="G49">
            <v>0</v>
          </cell>
          <cell r="H49">
            <v>0</v>
          </cell>
          <cell r="I49">
            <v>0</v>
          </cell>
        </row>
        <row r="50">
          <cell r="A50">
            <v>33</v>
          </cell>
          <cell r="B50">
            <v>39783</v>
          </cell>
          <cell r="C50">
            <v>0</v>
          </cell>
          <cell r="D50">
            <v>2577955.6130025159</v>
          </cell>
          <cell r="E50">
            <v>0</v>
          </cell>
          <cell r="F50">
            <v>0</v>
          </cell>
          <cell r="G50">
            <v>0</v>
          </cell>
          <cell r="H50">
            <v>0</v>
          </cell>
          <cell r="I50">
            <v>0</v>
          </cell>
        </row>
        <row r="51">
          <cell r="A51">
            <v>34</v>
          </cell>
          <cell r="B51">
            <v>39814</v>
          </cell>
          <cell r="C51">
            <v>0</v>
          </cell>
          <cell r="D51">
            <v>2577955.6130025159</v>
          </cell>
          <cell r="E51">
            <v>0</v>
          </cell>
          <cell r="F51">
            <v>0</v>
          </cell>
          <cell r="G51">
            <v>0</v>
          </cell>
          <cell r="H51">
            <v>0</v>
          </cell>
          <cell r="I51">
            <v>0</v>
          </cell>
        </row>
        <row r="52">
          <cell r="A52">
            <v>35</v>
          </cell>
          <cell r="B52">
            <v>39845</v>
          </cell>
          <cell r="C52">
            <v>0</v>
          </cell>
          <cell r="D52">
            <v>2577955.6130025159</v>
          </cell>
          <cell r="E52">
            <v>0</v>
          </cell>
          <cell r="F52">
            <v>0</v>
          </cell>
          <cell r="G52">
            <v>0</v>
          </cell>
          <cell r="H52">
            <v>0</v>
          </cell>
          <cell r="I52">
            <v>0</v>
          </cell>
        </row>
        <row r="53">
          <cell r="A53">
            <v>36</v>
          </cell>
          <cell r="B53">
            <v>39873</v>
          </cell>
          <cell r="C53">
            <v>0</v>
          </cell>
          <cell r="D53">
            <v>2577955.6130025159</v>
          </cell>
          <cell r="E53">
            <v>0</v>
          </cell>
          <cell r="F53">
            <v>0</v>
          </cell>
          <cell r="G53">
            <v>0</v>
          </cell>
          <cell r="H53">
            <v>0</v>
          </cell>
          <cell r="I53">
            <v>0</v>
          </cell>
        </row>
        <row r="54">
          <cell r="A54">
            <v>37</v>
          </cell>
          <cell r="B54">
            <v>39904</v>
          </cell>
          <cell r="C54">
            <v>0</v>
          </cell>
          <cell r="D54">
            <v>2577955.6130025159</v>
          </cell>
          <cell r="E54">
            <v>0</v>
          </cell>
          <cell r="F54">
            <v>0</v>
          </cell>
          <cell r="G54">
            <v>0</v>
          </cell>
          <cell r="H54">
            <v>0</v>
          </cell>
          <cell r="I54">
            <v>0</v>
          </cell>
        </row>
        <row r="55">
          <cell r="A55">
            <v>38</v>
          </cell>
          <cell r="B55">
            <v>39934</v>
          </cell>
          <cell r="C55">
            <v>0</v>
          </cell>
          <cell r="D55">
            <v>2577955.6130025159</v>
          </cell>
          <cell r="E55">
            <v>0</v>
          </cell>
          <cell r="F55">
            <v>0</v>
          </cell>
          <cell r="G55">
            <v>0</v>
          </cell>
          <cell r="H55">
            <v>0</v>
          </cell>
          <cell r="I55">
            <v>0</v>
          </cell>
        </row>
        <row r="56">
          <cell r="A56">
            <v>39</v>
          </cell>
          <cell r="B56">
            <v>39965</v>
          </cell>
          <cell r="C56">
            <v>0</v>
          </cell>
          <cell r="D56">
            <v>2577955.6130025159</v>
          </cell>
          <cell r="E56">
            <v>0</v>
          </cell>
          <cell r="F56">
            <v>0</v>
          </cell>
          <cell r="G56">
            <v>0</v>
          </cell>
          <cell r="H56">
            <v>0</v>
          </cell>
          <cell r="I56">
            <v>0</v>
          </cell>
        </row>
        <row r="57">
          <cell r="A57">
            <v>40</v>
          </cell>
          <cell r="B57">
            <v>39995</v>
          </cell>
          <cell r="C57">
            <v>0</v>
          </cell>
          <cell r="D57">
            <v>2577955.6130025159</v>
          </cell>
          <cell r="E57">
            <v>0</v>
          </cell>
          <cell r="F57">
            <v>0</v>
          </cell>
          <cell r="G57">
            <v>0</v>
          </cell>
          <cell r="H57">
            <v>0</v>
          </cell>
          <cell r="I57">
            <v>0</v>
          </cell>
        </row>
        <row r="58">
          <cell r="A58">
            <v>41</v>
          </cell>
          <cell r="B58">
            <v>40026</v>
          </cell>
          <cell r="C58">
            <v>0</v>
          </cell>
          <cell r="D58">
            <v>2577955.6130025159</v>
          </cell>
          <cell r="E58">
            <v>0</v>
          </cell>
          <cell r="F58">
            <v>0</v>
          </cell>
          <cell r="G58">
            <v>0</v>
          </cell>
          <cell r="H58">
            <v>0</v>
          </cell>
          <cell r="I58">
            <v>0</v>
          </cell>
        </row>
        <row r="59">
          <cell r="A59">
            <v>42</v>
          </cell>
          <cell r="B59">
            <v>40057</v>
          </cell>
          <cell r="C59">
            <v>0</v>
          </cell>
          <cell r="D59">
            <v>2577955.6130025159</v>
          </cell>
          <cell r="E59">
            <v>0</v>
          </cell>
          <cell r="F59">
            <v>0</v>
          </cell>
          <cell r="G59">
            <v>0</v>
          </cell>
          <cell r="H59">
            <v>0</v>
          </cell>
          <cell r="I59">
            <v>0</v>
          </cell>
        </row>
        <row r="60">
          <cell r="A60">
            <v>43</v>
          </cell>
          <cell r="B60">
            <v>40087</v>
          </cell>
          <cell r="C60">
            <v>0</v>
          </cell>
          <cell r="D60">
            <v>2577955.6130025159</v>
          </cell>
          <cell r="E60">
            <v>0</v>
          </cell>
          <cell r="F60">
            <v>0</v>
          </cell>
          <cell r="G60">
            <v>0</v>
          </cell>
          <cell r="H60">
            <v>0</v>
          </cell>
          <cell r="I60">
            <v>0</v>
          </cell>
        </row>
        <row r="61">
          <cell r="A61">
            <v>44</v>
          </cell>
          <cell r="B61">
            <v>40118</v>
          </cell>
          <cell r="C61">
            <v>0</v>
          </cell>
          <cell r="D61">
            <v>2577955.6130025159</v>
          </cell>
          <cell r="E61">
            <v>0</v>
          </cell>
          <cell r="F61">
            <v>0</v>
          </cell>
          <cell r="G61">
            <v>0</v>
          </cell>
          <cell r="H61">
            <v>0</v>
          </cell>
          <cell r="I61">
            <v>0</v>
          </cell>
        </row>
        <row r="62">
          <cell r="A62">
            <v>45</v>
          </cell>
          <cell r="B62">
            <v>40148</v>
          </cell>
          <cell r="C62">
            <v>0</v>
          </cell>
          <cell r="D62">
            <v>2577955.6130025159</v>
          </cell>
          <cell r="E62">
            <v>0</v>
          </cell>
          <cell r="F62">
            <v>0</v>
          </cell>
          <cell r="G62">
            <v>0</v>
          </cell>
          <cell r="H62">
            <v>0</v>
          </cell>
          <cell r="I62">
            <v>0</v>
          </cell>
        </row>
        <row r="63">
          <cell r="A63">
            <v>46</v>
          </cell>
          <cell r="B63">
            <v>40179</v>
          </cell>
          <cell r="C63">
            <v>0</v>
          </cell>
          <cell r="D63">
            <v>2577955.6130025159</v>
          </cell>
          <cell r="E63">
            <v>0</v>
          </cell>
          <cell r="F63">
            <v>0</v>
          </cell>
          <cell r="G63">
            <v>0</v>
          </cell>
          <cell r="H63">
            <v>0</v>
          </cell>
          <cell r="I63">
            <v>0</v>
          </cell>
        </row>
        <row r="64">
          <cell r="A64">
            <v>47</v>
          </cell>
          <cell r="B64">
            <v>40210</v>
          </cell>
          <cell r="C64">
            <v>0</v>
          </cell>
          <cell r="D64">
            <v>2577955.6130025159</v>
          </cell>
          <cell r="E64">
            <v>0</v>
          </cell>
          <cell r="F64">
            <v>0</v>
          </cell>
          <cell r="G64">
            <v>0</v>
          </cell>
          <cell r="H64">
            <v>0</v>
          </cell>
          <cell r="I64">
            <v>0</v>
          </cell>
        </row>
        <row r="65">
          <cell r="A65">
            <v>48</v>
          </cell>
          <cell r="B65">
            <v>40238</v>
          </cell>
          <cell r="C65">
            <v>0</v>
          </cell>
          <cell r="D65">
            <v>2577955.6130025159</v>
          </cell>
          <cell r="E65">
            <v>0</v>
          </cell>
          <cell r="F65">
            <v>0</v>
          </cell>
          <cell r="G65">
            <v>0</v>
          </cell>
          <cell r="H65">
            <v>0</v>
          </cell>
          <cell r="I65">
            <v>0</v>
          </cell>
        </row>
        <row r="66">
          <cell r="A66">
            <v>49</v>
          </cell>
          <cell r="B66">
            <v>40269</v>
          </cell>
          <cell r="C66">
            <v>0</v>
          </cell>
          <cell r="D66">
            <v>2577955.6130025159</v>
          </cell>
          <cell r="E66">
            <v>0</v>
          </cell>
          <cell r="F66">
            <v>0</v>
          </cell>
          <cell r="G66">
            <v>0</v>
          </cell>
          <cell r="H66">
            <v>0</v>
          </cell>
          <cell r="I66">
            <v>0</v>
          </cell>
        </row>
        <row r="67">
          <cell r="A67">
            <v>50</v>
          </cell>
          <cell r="B67">
            <v>40299</v>
          </cell>
          <cell r="C67">
            <v>0</v>
          </cell>
          <cell r="D67">
            <v>2577955.6130025159</v>
          </cell>
          <cell r="E67">
            <v>0</v>
          </cell>
          <cell r="F67">
            <v>0</v>
          </cell>
          <cell r="G67">
            <v>0</v>
          </cell>
          <cell r="H67">
            <v>0</v>
          </cell>
          <cell r="I67">
            <v>0</v>
          </cell>
        </row>
        <row r="68">
          <cell r="A68">
            <v>51</v>
          </cell>
          <cell r="B68">
            <v>40330</v>
          </cell>
          <cell r="C68">
            <v>0</v>
          </cell>
          <cell r="D68">
            <v>2577955.6130025159</v>
          </cell>
          <cell r="E68">
            <v>0</v>
          </cell>
          <cell r="F68">
            <v>0</v>
          </cell>
          <cell r="G68">
            <v>0</v>
          </cell>
          <cell r="H68">
            <v>0</v>
          </cell>
          <cell r="I68">
            <v>0</v>
          </cell>
        </row>
        <row r="69">
          <cell r="A69">
            <v>52</v>
          </cell>
          <cell r="B69">
            <v>40360</v>
          </cell>
          <cell r="C69">
            <v>0</v>
          </cell>
          <cell r="D69">
            <v>2577955.6130025159</v>
          </cell>
          <cell r="E69">
            <v>0</v>
          </cell>
          <cell r="F69">
            <v>0</v>
          </cell>
          <cell r="G69">
            <v>0</v>
          </cell>
          <cell r="H69">
            <v>0</v>
          </cell>
          <cell r="I69">
            <v>0</v>
          </cell>
        </row>
        <row r="70">
          <cell r="A70">
            <v>53</v>
          </cell>
          <cell r="B70">
            <v>40391</v>
          </cell>
          <cell r="C70">
            <v>0</v>
          </cell>
          <cell r="D70">
            <v>2577955.6130025159</v>
          </cell>
          <cell r="E70">
            <v>0</v>
          </cell>
          <cell r="F70">
            <v>0</v>
          </cell>
          <cell r="G70">
            <v>0</v>
          </cell>
          <cell r="H70">
            <v>0</v>
          </cell>
          <cell r="I70">
            <v>0</v>
          </cell>
        </row>
        <row r="71">
          <cell r="A71">
            <v>54</v>
          </cell>
          <cell r="B71">
            <v>40422</v>
          </cell>
          <cell r="C71">
            <v>0</v>
          </cell>
          <cell r="D71">
            <v>2577955.6130025159</v>
          </cell>
          <cell r="E71">
            <v>0</v>
          </cell>
          <cell r="F71">
            <v>0</v>
          </cell>
          <cell r="G71">
            <v>0</v>
          </cell>
          <cell r="H71">
            <v>0</v>
          </cell>
          <cell r="I71">
            <v>0</v>
          </cell>
        </row>
        <row r="72">
          <cell r="A72">
            <v>55</v>
          </cell>
          <cell r="B72">
            <v>40452</v>
          </cell>
          <cell r="C72">
            <v>0</v>
          </cell>
          <cell r="D72">
            <v>2577955.6130025159</v>
          </cell>
          <cell r="E72">
            <v>0</v>
          </cell>
          <cell r="F72">
            <v>0</v>
          </cell>
          <cell r="G72">
            <v>0</v>
          </cell>
          <cell r="H72">
            <v>0</v>
          </cell>
          <cell r="I72">
            <v>0</v>
          </cell>
        </row>
        <row r="73">
          <cell r="A73">
            <v>56</v>
          </cell>
          <cell r="B73">
            <v>40483</v>
          </cell>
          <cell r="C73">
            <v>0</v>
          </cell>
          <cell r="D73">
            <v>2577955.6130025159</v>
          </cell>
          <cell r="E73">
            <v>0</v>
          </cell>
          <cell r="F73">
            <v>0</v>
          </cell>
          <cell r="G73">
            <v>0</v>
          </cell>
          <cell r="H73">
            <v>0</v>
          </cell>
          <cell r="I73">
            <v>0</v>
          </cell>
        </row>
        <row r="74">
          <cell r="A74">
            <v>57</v>
          </cell>
          <cell r="B74">
            <v>40513</v>
          </cell>
          <cell r="C74">
            <v>0</v>
          </cell>
          <cell r="D74">
            <v>2577955.6130025159</v>
          </cell>
          <cell r="E74">
            <v>0</v>
          </cell>
          <cell r="F74">
            <v>0</v>
          </cell>
          <cell r="G74">
            <v>0</v>
          </cell>
          <cell r="H74">
            <v>0</v>
          </cell>
          <cell r="I74">
            <v>0</v>
          </cell>
        </row>
        <row r="75">
          <cell r="A75">
            <v>58</v>
          </cell>
          <cell r="B75">
            <v>40544</v>
          </cell>
          <cell r="C75">
            <v>0</v>
          </cell>
          <cell r="D75">
            <v>2577955.6130025159</v>
          </cell>
          <cell r="E75">
            <v>0</v>
          </cell>
          <cell r="F75">
            <v>0</v>
          </cell>
          <cell r="G75">
            <v>0</v>
          </cell>
          <cell r="H75">
            <v>0</v>
          </cell>
          <cell r="I75">
            <v>0</v>
          </cell>
        </row>
        <row r="76">
          <cell r="A76">
            <v>59</v>
          </cell>
          <cell r="B76">
            <v>40575</v>
          </cell>
          <cell r="C76">
            <v>0</v>
          </cell>
          <cell r="D76">
            <v>2577955.6130025159</v>
          </cell>
          <cell r="E76">
            <v>0</v>
          </cell>
          <cell r="F76">
            <v>0</v>
          </cell>
          <cell r="G76">
            <v>0</v>
          </cell>
          <cell r="H76">
            <v>0</v>
          </cell>
          <cell r="I76">
            <v>0</v>
          </cell>
        </row>
        <row r="77">
          <cell r="A77">
            <v>60</v>
          </cell>
          <cell r="B77">
            <v>40603</v>
          </cell>
          <cell r="C77">
            <v>0</v>
          </cell>
          <cell r="D77">
            <v>2577955.6130025159</v>
          </cell>
          <cell r="E77">
            <v>0</v>
          </cell>
          <cell r="F77">
            <v>0</v>
          </cell>
          <cell r="G77">
            <v>0</v>
          </cell>
          <cell r="H77">
            <v>0</v>
          </cell>
          <cell r="I77">
            <v>0</v>
          </cell>
        </row>
        <row r="78">
          <cell r="A78">
            <v>61</v>
          </cell>
          <cell r="B78">
            <v>40634</v>
          </cell>
          <cell r="C78">
            <v>0</v>
          </cell>
          <cell r="D78">
            <v>2577955.6130025159</v>
          </cell>
          <cell r="E78">
            <v>0</v>
          </cell>
          <cell r="F78">
            <v>0</v>
          </cell>
          <cell r="G78">
            <v>0</v>
          </cell>
          <cell r="H78">
            <v>0</v>
          </cell>
          <cell r="I78">
            <v>0</v>
          </cell>
        </row>
        <row r="79">
          <cell r="A79">
            <v>62</v>
          </cell>
          <cell r="B79">
            <v>40664</v>
          </cell>
          <cell r="C79">
            <v>0</v>
          </cell>
          <cell r="D79">
            <v>2577955.6130025159</v>
          </cell>
          <cell r="E79">
            <v>0</v>
          </cell>
          <cell r="F79">
            <v>0</v>
          </cell>
          <cell r="G79">
            <v>0</v>
          </cell>
          <cell r="H79">
            <v>0</v>
          </cell>
          <cell r="I79">
            <v>0</v>
          </cell>
        </row>
        <row r="80">
          <cell r="A80">
            <v>63</v>
          </cell>
          <cell r="B80">
            <v>40695</v>
          </cell>
          <cell r="C80">
            <v>0</v>
          </cell>
          <cell r="D80">
            <v>2577955.6130025159</v>
          </cell>
          <cell r="E80">
            <v>0</v>
          </cell>
          <cell r="F80">
            <v>0</v>
          </cell>
          <cell r="G80">
            <v>0</v>
          </cell>
          <cell r="H80">
            <v>0</v>
          </cell>
          <cell r="I80">
            <v>0</v>
          </cell>
        </row>
        <row r="81">
          <cell r="A81">
            <v>64</v>
          </cell>
          <cell r="B81">
            <v>40725</v>
          </cell>
          <cell r="C81">
            <v>0</v>
          </cell>
          <cell r="D81">
            <v>2577955.6130025159</v>
          </cell>
          <cell r="E81">
            <v>0</v>
          </cell>
          <cell r="F81">
            <v>0</v>
          </cell>
          <cell r="G81">
            <v>0</v>
          </cell>
          <cell r="H81">
            <v>0</v>
          </cell>
          <cell r="I81">
            <v>0</v>
          </cell>
        </row>
        <row r="82">
          <cell r="A82">
            <v>65</v>
          </cell>
          <cell r="B82">
            <v>40756</v>
          </cell>
          <cell r="C82">
            <v>0</v>
          </cell>
          <cell r="D82">
            <v>2577955.6130025159</v>
          </cell>
          <cell r="E82">
            <v>0</v>
          </cell>
          <cell r="F82">
            <v>0</v>
          </cell>
          <cell r="G82">
            <v>0</v>
          </cell>
          <cell r="H82">
            <v>0</v>
          </cell>
          <cell r="I82">
            <v>0</v>
          </cell>
        </row>
        <row r="83">
          <cell r="A83">
            <v>66</v>
          </cell>
          <cell r="B83">
            <v>40787</v>
          </cell>
          <cell r="C83">
            <v>0</v>
          </cell>
          <cell r="D83">
            <v>2577955.6130025159</v>
          </cell>
          <cell r="E83">
            <v>0</v>
          </cell>
          <cell r="F83">
            <v>0</v>
          </cell>
          <cell r="G83">
            <v>0</v>
          </cell>
          <cell r="H83">
            <v>0</v>
          </cell>
          <cell r="I83">
            <v>0</v>
          </cell>
        </row>
        <row r="84">
          <cell r="A84">
            <v>67</v>
          </cell>
          <cell r="B84">
            <v>40817</v>
          </cell>
          <cell r="C84">
            <v>0</v>
          </cell>
          <cell r="D84">
            <v>2577955.6130025159</v>
          </cell>
          <cell r="E84">
            <v>0</v>
          </cell>
          <cell r="F84">
            <v>0</v>
          </cell>
          <cell r="G84">
            <v>0</v>
          </cell>
          <cell r="H84">
            <v>0</v>
          </cell>
          <cell r="I84">
            <v>0</v>
          </cell>
        </row>
        <row r="85">
          <cell r="A85">
            <v>68</v>
          </cell>
          <cell r="B85">
            <v>40848</v>
          </cell>
          <cell r="C85">
            <v>0</v>
          </cell>
          <cell r="D85">
            <v>2577955.6130025159</v>
          </cell>
          <cell r="E85">
            <v>0</v>
          </cell>
          <cell r="F85">
            <v>0</v>
          </cell>
          <cell r="G85">
            <v>0</v>
          </cell>
          <cell r="H85">
            <v>0</v>
          </cell>
          <cell r="I85">
            <v>0</v>
          </cell>
        </row>
        <row r="86">
          <cell r="A86">
            <v>69</v>
          </cell>
          <cell r="B86">
            <v>40878</v>
          </cell>
          <cell r="C86">
            <v>0</v>
          </cell>
          <cell r="D86">
            <v>2577955.6130025159</v>
          </cell>
          <cell r="E86">
            <v>0</v>
          </cell>
          <cell r="F86">
            <v>0</v>
          </cell>
          <cell r="G86">
            <v>0</v>
          </cell>
          <cell r="H86">
            <v>0</v>
          </cell>
          <cell r="I86">
            <v>0</v>
          </cell>
        </row>
        <row r="87">
          <cell r="A87">
            <v>70</v>
          </cell>
          <cell r="B87">
            <v>40909</v>
          </cell>
          <cell r="C87">
            <v>0</v>
          </cell>
          <cell r="D87">
            <v>2577955.6130025159</v>
          </cell>
          <cell r="E87">
            <v>0</v>
          </cell>
          <cell r="F87">
            <v>0</v>
          </cell>
          <cell r="G87">
            <v>0</v>
          </cell>
          <cell r="H87">
            <v>0</v>
          </cell>
          <cell r="I87">
            <v>0</v>
          </cell>
        </row>
        <row r="88">
          <cell r="A88">
            <v>71</v>
          </cell>
          <cell r="B88">
            <v>40940</v>
          </cell>
          <cell r="C88">
            <v>0</v>
          </cell>
          <cell r="D88">
            <v>2577955.6130025159</v>
          </cell>
          <cell r="E88">
            <v>0</v>
          </cell>
          <cell r="F88">
            <v>0</v>
          </cell>
          <cell r="G88">
            <v>0</v>
          </cell>
          <cell r="H88">
            <v>0</v>
          </cell>
          <cell r="I88">
            <v>0</v>
          </cell>
        </row>
        <row r="89">
          <cell r="A89">
            <v>72</v>
          </cell>
          <cell r="B89">
            <v>40969</v>
          </cell>
          <cell r="C89">
            <v>0</v>
          </cell>
          <cell r="D89">
            <v>2577955.6130025159</v>
          </cell>
          <cell r="E89">
            <v>0</v>
          </cell>
          <cell r="F89">
            <v>0</v>
          </cell>
          <cell r="G89">
            <v>0</v>
          </cell>
          <cell r="H89">
            <v>0</v>
          </cell>
          <cell r="I89">
            <v>0</v>
          </cell>
        </row>
        <row r="90">
          <cell r="A90">
            <v>73</v>
          </cell>
          <cell r="B90">
            <v>41000</v>
          </cell>
          <cell r="C90">
            <v>0</v>
          </cell>
          <cell r="D90">
            <v>2577955.6130025159</v>
          </cell>
          <cell r="E90">
            <v>0</v>
          </cell>
          <cell r="F90">
            <v>0</v>
          </cell>
          <cell r="G90">
            <v>0</v>
          </cell>
          <cell r="H90">
            <v>0</v>
          </cell>
          <cell r="I90">
            <v>0</v>
          </cell>
        </row>
        <row r="91">
          <cell r="A91">
            <v>74</v>
          </cell>
          <cell r="B91">
            <v>41030</v>
          </cell>
          <cell r="C91">
            <v>0</v>
          </cell>
          <cell r="D91">
            <v>2577955.6130025159</v>
          </cell>
          <cell r="E91">
            <v>0</v>
          </cell>
          <cell r="F91">
            <v>0</v>
          </cell>
          <cell r="G91">
            <v>0</v>
          </cell>
          <cell r="H91">
            <v>0</v>
          </cell>
          <cell r="I91">
            <v>0</v>
          </cell>
        </row>
        <row r="92">
          <cell r="A92">
            <v>75</v>
          </cell>
          <cell r="B92">
            <v>41061</v>
          </cell>
          <cell r="C92">
            <v>0</v>
          </cell>
          <cell r="D92">
            <v>2577955.6130025159</v>
          </cell>
          <cell r="E92">
            <v>0</v>
          </cell>
          <cell r="F92">
            <v>0</v>
          </cell>
          <cell r="G92">
            <v>0</v>
          </cell>
          <cell r="H92">
            <v>0</v>
          </cell>
          <cell r="I92">
            <v>0</v>
          </cell>
        </row>
        <row r="93">
          <cell r="A93">
            <v>76</v>
          </cell>
          <cell r="B93">
            <v>41091</v>
          </cell>
          <cell r="C93">
            <v>0</v>
          </cell>
          <cell r="D93">
            <v>2577955.6130025159</v>
          </cell>
          <cell r="E93">
            <v>0</v>
          </cell>
          <cell r="F93">
            <v>0</v>
          </cell>
          <cell r="G93">
            <v>0</v>
          </cell>
          <cell r="H93">
            <v>0</v>
          </cell>
          <cell r="I93">
            <v>0</v>
          </cell>
        </row>
        <row r="94">
          <cell r="A94">
            <v>77</v>
          </cell>
          <cell r="B94">
            <v>41122</v>
          </cell>
          <cell r="C94">
            <v>0</v>
          </cell>
          <cell r="D94">
            <v>2577955.6130025159</v>
          </cell>
          <cell r="E94">
            <v>0</v>
          </cell>
          <cell r="F94">
            <v>0</v>
          </cell>
          <cell r="G94">
            <v>0</v>
          </cell>
          <cell r="H94">
            <v>0</v>
          </cell>
          <cell r="I94">
            <v>0</v>
          </cell>
        </row>
        <row r="95">
          <cell r="A95">
            <v>78</v>
          </cell>
          <cell r="B95">
            <v>41153</v>
          </cell>
          <cell r="C95">
            <v>0</v>
          </cell>
          <cell r="D95">
            <v>2577955.6130025159</v>
          </cell>
          <cell r="E95">
            <v>0</v>
          </cell>
          <cell r="F95">
            <v>0</v>
          </cell>
          <cell r="G95">
            <v>0</v>
          </cell>
          <cell r="H95">
            <v>0</v>
          </cell>
          <cell r="I95">
            <v>0</v>
          </cell>
        </row>
        <row r="96">
          <cell r="A96">
            <v>79</v>
          </cell>
          <cell r="B96">
            <v>41183</v>
          </cell>
          <cell r="C96">
            <v>0</v>
          </cell>
          <cell r="D96">
            <v>2577955.6130025159</v>
          </cell>
          <cell r="E96">
            <v>0</v>
          </cell>
          <cell r="F96">
            <v>0</v>
          </cell>
          <cell r="G96">
            <v>0</v>
          </cell>
          <cell r="H96">
            <v>0</v>
          </cell>
          <cell r="I96">
            <v>0</v>
          </cell>
        </row>
        <row r="97">
          <cell r="A97">
            <v>80</v>
          </cell>
          <cell r="B97">
            <v>41214</v>
          </cell>
          <cell r="C97">
            <v>0</v>
          </cell>
          <cell r="D97">
            <v>2577955.6130025159</v>
          </cell>
          <cell r="E97">
            <v>0</v>
          </cell>
          <cell r="F97">
            <v>0</v>
          </cell>
          <cell r="G97">
            <v>0</v>
          </cell>
          <cell r="H97">
            <v>0</v>
          </cell>
          <cell r="I97">
            <v>0</v>
          </cell>
        </row>
        <row r="98">
          <cell r="A98">
            <v>81</v>
          </cell>
          <cell r="B98">
            <v>41244</v>
          </cell>
          <cell r="C98">
            <v>0</v>
          </cell>
          <cell r="D98">
            <v>2577955.6130025159</v>
          </cell>
          <cell r="E98">
            <v>0</v>
          </cell>
          <cell r="F98">
            <v>0</v>
          </cell>
          <cell r="G98">
            <v>0</v>
          </cell>
          <cell r="H98">
            <v>0</v>
          </cell>
          <cell r="I98">
            <v>0</v>
          </cell>
        </row>
        <row r="99">
          <cell r="A99">
            <v>82</v>
          </cell>
          <cell r="B99">
            <v>41275</v>
          </cell>
          <cell r="C99">
            <v>0</v>
          </cell>
          <cell r="D99">
            <v>2577955.6130025159</v>
          </cell>
          <cell r="E99">
            <v>0</v>
          </cell>
          <cell r="F99">
            <v>0</v>
          </cell>
          <cell r="G99">
            <v>0</v>
          </cell>
          <cell r="H99">
            <v>0</v>
          </cell>
          <cell r="I99">
            <v>0</v>
          </cell>
        </row>
        <row r="100">
          <cell r="A100">
            <v>83</v>
          </cell>
          <cell r="B100">
            <v>41306</v>
          </cell>
          <cell r="C100">
            <v>0</v>
          </cell>
          <cell r="D100">
            <v>2577955.6130025159</v>
          </cell>
          <cell r="E100">
            <v>0</v>
          </cell>
          <cell r="F100">
            <v>0</v>
          </cell>
          <cell r="G100">
            <v>0</v>
          </cell>
          <cell r="H100">
            <v>0</v>
          </cell>
          <cell r="I100">
            <v>0</v>
          </cell>
        </row>
        <row r="101">
          <cell r="A101">
            <v>84</v>
          </cell>
          <cell r="B101">
            <v>41334</v>
          </cell>
          <cell r="C101">
            <v>0</v>
          </cell>
          <cell r="D101">
            <v>2577955.6130025159</v>
          </cell>
          <cell r="E101">
            <v>0</v>
          </cell>
          <cell r="F101">
            <v>0</v>
          </cell>
          <cell r="G101">
            <v>0</v>
          </cell>
          <cell r="H101">
            <v>0</v>
          </cell>
          <cell r="I101">
            <v>0</v>
          </cell>
        </row>
        <row r="102">
          <cell r="A102">
            <v>85</v>
          </cell>
          <cell r="B102">
            <v>41365</v>
          </cell>
          <cell r="C102">
            <v>0</v>
          </cell>
          <cell r="D102">
            <v>2577955.6130025159</v>
          </cell>
          <cell r="E102">
            <v>0</v>
          </cell>
          <cell r="F102">
            <v>0</v>
          </cell>
          <cell r="G102">
            <v>0</v>
          </cell>
          <cell r="H102">
            <v>0</v>
          </cell>
          <cell r="I102">
            <v>0</v>
          </cell>
        </row>
        <row r="103">
          <cell r="A103">
            <v>86</v>
          </cell>
          <cell r="B103">
            <v>41395</v>
          </cell>
          <cell r="C103">
            <v>0</v>
          </cell>
          <cell r="D103">
            <v>2577955.6130025159</v>
          </cell>
          <cell r="E103">
            <v>0</v>
          </cell>
          <cell r="F103">
            <v>0</v>
          </cell>
          <cell r="G103">
            <v>0</v>
          </cell>
          <cell r="H103">
            <v>0</v>
          </cell>
          <cell r="I103">
            <v>0</v>
          </cell>
        </row>
        <row r="104">
          <cell r="A104">
            <v>87</v>
          </cell>
          <cell r="B104">
            <v>41426</v>
          </cell>
          <cell r="C104">
            <v>0</v>
          </cell>
          <cell r="D104">
            <v>2577955.6130025159</v>
          </cell>
          <cell r="E104">
            <v>0</v>
          </cell>
          <cell r="F104">
            <v>0</v>
          </cell>
          <cell r="G104">
            <v>0</v>
          </cell>
          <cell r="H104">
            <v>0</v>
          </cell>
          <cell r="I104">
            <v>0</v>
          </cell>
        </row>
        <row r="105">
          <cell r="A105">
            <v>88</v>
          </cell>
          <cell r="B105">
            <v>41456</v>
          </cell>
          <cell r="C105">
            <v>0</v>
          </cell>
          <cell r="D105">
            <v>2577955.6130025159</v>
          </cell>
          <cell r="E105">
            <v>0</v>
          </cell>
          <cell r="F105">
            <v>0</v>
          </cell>
          <cell r="G105">
            <v>0</v>
          </cell>
          <cell r="H105">
            <v>0</v>
          </cell>
          <cell r="I105">
            <v>0</v>
          </cell>
        </row>
        <row r="106">
          <cell r="A106">
            <v>89</v>
          </cell>
          <cell r="B106">
            <v>41487</v>
          </cell>
          <cell r="C106">
            <v>0</v>
          </cell>
          <cell r="D106">
            <v>2577955.6130025159</v>
          </cell>
          <cell r="E106">
            <v>0</v>
          </cell>
          <cell r="F106">
            <v>0</v>
          </cell>
          <cell r="G106">
            <v>0</v>
          </cell>
          <cell r="H106">
            <v>0</v>
          </cell>
          <cell r="I106">
            <v>0</v>
          </cell>
        </row>
        <row r="107">
          <cell r="A107">
            <v>90</v>
          </cell>
          <cell r="B107">
            <v>41518</v>
          </cell>
          <cell r="C107">
            <v>0</v>
          </cell>
          <cell r="D107">
            <v>2577955.6130025159</v>
          </cell>
          <cell r="E107">
            <v>0</v>
          </cell>
          <cell r="F107">
            <v>0</v>
          </cell>
          <cell r="G107">
            <v>0</v>
          </cell>
          <cell r="H107">
            <v>0</v>
          </cell>
          <cell r="I107">
            <v>0</v>
          </cell>
        </row>
        <row r="108">
          <cell r="A108">
            <v>91</v>
          </cell>
          <cell r="B108">
            <v>41548</v>
          </cell>
          <cell r="C108">
            <v>0</v>
          </cell>
          <cell r="D108">
            <v>2577955.6130025159</v>
          </cell>
          <cell r="E108">
            <v>0</v>
          </cell>
          <cell r="F108">
            <v>0</v>
          </cell>
          <cell r="G108">
            <v>0</v>
          </cell>
          <cell r="H108">
            <v>0</v>
          </cell>
          <cell r="I108">
            <v>0</v>
          </cell>
        </row>
        <row r="109">
          <cell r="A109">
            <v>92</v>
          </cell>
          <cell r="B109">
            <v>41579</v>
          </cell>
          <cell r="C109">
            <v>0</v>
          </cell>
          <cell r="D109">
            <v>2577955.6130025159</v>
          </cell>
          <cell r="E109">
            <v>0</v>
          </cell>
          <cell r="F109">
            <v>0</v>
          </cell>
          <cell r="G109">
            <v>0</v>
          </cell>
          <cell r="H109">
            <v>0</v>
          </cell>
          <cell r="I109">
            <v>0</v>
          </cell>
        </row>
        <row r="110">
          <cell r="A110">
            <v>93</v>
          </cell>
          <cell r="B110">
            <v>41609</v>
          </cell>
          <cell r="C110">
            <v>0</v>
          </cell>
          <cell r="D110">
            <v>2577955.6130025159</v>
          </cell>
          <cell r="E110">
            <v>0</v>
          </cell>
          <cell r="F110">
            <v>0</v>
          </cell>
          <cell r="G110">
            <v>0</v>
          </cell>
          <cell r="H110">
            <v>0</v>
          </cell>
          <cell r="I110">
            <v>0</v>
          </cell>
        </row>
        <row r="111">
          <cell r="A111">
            <v>94</v>
          </cell>
          <cell r="B111">
            <v>41640</v>
          </cell>
          <cell r="C111">
            <v>0</v>
          </cell>
          <cell r="D111">
            <v>2577955.6130025159</v>
          </cell>
          <cell r="E111">
            <v>0</v>
          </cell>
          <cell r="F111">
            <v>0</v>
          </cell>
          <cell r="G111">
            <v>0</v>
          </cell>
          <cell r="H111">
            <v>0</v>
          </cell>
          <cell r="I111">
            <v>0</v>
          </cell>
        </row>
        <row r="112">
          <cell r="A112">
            <v>95</v>
          </cell>
          <cell r="B112">
            <v>41671</v>
          </cell>
          <cell r="C112">
            <v>0</v>
          </cell>
          <cell r="D112">
            <v>2577955.6130025159</v>
          </cell>
          <cell r="E112">
            <v>0</v>
          </cell>
          <cell r="F112">
            <v>0</v>
          </cell>
          <cell r="G112">
            <v>0</v>
          </cell>
          <cell r="H112">
            <v>0</v>
          </cell>
          <cell r="I112">
            <v>0</v>
          </cell>
        </row>
        <row r="113">
          <cell r="A113">
            <v>96</v>
          </cell>
          <cell r="B113">
            <v>41699</v>
          </cell>
          <cell r="C113">
            <v>0</v>
          </cell>
          <cell r="D113">
            <v>2577955.6130025159</v>
          </cell>
          <cell r="E113">
            <v>0</v>
          </cell>
          <cell r="F113">
            <v>0</v>
          </cell>
          <cell r="G113">
            <v>0</v>
          </cell>
          <cell r="H113">
            <v>0</v>
          </cell>
          <cell r="I113">
            <v>0</v>
          </cell>
        </row>
        <row r="114">
          <cell r="A114">
            <v>97</v>
          </cell>
          <cell r="B114">
            <v>41730</v>
          </cell>
          <cell r="C114">
            <v>0</v>
          </cell>
          <cell r="D114">
            <v>2577955.6130025159</v>
          </cell>
          <cell r="E114">
            <v>0</v>
          </cell>
          <cell r="F114">
            <v>0</v>
          </cell>
          <cell r="G114">
            <v>0</v>
          </cell>
          <cell r="H114">
            <v>0</v>
          </cell>
          <cell r="I114">
            <v>0</v>
          </cell>
        </row>
        <row r="115">
          <cell r="A115">
            <v>98</v>
          </cell>
          <cell r="B115">
            <v>41760</v>
          </cell>
          <cell r="C115">
            <v>0</v>
          </cell>
          <cell r="D115">
            <v>2577955.6130025159</v>
          </cell>
          <cell r="E115">
            <v>0</v>
          </cell>
          <cell r="F115">
            <v>0</v>
          </cell>
          <cell r="G115">
            <v>0</v>
          </cell>
          <cell r="H115">
            <v>0</v>
          </cell>
          <cell r="I115">
            <v>0</v>
          </cell>
        </row>
        <row r="116">
          <cell r="A116">
            <v>99</v>
          </cell>
          <cell r="B116">
            <v>41791</v>
          </cell>
          <cell r="C116">
            <v>0</v>
          </cell>
          <cell r="D116">
            <v>2577955.6130025159</v>
          </cell>
          <cell r="E116">
            <v>0</v>
          </cell>
          <cell r="F116">
            <v>0</v>
          </cell>
          <cell r="G116">
            <v>0</v>
          </cell>
          <cell r="H116">
            <v>0</v>
          </cell>
          <cell r="I116">
            <v>0</v>
          </cell>
        </row>
        <row r="117">
          <cell r="A117">
            <v>100</v>
          </cell>
          <cell r="B117">
            <v>41821</v>
          </cell>
          <cell r="C117">
            <v>0</v>
          </cell>
          <cell r="D117">
            <v>2577955.6130025159</v>
          </cell>
          <cell r="E117">
            <v>0</v>
          </cell>
          <cell r="F117">
            <v>0</v>
          </cell>
          <cell r="G117">
            <v>0</v>
          </cell>
          <cell r="H117">
            <v>0</v>
          </cell>
          <cell r="I117">
            <v>0</v>
          </cell>
        </row>
        <row r="118">
          <cell r="A118">
            <v>101</v>
          </cell>
          <cell r="B118">
            <v>41852</v>
          </cell>
          <cell r="C118">
            <v>0</v>
          </cell>
          <cell r="D118">
            <v>2577955.6130025159</v>
          </cell>
          <cell r="E118">
            <v>0</v>
          </cell>
          <cell r="F118">
            <v>0</v>
          </cell>
          <cell r="G118">
            <v>0</v>
          </cell>
          <cell r="H118">
            <v>0</v>
          </cell>
          <cell r="I118">
            <v>0</v>
          </cell>
        </row>
        <row r="119">
          <cell r="A119">
            <v>102</v>
          </cell>
          <cell r="B119">
            <v>41883</v>
          </cell>
          <cell r="C119">
            <v>0</v>
          </cell>
          <cell r="D119">
            <v>2577955.6130025159</v>
          </cell>
          <cell r="E119">
            <v>0</v>
          </cell>
          <cell r="F119">
            <v>0</v>
          </cell>
          <cell r="G119">
            <v>0</v>
          </cell>
          <cell r="H119">
            <v>0</v>
          </cell>
          <cell r="I119">
            <v>0</v>
          </cell>
        </row>
        <row r="120">
          <cell r="A120">
            <v>103</v>
          </cell>
          <cell r="B120">
            <v>41913</v>
          </cell>
          <cell r="C120">
            <v>0</v>
          </cell>
          <cell r="D120">
            <v>2577955.6130025159</v>
          </cell>
          <cell r="E120">
            <v>0</v>
          </cell>
          <cell r="F120">
            <v>0</v>
          </cell>
          <cell r="G120">
            <v>0</v>
          </cell>
          <cell r="H120">
            <v>0</v>
          </cell>
          <cell r="I120">
            <v>0</v>
          </cell>
        </row>
        <row r="121">
          <cell r="A121">
            <v>104</v>
          </cell>
          <cell r="B121">
            <v>41944</v>
          </cell>
          <cell r="C121">
            <v>0</v>
          </cell>
          <cell r="D121">
            <v>2577955.6130025159</v>
          </cell>
          <cell r="E121">
            <v>0</v>
          </cell>
          <cell r="F121">
            <v>0</v>
          </cell>
          <cell r="G121">
            <v>0</v>
          </cell>
          <cell r="H121">
            <v>0</v>
          </cell>
          <cell r="I121">
            <v>0</v>
          </cell>
        </row>
        <row r="122">
          <cell r="A122">
            <v>105</v>
          </cell>
          <cell r="B122">
            <v>41974</v>
          </cell>
          <cell r="C122">
            <v>0</v>
          </cell>
          <cell r="D122">
            <v>2577955.6130025159</v>
          </cell>
          <cell r="E122">
            <v>0</v>
          </cell>
          <cell r="F122">
            <v>0</v>
          </cell>
          <cell r="G122">
            <v>0</v>
          </cell>
          <cell r="H122">
            <v>0</v>
          </cell>
          <cell r="I122">
            <v>0</v>
          </cell>
        </row>
        <row r="123">
          <cell r="A123">
            <v>106</v>
          </cell>
          <cell r="B123">
            <v>42005</v>
          </cell>
          <cell r="C123">
            <v>0</v>
          </cell>
          <cell r="D123">
            <v>2577955.6130025159</v>
          </cell>
          <cell r="E123">
            <v>0</v>
          </cell>
          <cell r="F123">
            <v>0</v>
          </cell>
          <cell r="G123">
            <v>0</v>
          </cell>
          <cell r="H123">
            <v>0</v>
          </cell>
          <cell r="I123">
            <v>0</v>
          </cell>
        </row>
        <row r="124">
          <cell r="A124">
            <v>107</v>
          </cell>
          <cell r="B124">
            <v>42036</v>
          </cell>
          <cell r="C124">
            <v>0</v>
          </cell>
          <cell r="D124">
            <v>2577955.6130025159</v>
          </cell>
          <cell r="E124">
            <v>0</v>
          </cell>
          <cell r="F124">
            <v>0</v>
          </cell>
          <cell r="G124">
            <v>0</v>
          </cell>
          <cell r="H124">
            <v>0</v>
          </cell>
          <cell r="I124">
            <v>0</v>
          </cell>
        </row>
        <row r="125">
          <cell r="A125">
            <v>108</v>
          </cell>
          <cell r="B125">
            <v>42064</v>
          </cell>
          <cell r="C125">
            <v>0</v>
          </cell>
          <cell r="D125">
            <v>2577955.6130025159</v>
          </cell>
          <cell r="E125">
            <v>0</v>
          </cell>
          <cell r="F125">
            <v>0</v>
          </cell>
          <cell r="G125">
            <v>0</v>
          </cell>
          <cell r="H125">
            <v>0</v>
          </cell>
          <cell r="I125">
            <v>0</v>
          </cell>
        </row>
        <row r="126">
          <cell r="A126">
            <v>109</v>
          </cell>
          <cell r="B126">
            <v>42095</v>
          </cell>
          <cell r="C126">
            <v>0</v>
          </cell>
          <cell r="D126">
            <v>2577955.6130025159</v>
          </cell>
          <cell r="E126">
            <v>0</v>
          </cell>
          <cell r="F126">
            <v>0</v>
          </cell>
          <cell r="G126">
            <v>0</v>
          </cell>
          <cell r="H126">
            <v>0</v>
          </cell>
          <cell r="I126">
            <v>0</v>
          </cell>
        </row>
        <row r="127">
          <cell r="A127">
            <v>110</v>
          </cell>
          <cell r="B127">
            <v>42125</v>
          </cell>
          <cell r="C127">
            <v>0</v>
          </cell>
          <cell r="D127">
            <v>2577955.6130025159</v>
          </cell>
          <cell r="E127">
            <v>0</v>
          </cell>
          <cell r="F127">
            <v>0</v>
          </cell>
          <cell r="G127">
            <v>0</v>
          </cell>
          <cell r="H127">
            <v>0</v>
          </cell>
          <cell r="I127">
            <v>0</v>
          </cell>
        </row>
        <row r="128">
          <cell r="A128">
            <v>111</v>
          </cell>
          <cell r="B128">
            <v>42156</v>
          </cell>
          <cell r="C128">
            <v>0</v>
          </cell>
          <cell r="D128">
            <v>2577955.6130025159</v>
          </cell>
          <cell r="E128">
            <v>0</v>
          </cell>
          <cell r="F128">
            <v>0</v>
          </cell>
          <cell r="G128">
            <v>0</v>
          </cell>
          <cell r="H128">
            <v>0</v>
          </cell>
          <cell r="I128">
            <v>0</v>
          </cell>
        </row>
        <row r="129">
          <cell r="A129">
            <v>112</v>
          </cell>
          <cell r="B129">
            <v>42186</v>
          </cell>
          <cell r="C129">
            <v>0</v>
          </cell>
          <cell r="D129">
            <v>2577955.6130025159</v>
          </cell>
          <cell r="E129">
            <v>0</v>
          </cell>
          <cell r="F129">
            <v>0</v>
          </cell>
          <cell r="G129">
            <v>0</v>
          </cell>
          <cell r="H129">
            <v>0</v>
          </cell>
          <cell r="I129">
            <v>0</v>
          </cell>
        </row>
        <row r="130">
          <cell r="A130">
            <v>113</v>
          </cell>
          <cell r="B130">
            <v>42217</v>
          </cell>
          <cell r="C130">
            <v>0</v>
          </cell>
          <cell r="D130">
            <v>2577955.6130025159</v>
          </cell>
          <cell r="E130">
            <v>0</v>
          </cell>
          <cell r="F130">
            <v>0</v>
          </cell>
          <cell r="G130">
            <v>0</v>
          </cell>
          <cell r="H130">
            <v>0</v>
          </cell>
          <cell r="I130">
            <v>0</v>
          </cell>
        </row>
        <row r="131">
          <cell r="A131">
            <v>114</v>
          </cell>
          <cell r="B131">
            <v>42248</v>
          </cell>
          <cell r="C131">
            <v>0</v>
          </cell>
          <cell r="D131">
            <v>2577955.6130025159</v>
          </cell>
          <cell r="E131">
            <v>0</v>
          </cell>
          <cell r="F131">
            <v>0</v>
          </cell>
          <cell r="G131">
            <v>0</v>
          </cell>
          <cell r="H131">
            <v>0</v>
          </cell>
          <cell r="I131">
            <v>0</v>
          </cell>
        </row>
        <row r="132">
          <cell r="A132">
            <v>115</v>
          </cell>
          <cell r="B132">
            <v>42278</v>
          </cell>
          <cell r="C132">
            <v>0</v>
          </cell>
          <cell r="D132">
            <v>2577955.6130025159</v>
          </cell>
          <cell r="E132">
            <v>0</v>
          </cell>
          <cell r="F132">
            <v>0</v>
          </cell>
          <cell r="G132">
            <v>0</v>
          </cell>
          <cell r="H132">
            <v>0</v>
          </cell>
          <cell r="I132">
            <v>0</v>
          </cell>
        </row>
        <row r="133">
          <cell r="A133">
            <v>116</v>
          </cell>
          <cell r="B133">
            <v>42309</v>
          </cell>
          <cell r="C133">
            <v>0</v>
          </cell>
          <cell r="D133">
            <v>2577955.6130025159</v>
          </cell>
          <cell r="E133">
            <v>0</v>
          </cell>
          <cell r="F133">
            <v>0</v>
          </cell>
          <cell r="G133">
            <v>0</v>
          </cell>
          <cell r="H133">
            <v>0</v>
          </cell>
          <cell r="I133">
            <v>0</v>
          </cell>
        </row>
        <row r="134">
          <cell r="A134">
            <v>117</v>
          </cell>
          <cell r="B134">
            <v>42339</v>
          </cell>
          <cell r="C134">
            <v>0</v>
          </cell>
          <cell r="D134">
            <v>2577955.6130025159</v>
          </cell>
          <cell r="E134">
            <v>0</v>
          </cell>
          <cell r="F134">
            <v>0</v>
          </cell>
          <cell r="G134">
            <v>0</v>
          </cell>
          <cell r="H134">
            <v>0</v>
          </cell>
          <cell r="I134">
            <v>0</v>
          </cell>
        </row>
        <row r="135">
          <cell r="A135">
            <v>118</v>
          </cell>
          <cell r="B135">
            <v>42370</v>
          </cell>
          <cell r="C135">
            <v>0</v>
          </cell>
          <cell r="D135">
            <v>2577955.6130025159</v>
          </cell>
          <cell r="E135">
            <v>0</v>
          </cell>
          <cell r="F135">
            <v>0</v>
          </cell>
          <cell r="G135">
            <v>0</v>
          </cell>
          <cell r="H135">
            <v>0</v>
          </cell>
          <cell r="I135">
            <v>0</v>
          </cell>
        </row>
        <row r="136">
          <cell r="A136">
            <v>119</v>
          </cell>
          <cell r="B136">
            <v>42401</v>
          </cell>
          <cell r="C136">
            <v>0</v>
          </cell>
          <cell r="D136">
            <v>2577955.6130025159</v>
          </cell>
          <cell r="E136">
            <v>0</v>
          </cell>
          <cell r="F136">
            <v>0</v>
          </cell>
          <cell r="G136">
            <v>0</v>
          </cell>
          <cell r="H136">
            <v>0</v>
          </cell>
          <cell r="I136">
            <v>0</v>
          </cell>
        </row>
        <row r="137">
          <cell r="A137">
            <v>120</v>
          </cell>
          <cell r="B137">
            <v>42430</v>
          </cell>
          <cell r="C137">
            <v>0</v>
          </cell>
          <cell r="D137">
            <v>2577955.6130025159</v>
          </cell>
          <cell r="E137">
            <v>0</v>
          </cell>
          <cell r="F137">
            <v>0</v>
          </cell>
          <cell r="G137">
            <v>0</v>
          </cell>
          <cell r="H137">
            <v>0</v>
          </cell>
          <cell r="I137">
            <v>0</v>
          </cell>
        </row>
        <row r="138">
          <cell r="A138">
            <v>121</v>
          </cell>
          <cell r="B138">
            <v>42461</v>
          </cell>
          <cell r="C138">
            <v>0</v>
          </cell>
          <cell r="D138">
            <v>2577955.6130025159</v>
          </cell>
          <cell r="E138">
            <v>0</v>
          </cell>
          <cell r="F138">
            <v>0</v>
          </cell>
          <cell r="G138">
            <v>0</v>
          </cell>
          <cell r="H138">
            <v>0</v>
          </cell>
          <cell r="I138">
            <v>0</v>
          </cell>
        </row>
        <row r="139">
          <cell r="A139">
            <v>122</v>
          </cell>
          <cell r="B139">
            <v>42491</v>
          </cell>
          <cell r="C139">
            <v>0</v>
          </cell>
          <cell r="D139">
            <v>2577955.6130025159</v>
          </cell>
          <cell r="E139">
            <v>0</v>
          </cell>
          <cell r="F139">
            <v>0</v>
          </cell>
          <cell r="G139">
            <v>0</v>
          </cell>
          <cell r="H139">
            <v>0</v>
          </cell>
          <cell r="I139">
            <v>0</v>
          </cell>
        </row>
        <row r="140">
          <cell r="A140">
            <v>123</v>
          </cell>
          <cell r="B140">
            <v>42522</v>
          </cell>
          <cell r="C140">
            <v>0</v>
          </cell>
          <cell r="D140">
            <v>2577955.6130025159</v>
          </cell>
          <cell r="E140">
            <v>0</v>
          </cell>
          <cell r="F140">
            <v>0</v>
          </cell>
          <cell r="G140">
            <v>0</v>
          </cell>
          <cell r="H140">
            <v>0</v>
          </cell>
          <cell r="I140">
            <v>0</v>
          </cell>
        </row>
        <row r="141">
          <cell r="A141">
            <v>124</v>
          </cell>
          <cell r="B141">
            <v>42552</v>
          </cell>
          <cell r="C141">
            <v>0</v>
          </cell>
          <cell r="D141">
            <v>2577955.6130025159</v>
          </cell>
          <cell r="E141">
            <v>0</v>
          </cell>
          <cell r="F141">
            <v>0</v>
          </cell>
          <cell r="G141">
            <v>0</v>
          </cell>
          <cell r="H141">
            <v>0</v>
          </cell>
          <cell r="I141">
            <v>0</v>
          </cell>
        </row>
        <row r="142">
          <cell r="A142">
            <v>125</v>
          </cell>
          <cell r="B142">
            <v>42583</v>
          </cell>
          <cell r="C142">
            <v>0</v>
          </cell>
          <cell r="D142">
            <v>2577955.6130025159</v>
          </cell>
          <cell r="E142">
            <v>0</v>
          </cell>
          <cell r="F142">
            <v>0</v>
          </cell>
          <cell r="G142">
            <v>0</v>
          </cell>
          <cell r="H142">
            <v>0</v>
          </cell>
          <cell r="I142">
            <v>0</v>
          </cell>
        </row>
        <row r="143">
          <cell r="A143">
            <v>126</v>
          </cell>
          <cell r="B143">
            <v>42614</v>
          </cell>
          <cell r="C143">
            <v>0</v>
          </cell>
          <cell r="D143">
            <v>2577955.6130025159</v>
          </cell>
          <cell r="E143">
            <v>0</v>
          </cell>
          <cell r="F143">
            <v>0</v>
          </cell>
          <cell r="G143">
            <v>0</v>
          </cell>
          <cell r="H143">
            <v>0</v>
          </cell>
          <cell r="I143">
            <v>0</v>
          </cell>
        </row>
        <row r="144">
          <cell r="A144">
            <v>127</v>
          </cell>
          <cell r="B144">
            <v>42644</v>
          </cell>
          <cell r="C144">
            <v>0</v>
          </cell>
          <cell r="D144">
            <v>2577955.6130025159</v>
          </cell>
          <cell r="E144">
            <v>0</v>
          </cell>
          <cell r="F144">
            <v>0</v>
          </cell>
          <cell r="G144">
            <v>0</v>
          </cell>
          <cell r="H144">
            <v>0</v>
          </cell>
          <cell r="I144">
            <v>0</v>
          </cell>
        </row>
        <row r="145">
          <cell r="A145">
            <v>128</v>
          </cell>
          <cell r="B145">
            <v>42675</v>
          </cell>
          <cell r="C145">
            <v>0</v>
          </cell>
          <cell r="D145">
            <v>2577955.6130025159</v>
          </cell>
          <cell r="E145">
            <v>0</v>
          </cell>
          <cell r="F145">
            <v>0</v>
          </cell>
          <cell r="G145">
            <v>0</v>
          </cell>
          <cell r="H145">
            <v>0</v>
          </cell>
          <cell r="I145">
            <v>0</v>
          </cell>
        </row>
        <row r="146">
          <cell r="A146">
            <v>129</v>
          </cell>
          <cell r="B146">
            <v>42705</v>
          </cell>
          <cell r="C146">
            <v>0</v>
          </cell>
          <cell r="D146">
            <v>2577955.6130025159</v>
          </cell>
          <cell r="E146">
            <v>0</v>
          </cell>
          <cell r="F146">
            <v>0</v>
          </cell>
          <cell r="G146">
            <v>0</v>
          </cell>
          <cell r="H146">
            <v>0</v>
          </cell>
          <cell r="I146">
            <v>0</v>
          </cell>
        </row>
        <row r="147">
          <cell r="A147">
            <v>130</v>
          </cell>
          <cell r="B147">
            <v>42736</v>
          </cell>
          <cell r="C147">
            <v>0</v>
          </cell>
          <cell r="D147">
            <v>2577955.6130025159</v>
          </cell>
          <cell r="E147">
            <v>0</v>
          </cell>
          <cell r="F147">
            <v>0</v>
          </cell>
          <cell r="G147">
            <v>0</v>
          </cell>
          <cell r="H147">
            <v>0</v>
          </cell>
          <cell r="I147">
            <v>0</v>
          </cell>
        </row>
        <row r="148">
          <cell r="A148">
            <v>131</v>
          </cell>
          <cell r="B148">
            <v>42767</v>
          </cell>
          <cell r="C148">
            <v>0</v>
          </cell>
          <cell r="D148">
            <v>2577955.6130025159</v>
          </cell>
          <cell r="E148">
            <v>0</v>
          </cell>
          <cell r="F148">
            <v>0</v>
          </cell>
          <cell r="G148">
            <v>0</v>
          </cell>
          <cell r="H148">
            <v>0</v>
          </cell>
          <cell r="I148">
            <v>0</v>
          </cell>
        </row>
        <row r="149">
          <cell r="A149">
            <v>132</v>
          </cell>
          <cell r="B149">
            <v>42795</v>
          </cell>
          <cell r="C149">
            <v>0</v>
          </cell>
          <cell r="D149">
            <v>2577955.6130025159</v>
          </cell>
          <cell r="E149">
            <v>0</v>
          </cell>
          <cell r="F149">
            <v>0</v>
          </cell>
          <cell r="G149">
            <v>0</v>
          </cell>
          <cell r="H149">
            <v>0</v>
          </cell>
          <cell r="I149">
            <v>0</v>
          </cell>
        </row>
        <row r="150">
          <cell r="A150">
            <v>133</v>
          </cell>
          <cell r="B150">
            <v>42826</v>
          </cell>
          <cell r="C150">
            <v>0</v>
          </cell>
          <cell r="D150">
            <v>2577955.6130025159</v>
          </cell>
          <cell r="E150">
            <v>0</v>
          </cell>
          <cell r="F150">
            <v>0</v>
          </cell>
          <cell r="G150">
            <v>0</v>
          </cell>
          <cell r="H150">
            <v>0</v>
          </cell>
          <cell r="I150">
            <v>0</v>
          </cell>
        </row>
        <row r="151">
          <cell r="A151">
            <v>134</v>
          </cell>
          <cell r="B151">
            <v>42856</v>
          </cell>
          <cell r="C151">
            <v>0</v>
          </cell>
          <cell r="D151">
            <v>2577955.6130025159</v>
          </cell>
          <cell r="E151">
            <v>0</v>
          </cell>
          <cell r="F151">
            <v>0</v>
          </cell>
          <cell r="G151">
            <v>0</v>
          </cell>
          <cell r="H151">
            <v>0</v>
          </cell>
          <cell r="I151">
            <v>0</v>
          </cell>
        </row>
        <row r="152">
          <cell r="A152">
            <v>135</v>
          </cell>
          <cell r="B152">
            <v>42887</v>
          </cell>
          <cell r="C152">
            <v>0</v>
          </cell>
          <cell r="D152">
            <v>2577955.6130025159</v>
          </cell>
          <cell r="E152">
            <v>0</v>
          </cell>
          <cell r="F152">
            <v>0</v>
          </cell>
          <cell r="G152">
            <v>0</v>
          </cell>
          <cell r="H152">
            <v>0</v>
          </cell>
          <cell r="I152">
            <v>0</v>
          </cell>
        </row>
        <row r="153">
          <cell r="A153">
            <v>136</v>
          </cell>
          <cell r="B153">
            <v>42917</v>
          </cell>
          <cell r="C153">
            <v>0</v>
          </cell>
          <cell r="D153">
            <v>2577955.6130025159</v>
          </cell>
          <cell r="E153">
            <v>0</v>
          </cell>
          <cell r="F153">
            <v>0</v>
          </cell>
          <cell r="G153">
            <v>0</v>
          </cell>
          <cell r="H153">
            <v>0</v>
          </cell>
          <cell r="I153">
            <v>0</v>
          </cell>
        </row>
        <row r="154">
          <cell r="A154">
            <v>137</v>
          </cell>
          <cell r="B154">
            <v>42948</v>
          </cell>
          <cell r="C154">
            <v>0</v>
          </cell>
          <cell r="D154">
            <v>2577955.6130025159</v>
          </cell>
          <cell r="E154">
            <v>0</v>
          </cell>
          <cell r="F154">
            <v>0</v>
          </cell>
          <cell r="G154">
            <v>0</v>
          </cell>
          <cell r="H154">
            <v>0</v>
          </cell>
          <cell r="I154">
            <v>0</v>
          </cell>
        </row>
        <row r="155">
          <cell r="A155">
            <v>138</v>
          </cell>
          <cell r="B155">
            <v>42979</v>
          </cell>
          <cell r="C155">
            <v>0</v>
          </cell>
          <cell r="D155">
            <v>2577955.6130025159</v>
          </cell>
          <cell r="E155">
            <v>0</v>
          </cell>
          <cell r="F155">
            <v>0</v>
          </cell>
          <cell r="G155">
            <v>0</v>
          </cell>
          <cell r="H155">
            <v>0</v>
          </cell>
          <cell r="I155">
            <v>0</v>
          </cell>
        </row>
        <row r="156">
          <cell r="A156">
            <v>139</v>
          </cell>
          <cell r="B156">
            <v>43009</v>
          </cell>
          <cell r="C156">
            <v>0</v>
          </cell>
          <cell r="D156">
            <v>2577955.6130025159</v>
          </cell>
          <cell r="E156">
            <v>0</v>
          </cell>
          <cell r="F156">
            <v>0</v>
          </cell>
          <cell r="G156">
            <v>0</v>
          </cell>
          <cell r="H156">
            <v>0</v>
          </cell>
          <cell r="I156">
            <v>0</v>
          </cell>
        </row>
        <row r="157">
          <cell r="A157">
            <v>140</v>
          </cell>
          <cell r="B157">
            <v>43040</v>
          </cell>
          <cell r="C157">
            <v>0</v>
          </cell>
          <cell r="D157">
            <v>2577955.6130025159</v>
          </cell>
          <cell r="E157">
            <v>0</v>
          </cell>
          <cell r="F157">
            <v>0</v>
          </cell>
          <cell r="G157">
            <v>0</v>
          </cell>
          <cell r="H157">
            <v>0</v>
          </cell>
          <cell r="I157">
            <v>0</v>
          </cell>
        </row>
        <row r="158">
          <cell r="A158">
            <v>141</v>
          </cell>
          <cell r="B158">
            <v>43070</v>
          </cell>
          <cell r="C158">
            <v>0</v>
          </cell>
          <cell r="D158">
            <v>2577955.6130025159</v>
          </cell>
          <cell r="E158">
            <v>0</v>
          </cell>
          <cell r="F158">
            <v>0</v>
          </cell>
          <cell r="G158">
            <v>0</v>
          </cell>
          <cell r="H158">
            <v>0</v>
          </cell>
          <cell r="I158">
            <v>0</v>
          </cell>
        </row>
        <row r="159">
          <cell r="A159">
            <v>142</v>
          </cell>
          <cell r="B159">
            <v>43101</v>
          </cell>
          <cell r="C159">
            <v>0</v>
          </cell>
          <cell r="D159">
            <v>2577955.6130025159</v>
          </cell>
          <cell r="E159">
            <v>0</v>
          </cell>
          <cell r="F159">
            <v>0</v>
          </cell>
          <cell r="G159">
            <v>0</v>
          </cell>
          <cell r="H159">
            <v>0</v>
          </cell>
          <cell r="I159">
            <v>0</v>
          </cell>
        </row>
        <row r="160">
          <cell r="A160">
            <v>143</v>
          </cell>
          <cell r="B160">
            <v>43132</v>
          </cell>
          <cell r="C160">
            <v>0</v>
          </cell>
          <cell r="D160">
            <v>2577955.6130025159</v>
          </cell>
          <cell r="E160">
            <v>0</v>
          </cell>
          <cell r="F160">
            <v>0</v>
          </cell>
          <cell r="G160">
            <v>0</v>
          </cell>
          <cell r="H160">
            <v>0</v>
          </cell>
          <cell r="I160">
            <v>0</v>
          </cell>
        </row>
        <row r="161">
          <cell r="A161">
            <v>144</v>
          </cell>
          <cell r="B161">
            <v>43160</v>
          </cell>
          <cell r="C161">
            <v>0</v>
          </cell>
          <cell r="D161">
            <v>2577955.6130025159</v>
          </cell>
          <cell r="E161">
            <v>0</v>
          </cell>
          <cell r="F161">
            <v>0</v>
          </cell>
          <cell r="G161">
            <v>0</v>
          </cell>
          <cell r="H161">
            <v>0</v>
          </cell>
          <cell r="I161">
            <v>0</v>
          </cell>
        </row>
        <row r="162">
          <cell r="A162">
            <v>145</v>
          </cell>
          <cell r="B162">
            <v>43191</v>
          </cell>
          <cell r="C162">
            <v>0</v>
          </cell>
          <cell r="D162">
            <v>2577955.6130025159</v>
          </cell>
          <cell r="E162">
            <v>0</v>
          </cell>
          <cell r="F162">
            <v>0</v>
          </cell>
          <cell r="G162">
            <v>0</v>
          </cell>
          <cell r="H162">
            <v>0</v>
          </cell>
          <cell r="I162">
            <v>0</v>
          </cell>
        </row>
        <row r="163">
          <cell r="A163">
            <v>146</v>
          </cell>
          <cell r="B163">
            <v>43221</v>
          </cell>
          <cell r="C163">
            <v>0</v>
          </cell>
          <cell r="D163">
            <v>2577955.6130025159</v>
          </cell>
          <cell r="E163">
            <v>0</v>
          </cell>
          <cell r="F163">
            <v>0</v>
          </cell>
          <cell r="G163">
            <v>0</v>
          </cell>
          <cell r="H163">
            <v>0</v>
          </cell>
          <cell r="I163">
            <v>0</v>
          </cell>
        </row>
        <row r="164">
          <cell r="A164">
            <v>147</v>
          </cell>
          <cell r="B164">
            <v>43252</v>
          </cell>
          <cell r="C164">
            <v>0</v>
          </cell>
          <cell r="D164">
            <v>2577955.6130025159</v>
          </cell>
          <cell r="E164">
            <v>0</v>
          </cell>
          <cell r="F164">
            <v>0</v>
          </cell>
          <cell r="G164">
            <v>0</v>
          </cell>
          <cell r="H164">
            <v>0</v>
          </cell>
          <cell r="I164">
            <v>0</v>
          </cell>
        </row>
        <row r="165">
          <cell r="A165">
            <v>148</v>
          </cell>
          <cell r="B165">
            <v>43282</v>
          </cell>
          <cell r="C165">
            <v>0</v>
          </cell>
          <cell r="D165">
            <v>2577955.6130025159</v>
          </cell>
          <cell r="E165">
            <v>0</v>
          </cell>
          <cell r="F165">
            <v>0</v>
          </cell>
          <cell r="G165">
            <v>0</v>
          </cell>
          <cell r="H165">
            <v>0</v>
          </cell>
          <cell r="I165">
            <v>0</v>
          </cell>
        </row>
        <row r="166">
          <cell r="A166">
            <v>149</v>
          </cell>
          <cell r="B166">
            <v>43313</v>
          </cell>
          <cell r="C166">
            <v>0</v>
          </cell>
          <cell r="D166">
            <v>2577955.6130025159</v>
          </cell>
          <cell r="E166">
            <v>0</v>
          </cell>
          <cell r="F166">
            <v>0</v>
          </cell>
          <cell r="G166">
            <v>0</v>
          </cell>
          <cell r="H166">
            <v>0</v>
          </cell>
          <cell r="I166">
            <v>0</v>
          </cell>
        </row>
        <row r="167">
          <cell r="A167">
            <v>150</v>
          </cell>
          <cell r="B167">
            <v>43344</v>
          </cell>
          <cell r="C167">
            <v>0</v>
          </cell>
          <cell r="D167">
            <v>2577955.6130025159</v>
          </cell>
          <cell r="E167">
            <v>0</v>
          </cell>
          <cell r="F167">
            <v>0</v>
          </cell>
          <cell r="G167">
            <v>0</v>
          </cell>
          <cell r="H167">
            <v>0</v>
          </cell>
          <cell r="I167">
            <v>0</v>
          </cell>
        </row>
        <row r="168">
          <cell r="A168">
            <v>151</v>
          </cell>
          <cell r="B168">
            <v>43374</v>
          </cell>
          <cell r="C168">
            <v>0</v>
          </cell>
          <cell r="D168">
            <v>2577955.6130025159</v>
          </cell>
          <cell r="E168">
            <v>0</v>
          </cell>
          <cell r="F168">
            <v>0</v>
          </cell>
          <cell r="G168">
            <v>0</v>
          </cell>
          <cell r="H168">
            <v>0</v>
          </cell>
          <cell r="I168">
            <v>0</v>
          </cell>
        </row>
        <row r="169">
          <cell r="A169">
            <v>152</v>
          </cell>
          <cell r="B169">
            <v>43405</v>
          </cell>
          <cell r="C169">
            <v>0</v>
          </cell>
          <cell r="D169">
            <v>2577955.6130025159</v>
          </cell>
          <cell r="E169">
            <v>0</v>
          </cell>
          <cell r="F169">
            <v>0</v>
          </cell>
          <cell r="G169">
            <v>0</v>
          </cell>
          <cell r="H169">
            <v>0</v>
          </cell>
          <cell r="I169">
            <v>0</v>
          </cell>
        </row>
        <row r="170">
          <cell r="A170">
            <v>153</v>
          </cell>
          <cell r="B170">
            <v>43435</v>
          </cell>
          <cell r="C170">
            <v>0</v>
          </cell>
          <cell r="D170">
            <v>2577955.6130025159</v>
          </cell>
          <cell r="E170">
            <v>0</v>
          </cell>
          <cell r="F170">
            <v>0</v>
          </cell>
          <cell r="G170">
            <v>0</v>
          </cell>
          <cell r="H170">
            <v>0</v>
          </cell>
          <cell r="I170">
            <v>0</v>
          </cell>
        </row>
        <row r="171">
          <cell r="A171">
            <v>154</v>
          </cell>
          <cell r="B171">
            <v>43466</v>
          </cell>
          <cell r="C171">
            <v>0</v>
          </cell>
          <cell r="D171">
            <v>2577955.6130025159</v>
          </cell>
          <cell r="E171">
            <v>0</v>
          </cell>
          <cell r="F171">
            <v>0</v>
          </cell>
          <cell r="G171">
            <v>0</v>
          </cell>
          <cell r="H171">
            <v>0</v>
          </cell>
          <cell r="I171">
            <v>0</v>
          </cell>
        </row>
        <row r="172">
          <cell r="A172">
            <v>155</v>
          </cell>
          <cell r="B172">
            <v>43497</v>
          </cell>
          <cell r="C172">
            <v>0</v>
          </cell>
          <cell r="D172">
            <v>2577955.6130025159</v>
          </cell>
          <cell r="E172">
            <v>0</v>
          </cell>
          <cell r="F172">
            <v>0</v>
          </cell>
          <cell r="G172">
            <v>0</v>
          </cell>
          <cell r="H172">
            <v>0</v>
          </cell>
          <cell r="I172">
            <v>0</v>
          </cell>
        </row>
        <row r="173">
          <cell r="A173">
            <v>156</v>
          </cell>
          <cell r="B173">
            <v>43525</v>
          </cell>
          <cell r="C173">
            <v>0</v>
          </cell>
          <cell r="D173">
            <v>2577955.6130025159</v>
          </cell>
          <cell r="E173">
            <v>0</v>
          </cell>
          <cell r="F173">
            <v>0</v>
          </cell>
          <cell r="G173">
            <v>0</v>
          </cell>
          <cell r="H173">
            <v>0</v>
          </cell>
          <cell r="I173">
            <v>0</v>
          </cell>
        </row>
        <row r="174">
          <cell r="A174">
            <v>157</v>
          </cell>
          <cell r="B174">
            <v>43556</v>
          </cell>
          <cell r="C174">
            <v>0</v>
          </cell>
          <cell r="D174">
            <v>2577955.6130025159</v>
          </cell>
          <cell r="E174">
            <v>0</v>
          </cell>
          <cell r="F174">
            <v>0</v>
          </cell>
          <cell r="G174">
            <v>0</v>
          </cell>
          <cell r="H174">
            <v>0</v>
          </cell>
          <cell r="I174">
            <v>0</v>
          </cell>
        </row>
        <row r="175">
          <cell r="A175">
            <v>158</v>
          </cell>
          <cell r="B175">
            <v>43586</v>
          </cell>
          <cell r="C175">
            <v>0</v>
          </cell>
          <cell r="D175">
            <v>2577955.6130025159</v>
          </cell>
          <cell r="E175">
            <v>0</v>
          </cell>
          <cell r="F175">
            <v>0</v>
          </cell>
          <cell r="G175">
            <v>0</v>
          </cell>
          <cell r="H175">
            <v>0</v>
          </cell>
          <cell r="I175">
            <v>0</v>
          </cell>
        </row>
        <row r="176">
          <cell r="A176">
            <v>159</v>
          </cell>
          <cell r="B176">
            <v>43617</v>
          </cell>
          <cell r="C176">
            <v>0</v>
          </cell>
          <cell r="D176">
            <v>2577955.6130025159</v>
          </cell>
          <cell r="E176">
            <v>0</v>
          </cell>
          <cell r="F176">
            <v>0</v>
          </cell>
          <cell r="G176">
            <v>0</v>
          </cell>
          <cell r="H176">
            <v>0</v>
          </cell>
          <cell r="I176">
            <v>0</v>
          </cell>
        </row>
        <row r="177">
          <cell r="A177">
            <v>160</v>
          </cell>
          <cell r="B177">
            <v>43647</v>
          </cell>
          <cell r="C177">
            <v>0</v>
          </cell>
          <cell r="D177">
            <v>2577955.6130025159</v>
          </cell>
          <cell r="E177">
            <v>0</v>
          </cell>
          <cell r="F177">
            <v>0</v>
          </cell>
          <cell r="G177">
            <v>0</v>
          </cell>
          <cell r="H177">
            <v>0</v>
          </cell>
          <cell r="I177">
            <v>0</v>
          </cell>
        </row>
        <row r="178">
          <cell r="A178">
            <v>161</v>
          </cell>
          <cell r="B178">
            <v>43678</v>
          </cell>
          <cell r="C178">
            <v>0</v>
          </cell>
          <cell r="D178">
            <v>2577955.6130025159</v>
          </cell>
          <cell r="E178">
            <v>0</v>
          </cell>
          <cell r="F178">
            <v>0</v>
          </cell>
          <cell r="G178">
            <v>0</v>
          </cell>
          <cell r="H178">
            <v>0</v>
          </cell>
          <cell r="I178">
            <v>0</v>
          </cell>
        </row>
        <row r="179">
          <cell r="A179">
            <v>162</v>
          </cell>
          <cell r="B179">
            <v>43709</v>
          </cell>
          <cell r="C179">
            <v>0</v>
          </cell>
          <cell r="D179">
            <v>2577955.6130025159</v>
          </cell>
          <cell r="E179">
            <v>0</v>
          </cell>
          <cell r="F179">
            <v>0</v>
          </cell>
          <cell r="G179">
            <v>0</v>
          </cell>
          <cell r="H179">
            <v>0</v>
          </cell>
          <cell r="I179">
            <v>0</v>
          </cell>
        </row>
        <row r="180">
          <cell r="A180">
            <v>163</v>
          </cell>
          <cell r="B180">
            <v>43739</v>
          </cell>
          <cell r="C180">
            <v>0</v>
          </cell>
          <cell r="D180">
            <v>2577955.6130025159</v>
          </cell>
          <cell r="E180">
            <v>0</v>
          </cell>
          <cell r="F180">
            <v>0</v>
          </cell>
          <cell r="G180">
            <v>0</v>
          </cell>
          <cell r="H180">
            <v>0</v>
          </cell>
          <cell r="I180">
            <v>0</v>
          </cell>
        </row>
        <row r="181">
          <cell r="A181">
            <v>164</v>
          </cell>
          <cell r="B181">
            <v>43770</v>
          </cell>
          <cell r="C181">
            <v>0</v>
          </cell>
          <cell r="D181">
            <v>2577955.6130025159</v>
          </cell>
          <cell r="E181">
            <v>0</v>
          </cell>
          <cell r="F181">
            <v>0</v>
          </cell>
          <cell r="G181">
            <v>0</v>
          </cell>
          <cell r="H181">
            <v>0</v>
          </cell>
          <cell r="I181">
            <v>0</v>
          </cell>
        </row>
        <row r="182">
          <cell r="A182">
            <v>165</v>
          </cell>
          <cell r="B182">
            <v>43800</v>
          </cell>
          <cell r="C182">
            <v>0</v>
          </cell>
          <cell r="D182">
            <v>2577955.6130025159</v>
          </cell>
          <cell r="E182">
            <v>0</v>
          </cell>
          <cell r="F182">
            <v>0</v>
          </cell>
          <cell r="G182">
            <v>0</v>
          </cell>
          <cell r="H182">
            <v>0</v>
          </cell>
          <cell r="I182">
            <v>0</v>
          </cell>
        </row>
        <row r="183">
          <cell r="A183">
            <v>166</v>
          </cell>
          <cell r="B183">
            <v>43831</v>
          </cell>
          <cell r="C183">
            <v>0</v>
          </cell>
          <cell r="D183">
            <v>2577955.6130025159</v>
          </cell>
          <cell r="E183">
            <v>0</v>
          </cell>
          <cell r="F183">
            <v>0</v>
          </cell>
          <cell r="G183">
            <v>0</v>
          </cell>
          <cell r="H183">
            <v>0</v>
          </cell>
          <cell r="I183">
            <v>0</v>
          </cell>
        </row>
        <row r="184">
          <cell r="A184">
            <v>167</v>
          </cell>
          <cell r="B184">
            <v>43862</v>
          </cell>
          <cell r="C184">
            <v>0</v>
          </cell>
          <cell r="D184">
            <v>2577955.6130025159</v>
          </cell>
          <cell r="E184">
            <v>0</v>
          </cell>
          <cell r="F184">
            <v>0</v>
          </cell>
          <cell r="G184">
            <v>0</v>
          </cell>
          <cell r="H184">
            <v>0</v>
          </cell>
          <cell r="I184">
            <v>0</v>
          </cell>
        </row>
        <row r="185">
          <cell r="A185">
            <v>168</v>
          </cell>
          <cell r="B185">
            <v>43891</v>
          </cell>
          <cell r="C185">
            <v>0</v>
          </cell>
          <cell r="D185">
            <v>2577955.6130025159</v>
          </cell>
          <cell r="E185">
            <v>0</v>
          </cell>
          <cell r="F185">
            <v>0</v>
          </cell>
          <cell r="G185">
            <v>0</v>
          </cell>
          <cell r="H185">
            <v>0</v>
          </cell>
          <cell r="I185">
            <v>0</v>
          </cell>
        </row>
        <row r="186">
          <cell r="A186">
            <v>169</v>
          </cell>
          <cell r="B186">
            <v>43922</v>
          </cell>
          <cell r="C186">
            <v>0</v>
          </cell>
          <cell r="D186">
            <v>2577955.6130025159</v>
          </cell>
          <cell r="E186">
            <v>0</v>
          </cell>
          <cell r="F186">
            <v>0</v>
          </cell>
          <cell r="G186">
            <v>0</v>
          </cell>
          <cell r="H186">
            <v>0</v>
          </cell>
          <cell r="I186">
            <v>0</v>
          </cell>
        </row>
        <row r="187">
          <cell r="A187">
            <v>170</v>
          </cell>
          <cell r="B187">
            <v>43952</v>
          </cell>
          <cell r="C187">
            <v>0</v>
          </cell>
          <cell r="D187">
            <v>2577955.6130025159</v>
          </cell>
          <cell r="E187">
            <v>0</v>
          </cell>
          <cell r="F187">
            <v>0</v>
          </cell>
          <cell r="G187">
            <v>0</v>
          </cell>
          <cell r="H187">
            <v>0</v>
          </cell>
          <cell r="I187">
            <v>0</v>
          </cell>
        </row>
        <row r="188">
          <cell r="A188">
            <v>171</v>
          </cell>
          <cell r="B188">
            <v>43983</v>
          </cell>
          <cell r="C188">
            <v>0</v>
          </cell>
          <cell r="D188">
            <v>2577955.6130025159</v>
          </cell>
          <cell r="E188">
            <v>0</v>
          </cell>
          <cell r="F188">
            <v>0</v>
          </cell>
          <cell r="G188">
            <v>0</v>
          </cell>
          <cell r="H188">
            <v>0</v>
          </cell>
          <cell r="I188">
            <v>0</v>
          </cell>
        </row>
        <row r="189">
          <cell r="A189">
            <v>172</v>
          </cell>
          <cell r="B189">
            <v>44013</v>
          </cell>
          <cell r="C189">
            <v>0</v>
          </cell>
          <cell r="D189">
            <v>2577955.6130025159</v>
          </cell>
          <cell r="E189">
            <v>0</v>
          </cell>
          <cell r="F189">
            <v>0</v>
          </cell>
          <cell r="G189">
            <v>0</v>
          </cell>
          <cell r="H189">
            <v>0</v>
          </cell>
          <cell r="I189">
            <v>0</v>
          </cell>
        </row>
        <row r="190">
          <cell r="A190">
            <v>173</v>
          </cell>
          <cell r="B190">
            <v>44044</v>
          </cell>
          <cell r="C190">
            <v>0</v>
          </cell>
          <cell r="D190">
            <v>2577955.6130025159</v>
          </cell>
          <cell r="E190">
            <v>0</v>
          </cell>
          <cell r="F190">
            <v>0</v>
          </cell>
          <cell r="G190">
            <v>0</v>
          </cell>
          <cell r="H190">
            <v>0</v>
          </cell>
          <cell r="I190">
            <v>0</v>
          </cell>
        </row>
        <row r="191">
          <cell r="A191">
            <v>174</v>
          </cell>
          <cell r="B191">
            <v>44075</v>
          </cell>
          <cell r="C191">
            <v>0</v>
          </cell>
          <cell r="D191">
            <v>2577955.6130025159</v>
          </cell>
          <cell r="E191">
            <v>0</v>
          </cell>
          <cell r="F191">
            <v>0</v>
          </cell>
          <cell r="G191">
            <v>0</v>
          </cell>
          <cell r="H191">
            <v>0</v>
          </cell>
          <cell r="I191">
            <v>0</v>
          </cell>
        </row>
        <row r="192">
          <cell r="A192">
            <v>175</v>
          </cell>
          <cell r="B192">
            <v>44105</v>
          </cell>
          <cell r="C192">
            <v>0</v>
          </cell>
          <cell r="D192">
            <v>2577955.6130025159</v>
          </cell>
          <cell r="E192">
            <v>0</v>
          </cell>
          <cell r="F192">
            <v>0</v>
          </cell>
          <cell r="G192">
            <v>0</v>
          </cell>
          <cell r="H192">
            <v>0</v>
          </cell>
          <cell r="I192">
            <v>0</v>
          </cell>
        </row>
        <row r="193">
          <cell r="A193">
            <v>176</v>
          </cell>
          <cell r="B193">
            <v>44136</v>
          </cell>
          <cell r="C193">
            <v>0</v>
          </cell>
          <cell r="D193">
            <v>2577955.6130025159</v>
          </cell>
          <cell r="E193">
            <v>0</v>
          </cell>
          <cell r="F193">
            <v>0</v>
          </cell>
          <cell r="G193">
            <v>0</v>
          </cell>
          <cell r="H193">
            <v>0</v>
          </cell>
          <cell r="I193">
            <v>0</v>
          </cell>
        </row>
        <row r="194">
          <cell r="A194">
            <v>177</v>
          </cell>
          <cell r="B194">
            <v>44166</v>
          </cell>
          <cell r="C194">
            <v>0</v>
          </cell>
          <cell r="D194">
            <v>2577955.6130025159</v>
          </cell>
          <cell r="E194">
            <v>0</v>
          </cell>
          <cell r="F194">
            <v>0</v>
          </cell>
          <cell r="G194">
            <v>0</v>
          </cell>
          <cell r="H194">
            <v>0</v>
          </cell>
          <cell r="I194">
            <v>0</v>
          </cell>
        </row>
        <row r="195">
          <cell r="A195">
            <v>178</v>
          </cell>
          <cell r="B195">
            <v>44197</v>
          </cell>
          <cell r="C195">
            <v>0</v>
          </cell>
          <cell r="D195">
            <v>2577955.6130025159</v>
          </cell>
          <cell r="E195">
            <v>0</v>
          </cell>
          <cell r="F195">
            <v>0</v>
          </cell>
          <cell r="G195">
            <v>0</v>
          </cell>
          <cell r="H195">
            <v>0</v>
          </cell>
          <cell r="I195">
            <v>0</v>
          </cell>
        </row>
        <row r="196">
          <cell r="A196">
            <v>179</v>
          </cell>
          <cell r="B196">
            <v>44228</v>
          </cell>
          <cell r="C196">
            <v>0</v>
          </cell>
          <cell r="D196">
            <v>2577955.6130025159</v>
          </cell>
          <cell r="E196">
            <v>0</v>
          </cell>
          <cell r="F196">
            <v>0</v>
          </cell>
          <cell r="G196">
            <v>0</v>
          </cell>
          <cell r="H196">
            <v>0</v>
          </cell>
          <cell r="I196">
            <v>0</v>
          </cell>
        </row>
        <row r="197">
          <cell r="A197">
            <v>180</v>
          </cell>
          <cell r="B197">
            <v>44256</v>
          </cell>
          <cell r="C197">
            <v>0</v>
          </cell>
          <cell r="D197">
            <v>2577955.6130025159</v>
          </cell>
          <cell r="E197">
            <v>0</v>
          </cell>
          <cell r="F197">
            <v>0</v>
          </cell>
          <cell r="G197">
            <v>0</v>
          </cell>
          <cell r="H197">
            <v>0</v>
          </cell>
          <cell r="I197">
            <v>0</v>
          </cell>
        </row>
        <row r="198">
          <cell r="A198">
            <v>181</v>
          </cell>
          <cell r="B198">
            <v>44287</v>
          </cell>
          <cell r="C198">
            <v>0</v>
          </cell>
          <cell r="D198">
            <v>2577955.6130025159</v>
          </cell>
          <cell r="E198">
            <v>0</v>
          </cell>
          <cell r="F198">
            <v>0</v>
          </cell>
          <cell r="G198">
            <v>0</v>
          </cell>
          <cell r="H198">
            <v>0</v>
          </cell>
          <cell r="I198">
            <v>0</v>
          </cell>
        </row>
        <row r="199">
          <cell r="A199">
            <v>182</v>
          </cell>
          <cell r="B199">
            <v>44317</v>
          </cell>
          <cell r="C199">
            <v>0</v>
          </cell>
          <cell r="D199">
            <v>2577955.6130025159</v>
          </cell>
          <cell r="E199">
            <v>0</v>
          </cell>
          <cell r="F199">
            <v>0</v>
          </cell>
          <cell r="G199">
            <v>0</v>
          </cell>
          <cell r="H199">
            <v>0</v>
          </cell>
          <cell r="I199">
            <v>0</v>
          </cell>
        </row>
        <row r="200">
          <cell r="A200">
            <v>183</v>
          </cell>
          <cell r="B200">
            <v>44348</v>
          </cell>
          <cell r="C200">
            <v>0</v>
          </cell>
          <cell r="D200">
            <v>2577955.6130025159</v>
          </cell>
          <cell r="E200">
            <v>0</v>
          </cell>
          <cell r="F200">
            <v>0</v>
          </cell>
          <cell r="G200">
            <v>0</v>
          </cell>
          <cell r="H200">
            <v>0</v>
          </cell>
          <cell r="I200">
            <v>0</v>
          </cell>
        </row>
        <row r="201">
          <cell r="A201">
            <v>184</v>
          </cell>
          <cell r="B201">
            <v>44378</v>
          </cell>
          <cell r="C201">
            <v>0</v>
          </cell>
          <cell r="D201">
            <v>2577955.6130025159</v>
          </cell>
          <cell r="E201">
            <v>0</v>
          </cell>
          <cell r="F201">
            <v>0</v>
          </cell>
          <cell r="G201">
            <v>0</v>
          </cell>
          <cell r="H201">
            <v>0</v>
          </cell>
          <cell r="I201">
            <v>0</v>
          </cell>
        </row>
        <row r="202">
          <cell r="A202">
            <v>185</v>
          </cell>
          <cell r="B202">
            <v>44409</v>
          </cell>
          <cell r="C202">
            <v>0</v>
          </cell>
          <cell r="D202">
            <v>2577955.6130025159</v>
          </cell>
          <cell r="E202">
            <v>0</v>
          </cell>
          <cell r="F202">
            <v>0</v>
          </cell>
          <cell r="G202">
            <v>0</v>
          </cell>
          <cell r="H202">
            <v>0</v>
          </cell>
          <cell r="I202">
            <v>0</v>
          </cell>
        </row>
        <row r="203">
          <cell r="A203">
            <v>186</v>
          </cell>
          <cell r="B203">
            <v>44440</v>
          </cell>
          <cell r="C203">
            <v>0</v>
          </cell>
          <cell r="D203">
            <v>2577955.6130025159</v>
          </cell>
          <cell r="E203">
            <v>0</v>
          </cell>
          <cell r="F203">
            <v>0</v>
          </cell>
          <cell r="G203">
            <v>0</v>
          </cell>
          <cell r="H203">
            <v>0</v>
          </cell>
          <cell r="I203">
            <v>0</v>
          </cell>
        </row>
        <row r="204">
          <cell r="A204">
            <v>187</v>
          </cell>
          <cell r="B204">
            <v>44470</v>
          </cell>
          <cell r="C204">
            <v>0</v>
          </cell>
          <cell r="D204">
            <v>2577955.6130025159</v>
          </cell>
          <cell r="E204">
            <v>0</v>
          </cell>
          <cell r="F204">
            <v>0</v>
          </cell>
          <cell r="G204">
            <v>0</v>
          </cell>
          <cell r="H204">
            <v>0</v>
          </cell>
          <cell r="I204">
            <v>0</v>
          </cell>
        </row>
        <row r="205">
          <cell r="A205">
            <v>188</v>
          </cell>
          <cell r="B205">
            <v>44501</v>
          </cell>
          <cell r="C205">
            <v>0</v>
          </cell>
          <cell r="D205">
            <v>2577955.6130025159</v>
          </cell>
          <cell r="E205">
            <v>0</v>
          </cell>
          <cell r="F205">
            <v>0</v>
          </cell>
          <cell r="G205">
            <v>0</v>
          </cell>
          <cell r="H205">
            <v>0</v>
          </cell>
          <cell r="I205">
            <v>0</v>
          </cell>
        </row>
        <row r="206">
          <cell r="A206">
            <v>189</v>
          </cell>
          <cell r="B206">
            <v>44531</v>
          </cell>
          <cell r="C206">
            <v>0</v>
          </cell>
          <cell r="D206">
            <v>2577955.6130025159</v>
          </cell>
          <cell r="E206">
            <v>0</v>
          </cell>
          <cell r="F206">
            <v>0</v>
          </cell>
          <cell r="G206">
            <v>0</v>
          </cell>
          <cell r="H206">
            <v>0</v>
          </cell>
          <cell r="I206">
            <v>0</v>
          </cell>
        </row>
        <row r="207">
          <cell r="A207">
            <v>190</v>
          </cell>
          <cell r="B207">
            <v>44562</v>
          </cell>
          <cell r="C207">
            <v>0</v>
          </cell>
          <cell r="D207">
            <v>2577955.6130025159</v>
          </cell>
          <cell r="E207">
            <v>0</v>
          </cell>
          <cell r="F207">
            <v>0</v>
          </cell>
          <cell r="G207">
            <v>0</v>
          </cell>
          <cell r="H207">
            <v>0</v>
          </cell>
          <cell r="I207">
            <v>0</v>
          </cell>
        </row>
        <row r="208">
          <cell r="A208">
            <v>191</v>
          </cell>
          <cell r="B208">
            <v>44593</v>
          </cell>
          <cell r="C208">
            <v>0</v>
          </cell>
          <cell r="D208">
            <v>2577955.6130025159</v>
          </cell>
          <cell r="E208">
            <v>0</v>
          </cell>
          <cell r="F208">
            <v>0</v>
          </cell>
          <cell r="G208">
            <v>0</v>
          </cell>
          <cell r="H208">
            <v>0</v>
          </cell>
          <cell r="I208">
            <v>0</v>
          </cell>
        </row>
        <row r="209">
          <cell r="A209">
            <v>192</v>
          </cell>
          <cell r="B209">
            <v>44621</v>
          </cell>
          <cell r="C209">
            <v>0</v>
          </cell>
          <cell r="D209">
            <v>2577955.6130025159</v>
          </cell>
          <cell r="E209">
            <v>0</v>
          </cell>
          <cell r="F209">
            <v>0</v>
          </cell>
          <cell r="G209">
            <v>0</v>
          </cell>
          <cell r="H209">
            <v>0</v>
          </cell>
          <cell r="I209">
            <v>0</v>
          </cell>
        </row>
        <row r="210">
          <cell r="A210">
            <v>193</v>
          </cell>
          <cell r="B210">
            <v>44652</v>
          </cell>
          <cell r="C210">
            <v>0</v>
          </cell>
          <cell r="D210">
            <v>2577955.6130025159</v>
          </cell>
          <cell r="E210">
            <v>0</v>
          </cell>
          <cell r="F210">
            <v>0</v>
          </cell>
          <cell r="G210">
            <v>0</v>
          </cell>
          <cell r="H210">
            <v>0</v>
          </cell>
          <cell r="I210">
            <v>0</v>
          </cell>
        </row>
        <row r="211">
          <cell r="A211">
            <v>194</v>
          </cell>
          <cell r="B211">
            <v>44682</v>
          </cell>
          <cell r="C211">
            <v>0</v>
          </cell>
          <cell r="D211">
            <v>2577955.6130025159</v>
          </cell>
          <cell r="E211">
            <v>0</v>
          </cell>
          <cell r="F211">
            <v>0</v>
          </cell>
          <cell r="G211">
            <v>0</v>
          </cell>
          <cell r="H211">
            <v>0</v>
          </cell>
          <cell r="I211">
            <v>0</v>
          </cell>
        </row>
        <row r="212">
          <cell r="A212">
            <v>195</v>
          </cell>
          <cell r="B212">
            <v>44713</v>
          </cell>
          <cell r="C212">
            <v>0</v>
          </cell>
          <cell r="D212">
            <v>2577955.6130025159</v>
          </cell>
          <cell r="E212">
            <v>0</v>
          </cell>
          <cell r="F212">
            <v>0</v>
          </cell>
          <cell r="G212">
            <v>0</v>
          </cell>
          <cell r="H212">
            <v>0</v>
          </cell>
          <cell r="I212">
            <v>0</v>
          </cell>
        </row>
        <row r="213">
          <cell r="A213">
            <v>196</v>
          </cell>
          <cell r="B213">
            <v>44743</v>
          </cell>
          <cell r="C213">
            <v>0</v>
          </cell>
          <cell r="D213">
            <v>2577955.6130025159</v>
          </cell>
          <cell r="E213">
            <v>0</v>
          </cell>
          <cell r="F213">
            <v>0</v>
          </cell>
          <cell r="G213">
            <v>0</v>
          </cell>
          <cell r="H213">
            <v>0</v>
          </cell>
          <cell r="I213">
            <v>0</v>
          </cell>
        </row>
        <row r="214">
          <cell r="A214">
            <v>197</v>
          </cell>
          <cell r="B214">
            <v>44774</v>
          </cell>
          <cell r="C214">
            <v>0</v>
          </cell>
          <cell r="D214">
            <v>2577955.6130025159</v>
          </cell>
          <cell r="E214">
            <v>0</v>
          </cell>
          <cell r="F214">
            <v>0</v>
          </cell>
          <cell r="G214">
            <v>0</v>
          </cell>
          <cell r="H214">
            <v>0</v>
          </cell>
          <cell r="I214">
            <v>0</v>
          </cell>
        </row>
        <row r="215">
          <cell r="A215">
            <v>198</v>
          </cell>
          <cell r="B215">
            <v>44805</v>
          </cell>
          <cell r="C215">
            <v>0</v>
          </cell>
          <cell r="D215">
            <v>2577955.6130025159</v>
          </cell>
          <cell r="E215">
            <v>0</v>
          </cell>
          <cell r="F215">
            <v>0</v>
          </cell>
          <cell r="G215">
            <v>0</v>
          </cell>
          <cell r="H215">
            <v>0</v>
          </cell>
          <cell r="I215">
            <v>0</v>
          </cell>
        </row>
        <row r="216">
          <cell r="A216">
            <v>199</v>
          </cell>
          <cell r="B216">
            <v>44835</v>
          </cell>
          <cell r="C216">
            <v>0</v>
          </cell>
          <cell r="D216">
            <v>2577955.6130025159</v>
          </cell>
          <cell r="E216">
            <v>0</v>
          </cell>
          <cell r="F216">
            <v>0</v>
          </cell>
          <cell r="G216">
            <v>0</v>
          </cell>
          <cell r="H216">
            <v>0</v>
          </cell>
          <cell r="I216">
            <v>0</v>
          </cell>
        </row>
        <row r="217">
          <cell r="A217">
            <v>200</v>
          </cell>
          <cell r="B217">
            <v>44866</v>
          </cell>
          <cell r="C217">
            <v>0</v>
          </cell>
          <cell r="D217">
            <v>2577955.6130025159</v>
          </cell>
          <cell r="E217">
            <v>0</v>
          </cell>
          <cell r="F217">
            <v>0</v>
          </cell>
          <cell r="G217">
            <v>0</v>
          </cell>
          <cell r="H217">
            <v>0</v>
          </cell>
          <cell r="I217">
            <v>0</v>
          </cell>
        </row>
        <row r="218">
          <cell r="A218">
            <v>201</v>
          </cell>
          <cell r="B218">
            <v>44896</v>
          </cell>
          <cell r="C218">
            <v>0</v>
          </cell>
          <cell r="D218">
            <v>2577955.6130025159</v>
          </cell>
          <cell r="E218">
            <v>0</v>
          </cell>
          <cell r="F218">
            <v>0</v>
          </cell>
          <cell r="G218">
            <v>0</v>
          </cell>
          <cell r="H218">
            <v>0</v>
          </cell>
          <cell r="I218">
            <v>0</v>
          </cell>
        </row>
        <row r="219">
          <cell r="A219">
            <v>202</v>
          </cell>
          <cell r="B219">
            <v>44927</v>
          </cell>
          <cell r="C219">
            <v>0</v>
          </cell>
          <cell r="D219">
            <v>2577955.6130025159</v>
          </cell>
          <cell r="E219">
            <v>0</v>
          </cell>
          <cell r="F219">
            <v>0</v>
          </cell>
          <cell r="G219">
            <v>0</v>
          </cell>
          <cell r="H219">
            <v>0</v>
          </cell>
          <cell r="I219">
            <v>0</v>
          </cell>
        </row>
        <row r="220">
          <cell r="A220">
            <v>203</v>
          </cell>
          <cell r="B220">
            <v>44958</v>
          </cell>
          <cell r="C220">
            <v>0</v>
          </cell>
          <cell r="D220">
            <v>2577955.6130025159</v>
          </cell>
          <cell r="E220">
            <v>0</v>
          </cell>
          <cell r="F220">
            <v>0</v>
          </cell>
          <cell r="G220">
            <v>0</v>
          </cell>
          <cell r="H220">
            <v>0</v>
          </cell>
          <cell r="I220">
            <v>0</v>
          </cell>
        </row>
        <row r="221">
          <cell r="A221">
            <v>204</v>
          </cell>
          <cell r="B221">
            <v>44986</v>
          </cell>
          <cell r="C221">
            <v>0</v>
          </cell>
          <cell r="D221">
            <v>2577955.6130025159</v>
          </cell>
          <cell r="E221">
            <v>0</v>
          </cell>
          <cell r="F221">
            <v>0</v>
          </cell>
          <cell r="G221">
            <v>0</v>
          </cell>
          <cell r="H221">
            <v>0</v>
          </cell>
          <cell r="I221">
            <v>0</v>
          </cell>
        </row>
        <row r="222">
          <cell r="A222">
            <v>205</v>
          </cell>
          <cell r="B222">
            <v>45017</v>
          </cell>
          <cell r="C222">
            <v>0</v>
          </cell>
          <cell r="D222">
            <v>2577955.6130025159</v>
          </cell>
          <cell r="E222">
            <v>0</v>
          </cell>
          <cell r="F222">
            <v>0</v>
          </cell>
          <cell r="G222">
            <v>0</v>
          </cell>
          <cell r="H222">
            <v>0</v>
          </cell>
          <cell r="I222">
            <v>0</v>
          </cell>
        </row>
        <row r="223">
          <cell r="A223">
            <v>206</v>
          </cell>
          <cell r="B223">
            <v>45047</v>
          </cell>
          <cell r="C223">
            <v>0</v>
          </cell>
          <cell r="D223">
            <v>2577955.6130025159</v>
          </cell>
          <cell r="E223">
            <v>0</v>
          </cell>
          <cell r="F223">
            <v>0</v>
          </cell>
          <cell r="G223">
            <v>0</v>
          </cell>
          <cell r="H223">
            <v>0</v>
          </cell>
          <cell r="I223">
            <v>0</v>
          </cell>
        </row>
        <row r="224">
          <cell r="A224">
            <v>207</v>
          </cell>
          <cell r="B224">
            <v>45078</v>
          </cell>
          <cell r="C224">
            <v>0</v>
          </cell>
          <cell r="D224">
            <v>2577955.6130025159</v>
          </cell>
          <cell r="E224">
            <v>0</v>
          </cell>
          <cell r="F224">
            <v>0</v>
          </cell>
          <cell r="G224">
            <v>0</v>
          </cell>
          <cell r="H224">
            <v>0</v>
          </cell>
          <cell r="I224">
            <v>0</v>
          </cell>
        </row>
        <row r="225">
          <cell r="A225">
            <v>208</v>
          </cell>
          <cell r="B225">
            <v>45108</v>
          </cell>
          <cell r="C225">
            <v>0</v>
          </cell>
          <cell r="D225">
            <v>2577955.6130025159</v>
          </cell>
          <cell r="E225">
            <v>0</v>
          </cell>
          <cell r="F225">
            <v>0</v>
          </cell>
          <cell r="G225">
            <v>0</v>
          </cell>
          <cell r="H225">
            <v>0</v>
          </cell>
          <cell r="I225">
            <v>0</v>
          </cell>
        </row>
        <row r="226">
          <cell r="A226">
            <v>209</v>
          </cell>
          <cell r="B226">
            <v>45139</v>
          </cell>
          <cell r="C226">
            <v>0</v>
          </cell>
          <cell r="D226">
            <v>2577955.6130025159</v>
          </cell>
          <cell r="E226">
            <v>0</v>
          </cell>
          <cell r="F226">
            <v>0</v>
          </cell>
          <cell r="G226">
            <v>0</v>
          </cell>
          <cell r="H226">
            <v>0</v>
          </cell>
          <cell r="I226">
            <v>0</v>
          </cell>
        </row>
        <row r="227">
          <cell r="A227">
            <v>210</v>
          </cell>
          <cell r="B227">
            <v>45170</v>
          </cell>
          <cell r="C227">
            <v>0</v>
          </cell>
          <cell r="D227">
            <v>2577955.6130025159</v>
          </cell>
          <cell r="E227">
            <v>0</v>
          </cell>
          <cell r="F227">
            <v>0</v>
          </cell>
          <cell r="G227">
            <v>0</v>
          </cell>
          <cell r="H227">
            <v>0</v>
          </cell>
          <cell r="I227">
            <v>0</v>
          </cell>
        </row>
        <row r="228">
          <cell r="A228">
            <v>211</v>
          </cell>
          <cell r="B228">
            <v>45200</v>
          </cell>
          <cell r="C228">
            <v>0</v>
          </cell>
          <cell r="D228">
            <v>2577955.6130025159</v>
          </cell>
          <cell r="E228">
            <v>0</v>
          </cell>
          <cell r="F228">
            <v>0</v>
          </cell>
          <cell r="G228">
            <v>0</v>
          </cell>
          <cell r="H228">
            <v>0</v>
          </cell>
          <cell r="I228">
            <v>0</v>
          </cell>
        </row>
        <row r="229">
          <cell r="A229">
            <v>212</v>
          </cell>
          <cell r="B229">
            <v>45231</v>
          </cell>
          <cell r="C229">
            <v>0</v>
          </cell>
          <cell r="D229">
            <v>2577955.6130025159</v>
          </cell>
          <cell r="E229">
            <v>0</v>
          </cell>
          <cell r="F229">
            <v>0</v>
          </cell>
          <cell r="G229">
            <v>0</v>
          </cell>
          <cell r="H229">
            <v>0</v>
          </cell>
          <cell r="I229">
            <v>0</v>
          </cell>
        </row>
        <row r="230">
          <cell r="A230">
            <v>213</v>
          </cell>
          <cell r="B230">
            <v>45261</v>
          </cell>
          <cell r="C230">
            <v>0</v>
          </cell>
          <cell r="D230">
            <v>2577955.6130025159</v>
          </cell>
          <cell r="E230">
            <v>0</v>
          </cell>
          <cell r="F230">
            <v>0</v>
          </cell>
          <cell r="G230">
            <v>0</v>
          </cell>
          <cell r="H230">
            <v>0</v>
          </cell>
          <cell r="I230">
            <v>0</v>
          </cell>
        </row>
        <row r="231">
          <cell r="A231">
            <v>214</v>
          </cell>
          <cell r="B231">
            <v>45292</v>
          </cell>
          <cell r="C231">
            <v>0</v>
          </cell>
          <cell r="D231">
            <v>2577955.6130025159</v>
          </cell>
          <cell r="E231">
            <v>0</v>
          </cell>
          <cell r="F231">
            <v>0</v>
          </cell>
          <cell r="G231">
            <v>0</v>
          </cell>
          <cell r="H231">
            <v>0</v>
          </cell>
          <cell r="I231">
            <v>0</v>
          </cell>
        </row>
        <row r="232">
          <cell r="A232">
            <v>215</v>
          </cell>
          <cell r="B232">
            <v>45323</v>
          </cell>
          <cell r="C232">
            <v>0</v>
          </cell>
          <cell r="D232">
            <v>2577955.6130025159</v>
          </cell>
          <cell r="E232">
            <v>0</v>
          </cell>
          <cell r="F232">
            <v>0</v>
          </cell>
          <cell r="G232">
            <v>0</v>
          </cell>
          <cell r="H232">
            <v>0</v>
          </cell>
          <cell r="I232">
            <v>0</v>
          </cell>
        </row>
        <row r="233">
          <cell r="A233">
            <v>216</v>
          </cell>
          <cell r="B233">
            <v>45352</v>
          </cell>
          <cell r="C233">
            <v>0</v>
          </cell>
          <cell r="D233">
            <v>2577955.6130025159</v>
          </cell>
          <cell r="E233">
            <v>0</v>
          </cell>
          <cell r="F233">
            <v>0</v>
          </cell>
          <cell r="G233">
            <v>0</v>
          </cell>
          <cell r="H233">
            <v>0</v>
          </cell>
          <cell r="I233">
            <v>0</v>
          </cell>
        </row>
        <row r="234">
          <cell r="A234">
            <v>217</v>
          </cell>
          <cell r="B234">
            <v>45383</v>
          </cell>
          <cell r="C234">
            <v>0</v>
          </cell>
          <cell r="D234">
            <v>2577955.6130025159</v>
          </cell>
          <cell r="E234">
            <v>0</v>
          </cell>
          <cell r="F234">
            <v>0</v>
          </cell>
          <cell r="G234">
            <v>0</v>
          </cell>
          <cell r="H234">
            <v>0</v>
          </cell>
          <cell r="I234">
            <v>0</v>
          </cell>
        </row>
        <row r="235">
          <cell r="A235">
            <v>218</v>
          </cell>
          <cell r="B235">
            <v>45413</v>
          </cell>
          <cell r="C235">
            <v>0</v>
          </cell>
          <cell r="D235">
            <v>2577955.6130025159</v>
          </cell>
          <cell r="E235">
            <v>0</v>
          </cell>
          <cell r="F235">
            <v>0</v>
          </cell>
          <cell r="G235">
            <v>0</v>
          </cell>
          <cell r="H235">
            <v>0</v>
          </cell>
          <cell r="I235">
            <v>0</v>
          </cell>
        </row>
        <row r="236">
          <cell r="A236">
            <v>219</v>
          </cell>
          <cell r="B236">
            <v>45444</v>
          </cell>
          <cell r="C236">
            <v>0</v>
          </cell>
          <cell r="D236">
            <v>2577955.6130025159</v>
          </cell>
          <cell r="E236">
            <v>0</v>
          </cell>
          <cell r="F236">
            <v>0</v>
          </cell>
          <cell r="G236">
            <v>0</v>
          </cell>
          <cell r="H236">
            <v>0</v>
          </cell>
          <cell r="I236">
            <v>0</v>
          </cell>
        </row>
        <row r="237">
          <cell r="A237">
            <v>220</v>
          </cell>
          <cell r="B237">
            <v>45474</v>
          </cell>
          <cell r="C237">
            <v>0</v>
          </cell>
          <cell r="D237">
            <v>2577955.6130025159</v>
          </cell>
          <cell r="E237">
            <v>0</v>
          </cell>
          <cell r="F237">
            <v>0</v>
          </cell>
          <cell r="G237">
            <v>0</v>
          </cell>
          <cell r="H237">
            <v>0</v>
          </cell>
          <cell r="I237">
            <v>0</v>
          </cell>
        </row>
        <row r="238">
          <cell r="A238">
            <v>221</v>
          </cell>
          <cell r="B238">
            <v>45505</v>
          </cell>
          <cell r="C238">
            <v>0</v>
          </cell>
          <cell r="D238">
            <v>2577955.6130025159</v>
          </cell>
          <cell r="E238">
            <v>0</v>
          </cell>
          <cell r="F238">
            <v>0</v>
          </cell>
          <cell r="G238">
            <v>0</v>
          </cell>
          <cell r="H238">
            <v>0</v>
          </cell>
          <cell r="I238">
            <v>0</v>
          </cell>
        </row>
        <row r="239">
          <cell r="A239">
            <v>222</v>
          </cell>
          <cell r="B239">
            <v>45536</v>
          </cell>
          <cell r="C239">
            <v>0</v>
          </cell>
          <cell r="D239">
            <v>2577955.6130025159</v>
          </cell>
          <cell r="E239">
            <v>0</v>
          </cell>
          <cell r="F239">
            <v>0</v>
          </cell>
          <cell r="G239">
            <v>0</v>
          </cell>
          <cell r="H239">
            <v>0</v>
          </cell>
          <cell r="I239">
            <v>0</v>
          </cell>
        </row>
        <row r="240">
          <cell r="A240">
            <v>223</v>
          </cell>
          <cell r="B240">
            <v>45566</v>
          </cell>
          <cell r="C240">
            <v>0</v>
          </cell>
          <cell r="D240">
            <v>2577955.6130025159</v>
          </cell>
          <cell r="E240">
            <v>0</v>
          </cell>
          <cell r="F240">
            <v>0</v>
          </cell>
          <cell r="G240">
            <v>0</v>
          </cell>
          <cell r="H240">
            <v>0</v>
          </cell>
          <cell r="I240">
            <v>0</v>
          </cell>
        </row>
        <row r="241">
          <cell r="A241">
            <v>224</v>
          </cell>
          <cell r="B241">
            <v>45597</v>
          </cell>
          <cell r="C241">
            <v>0</v>
          </cell>
          <cell r="D241">
            <v>2577955.6130025159</v>
          </cell>
          <cell r="E241">
            <v>0</v>
          </cell>
          <cell r="F241">
            <v>0</v>
          </cell>
          <cell r="G241">
            <v>0</v>
          </cell>
          <cell r="H241">
            <v>0</v>
          </cell>
          <cell r="I241">
            <v>0</v>
          </cell>
        </row>
        <row r="242">
          <cell r="A242">
            <v>225</v>
          </cell>
          <cell r="B242">
            <v>45627</v>
          </cell>
          <cell r="C242">
            <v>0</v>
          </cell>
          <cell r="D242">
            <v>2577955.6130025159</v>
          </cell>
          <cell r="E242">
            <v>0</v>
          </cell>
          <cell r="F242">
            <v>0</v>
          </cell>
          <cell r="G242">
            <v>0</v>
          </cell>
          <cell r="H242">
            <v>0</v>
          </cell>
          <cell r="I242">
            <v>0</v>
          </cell>
        </row>
        <row r="243">
          <cell r="A243">
            <v>226</v>
          </cell>
          <cell r="B243">
            <v>45658</v>
          </cell>
          <cell r="C243">
            <v>0</v>
          </cell>
          <cell r="D243">
            <v>2577955.6130025159</v>
          </cell>
          <cell r="E243">
            <v>0</v>
          </cell>
          <cell r="F243">
            <v>0</v>
          </cell>
          <cell r="G243">
            <v>0</v>
          </cell>
          <cell r="H243">
            <v>0</v>
          </cell>
          <cell r="I243">
            <v>0</v>
          </cell>
        </row>
        <row r="244">
          <cell r="A244">
            <v>227</v>
          </cell>
          <cell r="B244">
            <v>45689</v>
          </cell>
          <cell r="C244">
            <v>0</v>
          </cell>
          <cell r="D244">
            <v>2577955.6130025159</v>
          </cell>
          <cell r="E244">
            <v>0</v>
          </cell>
          <cell r="F244">
            <v>0</v>
          </cell>
          <cell r="G244">
            <v>0</v>
          </cell>
          <cell r="H244">
            <v>0</v>
          </cell>
          <cell r="I244">
            <v>0</v>
          </cell>
        </row>
        <row r="245">
          <cell r="A245">
            <v>228</v>
          </cell>
          <cell r="B245">
            <v>45717</v>
          </cell>
          <cell r="C245">
            <v>0</v>
          </cell>
          <cell r="D245">
            <v>2577955.6130025159</v>
          </cell>
          <cell r="E245">
            <v>0</v>
          </cell>
          <cell r="F245">
            <v>0</v>
          </cell>
          <cell r="G245">
            <v>0</v>
          </cell>
          <cell r="H245">
            <v>0</v>
          </cell>
          <cell r="I245">
            <v>0</v>
          </cell>
        </row>
        <row r="246">
          <cell r="A246">
            <v>229</v>
          </cell>
          <cell r="B246">
            <v>45748</v>
          </cell>
          <cell r="C246">
            <v>0</v>
          </cell>
          <cell r="D246">
            <v>2577955.6130025159</v>
          </cell>
          <cell r="E246">
            <v>0</v>
          </cell>
          <cell r="F246">
            <v>0</v>
          </cell>
          <cell r="G246">
            <v>0</v>
          </cell>
          <cell r="H246">
            <v>0</v>
          </cell>
          <cell r="I246">
            <v>0</v>
          </cell>
        </row>
        <row r="247">
          <cell r="A247">
            <v>230</v>
          </cell>
          <cell r="B247">
            <v>45778</v>
          </cell>
          <cell r="C247">
            <v>0</v>
          </cell>
          <cell r="D247">
            <v>2577955.6130025159</v>
          </cell>
          <cell r="E247">
            <v>0</v>
          </cell>
          <cell r="F247">
            <v>0</v>
          </cell>
          <cell r="G247">
            <v>0</v>
          </cell>
          <cell r="H247">
            <v>0</v>
          </cell>
          <cell r="I247">
            <v>0</v>
          </cell>
        </row>
        <row r="248">
          <cell r="A248">
            <v>231</v>
          </cell>
          <cell r="B248">
            <v>45809</v>
          </cell>
          <cell r="C248">
            <v>0</v>
          </cell>
          <cell r="D248">
            <v>2577955.6130025159</v>
          </cell>
          <cell r="E248">
            <v>0</v>
          </cell>
          <cell r="F248">
            <v>0</v>
          </cell>
          <cell r="G248">
            <v>0</v>
          </cell>
          <cell r="H248">
            <v>0</v>
          </cell>
          <cell r="I248">
            <v>0</v>
          </cell>
        </row>
        <row r="249">
          <cell r="A249">
            <v>232</v>
          </cell>
          <cell r="B249">
            <v>45839</v>
          </cell>
          <cell r="C249">
            <v>0</v>
          </cell>
          <cell r="D249">
            <v>2577955.6130025159</v>
          </cell>
          <cell r="E249">
            <v>0</v>
          </cell>
          <cell r="F249">
            <v>0</v>
          </cell>
          <cell r="G249">
            <v>0</v>
          </cell>
          <cell r="H249">
            <v>0</v>
          </cell>
          <cell r="I249">
            <v>0</v>
          </cell>
        </row>
        <row r="250">
          <cell r="A250">
            <v>233</v>
          </cell>
          <cell r="B250">
            <v>45870</v>
          </cell>
          <cell r="C250">
            <v>0</v>
          </cell>
          <cell r="D250">
            <v>2577955.6130025159</v>
          </cell>
          <cell r="E250">
            <v>0</v>
          </cell>
          <cell r="F250">
            <v>0</v>
          </cell>
          <cell r="G250">
            <v>0</v>
          </cell>
          <cell r="H250">
            <v>0</v>
          </cell>
          <cell r="I250">
            <v>0</v>
          </cell>
        </row>
        <row r="251">
          <cell r="A251">
            <v>234</v>
          </cell>
          <cell r="B251">
            <v>45901</v>
          </cell>
          <cell r="C251">
            <v>0</v>
          </cell>
          <cell r="D251">
            <v>2577955.6130025159</v>
          </cell>
          <cell r="E251">
            <v>0</v>
          </cell>
          <cell r="F251">
            <v>0</v>
          </cell>
          <cell r="G251">
            <v>0</v>
          </cell>
          <cell r="H251">
            <v>0</v>
          </cell>
          <cell r="I251">
            <v>0</v>
          </cell>
        </row>
        <row r="252">
          <cell r="A252">
            <v>235</v>
          </cell>
          <cell r="B252">
            <v>45931</v>
          </cell>
          <cell r="C252">
            <v>0</v>
          </cell>
          <cell r="D252">
            <v>2577955.6130025159</v>
          </cell>
          <cell r="E252">
            <v>0</v>
          </cell>
          <cell r="F252">
            <v>0</v>
          </cell>
          <cell r="G252">
            <v>0</v>
          </cell>
          <cell r="H252">
            <v>0</v>
          </cell>
          <cell r="I252">
            <v>0</v>
          </cell>
        </row>
        <row r="253">
          <cell r="A253">
            <v>236</v>
          </cell>
          <cell r="B253">
            <v>45962</v>
          </cell>
          <cell r="C253">
            <v>0</v>
          </cell>
          <cell r="D253">
            <v>2577955.6130025159</v>
          </cell>
          <cell r="E253">
            <v>0</v>
          </cell>
          <cell r="F253">
            <v>0</v>
          </cell>
          <cell r="G253">
            <v>0</v>
          </cell>
          <cell r="H253">
            <v>0</v>
          </cell>
          <cell r="I253">
            <v>0</v>
          </cell>
        </row>
        <row r="254">
          <cell r="A254">
            <v>237</v>
          </cell>
          <cell r="B254">
            <v>45992</v>
          </cell>
          <cell r="C254">
            <v>0</v>
          </cell>
          <cell r="D254">
            <v>2577955.6130025159</v>
          </cell>
          <cell r="E254">
            <v>0</v>
          </cell>
          <cell r="F254">
            <v>0</v>
          </cell>
          <cell r="G254">
            <v>0</v>
          </cell>
          <cell r="H254">
            <v>0</v>
          </cell>
          <cell r="I254">
            <v>0</v>
          </cell>
        </row>
        <row r="255">
          <cell r="A255">
            <v>238</v>
          </cell>
          <cell r="B255">
            <v>46023</v>
          </cell>
          <cell r="C255">
            <v>0</v>
          </cell>
          <cell r="D255">
            <v>2577955.6130025159</v>
          </cell>
          <cell r="E255">
            <v>0</v>
          </cell>
          <cell r="F255">
            <v>0</v>
          </cell>
          <cell r="G255">
            <v>0</v>
          </cell>
          <cell r="H255">
            <v>0</v>
          </cell>
          <cell r="I255">
            <v>0</v>
          </cell>
        </row>
        <row r="256">
          <cell r="A256">
            <v>239</v>
          </cell>
          <cell r="B256">
            <v>46054</v>
          </cell>
          <cell r="C256">
            <v>0</v>
          </cell>
          <cell r="D256">
            <v>2577955.6130025159</v>
          </cell>
          <cell r="E256">
            <v>0</v>
          </cell>
          <cell r="F256">
            <v>0</v>
          </cell>
          <cell r="G256">
            <v>0</v>
          </cell>
          <cell r="H256">
            <v>0</v>
          </cell>
          <cell r="I256">
            <v>0</v>
          </cell>
        </row>
        <row r="257">
          <cell r="A257">
            <v>240</v>
          </cell>
          <cell r="B257">
            <v>46082</v>
          </cell>
          <cell r="C257">
            <v>0</v>
          </cell>
          <cell r="D257">
            <v>2577955.6130025159</v>
          </cell>
          <cell r="E257">
            <v>0</v>
          </cell>
          <cell r="F257">
            <v>0</v>
          </cell>
          <cell r="G257">
            <v>0</v>
          </cell>
          <cell r="H257">
            <v>0</v>
          </cell>
          <cell r="I257">
            <v>0</v>
          </cell>
        </row>
        <row r="258">
          <cell r="A258">
            <v>241</v>
          </cell>
          <cell r="B258">
            <v>46113</v>
          </cell>
          <cell r="C258">
            <v>0</v>
          </cell>
          <cell r="D258">
            <v>2577955.6130025159</v>
          </cell>
          <cell r="E258">
            <v>0</v>
          </cell>
          <cell r="F258">
            <v>0</v>
          </cell>
          <cell r="G258">
            <v>0</v>
          </cell>
          <cell r="H258">
            <v>0</v>
          </cell>
          <cell r="I258">
            <v>0</v>
          </cell>
        </row>
        <row r="259">
          <cell r="A259">
            <v>242</v>
          </cell>
          <cell r="B259">
            <v>46143</v>
          </cell>
          <cell r="C259">
            <v>0</v>
          </cell>
          <cell r="D259">
            <v>2577955.6130025159</v>
          </cell>
          <cell r="E259">
            <v>0</v>
          </cell>
          <cell r="F259">
            <v>0</v>
          </cell>
          <cell r="G259">
            <v>0</v>
          </cell>
          <cell r="H259">
            <v>0</v>
          </cell>
          <cell r="I259">
            <v>0</v>
          </cell>
        </row>
        <row r="260">
          <cell r="A260">
            <v>243</v>
          </cell>
          <cell r="B260">
            <v>46174</v>
          </cell>
          <cell r="C260">
            <v>0</v>
          </cell>
          <cell r="D260">
            <v>2577955.6130025159</v>
          </cell>
          <cell r="E260">
            <v>0</v>
          </cell>
          <cell r="F260">
            <v>0</v>
          </cell>
          <cell r="G260">
            <v>0</v>
          </cell>
          <cell r="H260">
            <v>0</v>
          </cell>
          <cell r="I260">
            <v>0</v>
          </cell>
        </row>
        <row r="261">
          <cell r="A261">
            <v>244</v>
          </cell>
          <cell r="B261">
            <v>46204</v>
          </cell>
          <cell r="C261">
            <v>0</v>
          </cell>
          <cell r="D261">
            <v>2577955.6130025159</v>
          </cell>
          <cell r="E261">
            <v>0</v>
          </cell>
          <cell r="F261">
            <v>0</v>
          </cell>
          <cell r="G261">
            <v>0</v>
          </cell>
          <cell r="H261">
            <v>0</v>
          </cell>
          <cell r="I261">
            <v>0</v>
          </cell>
        </row>
        <row r="262">
          <cell r="A262">
            <v>245</v>
          </cell>
          <cell r="B262">
            <v>46235</v>
          </cell>
          <cell r="C262">
            <v>0</v>
          </cell>
          <cell r="D262">
            <v>2577955.6130025159</v>
          </cell>
          <cell r="E262">
            <v>0</v>
          </cell>
          <cell r="F262">
            <v>0</v>
          </cell>
          <cell r="G262">
            <v>0</v>
          </cell>
          <cell r="H262">
            <v>0</v>
          </cell>
          <cell r="I262">
            <v>0</v>
          </cell>
        </row>
        <row r="263">
          <cell r="A263">
            <v>246</v>
          </cell>
          <cell r="B263">
            <v>46266</v>
          </cell>
          <cell r="C263">
            <v>0</v>
          </cell>
          <cell r="D263">
            <v>2577955.6130025159</v>
          </cell>
          <cell r="E263">
            <v>0</v>
          </cell>
          <cell r="F263">
            <v>0</v>
          </cell>
          <cell r="G263">
            <v>0</v>
          </cell>
          <cell r="H263">
            <v>0</v>
          </cell>
          <cell r="I263">
            <v>0</v>
          </cell>
        </row>
        <row r="264">
          <cell r="A264">
            <v>247</v>
          </cell>
          <cell r="B264">
            <v>46296</v>
          </cell>
          <cell r="C264">
            <v>0</v>
          </cell>
          <cell r="D264">
            <v>2577955.6130025159</v>
          </cell>
          <cell r="E264">
            <v>0</v>
          </cell>
          <cell r="F264">
            <v>0</v>
          </cell>
          <cell r="G264">
            <v>0</v>
          </cell>
          <cell r="H264">
            <v>0</v>
          </cell>
          <cell r="I264">
            <v>0</v>
          </cell>
        </row>
        <row r="265">
          <cell r="A265">
            <v>248</v>
          </cell>
          <cell r="B265">
            <v>46327</v>
          </cell>
          <cell r="C265">
            <v>0</v>
          </cell>
          <cell r="D265">
            <v>2577955.6130025159</v>
          </cell>
          <cell r="E265">
            <v>0</v>
          </cell>
          <cell r="F265">
            <v>0</v>
          </cell>
          <cell r="G265">
            <v>0</v>
          </cell>
          <cell r="H265">
            <v>0</v>
          </cell>
          <cell r="I265">
            <v>0</v>
          </cell>
        </row>
        <row r="266">
          <cell r="A266">
            <v>249</v>
          </cell>
          <cell r="B266">
            <v>46357</v>
          </cell>
          <cell r="C266">
            <v>0</v>
          </cell>
          <cell r="D266">
            <v>2577955.6130025159</v>
          </cell>
          <cell r="E266">
            <v>0</v>
          </cell>
          <cell r="F266">
            <v>0</v>
          </cell>
          <cell r="G266">
            <v>0</v>
          </cell>
          <cell r="H266">
            <v>0</v>
          </cell>
          <cell r="I266">
            <v>0</v>
          </cell>
        </row>
        <row r="267">
          <cell r="A267">
            <v>250</v>
          </cell>
          <cell r="B267">
            <v>46388</v>
          </cell>
          <cell r="C267">
            <v>0</v>
          </cell>
          <cell r="D267">
            <v>2577955.6130025159</v>
          </cell>
          <cell r="E267">
            <v>0</v>
          </cell>
          <cell r="F267">
            <v>0</v>
          </cell>
          <cell r="G267">
            <v>0</v>
          </cell>
          <cell r="H267">
            <v>0</v>
          </cell>
          <cell r="I267">
            <v>0</v>
          </cell>
        </row>
        <row r="268">
          <cell r="A268">
            <v>251</v>
          </cell>
          <cell r="B268">
            <v>46419</v>
          </cell>
          <cell r="C268">
            <v>0</v>
          </cell>
          <cell r="D268">
            <v>2577955.6130025159</v>
          </cell>
          <cell r="E268">
            <v>0</v>
          </cell>
          <cell r="F268">
            <v>0</v>
          </cell>
          <cell r="G268">
            <v>0</v>
          </cell>
          <cell r="H268">
            <v>0</v>
          </cell>
          <cell r="I268">
            <v>0</v>
          </cell>
        </row>
        <row r="269">
          <cell r="A269">
            <v>252</v>
          </cell>
          <cell r="B269">
            <v>46447</v>
          </cell>
          <cell r="C269">
            <v>0</v>
          </cell>
          <cell r="D269">
            <v>2577955.6130025159</v>
          </cell>
          <cell r="E269">
            <v>0</v>
          </cell>
          <cell r="F269">
            <v>0</v>
          </cell>
          <cell r="G269">
            <v>0</v>
          </cell>
          <cell r="H269">
            <v>0</v>
          </cell>
          <cell r="I269">
            <v>0</v>
          </cell>
        </row>
        <row r="270">
          <cell r="A270">
            <v>253</v>
          </cell>
          <cell r="B270">
            <v>46478</v>
          </cell>
          <cell r="C270">
            <v>0</v>
          </cell>
          <cell r="D270">
            <v>2577955.6130025159</v>
          </cell>
          <cell r="E270">
            <v>0</v>
          </cell>
          <cell r="F270">
            <v>0</v>
          </cell>
          <cell r="G270">
            <v>0</v>
          </cell>
          <cell r="H270">
            <v>0</v>
          </cell>
          <cell r="I270">
            <v>0</v>
          </cell>
        </row>
        <row r="271">
          <cell r="A271">
            <v>254</v>
          </cell>
          <cell r="B271">
            <v>46508</v>
          </cell>
          <cell r="C271">
            <v>0</v>
          </cell>
          <cell r="D271">
            <v>2577955.6130025159</v>
          </cell>
          <cell r="E271">
            <v>0</v>
          </cell>
          <cell r="F271">
            <v>0</v>
          </cell>
          <cell r="G271">
            <v>0</v>
          </cell>
          <cell r="H271">
            <v>0</v>
          </cell>
          <cell r="I271">
            <v>0</v>
          </cell>
        </row>
        <row r="272">
          <cell r="A272">
            <v>255</v>
          </cell>
          <cell r="B272">
            <v>46539</v>
          </cell>
          <cell r="C272">
            <v>0</v>
          </cell>
          <cell r="D272">
            <v>2577955.6130025159</v>
          </cell>
          <cell r="E272">
            <v>0</v>
          </cell>
          <cell r="F272">
            <v>0</v>
          </cell>
          <cell r="G272">
            <v>0</v>
          </cell>
          <cell r="H272">
            <v>0</v>
          </cell>
          <cell r="I272">
            <v>0</v>
          </cell>
        </row>
        <row r="273">
          <cell r="A273">
            <v>256</v>
          </cell>
          <cell r="B273">
            <v>46569</v>
          </cell>
          <cell r="C273">
            <v>0</v>
          </cell>
          <cell r="D273">
            <v>2577955.6130025159</v>
          </cell>
          <cell r="E273">
            <v>0</v>
          </cell>
          <cell r="F273">
            <v>0</v>
          </cell>
          <cell r="G273">
            <v>0</v>
          </cell>
          <cell r="H273">
            <v>0</v>
          </cell>
          <cell r="I273">
            <v>0</v>
          </cell>
        </row>
        <row r="274">
          <cell r="A274">
            <v>257</v>
          </cell>
          <cell r="B274">
            <v>46600</v>
          </cell>
          <cell r="C274">
            <v>0</v>
          </cell>
          <cell r="D274">
            <v>2577955.6130025159</v>
          </cell>
          <cell r="E274">
            <v>0</v>
          </cell>
          <cell r="F274">
            <v>0</v>
          </cell>
          <cell r="G274">
            <v>0</v>
          </cell>
          <cell r="H274">
            <v>0</v>
          </cell>
          <cell r="I274">
            <v>0</v>
          </cell>
        </row>
        <row r="275">
          <cell r="A275">
            <v>258</v>
          </cell>
          <cell r="B275">
            <v>46631</v>
          </cell>
          <cell r="C275">
            <v>0</v>
          </cell>
          <cell r="D275">
            <v>2577955.6130025159</v>
          </cell>
          <cell r="E275">
            <v>0</v>
          </cell>
          <cell r="F275">
            <v>0</v>
          </cell>
          <cell r="G275">
            <v>0</v>
          </cell>
          <cell r="H275">
            <v>0</v>
          </cell>
          <cell r="I275">
            <v>0</v>
          </cell>
        </row>
        <row r="276">
          <cell r="A276">
            <v>259</v>
          </cell>
          <cell r="B276">
            <v>46661</v>
          </cell>
          <cell r="C276">
            <v>0</v>
          </cell>
          <cell r="D276">
            <v>2577955.6130025159</v>
          </cell>
          <cell r="E276">
            <v>0</v>
          </cell>
          <cell r="F276">
            <v>0</v>
          </cell>
          <cell r="G276">
            <v>0</v>
          </cell>
          <cell r="H276">
            <v>0</v>
          </cell>
          <cell r="I276">
            <v>0</v>
          </cell>
        </row>
        <row r="277">
          <cell r="A277">
            <v>260</v>
          </cell>
          <cell r="B277">
            <v>46692</v>
          </cell>
          <cell r="C277">
            <v>0</v>
          </cell>
          <cell r="D277">
            <v>2577955.6130025159</v>
          </cell>
          <cell r="E277">
            <v>0</v>
          </cell>
          <cell r="F277">
            <v>0</v>
          </cell>
          <cell r="G277">
            <v>0</v>
          </cell>
          <cell r="H277">
            <v>0</v>
          </cell>
          <cell r="I277">
            <v>0</v>
          </cell>
        </row>
        <row r="278">
          <cell r="A278">
            <v>261</v>
          </cell>
          <cell r="B278">
            <v>46722</v>
          </cell>
          <cell r="C278">
            <v>0</v>
          </cell>
          <cell r="D278">
            <v>2577955.6130025159</v>
          </cell>
          <cell r="E278">
            <v>0</v>
          </cell>
          <cell r="F278">
            <v>0</v>
          </cell>
          <cell r="G278">
            <v>0</v>
          </cell>
          <cell r="H278">
            <v>0</v>
          </cell>
          <cell r="I278">
            <v>0</v>
          </cell>
        </row>
        <row r="279">
          <cell r="A279">
            <v>262</v>
          </cell>
          <cell r="B279">
            <v>46753</v>
          </cell>
          <cell r="C279">
            <v>0</v>
          </cell>
          <cell r="D279">
            <v>2577955.6130025159</v>
          </cell>
          <cell r="E279">
            <v>0</v>
          </cell>
          <cell r="F279">
            <v>0</v>
          </cell>
          <cell r="G279">
            <v>0</v>
          </cell>
          <cell r="H279">
            <v>0</v>
          </cell>
          <cell r="I279">
            <v>0</v>
          </cell>
        </row>
        <row r="280">
          <cell r="A280">
            <v>263</v>
          </cell>
          <cell r="B280">
            <v>46784</v>
          </cell>
          <cell r="C280">
            <v>0</v>
          </cell>
          <cell r="D280">
            <v>2577955.6130025159</v>
          </cell>
          <cell r="E280">
            <v>0</v>
          </cell>
          <cell r="F280">
            <v>0</v>
          </cell>
          <cell r="G280">
            <v>0</v>
          </cell>
          <cell r="H280">
            <v>0</v>
          </cell>
          <cell r="I280">
            <v>0</v>
          </cell>
        </row>
        <row r="281">
          <cell r="A281">
            <v>264</v>
          </cell>
          <cell r="B281">
            <v>46813</v>
          </cell>
          <cell r="C281">
            <v>0</v>
          </cell>
          <cell r="D281">
            <v>2577955.6130025159</v>
          </cell>
          <cell r="E281">
            <v>0</v>
          </cell>
          <cell r="F281">
            <v>0</v>
          </cell>
          <cell r="G281">
            <v>0</v>
          </cell>
          <cell r="H281">
            <v>0</v>
          </cell>
          <cell r="I281">
            <v>0</v>
          </cell>
        </row>
        <row r="282">
          <cell r="A282">
            <v>265</v>
          </cell>
          <cell r="B282">
            <v>46844</v>
          </cell>
          <cell r="C282">
            <v>0</v>
          </cell>
          <cell r="D282">
            <v>2577955.6130025159</v>
          </cell>
          <cell r="E282">
            <v>0</v>
          </cell>
          <cell r="F282">
            <v>0</v>
          </cell>
          <cell r="G282">
            <v>0</v>
          </cell>
          <cell r="H282">
            <v>0</v>
          </cell>
          <cell r="I282">
            <v>0</v>
          </cell>
        </row>
        <row r="283">
          <cell r="A283">
            <v>266</v>
          </cell>
          <cell r="B283">
            <v>46874</v>
          </cell>
          <cell r="C283">
            <v>0</v>
          </cell>
          <cell r="D283">
            <v>2577955.6130025159</v>
          </cell>
          <cell r="E283">
            <v>0</v>
          </cell>
          <cell r="F283">
            <v>0</v>
          </cell>
          <cell r="G283">
            <v>0</v>
          </cell>
          <cell r="H283">
            <v>0</v>
          </cell>
          <cell r="I283">
            <v>0</v>
          </cell>
        </row>
        <row r="284">
          <cell r="A284">
            <v>267</v>
          </cell>
          <cell r="B284">
            <v>46905</v>
          </cell>
          <cell r="C284">
            <v>0</v>
          </cell>
          <cell r="D284">
            <v>2577955.6130025159</v>
          </cell>
          <cell r="E284">
            <v>0</v>
          </cell>
          <cell r="F284">
            <v>0</v>
          </cell>
          <cell r="G284">
            <v>0</v>
          </cell>
          <cell r="H284">
            <v>0</v>
          </cell>
          <cell r="I284">
            <v>0</v>
          </cell>
        </row>
        <row r="285">
          <cell r="A285">
            <v>268</v>
          </cell>
          <cell r="B285">
            <v>46935</v>
          </cell>
          <cell r="C285">
            <v>0</v>
          </cell>
          <cell r="D285">
            <v>2577955.6130025159</v>
          </cell>
          <cell r="E285">
            <v>0</v>
          </cell>
          <cell r="F285">
            <v>0</v>
          </cell>
          <cell r="G285">
            <v>0</v>
          </cell>
          <cell r="H285">
            <v>0</v>
          </cell>
          <cell r="I285">
            <v>0</v>
          </cell>
        </row>
        <row r="286">
          <cell r="A286">
            <v>269</v>
          </cell>
          <cell r="B286">
            <v>46966</v>
          </cell>
          <cell r="C286">
            <v>0</v>
          </cell>
          <cell r="D286">
            <v>2577955.6130025159</v>
          </cell>
          <cell r="E286">
            <v>0</v>
          </cell>
          <cell r="F286">
            <v>0</v>
          </cell>
          <cell r="G286">
            <v>0</v>
          </cell>
          <cell r="H286">
            <v>0</v>
          </cell>
          <cell r="I286">
            <v>0</v>
          </cell>
        </row>
        <row r="287">
          <cell r="A287">
            <v>270</v>
          </cell>
          <cell r="B287">
            <v>46997</v>
          </cell>
          <cell r="C287">
            <v>0</v>
          </cell>
          <cell r="D287">
            <v>2577955.6130025159</v>
          </cell>
          <cell r="E287">
            <v>0</v>
          </cell>
          <cell r="F287">
            <v>0</v>
          </cell>
          <cell r="G287">
            <v>0</v>
          </cell>
          <cell r="H287">
            <v>0</v>
          </cell>
          <cell r="I287">
            <v>0</v>
          </cell>
        </row>
        <row r="288">
          <cell r="A288">
            <v>271</v>
          </cell>
          <cell r="B288">
            <v>47027</v>
          </cell>
          <cell r="C288">
            <v>0</v>
          </cell>
          <cell r="D288">
            <v>2577955.6130025159</v>
          </cell>
          <cell r="E288">
            <v>0</v>
          </cell>
          <cell r="F288">
            <v>0</v>
          </cell>
          <cell r="G288">
            <v>0</v>
          </cell>
          <cell r="H288">
            <v>0</v>
          </cell>
          <cell r="I288">
            <v>0</v>
          </cell>
        </row>
        <row r="289">
          <cell r="A289">
            <v>272</v>
          </cell>
          <cell r="B289">
            <v>47058</v>
          </cell>
          <cell r="C289">
            <v>0</v>
          </cell>
          <cell r="D289">
            <v>2577955.6130025159</v>
          </cell>
          <cell r="E289">
            <v>0</v>
          </cell>
          <cell r="F289">
            <v>0</v>
          </cell>
          <cell r="G289">
            <v>0</v>
          </cell>
          <cell r="H289">
            <v>0</v>
          </cell>
          <cell r="I289">
            <v>0</v>
          </cell>
        </row>
        <row r="290">
          <cell r="A290">
            <v>273</v>
          </cell>
          <cell r="B290">
            <v>47088</v>
          </cell>
          <cell r="C290">
            <v>0</v>
          </cell>
          <cell r="D290">
            <v>2577955.6130025159</v>
          </cell>
          <cell r="E290">
            <v>0</v>
          </cell>
          <cell r="F290">
            <v>0</v>
          </cell>
          <cell r="G290">
            <v>0</v>
          </cell>
          <cell r="H290">
            <v>0</v>
          </cell>
          <cell r="I290">
            <v>0</v>
          </cell>
        </row>
        <row r="291">
          <cell r="A291">
            <v>274</v>
          </cell>
          <cell r="B291">
            <v>47119</v>
          </cell>
          <cell r="C291">
            <v>0</v>
          </cell>
          <cell r="D291">
            <v>2577955.6130025159</v>
          </cell>
          <cell r="E291">
            <v>0</v>
          </cell>
          <cell r="F291">
            <v>0</v>
          </cell>
          <cell r="G291">
            <v>0</v>
          </cell>
          <cell r="H291">
            <v>0</v>
          </cell>
          <cell r="I291">
            <v>0</v>
          </cell>
        </row>
        <row r="292">
          <cell r="A292">
            <v>275</v>
          </cell>
          <cell r="B292">
            <v>47150</v>
          </cell>
          <cell r="C292">
            <v>0</v>
          </cell>
          <cell r="D292">
            <v>2577955.6130025159</v>
          </cell>
          <cell r="E292">
            <v>0</v>
          </cell>
          <cell r="F292">
            <v>0</v>
          </cell>
          <cell r="G292">
            <v>0</v>
          </cell>
          <cell r="H292">
            <v>0</v>
          </cell>
          <cell r="I292">
            <v>0</v>
          </cell>
        </row>
        <row r="293">
          <cell r="A293">
            <v>276</v>
          </cell>
          <cell r="B293">
            <v>47178</v>
          </cell>
          <cell r="C293">
            <v>0</v>
          </cell>
          <cell r="D293">
            <v>2577955.6130025159</v>
          </cell>
          <cell r="E293">
            <v>0</v>
          </cell>
          <cell r="F293">
            <v>0</v>
          </cell>
          <cell r="G293">
            <v>0</v>
          </cell>
          <cell r="H293">
            <v>0</v>
          </cell>
          <cell r="I293">
            <v>0</v>
          </cell>
        </row>
        <row r="294">
          <cell r="A294">
            <v>277</v>
          </cell>
          <cell r="B294">
            <v>47209</v>
          </cell>
          <cell r="C294">
            <v>0</v>
          </cell>
          <cell r="D294">
            <v>2577955.6130025159</v>
          </cell>
          <cell r="E294">
            <v>0</v>
          </cell>
          <cell r="F294">
            <v>0</v>
          </cell>
          <cell r="G294">
            <v>0</v>
          </cell>
          <cell r="H294">
            <v>0</v>
          </cell>
          <cell r="I294">
            <v>0</v>
          </cell>
        </row>
        <row r="295">
          <cell r="A295">
            <v>278</v>
          </cell>
          <cell r="B295">
            <v>47239</v>
          </cell>
          <cell r="C295">
            <v>0</v>
          </cell>
          <cell r="D295">
            <v>2577955.6130025159</v>
          </cell>
          <cell r="E295">
            <v>0</v>
          </cell>
          <cell r="F295">
            <v>0</v>
          </cell>
          <cell r="G295">
            <v>0</v>
          </cell>
          <cell r="H295">
            <v>0</v>
          </cell>
          <cell r="I295">
            <v>0</v>
          </cell>
        </row>
        <row r="296">
          <cell r="A296">
            <v>279</v>
          </cell>
          <cell r="B296">
            <v>47270</v>
          </cell>
          <cell r="C296">
            <v>0</v>
          </cell>
          <cell r="D296">
            <v>2577955.6130025159</v>
          </cell>
          <cell r="E296">
            <v>0</v>
          </cell>
          <cell r="F296">
            <v>0</v>
          </cell>
          <cell r="G296">
            <v>0</v>
          </cell>
          <cell r="H296">
            <v>0</v>
          </cell>
          <cell r="I296">
            <v>0</v>
          </cell>
        </row>
        <row r="297">
          <cell r="A297">
            <v>280</v>
          </cell>
          <cell r="B297">
            <v>47300</v>
          </cell>
          <cell r="C297">
            <v>0</v>
          </cell>
          <cell r="D297">
            <v>2577955.6130025159</v>
          </cell>
          <cell r="E297">
            <v>0</v>
          </cell>
          <cell r="F297">
            <v>0</v>
          </cell>
          <cell r="G297">
            <v>0</v>
          </cell>
          <cell r="H297">
            <v>0</v>
          </cell>
          <cell r="I297">
            <v>0</v>
          </cell>
        </row>
        <row r="298">
          <cell r="A298">
            <v>281</v>
          </cell>
          <cell r="B298">
            <v>47331</v>
          </cell>
          <cell r="C298">
            <v>0</v>
          </cell>
          <cell r="D298">
            <v>2577955.6130025159</v>
          </cell>
          <cell r="E298">
            <v>0</v>
          </cell>
          <cell r="F298">
            <v>0</v>
          </cell>
          <cell r="G298">
            <v>0</v>
          </cell>
          <cell r="H298">
            <v>0</v>
          </cell>
          <cell r="I298">
            <v>0</v>
          </cell>
        </row>
        <row r="299">
          <cell r="A299">
            <v>282</v>
          </cell>
          <cell r="B299">
            <v>47362</v>
          </cell>
          <cell r="C299">
            <v>0</v>
          </cell>
          <cell r="D299">
            <v>2577955.6130025159</v>
          </cell>
          <cell r="E299">
            <v>0</v>
          </cell>
          <cell r="F299">
            <v>0</v>
          </cell>
          <cell r="G299">
            <v>0</v>
          </cell>
          <cell r="H299">
            <v>0</v>
          </cell>
          <cell r="I299">
            <v>0</v>
          </cell>
        </row>
        <row r="300">
          <cell r="A300">
            <v>283</v>
          </cell>
          <cell r="B300">
            <v>47392</v>
          </cell>
          <cell r="C300">
            <v>0</v>
          </cell>
          <cell r="D300">
            <v>2577955.6130025159</v>
          </cell>
          <cell r="E300">
            <v>0</v>
          </cell>
          <cell r="F300">
            <v>0</v>
          </cell>
          <cell r="G300">
            <v>0</v>
          </cell>
          <cell r="H300">
            <v>0</v>
          </cell>
          <cell r="I300">
            <v>0</v>
          </cell>
        </row>
        <row r="301">
          <cell r="A301">
            <v>284</v>
          </cell>
          <cell r="B301">
            <v>47423</v>
          </cell>
          <cell r="C301">
            <v>0</v>
          </cell>
          <cell r="D301">
            <v>2577955.6130025159</v>
          </cell>
          <cell r="E301">
            <v>0</v>
          </cell>
          <cell r="F301">
            <v>0</v>
          </cell>
          <cell r="G301">
            <v>0</v>
          </cell>
          <cell r="H301">
            <v>0</v>
          </cell>
          <cell r="I301">
            <v>0</v>
          </cell>
        </row>
        <row r="302">
          <cell r="A302">
            <v>285</v>
          </cell>
          <cell r="B302">
            <v>47453</v>
          </cell>
          <cell r="C302">
            <v>0</v>
          </cell>
          <cell r="D302">
            <v>2577955.6130025159</v>
          </cell>
          <cell r="E302">
            <v>0</v>
          </cell>
          <cell r="F302">
            <v>0</v>
          </cell>
          <cell r="G302">
            <v>0</v>
          </cell>
          <cell r="H302">
            <v>0</v>
          </cell>
          <cell r="I302">
            <v>0</v>
          </cell>
        </row>
        <row r="303">
          <cell r="A303">
            <v>286</v>
          </cell>
          <cell r="B303">
            <v>47484</v>
          </cell>
          <cell r="C303">
            <v>0</v>
          </cell>
          <cell r="D303">
            <v>2577955.6130025159</v>
          </cell>
          <cell r="E303">
            <v>0</v>
          </cell>
          <cell r="F303">
            <v>0</v>
          </cell>
          <cell r="G303">
            <v>0</v>
          </cell>
          <cell r="H303">
            <v>0</v>
          </cell>
          <cell r="I303">
            <v>0</v>
          </cell>
        </row>
        <row r="304">
          <cell r="A304">
            <v>287</v>
          </cell>
          <cell r="B304">
            <v>47515</v>
          </cell>
          <cell r="C304">
            <v>0</v>
          </cell>
          <cell r="D304">
            <v>2577955.6130025159</v>
          </cell>
          <cell r="E304">
            <v>0</v>
          </cell>
          <cell r="F304">
            <v>0</v>
          </cell>
          <cell r="G304">
            <v>0</v>
          </cell>
          <cell r="H304">
            <v>0</v>
          </cell>
          <cell r="I304">
            <v>0</v>
          </cell>
        </row>
        <row r="305">
          <cell r="A305">
            <v>288</v>
          </cell>
          <cell r="B305">
            <v>47543</v>
          </cell>
          <cell r="C305">
            <v>0</v>
          </cell>
          <cell r="D305">
            <v>2577955.6130025159</v>
          </cell>
          <cell r="E305">
            <v>0</v>
          </cell>
          <cell r="F305">
            <v>0</v>
          </cell>
          <cell r="G305">
            <v>0</v>
          </cell>
          <cell r="H305">
            <v>0</v>
          </cell>
          <cell r="I305">
            <v>0</v>
          </cell>
        </row>
        <row r="306">
          <cell r="A306">
            <v>289</v>
          </cell>
          <cell r="B306">
            <v>47574</v>
          </cell>
          <cell r="C306">
            <v>0</v>
          </cell>
          <cell r="D306">
            <v>2577955.6130025159</v>
          </cell>
          <cell r="E306">
            <v>0</v>
          </cell>
          <cell r="F306">
            <v>0</v>
          </cell>
          <cell r="G306">
            <v>0</v>
          </cell>
          <cell r="H306">
            <v>0</v>
          </cell>
          <cell r="I306">
            <v>0</v>
          </cell>
        </row>
        <row r="307">
          <cell r="A307">
            <v>290</v>
          </cell>
          <cell r="B307">
            <v>47604</v>
          </cell>
          <cell r="C307">
            <v>0</v>
          </cell>
          <cell r="D307">
            <v>2577955.6130025159</v>
          </cell>
          <cell r="E307">
            <v>0</v>
          </cell>
          <cell r="F307">
            <v>0</v>
          </cell>
          <cell r="G307">
            <v>0</v>
          </cell>
          <cell r="H307">
            <v>0</v>
          </cell>
          <cell r="I307">
            <v>0</v>
          </cell>
        </row>
        <row r="308">
          <cell r="A308">
            <v>291</v>
          </cell>
          <cell r="B308">
            <v>47635</v>
          </cell>
          <cell r="C308">
            <v>0</v>
          </cell>
          <cell r="D308">
            <v>2577955.6130025159</v>
          </cell>
          <cell r="E308">
            <v>0</v>
          </cell>
          <cell r="F308">
            <v>0</v>
          </cell>
          <cell r="G308">
            <v>0</v>
          </cell>
          <cell r="H308">
            <v>0</v>
          </cell>
          <cell r="I308">
            <v>0</v>
          </cell>
        </row>
        <row r="309">
          <cell r="A309">
            <v>292</v>
          </cell>
          <cell r="B309">
            <v>47665</v>
          </cell>
          <cell r="C309">
            <v>0</v>
          </cell>
          <cell r="D309">
            <v>2577955.6130025159</v>
          </cell>
          <cell r="E309">
            <v>0</v>
          </cell>
          <cell r="F309">
            <v>0</v>
          </cell>
          <cell r="G309">
            <v>0</v>
          </cell>
          <cell r="H309">
            <v>0</v>
          </cell>
          <cell r="I309">
            <v>0</v>
          </cell>
        </row>
        <row r="310">
          <cell r="A310">
            <v>293</v>
          </cell>
          <cell r="B310">
            <v>47696</v>
          </cell>
          <cell r="C310">
            <v>0</v>
          </cell>
          <cell r="D310">
            <v>2577955.6130025159</v>
          </cell>
          <cell r="E310">
            <v>0</v>
          </cell>
          <cell r="F310">
            <v>0</v>
          </cell>
          <cell r="G310">
            <v>0</v>
          </cell>
          <cell r="H310">
            <v>0</v>
          </cell>
          <cell r="I310">
            <v>0</v>
          </cell>
        </row>
        <row r="311">
          <cell r="A311">
            <v>294</v>
          </cell>
          <cell r="B311">
            <v>47727</v>
          </cell>
          <cell r="C311">
            <v>0</v>
          </cell>
          <cell r="D311">
            <v>2577955.6130025159</v>
          </cell>
          <cell r="E311">
            <v>0</v>
          </cell>
          <cell r="F311">
            <v>0</v>
          </cell>
          <cell r="G311">
            <v>0</v>
          </cell>
          <cell r="H311">
            <v>0</v>
          </cell>
          <cell r="I311">
            <v>0</v>
          </cell>
        </row>
        <row r="312">
          <cell r="A312">
            <v>295</v>
          </cell>
          <cell r="B312">
            <v>47757</v>
          </cell>
          <cell r="C312">
            <v>0</v>
          </cell>
          <cell r="D312">
            <v>2577955.6130025159</v>
          </cell>
          <cell r="E312">
            <v>0</v>
          </cell>
          <cell r="F312">
            <v>0</v>
          </cell>
          <cell r="G312">
            <v>0</v>
          </cell>
          <cell r="H312">
            <v>0</v>
          </cell>
          <cell r="I312">
            <v>0</v>
          </cell>
        </row>
        <row r="313">
          <cell r="A313">
            <v>296</v>
          </cell>
          <cell r="B313">
            <v>47788</v>
          </cell>
          <cell r="C313">
            <v>0</v>
          </cell>
          <cell r="D313">
            <v>2577955.6130025159</v>
          </cell>
          <cell r="E313">
            <v>0</v>
          </cell>
          <cell r="F313">
            <v>0</v>
          </cell>
          <cell r="G313">
            <v>0</v>
          </cell>
          <cell r="H313">
            <v>0</v>
          </cell>
          <cell r="I313">
            <v>0</v>
          </cell>
        </row>
        <row r="314">
          <cell r="A314">
            <v>297</v>
          </cell>
          <cell r="B314">
            <v>47818</v>
          </cell>
          <cell r="C314">
            <v>0</v>
          </cell>
          <cell r="D314">
            <v>2577955.6130025159</v>
          </cell>
          <cell r="E314">
            <v>0</v>
          </cell>
          <cell r="F314">
            <v>0</v>
          </cell>
          <cell r="G314">
            <v>0</v>
          </cell>
          <cell r="H314">
            <v>0</v>
          </cell>
          <cell r="I314">
            <v>0</v>
          </cell>
        </row>
        <row r="315">
          <cell r="A315">
            <v>298</v>
          </cell>
          <cell r="B315">
            <v>47849</v>
          </cell>
          <cell r="C315">
            <v>0</v>
          </cell>
          <cell r="D315">
            <v>2577955.6130025159</v>
          </cell>
          <cell r="E315">
            <v>0</v>
          </cell>
          <cell r="F315">
            <v>0</v>
          </cell>
          <cell r="G315">
            <v>0</v>
          </cell>
          <cell r="H315">
            <v>0</v>
          </cell>
          <cell r="I315">
            <v>0</v>
          </cell>
        </row>
        <row r="316">
          <cell r="A316">
            <v>299</v>
          </cell>
          <cell r="B316">
            <v>47880</v>
          </cell>
          <cell r="C316">
            <v>0</v>
          </cell>
          <cell r="D316">
            <v>2577955.6130025159</v>
          </cell>
          <cell r="E316">
            <v>0</v>
          </cell>
          <cell r="F316">
            <v>0</v>
          </cell>
          <cell r="G316">
            <v>0</v>
          </cell>
          <cell r="H316">
            <v>0</v>
          </cell>
          <cell r="I316">
            <v>0</v>
          </cell>
        </row>
        <row r="317">
          <cell r="A317">
            <v>300</v>
          </cell>
          <cell r="B317">
            <v>47908</v>
          </cell>
          <cell r="C317">
            <v>0</v>
          </cell>
          <cell r="D317">
            <v>2577955.6130025159</v>
          </cell>
          <cell r="E317">
            <v>0</v>
          </cell>
          <cell r="F317">
            <v>0</v>
          </cell>
          <cell r="G317">
            <v>0</v>
          </cell>
          <cell r="H317">
            <v>0</v>
          </cell>
          <cell r="I317">
            <v>0</v>
          </cell>
        </row>
        <row r="318">
          <cell r="A318">
            <v>301</v>
          </cell>
          <cell r="B318">
            <v>47939</v>
          </cell>
          <cell r="C318">
            <v>0</v>
          </cell>
          <cell r="D318">
            <v>2577955.6130025159</v>
          </cell>
          <cell r="E318">
            <v>0</v>
          </cell>
          <cell r="F318">
            <v>0</v>
          </cell>
          <cell r="G318">
            <v>0</v>
          </cell>
          <cell r="H318">
            <v>0</v>
          </cell>
          <cell r="I318">
            <v>0</v>
          </cell>
        </row>
        <row r="319">
          <cell r="A319">
            <v>302</v>
          </cell>
          <cell r="B319">
            <v>47969</v>
          </cell>
          <cell r="C319">
            <v>0</v>
          </cell>
          <cell r="D319">
            <v>2577955.6130025159</v>
          </cell>
          <cell r="E319">
            <v>0</v>
          </cell>
          <cell r="F319">
            <v>0</v>
          </cell>
          <cell r="G319">
            <v>0</v>
          </cell>
          <cell r="H319">
            <v>0</v>
          </cell>
          <cell r="I319">
            <v>0</v>
          </cell>
        </row>
        <row r="320">
          <cell r="A320">
            <v>303</v>
          </cell>
          <cell r="B320">
            <v>48000</v>
          </cell>
          <cell r="C320">
            <v>0</v>
          </cell>
          <cell r="D320">
            <v>2577955.6130025159</v>
          </cell>
          <cell r="E320">
            <v>0</v>
          </cell>
          <cell r="F320">
            <v>0</v>
          </cell>
          <cell r="G320">
            <v>0</v>
          </cell>
          <cell r="H320">
            <v>0</v>
          </cell>
          <cell r="I320">
            <v>0</v>
          </cell>
        </row>
        <row r="321">
          <cell r="A321">
            <v>304</v>
          </cell>
          <cell r="B321">
            <v>48030</v>
          </cell>
          <cell r="C321">
            <v>0</v>
          </cell>
          <cell r="D321">
            <v>2577955.6130025159</v>
          </cell>
          <cell r="E321">
            <v>0</v>
          </cell>
          <cell r="F321">
            <v>0</v>
          </cell>
          <cell r="G321">
            <v>0</v>
          </cell>
          <cell r="H321">
            <v>0</v>
          </cell>
          <cell r="I321">
            <v>0</v>
          </cell>
        </row>
        <row r="322">
          <cell r="A322">
            <v>305</v>
          </cell>
          <cell r="B322">
            <v>48061</v>
          </cell>
          <cell r="C322">
            <v>0</v>
          </cell>
          <cell r="D322">
            <v>2577955.6130025159</v>
          </cell>
          <cell r="E322">
            <v>0</v>
          </cell>
          <cell r="F322">
            <v>0</v>
          </cell>
          <cell r="G322">
            <v>0</v>
          </cell>
          <cell r="H322">
            <v>0</v>
          </cell>
          <cell r="I322">
            <v>0</v>
          </cell>
        </row>
        <row r="323">
          <cell r="A323">
            <v>306</v>
          </cell>
          <cell r="B323">
            <v>48092</v>
          </cell>
          <cell r="C323">
            <v>0</v>
          </cell>
          <cell r="D323">
            <v>2577955.6130025159</v>
          </cell>
          <cell r="E323">
            <v>0</v>
          </cell>
          <cell r="F323">
            <v>0</v>
          </cell>
          <cell r="G323">
            <v>0</v>
          </cell>
          <cell r="H323">
            <v>0</v>
          </cell>
          <cell r="I323">
            <v>0</v>
          </cell>
        </row>
        <row r="324">
          <cell r="A324">
            <v>307</v>
          </cell>
          <cell r="B324">
            <v>48122</v>
          </cell>
          <cell r="C324">
            <v>0</v>
          </cell>
          <cell r="D324">
            <v>2577955.6130025159</v>
          </cell>
          <cell r="E324">
            <v>0</v>
          </cell>
          <cell r="F324">
            <v>0</v>
          </cell>
          <cell r="G324">
            <v>0</v>
          </cell>
          <cell r="H324">
            <v>0</v>
          </cell>
          <cell r="I324">
            <v>0</v>
          </cell>
        </row>
        <row r="325">
          <cell r="A325">
            <v>308</v>
          </cell>
          <cell r="B325">
            <v>48153</v>
          </cell>
          <cell r="C325">
            <v>0</v>
          </cell>
          <cell r="D325">
            <v>2577955.6130025159</v>
          </cell>
          <cell r="E325">
            <v>0</v>
          </cell>
          <cell r="F325">
            <v>0</v>
          </cell>
          <cell r="G325">
            <v>0</v>
          </cell>
          <cell r="H325">
            <v>0</v>
          </cell>
          <cell r="I325">
            <v>0</v>
          </cell>
        </row>
        <row r="326">
          <cell r="A326">
            <v>309</v>
          </cell>
          <cell r="B326">
            <v>48183</v>
          </cell>
          <cell r="C326">
            <v>0</v>
          </cell>
          <cell r="D326">
            <v>2577955.6130025159</v>
          </cell>
          <cell r="E326">
            <v>0</v>
          </cell>
          <cell r="F326">
            <v>0</v>
          </cell>
          <cell r="G326">
            <v>0</v>
          </cell>
          <cell r="H326">
            <v>0</v>
          </cell>
          <cell r="I326">
            <v>0</v>
          </cell>
        </row>
        <row r="327">
          <cell r="A327">
            <v>310</v>
          </cell>
          <cell r="B327">
            <v>48214</v>
          </cell>
          <cell r="C327">
            <v>0</v>
          </cell>
          <cell r="D327">
            <v>2577955.6130025159</v>
          </cell>
          <cell r="E327">
            <v>0</v>
          </cell>
          <cell r="F327">
            <v>0</v>
          </cell>
          <cell r="G327">
            <v>0</v>
          </cell>
          <cell r="H327">
            <v>0</v>
          </cell>
          <cell r="I327">
            <v>0</v>
          </cell>
        </row>
        <row r="328">
          <cell r="A328">
            <v>311</v>
          </cell>
          <cell r="B328">
            <v>48245</v>
          </cell>
          <cell r="C328">
            <v>0</v>
          </cell>
          <cell r="D328">
            <v>2577955.6130025159</v>
          </cell>
          <cell r="E328">
            <v>0</v>
          </cell>
          <cell r="F328">
            <v>0</v>
          </cell>
          <cell r="G328">
            <v>0</v>
          </cell>
          <cell r="H328">
            <v>0</v>
          </cell>
          <cell r="I328">
            <v>0</v>
          </cell>
        </row>
        <row r="329">
          <cell r="A329">
            <v>312</v>
          </cell>
          <cell r="B329">
            <v>48274</v>
          </cell>
          <cell r="C329">
            <v>0</v>
          </cell>
          <cell r="D329">
            <v>2577955.6130025159</v>
          </cell>
          <cell r="E329">
            <v>0</v>
          </cell>
          <cell r="F329">
            <v>0</v>
          </cell>
          <cell r="G329">
            <v>0</v>
          </cell>
          <cell r="H329">
            <v>0</v>
          </cell>
          <cell r="I329">
            <v>0</v>
          </cell>
        </row>
        <row r="330">
          <cell r="A330">
            <v>313</v>
          </cell>
          <cell r="B330">
            <v>48305</v>
          </cell>
          <cell r="C330">
            <v>0</v>
          </cell>
          <cell r="D330">
            <v>2577955.6130025159</v>
          </cell>
          <cell r="E330">
            <v>0</v>
          </cell>
          <cell r="F330">
            <v>0</v>
          </cell>
          <cell r="G330">
            <v>0</v>
          </cell>
          <cell r="H330">
            <v>0</v>
          </cell>
          <cell r="I330">
            <v>0</v>
          </cell>
        </row>
        <row r="331">
          <cell r="A331">
            <v>314</v>
          </cell>
          <cell r="B331">
            <v>48335</v>
          </cell>
          <cell r="C331">
            <v>0</v>
          </cell>
          <cell r="D331">
            <v>2577955.6130025159</v>
          </cell>
          <cell r="E331">
            <v>0</v>
          </cell>
          <cell r="F331">
            <v>0</v>
          </cell>
          <cell r="G331">
            <v>0</v>
          </cell>
          <cell r="H331">
            <v>0</v>
          </cell>
          <cell r="I331">
            <v>0</v>
          </cell>
        </row>
        <row r="332">
          <cell r="A332">
            <v>315</v>
          </cell>
          <cell r="B332">
            <v>48366</v>
          </cell>
          <cell r="C332">
            <v>0</v>
          </cell>
          <cell r="D332">
            <v>2577955.6130025159</v>
          </cell>
          <cell r="E332">
            <v>0</v>
          </cell>
          <cell r="F332">
            <v>0</v>
          </cell>
          <cell r="G332">
            <v>0</v>
          </cell>
          <cell r="H332">
            <v>0</v>
          </cell>
          <cell r="I332">
            <v>0</v>
          </cell>
        </row>
        <row r="333">
          <cell r="A333">
            <v>316</v>
          </cell>
          <cell r="B333">
            <v>48396</v>
          </cell>
          <cell r="C333">
            <v>0</v>
          </cell>
          <cell r="D333">
            <v>2577955.6130025159</v>
          </cell>
          <cell r="E333">
            <v>0</v>
          </cell>
          <cell r="F333">
            <v>0</v>
          </cell>
          <cell r="G333">
            <v>0</v>
          </cell>
          <cell r="H333">
            <v>0</v>
          </cell>
          <cell r="I333">
            <v>0</v>
          </cell>
        </row>
        <row r="334">
          <cell r="A334">
            <v>317</v>
          </cell>
          <cell r="B334">
            <v>48427</v>
          </cell>
          <cell r="C334">
            <v>0</v>
          </cell>
          <cell r="D334">
            <v>2577955.6130025159</v>
          </cell>
          <cell r="E334">
            <v>0</v>
          </cell>
          <cell r="F334">
            <v>0</v>
          </cell>
          <cell r="G334">
            <v>0</v>
          </cell>
          <cell r="H334">
            <v>0</v>
          </cell>
          <cell r="I334">
            <v>0</v>
          </cell>
        </row>
        <row r="335">
          <cell r="A335">
            <v>318</v>
          </cell>
          <cell r="B335">
            <v>48458</v>
          </cell>
          <cell r="C335">
            <v>0</v>
          </cell>
          <cell r="D335">
            <v>2577955.6130025159</v>
          </cell>
          <cell r="E335">
            <v>0</v>
          </cell>
          <cell r="F335">
            <v>0</v>
          </cell>
          <cell r="G335">
            <v>0</v>
          </cell>
          <cell r="H335">
            <v>0</v>
          </cell>
          <cell r="I335">
            <v>0</v>
          </cell>
        </row>
        <row r="336">
          <cell r="A336">
            <v>319</v>
          </cell>
          <cell r="B336">
            <v>48488</v>
          </cell>
          <cell r="C336">
            <v>0</v>
          </cell>
          <cell r="D336">
            <v>2577955.6130025159</v>
          </cell>
          <cell r="E336">
            <v>0</v>
          </cell>
          <cell r="F336">
            <v>0</v>
          </cell>
          <cell r="G336">
            <v>0</v>
          </cell>
          <cell r="H336">
            <v>0</v>
          </cell>
          <cell r="I336">
            <v>0</v>
          </cell>
        </row>
        <row r="337">
          <cell r="A337">
            <v>320</v>
          </cell>
          <cell r="B337">
            <v>48519</v>
          </cell>
          <cell r="C337">
            <v>0</v>
          </cell>
          <cell r="D337">
            <v>2577955.6130025159</v>
          </cell>
          <cell r="E337">
            <v>0</v>
          </cell>
          <cell r="F337">
            <v>0</v>
          </cell>
          <cell r="G337">
            <v>0</v>
          </cell>
          <cell r="H337">
            <v>0</v>
          </cell>
          <cell r="I337">
            <v>0</v>
          </cell>
        </row>
        <row r="338">
          <cell r="A338">
            <v>321</v>
          </cell>
          <cell r="B338">
            <v>48549</v>
          </cell>
          <cell r="C338">
            <v>0</v>
          </cell>
          <cell r="D338">
            <v>2577955.6130025159</v>
          </cell>
          <cell r="E338">
            <v>0</v>
          </cell>
          <cell r="F338">
            <v>0</v>
          </cell>
          <cell r="G338">
            <v>0</v>
          </cell>
          <cell r="H338">
            <v>0</v>
          </cell>
          <cell r="I338">
            <v>0</v>
          </cell>
        </row>
        <row r="339">
          <cell r="A339">
            <v>322</v>
          </cell>
          <cell r="B339">
            <v>48580</v>
          </cell>
          <cell r="C339">
            <v>0</v>
          </cell>
          <cell r="D339">
            <v>2577955.6130025159</v>
          </cell>
          <cell r="E339">
            <v>0</v>
          </cell>
          <cell r="F339">
            <v>0</v>
          </cell>
          <cell r="G339">
            <v>0</v>
          </cell>
          <cell r="H339">
            <v>0</v>
          </cell>
          <cell r="I339">
            <v>0</v>
          </cell>
        </row>
        <row r="340">
          <cell r="A340">
            <v>323</v>
          </cell>
          <cell r="B340">
            <v>48611</v>
          </cell>
          <cell r="C340">
            <v>0</v>
          </cell>
          <cell r="D340">
            <v>2577955.6130025159</v>
          </cell>
          <cell r="E340">
            <v>0</v>
          </cell>
          <cell r="F340">
            <v>0</v>
          </cell>
          <cell r="G340">
            <v>0</v>
          </cell>
          <cell r="H340">
            <v>0</v>
          </cell>
          <cell r="I340">
            <v>0</v>
          </cell>
        </row>
        <row r="341">
          <cell r="A341">
            <v>324</v>
          </cell>
          <cell r="B341">
            <v>48639</v>
          </cell>
          <cell r="C341">
            <v>0</v>
          </cell>
          <cell r="D341">
            <v>2577955.6130025159</v>
          </cell>
          <cell r="E341">
            <v>0</v>
          </cell>
          <cell r="F341">
            <v>0</v>
          </cell>
          <cell r="G341">
            <v>0</v>
          </cell>
          <cell r="H341">
            <v>0</v>
          </cell>
          <cell r="I341">
            <v>0</v>
          </cell>
        </row>
        <row r="342">
          <cell r="A342">
            <v>325</v>
          </cell>
          <cell r="B342">
            <v>48670</v>
          </cell>
          <cell r="C342">
            <v>0</v>
          </cell>
          <cell r="D342">
            <v>2577955.6130025159</v>
          </cell>
          <cell r="E342">
            <v>0</v>
          </cell>
          <cell r="F342">
            <v>0</v>
          </cell>
          <cell r="G342">
            <v>0</v>
          </cell>
          <cell r="H342">
            <v>0</v>
          </cell>
          <cell r="I342">
            <v>0</v>
          </cell>
        </row>
        <row r="343">
          <cell r="A343">
            <v>326</v>
          </cell>
          <cell r="B343">
            <v>48700</v>
          </cell>
          <cell r="C343">
            <v>0</v>
          </cell>
          <cell r="D343">
            <v>2577955.6130025159</v>
          </cell>
          <cell r="E343">
            <v>0</v>
          </cell>
          <cell r="F343">
            <v>0</v>
          </cell>
          <cell r="G343">
            <v>0</v>
          </cell>
          <cell r="H343">
            <v>0</v>
          </cell>
          <cell r="I343">
            <v>0</v>
          </cell>
        </row>
        <row r="344">
          <cell r="A344">
            <v>327</v>
          </cell>
          <cell r="B344">
            <v>48731</v>
          </cell>
          <cell r="C344">
            <v>0</v>
          </cell>
          <cell r="D344">
            <v>2577955.6130025159</v>
          </cell>
          <cell r="E344">
            <v>0</v>
          </cell>
          <cell r="F344">
            <v>0</v>
          </cell>
          <cell r="G344">
            <v>0</v>
          </cell>
          <cell r="H344">
            <v>0</v>
          </cell>
          <cell r="I344">
            <v>0</v>
          </cell>
        </row>
        <row r="345">
          <cell r="A345">
            <v>328</v>
          </cell>
          <cell r="B345">
            <v>48761</v>
          </cell>
          <cell r="C345">
            <v>0</v>
          </cell>
          <cell r="D345">
            <v>2577955.6130025159</v>
          </cell>
          <cell r="E345">
            <v>0</v>
          </cell>
          <cell r="F345">
            <v>0</v>
          </cell>
          <cell r="G345">
            <v>0</v>
          </cell>
          <cell r="H345">
            <v>0</v>
          </cell>
          <cell r="I345">
            <v>0</v>
          </cell>
        </row>
        <row r="346">
          <cell r="A346">
            <v>329</v>
          </cell>
          <cell r="B346">
            <v>48792</v>
          </cell>
          <cell r="C346">
            <v>0</v>
          </cell>
          <cell r="D346">
            <v>2577955.6130025159</v>
          </cell>
          <cell r="E346">
            <v>0</v>
          </cell>
          <cell r="F346">
            <v>0</v>
          </cell>
          <cell r="G346">
            <v>0</v>
          </cell>
          <cell r="H346">
            <v>0</v>
          </cell>
          <cell r="I346">
            <v>0</v>
          </cell>
        </row>
        <row r="347">
          <cell r="A347">
            <v>330</v>
          </cell>
          <cell r="B347">
            <v>48823</v>
          </cell>
          <cell r="C347">
            <v>0</v>
          </cell>
          <cell r="D347">
            <v>2577955.6130025159</v>
          </cell>
          <cell r="E347">
            <v>0</v>
          </cell>
          <cell r="F347">
            <v>0</v>
          </cell>
          <cell r="G347">
            <v>0</v>
          </cell>
          <cell r="H347">
            <v>0</v>
          </cell>
          <cell r="I347">
            <v>0</v>
          </cell>
        </row>
        <row r="348">
          <cell r="A348">
            <v>331</v>
          </cell>
          <cell r="B348">
            <v>48853</v>
          </cell>
          <cell r="C348">
            <v>0</v>
          </cell>
          <cell r="D348">
            <v>2577955.6130025159</v>
          </cell>
          <cell r="E348">
            <v>0</v>
          </cell>
          <cell r="F348">
            <v>0</v>
          </cell>
          <cell r="G348">
            <v>0</v>
          </cell>
          <cell r="H348">
            <v>0</v>
          </cell>
          <cell r="I348">
            <v>0</v>
          </cell>
        </row>
        <row r="349">
          <cell r="A349">
            <v>332</v>
          </cell>
          <cell r="B349">
            <v>48884</v>
          </cell>
          <cell r="C349">
            <v>0</v>
          </cell>
          <cell r="D349">
            <v>2577955.6130025159</v>
          </cell>
          <cell r="E349">
            <v>0</v>
          </cell>
          <cell r="F349">
            <v>0</v>
          </cell>
          <cell r="G349">
            <v>0</v>
          </cell>
          <cell r="H349">
            <v>0</v>
          </cell>
          <cell r="I349">
            <v>0</v>
          </cell>
        </row>
        <row r="350">
          <cell r="A350">
            <v>333</v>
          </cell>
          <cell r="B350">
            <v>48914</v>
          </cell>
          <cell r="C350">
            <v>0</v>
          </cell>
          <cell r="D350">
            <v>2577955.6130025159</v>
          </cell>
          <cell r="E350">
            <v>0</v>
          </cell>
          <cell r="F350">
            <v>0</v>
          </cell>
          <cell r="G350">
            <v>0</v>
          </cell>
          <cell r="H350">
            <v>0</v>
          </cell>
          <cell r="I350">
            <v>0</v>
          </cell>
        </row>
        <row r="351">
          <cell r="A351">
            <v>334</v>
          </cell>
          <cell r="B351">
            <v>48945</v>
          </cell>
          <cell r="C351">
            <v>0</v>
          </cell>
          <cell r="D351">
            <v>2577955.6130025159</v>
          </cell>
          <cell r="E351">
            <v>0</v>
          </cell>
          <cell r="F351">
            <v>0</v>
          </cell>
          <cell r="G351">
            <v>0</v>
          </cell>
          <cell r="H351">
            <v>0</v>
          </cell>
          <cell r="I351">
            <v>0</v>
          </cell>
        </row>
        <row r="352">
          <cell r="A352">
            <v>335</v>
          </cell>
          <cell r="B352">
            <v>48976</v>
          </cell>
          <cell r="C352">
            <v>0</v>
          </cell>
          <cell r="D352">
            <v>2577955.6130025159</v>
          </cell>
          <cell r="E352">
            <v>0</v>
          </cell>
          <cell r="F352">
            <v>0</v>
          </cell>
          <cell r="G352">
            <v>0</v>
          </cell>
          <cell r="H352">
            <v>0</v>
          </cell>
          <cell r="I352">
            <v>0</v>
          </cell>
        </row>
        <row r="353">
          <cell r="A353">
            <v>336</v>
          </cell>
          <cell r="B353">
            <v>49004</v>
          </cell>
          <cell r="C353">
            <v>0</v>
          </cell>
          <cell r="D353">
            <v>2577955.6130025159</v>
          </cell>
          <cell r="E353">
            <v>0</v>
          </cell>
          <cell r="F353">
            <v>0</v>
          </cell>
          <cell r="G353">
            <v>0</v>
          </cell>
          <cell r="H353">
            <v>0</v>
          </cell>
          <cell r="I353">
            <v>0</v>
          </cell>
        </row>
        <row r="354">
          <cell r="A354">
            <v>337</v>
          </cell>
          <cell r="B354">
            <v>49035</v>
          </cell>
          <cell r="C354">
            <v>0</v>
          </cell>
          <cell r="D354">
            <v>2577955.6130025159</v>
          </cell>
          <cell r="E354">
            <v>0</v>
          </cell>
          <cell r="F354">
            <v>0</v>
          </cell>
          <cell r="G354">
            <v>0</v>
          </cell>
          <cell r="H354">
            <v>0</v>
          </cell>
          <cell r="I354">
            <v>0</v>
          </cell>
        </row>
        <row r="355">
          <cell r="A355">
            <v>338</v>
          </cell>
          <cell r="B355">
            <v>49065</v>
          </cell>
          <cell r="C355">
            <v>0</v>
          </cell>
          <cell r="D355">
            <v>2577955.6130025159</v>
          </cell>
          <cell r="E355">
            <v>0</v>
          </cell>
          <cell r="F355">
            <v>0</v>
          </cell>
          <cell r="G355">
            <v>0</v>
          </cell>
          <cell r="H355">
            <v>0</v>
          </cell>
          <cell r="I355">
            <v>0</v>
          </cell>
        </row>
        <row r="356">
          <cell r="A356">
            <v>339</v>
          </cell>
          <cell r="B356">
            <v>49096</v>
          </cell>
          <cell r="C356">
            <v>0</v>
          </cell>
          <cell r="D356">
            <v>2577955.6130025159</v>
          </cell>
          <cell r="E356">
            <v>0</v>
          </cell>
          <cell r="F356">
            <v>0</v>
          </cell>
          <cell r="G356">
            <v>0</v>
          </cell>
          <cell r="H356">
            <v>0</v>
          </cell>
          <cell r="I356">
            <v>0</v>
          </cell>
        </row>
        <row r="357">
          <cell r="A357">
            <v>340</v>
          </cell>
          <cell r="B357">
            <v>49126</v>
          </cell>
          <cell r="C357">
            <v>0</v>
          </cell>
          <cell r="D357">
            <v>2577955.6130025159</v>
          </cell>
          <cell r="E357">
            <v>0</v>
          </cell>
          <cell r="F357">
            <v>0</v>
          </cell>
          <cell r="G357">
            <v>0</v>
          </cell>
          <cell r="H357">
            <v>0</v>
          </cell>
          <cell r="I357">
            <v>0</v>
          </cell>
        </row>
        <row r="358">
          <cell r="A358">
            <v>341</v>
          </cell>
          <cell r="B358">
            <v>49157</v>
          </cell>
          <cell r="C358">
            <v>0</v>
          </cell>
          <cell r="D358">
            <v>2577955.6130025159</v>
          </cell>
          <cell r="E358">
            <v>0</v>
          </cell>
          <cell r="F358">
            <v>0</v>
          </cell>
          <cell r="G358">
            <v>0</v>
          </cell>
          <cell r="H358">
            <v>0</v>
          </cell>
          <cell r="I358">
            <v>0</v>
          </cell>
        </row>
        <row r="359">
          <cell r="A359">
            <v>342</v>
          </cell>
          <cell r="B359">
            <v>49188</v>
          </cell>
          <cell r="C359">
            <v>0</v>
          </cell>
          <cell r="D359">
            <v>2577955.6130025159</v>
          </cell>
          <cell r="E359">
            <v>0</v>
          </cell>
          <cell r="F359">
            <v>0</v>
          </cell>
          <cell r="G359">
            <v>0</v>
          </cell>
          <cell r="H359">
            <v>0</v>
          </cell>
          <cell r="I359">
            <v>0</v>
          </cell>
        </row>
        <row r="360">
          <cell r="A360">
            <v>343</v>
          </cell>
          <cell r="B360">
            <v>49218</v>
          </cell>
          <cell r="C360">
            <v>0</v>
          </cell>
          <cell r="D360">
            <v>2577955.6130025159</v>
          </cell>
          <cell r="E360">
            <v>0</v>
          </cell>
          <cell r="F360">
            <v>0</v>
          </cell>
          <cell r="G360">
            <v>0</v>
          </cell>
          <cell r="H360">
            <v>0</v>
          </cell>
          <cell r="I360">
            <v>0</v>
          </cell>
        </row>
        <row r="361">
          <cell r="A361">
            <v>344</v>
          </cell>
          <cell r="B361">
            <v>49249</v>
          </cell>
          <cell r="C361">
            <v>0</v>
          </cell>
          <cell r="D361">
            <v>2577955.6130025159</v>
          </cell>
          <cell r="E361">
            <v>0</v>
          </cell>
          <cell r="F361">
            <v>0</v>
          </cell>
          <cell r="G361">
            <v>0</v>
          </cell>
          <cell r="H361">
            <v>0</v>
          </cell>
          <cell r="I361">
            <v>0</v>
          </cell>
        </row>
        <row r="362">
          <cell r="A362">
            <v>345</v>
          </cell>
          <cell r="B362">
            <v>49279</v>
          </cell>
          <cell r="C362">
            <v>0</v>
          </cell>
          <cell r="D362">
            <v>2577955.6130025159</v>
          </cell>
          <cell r="E362">
            <v>0</v>
          </cell>
          <cell r="F362">
            <v>0</v>
          </cell>
          <cell r="G362">
            <v>0</v>
          </cell>
          <cell r="H362">
            <v>0</v>
          </cell>
          <cell r="I362">
            <v>0</v>
          </cell>
        </row>
        <row r="363">
          <cell r="A363">
            <v>346</v>
          </cell>
          <cell r="B363">
            <v>49310</v>
          </cell>
          <cell r="C363">
            <v>0</v>
          </cell>
          <cell r="D363">
            <v>2577955.6130025159</v>
          </cell>
          <cell r="E363">
            <v>0</v>
          </cell>
          <cell r="F363">
            <v>0</v>
          </cell>
          <cell r="G363">
            <v>0</v>
          </cell>
          <cell r="H363">
            <v>0</v>
          </cell>
          <cell r="I363">
            <v>0</v>
          </cell>
        </row>
        <row r="364">
          <cell r="A364">
            <v>347</v>
          </cell>
          <cell r="B364">
            <v>49341</v>
          </cell>
          <cell r="C364">
            <v>0</v>
          </cell>
          <cell r="D364">
            <v>2577955.6130025159</v>
          </cell>
          <cell r="E364">
            <v>0</v>
          </cell>
          <cell r="F364">
            <v>0</v>
          </cell>
          <cell r="G364">
            <v>0</v>
          </cell>
          <cell r="H364">
            <v>0</v>
          </cell>
          <cell r="I364">
            <v>0</v>
          </cell>
        </row>
        <row r="365">
          <cell r="A365">
            <v>348</v>
          </cell>
          <cell r="B365">
            <v>49369</v>
          </cell>
          <cell r="C365">
            <v>0</v>
          </cell>
          <cell r="D365">
            <v>2577955.6130025159</v>
          </cell>
          <cell r="E365">
            <v>0</v>
          </cell>
          <cell r="F365">
            <v>0</v>
          </cell>
          <cell r="G365">
            <v>0</v>
          </cell>
          <cell r="H365">
            <v>0</v>
          </cell>
          <cell r="I365">
            <v>0</v>
          </cell>
        </row>
        <row r="366">
          <cell r="A366">
            <v>349</v>
          </cell>
          <cell r="B366">
            <v>49400</v>
          </cell>
          <cell r="C366">
            <v>0</v>
          </cell>
          <cell r="D366">
            <v>2577955.6130025159</v>
          </cell>
          <cell r="E366">
            <v>0</v>
          </cell>
          <cell r="F366">
            <v>0</v>
          </cell>
          <cell r="G366">
            <v>0</v>
          </cell>
          <cell r="H366">
            <v>0</v>
          </cell>
          <cell r="I366">
            <v>0</v>
          </cell>
        </row>
        <row r="367">
          <cell r="A367">
            <v>350</v>
          </cell>
          <cell r="B367">
            <v>49430</v>
          </cell>
          <cell r="C367">
            <v>0</v>
          </cell>
          <cell r="D367">
            <v>2577955.6130025159</v>
          </cell>
          <cell r="E367">
            <v>0</v>
          </cell>
          <cell r="F367">
            <v>0</v>
          </cell>
          <cell r="G367">
            <v>0</v>
          </cell>
          <cell r="H367">
            <v>0</v>
          </cell>
          <cell r="I367">
            <v>0</v>
          </cell>
        </row>
        <row r="368">
          <cell r="A368">
            <v>351</v>
          </cell>
          <cell r="B368">
            <v>49461</v>
          </cell>
          <cell r="C368">
            <v>0</v>
          </cell>
          <cell r="D368">
            <v>2577955.6130025159</v>
          </cell>
          <cell r="E368">
            <v>0</v>
          </cell>
          <cell r="F368">
            <v>0</v>
          </cell>
          <cell r="G368">
            <v>0</v>
          </cell>
          <cell r="H368">
            <v>0</v>
          </cell>
          <cell r="I368">
            <v>0</v>
          </cell>
        </row>
        <row r="369">
          <cell r="A369">
            <v>352</v>
          </cell>
          <cell r="B369">
            <v>49491</v>
          </cell>
          <cell r="C369">
            <v>0</v>
          </cell>
          <cell r="D369">
            <v>2577955.6130025159</v>
          </cell>
          <cell r="E369">
            <v>0</v>
          </cell>
          <cell r="F369">
            <v>0</v>
          </cell>
          <cell r="G369">
            <v>0</v>
          </cell>
          <cell r="H369">
            <v>0</v>
          </cell>
          <cell r="I369">
            <v>0</v>
          </cell>
        </row>
        <row r="370">
          <cell r="A370">
            <v>353</v>
          </cell>
          <cell r="B370">
            <v>49522</v>
          </cell>
          <cell r="C370">
            <v>0</v>
          </cell>
          <cell r="D370">
            <v>2577955.6130025159</v>
          </cell>
          <cell r="E370">
            <v>0</v>
          </cell>
          <cell r="F370">
            <v>0</v>
          </cell>
          <cell r="G370">
            <v>0</v>
          </cell>
          <cell r="H370">
            <v>0</v>
          </cell>
          <cell r="I370">
            <v>0</v>
          </cell>
        </row>
        <row r="371">
          <cell r="A371">
            <v>354</v>
          </cell>
          <cell r="B371">
            <v>49553</v>
          </cell>
          <cell r="C371">
            <v>0</v>
          </cell>
          <cell r="D371">
            <v>2577955.6130025159</v>
          </cell>
          <cell r="E371">
            <v>0</v>
          </cell>
          <cell r="F371">
            <v>0</v>
          </cell>
          <cell r="G371">
            <v>0</v>
          </cell>
          <cell r="H371">
            <v>0</v>
          </cell>
          <cell r="I371">
            <v>0</v>
          </cell>
        </row>
        <row r="372">
          <cell r="A372">
            <v>355</v>
          </cell>
          <cell r="B372">
            <v>49583</v>
          </cell>
          <cell r="C372">
            <v>0</v>
          </cell>
          <cell r="D372">
            <v>2577955.6130025159</v>
          </cell>
          <cell r="E372">
            <v>0</v>
          </cell>
          <cell r="F372">
            <v>0</v>
          </cell>
          <cell r="G372">
            <v>0</v>
          </cell>
          <cell r="H372">
            <v>0</v>
          </cell>
          <cell r="I372">
            <v>0</v>
          </cell>
        </row>
        <row r="373">
          <cell r="A373">
            <v>356</v>
          </cell>
          <cell r="B373">
            <v>49614</v>
          </cell>
          <cell r="C373">
            <v>0</v>
          </cell>
          <cell r="D373">
            <v>2577955.6130025159</v>
          </cell>
          <cell r="E373">
            <v>0</v>
          </cell>
          <cell r="F373">
            <v>0</v>
          </cell>
          <cell r="G373">
            <v>0</v>
          </cell>
          <cell r="H373">
            <v>0</v>
          </cell>
          <cell r="I373">
            <v>0</v>
          </cell>
        </row>
        <row r="374">
          <cell r="A374">
            <v>357</v>
          </cell>
          <cell r="B374">
            <v>49644</v>
          </cell>
          <cell r="C374">
            <v>0</v>
          </cell>
          <cell r="D374">
            <v>2577955.6130025159</v>
          </cell>
          <cell r="E374">
            <v>0</v>
          </cell>
          <cell r="F374">
            <v>0</v>
          </cell>
          <cell r="G374">
            <v>0</v>
          </cell>
          <cell r="H374">
            <v>0</v>
          </cell>
          <cell r="I374">
            <v>0</v>
          </cell>
        </row>
        <row r="375">
          <cell r="A375">
            <v>358</v>
          </cell>
          <cell r="B375">
            <v>49675</v>
          </cell>
          <cell r="C375">
            <v>0</v>
          </cell>
          <cell r="D375">
            <v>2577955.6130025159</v>
          </cell>
          <cell r="E375">
            <v>0</v>
          </cell>
          <cell r="F375">
            <v>0</v>
          </cell>
          <cell r="G375">
            <v>0</v>
          </cell>
          <cell r="H375">
            <v>0</v>
          </cell>
          <cell r="I375">
            <v>0</v>
          </cell>
        </row>
        <row r="376">
          <cell r="A376">
            <v>359</v>
          </cell>
          <cell r="B376">
            <v>49706</v>
          </cell>
          <cell r="C376">
            <v>0</v>
          </cell>
          <cell r="D376">
            <v>2577955.6130025159</v>
          </cell>
          <cell r="E376">
            <v>0</v>
          </cell>
          <cell r="F376">
            <v>0</v>
          </cell>
          <cell r="G376">
            <v>0</v>
          </cell>
          <cell r="H376">
            <v>0</v>
          </cell>
          <cell r="I376">
            <v>0</v>
          </cell>
        </row>
        <row r="377">
          <cell r="A377">
            <v>360</v>
          </cell>
          <cell r="B377">
            <v>49735</v>
          </cell>
          <cell r="C377">
            <v>0</v>
          </cell>
          <cell r="D377">
            <v>2577955.6130025159</v>
          </cell>
          <cell r="E377">
            <v>0</v>
          </cell>
          <cell r="F377">
            <v>0</v>
          </cell>
          <cell r="G377">
            <v>0</v>
          </cell>
          <cell r="H377">
            <v>0</v>
          </cell>
          <cell r="I377">
            <v>0</v>
          </cell>
        </row>
      </sheetData>
      <sheetData sheetId="4"/>
      <sheetData sheetId="5"/>
      <sheetData sheetId="6"/>
      <sheetData sheetId="7" refreshError="1"/>
      <sheetData sheetId="8" refreshError="1"/>
      <sheetData sheetId="9"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XXXX0"/>
      <sheetName val="Site Report"/>
      <sheetName val="BASIC"/>
      <sheetName val="DESIGN MIX"/>
      <sheetName val="MISC"/>
      <sheetName val="ANALYSIS"/>
      <sheetName val="BOQ"/>
      <sheetName val="P&amp;E"/>
      <sheetName val="BRIEF"/>
      <sheetName val="PROG_DATA"/>
      <sheetName val="Site_Report"/>
      <sheetName val="DESIGN_MIX"/>
      <sheetName val="Cover sheet"/>
      <sheetName val="Material "/>
      <sheetName val="Boiler&amp;TG"/>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VEL LHS"/>
      <sheetName val="Sheet2"/>
      <sheetName val="LHS"/>
      <sheetName val="LEVEL RHS"/>
      <sheetName val="RHS"/>
      <sheetName val="Sheet1"/>
      <sheetName val="Sweeper Machine"/>
    </sheetNames>
    <sheetDataSet>
      <sheetData sheetId="0" refreshError="1"/>
      <sheetData sheetId="1"/>
      <sheetData sheetId="2"/>
      <sheetData sheetId="3" refreshError="1"/>
      <sheetData sheetId="4"/>
      <sheetData sheetId="5"/>
      <sheetData sheetId="6"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VEL LHS"/>
      <sheetName val="Sheet2"/>
      <sheetName val="Sheet1"/>
      <sheetName val="LHS"/>
      <sheetName val="LEVEL RHS"/>
      <sheetName val="RHS"/>
      <sheetName val="BOQ-"/>
    </sheetNames>
    <sheetDataSet>
      <sheetData sheetId="0" refreshError="1"/>
      <sheetData sheetId="1" refreshError="1"/>
      <sheetData sheetId="2" refreshError="1"/>
      <sheetData sheetId="3" refreshError="1"/>
      <sheetData sheetId="4" refreshError="1">
        <row r="1">
          <cell r="A1" t="str">
            <v>EXISTING GROUND LEVEL</v>
          </cell>
        </row>
        <row r="2">
          <cell r="A2" t="str">
            <v>CHAINAGE</v>
          </cell>
          <cell r="D2" t="str">
            <v>RHS</v>
          </cell>
        </row>
        <row r="3">
          <cell r="B3">
            <v>0</v>
          </cell>
          <cell r="C3">
            <v>1</v>
          </cell>
          <cell r="D3">
            <v>2.5</v>
          </cell>
          <cell r="E3">
            <v>4</v>
          </cell>
          <cell r="F3">
            <v>6</v>
          </cell>
          <cell r="G3">
            <v>8</v>
          </cell>
          <cell r="H3">
            <v>8.5</v>
          </cell>
          <cell r="I3">
            <v>9</v>
          </cell>
          <cell r="J3">
            <v>10</v>
          </cell>
          <cell r="K3">
            <v>11</v>
          </cell>
          <cell r="L3">
            <v>11.5</v>
          </cell>
          <cell r="M3">
            <v>12</v>
          </cell>
          <cell r="N3">
            <v>12.5</v>
          </cell>
          <cell r="O3">
            <v>13</v>
          </cell>
          <cell r="P3">
            <v>13.5</v>
          </cell>
          <cell r="Q3">
            <v>14</v>
          </cell>
          <cell r="R3">
            <v>14.72</v>
          </cell>
          <cell r="S3">
            <v>15</v>
          </cell>
          <cell r="T3">
            <v>16</v>
          </cell>
          <cell r="U3">
            <v>16.5</v>
          </cell>
          <cell r="V3">
            <v>18</v>
          </cell>
          <cell r="W3">
            <v>18.5</v>
          </cell>
          <cell r="X3">
            <v>20</v>
          </cell>
          <cell r="Y3">
            <v>21.55</v>
          </cell>
          <cell r="Z3">
            <v>22</v>
          </cell>
          <cell r="AA3">
            <v>22.5</v>
          </cell>
          <cell r="AB3">
            <v>23</v>
          </cell>
          <cell r="AC3">
            <v>23.05</v>
          </cell>
          <cell r="AD3">
            <v>24</v>
          </cell>
          <cell r="AE3">
            <v>25</v>
          </cell>
          <cell r="AF3">
            <v>25.05</v>
          </cell>
          <cell r="AG3">
            <v>26</v>
          </cell>
          <cell r="AH3">
            <v>26.5</v>
          </cell>
          <cell r="AI3">
            <v>27.05</v>
          </cell>
          <cell r="AJ3">
            <v>28</v>
          </cell>
          <cell r="AK3">
            <v>28.5</v>
          </cell>
          <cell r="AL3">
            <v>28.55</v>
          </cell>
          <cell r="AM3">
            <v>29</v>
          </cell>
          <cell r="AN3">
            <v>30</v>
          </cell>
          <cell r="AO3">
            <v>32</v>
          </cell>
          <cell r="AP3">
            <v>34</v>
          </cell>
          <cell r="AQ3">
            <v>36</v>
          </cell>
          <cell r="AR3">
            <v>38</v>
          </cell>
          <cell r="AS3">
            <v>40</v>
          </cell>
        </row>
        <row r="4">
          <cell r="A4">
            <v>1</v>
          </cell>
          <cell r="B4">
            <v>2</v>
          </cell>
          <cell r="C4">
            <v>3</v>
          </cell>
          <cell r="D4">
            <v>4</v>
          </cell>
          <cell r="E4">
            <v>5</v>
          </cell>
          <cell r="F4">
            <v>6</v>
          </cell>
          <cell r="G4">
            <v>7</v>
          </cell>
          <cell r="H4">
            <v>8</v>
          </cell>
          <cell r="I4">
            <v>9</v>
          </cell>
          <cell r="J4">
            <v>10</v>
          </cell>
          <cell r="K4">
            <v>11</v>
          </cell>
          <cell r="L4">
            <v>12</v>
          </cell>
          <cell r="M4">
            <v>13</v>
          </cell>
          <cell r="N4">
            <v>14</v>
          </cell>
          <cell r="O4">
            <v>15</v>
          </cell>
          <cell r="P4">
            <v>16</v>
          </cell>
          <cell r="Q4">
            <v>17</v>
          </cell>
          <cell r="R4">
            <v>18</v>
          </cell>
          <cell r="S4">
            <v>19</v>
          </cell>
          <cell r="T4">
            <v>20</v>
          </cell>
          <cell r="U4">
            <v>21</v>
          </cell>
          <cell r="V4">
            <v>22</v>
          </cell>
          <cell r="W4">
            <v>23</v>
          </cell>
          <cell r="X4">
            <v>24</v>
          </cell>
          <cell r="Y4">
            <v>25</v>
          </cell>
          <cell r="Z4">
            <v>26</v>
          </cell>
          <cell r="AA4">
            <v>27</v>
          </cell>
          <cell r="AB4">
            <v>28</v>
          </cell>
          <cell r="AC4">
            <v>29</v>
          </cell>
          <cell r="AD4">
            <v>30</v>
          </cell>
          <cell r="AE4">
            <v>31</v>
          </cell>
          <cell r="AF4">
            <v>32</v>
          </cell>
          <cell r="AG4">
            <v>33</v>
          </cell>
          <cell r="AH4">
            <v>34</v>
          </cell>
          <cell r="AI4">
            <v>35</v>
          </cell>
          <cell r="AJ4">
            <v>36</v>
          </cell>
          <cell r="AK4">
            <v>37</v>
          </cell>
          <cell r="AL4">
            <v>38</v>
          </cell>
          <cell r="AM4">
            <v>39</v>
          </cell>
          <cell r="AN4">
            <v>40</v>
          </cell>
          <cell r="AO4">
            <v>41</v>
          </cell>
          <cell r="AP4">
            <v>42</v>
          </cell>
          <cell r="AQ4">
            <v>43</v>
          </cell>
          <cell r="AR4">
            <v>44</v>
          </cell>
          <cell r="AS4">
            <v>45</v>
          </cell>
        </row>
        <row r="5">
          <cell r="A5">
            <v>-500</v>
          </cell>
        </row>
        <row r="6">
          <cell r="A6">
            <v>-490</v>
          </cell>
        </row>
        <row r="7">
          <cell r="A7">
            <v>-480</v>
          </cell>
        </row>
        <row r="8">
          <cell r="A8">
            <v>-470</v>
          </cell>
        </row>
        <row r="9">
          <cell r="A9">
            <v>-460</v>
          </cell>
        </row>
        <row r="10">
          <cell r="A10">
            <v>-450</v>
          </cell>
          <cell r="C10">
            <v>466.70299999999997</v>
          </cell>
          <cell r="D10">
            <v>466.70299999999997</v>
          </cell>
          <cell r="E10">
            <v>466.77800000000002</v>
          </cell>
          <cell r="F10">
            <v>466.60300000000001</v>
          </cell>
          <cell r="G10">
            <v>466.548</v>
          </cell>
          <cell r="J10">
            <v>466.488</v>
          </cell>
          <cell r="M10">
            <v>466.44299999999998</v>
          </cell>
          <cell r="O10">
            <v>466.40800000000002</v>
          </cell>
          <cell r="Q10">
            <v>466.37799999999999</v>
          </cell>
          <cell r="T10">
            <v>466.33800000000002</v>
          </cell>
          <cell r="V10">
            <v>466.26299999999998</v>
          </cell>
          <cell r="X10">
            <v>466.18299999999999</v>
          </cell>
          <cell r="Z10">
            <v>466.07299999999998</v>
          </cell>
          <cell r="AD10">
            <v>466.08300000000003</v>
          </cell>
          <cell r="AH10">
            <v>466.16800000000001</v>
          </cell>
          <cell r="AJ10">
            <v>466.20299999999997</v>
          </cell>
          <cell r="AN10">
            <v>466.238</v>
          </cell>
        </row>
        <row r="11">
          <cell r="A11">
            <v>-440</v>
          </cell>
          <cell r="C11">
            <v>466.55399999999997</v>
          </cell>
          <cell r="D11">
            <v>466.57900000000001</v>
          </cell>
          <cell r="E11">
            <v>466.70400000000001</v>
          </cell>
          <cell r="F11">
            <v>466.654</v>
          </cell>
          <cell r="G11">
            <v>466.57900000000001</v>
          </cell>
          <cell r="J11">
            <v>466.51400000000001</v>
          </cell>
          <cell r="M11">
            <v>466.464</v>
          </cell>
          <cell r="O11">
            <v>466.44900000000001</v>
          </cell>
          <cell r="Q11">
            <v>466.41399999999999</v>
          </cell>
          <cell r="T11">
            <v>466.38900000000001</v>
          </cell>
          <cell r="V11">
            <v>466.334</v>
          </cell>
          <cell r="X11">
            <v>466.23399999999998</v>
          </cell>
          <cell r="Z11">
            <v>466.18400000000003</v>
          </cell>
          <cell r="AD11">
            <v>466.16399999999999</v>
          </cell>
          <cell r="AH11">
            <v>466.11399999999998</v>
          </cell>
          <cell r="AJ11">
            <v>466.14</v>
          </cell>
          <cell r="AN11">
            <v>466.12400000000002</v>
          </cell>
        </row>
        <row r="12">
          <cell r="A12">
            <v>-430</v>
          </cell>
          <cell r="C12">
            <v>466.089</v>
          </cell>
          <cell r="D12">
            <v>466.18900000000002</v>
          </cell>
          <cell r="E12">
            <v>466.399</v>
          </cell>
          <cell r="F12">
            <v>466.71899999999999</v>
          </cell>
          <cell r="G12">
            <v>466.62400000000002</v>
          </cell>
          <cell r="J12">
            <v>466.50400000000002</v>
          </cell>
          <cell r="M12">
            <v>466.51400000000001</v>
          </cell>
          <cell r="O12">
            <v>466.48399999999998</v>
          </cell>
          <cell r="Q12">
            <v>466.464</v>
          </cell>
          <cell r="T12">
            <v>466.399</v>
          </cell>
          <cell r="V12">
            <v>466.35899999999998</v>
          </cell>
          <cell r="X12">
            <v>466.26400000000001</v>
          </cell>
          <cell r="Z12">
            <v>466.17399999999998</v>
          </cell>
          <cell r="AD12">
            <v>466.06400000000002</v>
          </cell>
          <cell r="AH12">
            <v>466.10399999999998</v>
          </cell>
          <cell r="AJ12">
            <v>466.13400000000001</v>
          </cell>
          <cell r="AN12">
            <v>466.25400000000002</v>
          </cell>
        </row>
        <row r="13">
          <cell r="A13">
            <v>-420</v>
          </cell>
          <cell r="C13">
            <v>466.07400000000001</v>
          </cell>
          <cell r="D13">
            <v>466.14400000000001</v>
          </cell>
          <cell r="E13">
            <v>466.28399999999999</v>
          </cell>
          <cell r="F13">
            <v>466.69400000000002</v>
          </cell>
          <cell r="G13">
            <v>466.654</v>
          </cell>
          <cell r="J13">
            <v>466.55399999999997</v>
          </cell>
          <cell r="M13">
            <v>466.50900000000001</v>
          </cell>
          <cell r="O13">
            <v>466.48399999999998</v>
          </cell>
          <cell r="Q13">
            <v>466.44400000000002</v>
          </cell>
          <cell r="T13">
            <v>466.40899999999999</v>
          </cell>
          <cell r="V13">
            <v>466.36399999999998</v>
          </cell>
          <cell r="X13">
            <v>466.29899999999998</v>
          </cell>
          <cell r="Z13">
            <v>466.13400000000001</v>
          </cell>
          <cell r="AD13">
            <v>465.93400000000003</v>
          </cell>
          <cell r="AH13">
            <v>465.95400000000001</v>
          </cell>
          <cell r="AJ13">
            <v>465.85399999999998</v>
          </cell>
          <cell r="AN13">
            <v>465.834</v>
          </cell>
        </row>
        <row r="14">
          <cell r="A14">
            <v>-410</v>
          </cell>
          <cell r="C14">
            <v>466.05399999999997</v>
          </cell>
          <cell r="D14">
            <v>466.084</v>
          </cell>
          <cell r="E14">
            <v>466.11900000000003</v>
          </cell>
          <cell r="F14">
            <v>466.34399999999999</v>
          </cell>
          <cell r="G14">
            <v>466.73399999999998</v>
          </cell>
          <cell r="J14">
            <v>466.59899999999999</v>
          </cell>
          <cell r="M14">
            <v>466.54399999999998</v>
          </cell>
          <cell r="O14">
            <v>466.51900000000001</v>
          </cell>
          <cell r="Q14">
            <v>466.49400000000003</v>
          </cell>
          <cell r="T14">
            <v>466.44900000000001</v>
          </cell>
          <cell r="V14">
            <v>466.399</v>
          </cell>
          <cell r="X14">
            <v>466.36399999999998</v>
          </cell>
          <cell r="Z14">
            <v>466.32400000000001</v>
          </cell>
          <cell r="AD14">
            <v>466.34399999999999</v>
          </cell>
          <cell r="AH14">
            <v>466.39400000000001</v>
          </cell>
          <cell r="AJ14">
            <v>466.11399999999998</v>
          </cell>
          <cell r="AN14">
            <v>465.89400000000001</v>
          </cell>
        </row>
        <row r="15">
          <cell r="A15">
            <v>-400</v>
          </cell>
          <cell r="C15">
            <v>465.935</v>
          </cell>
          <cell r="D15">
            <v>465.96</v>
          </cell>
          <cell r="E15">
            <v>465.99</v>
          </cell>
          <cell r="F15">
            <v>466.15499999999997</v>
          </cell>
          <cell r="G15">
            <v>466.57</v>
          </cell>
          <cell r="J15">
            <v>466.67</v>
          </cell>
          <cell r="M15">
            <v>466.56</v>
          </cell>
          <cell r="O15">
            <v>466.55500000000001</v>
          </cell>
          <cell r="Q15">
            <v>466.52</v>
          </cell>
          <cell r="T15">
            <v>466.47500000000002</v>
          </cell>
          <cell r="V15">
            <v>466.435</v>
          </cell>
          <cell r="X15">
            <v>466.38</v>
          </cell>
          <cell r="Z15">
            <v>466.35</v>
          </cell>
          <cell r="AD15">
            <v>466.37</v>
          </cell>
          <cell r="AH15">
            <v>466.3</v>
          </cell>
          <cell r="AJ15">
            <v>466.39</v>
          </cell>
          <cell r="AN15">
            <v>466.4</v>
          </cell>
        </row>
        <row r="16">
          <cell r="A16">
            <v>-390</v>
          </cell>
          <cell r="C16">
            <v>465.86500000000001</v>
          </cell>
          <cell r="D16">
            <v>465.85</v>
          </cell>
          <cell r="E16">
            <v>465.86</v>
          </cell>
          <cell r="F16">
            <v>465.97500000000002</v>
          </cell>
          <cell r="G16">
            <v>466.30500000000001</v>
          </cell>
          <cell r="J16">
            <v>466.745</v>
          </cell>
          <cell r="M16">
            <v>466.61</v>
          </cell>
          <cell r="O16">
            <v>466.58</v>
          </cell>
          <cell r="Q16">
            <v>466.54500000000002</v>
          </cell>
          <cell r="T16">
            <v>466.5</v>
          </cell>
          <cell r="V16">
            <v>466.46499999999997</v>
          </cell>
          <cell r="X16">
            <v>466.41</v>
          </cell>
          <cell r="Z16">
            <v>466.32499999999999</v>
          </cell>
          <cell r="AD16">
            <v>466.28</v>
          </cell>
          <cell r="AH16">
            <v>466.32</v>
          </cell>
          <cell r="AJ16">
            <v>466.32</v>
          </cell>
          <cell r="AN16">
            <v>466.33</v>
          </cell>
        </row>
        <row r="17">
          <cell r="A17">
            <v>-380</v>
          </cell>
          <cell r="C17">
            <v>465.84</v>
          </cell>
          <cell r="D17">
            <v>465.85</v>
          </cell>
          <cell r="E17">
            <v>465.85</v>
          </cell>
          <cell r="F17">
            <v>465.92</v>
          </cell>
          <cell r="G17">
            <v>466.1</v>
          </cell>
          <cell r="J17">
            <v>466.51499999999999</v>
          </cell>
          <cell r="M17">
            <v>466.65</v>
          </cell>
          <cell r="O17">
            <v>466.60500000000002</v>
          </cell>
          <cell r="Q17">
            <v>466.57499999999999</v>
          </cell>
          <cell r="T17">
            <v>466.54</v>
          </cell>
          <cell r="V17">
            <v>466.5</v>
          </cell>
          <cell r="X17">
            <v>466.45499999999998</v>
          </cell>
          <cell r="Z17">
            <v>466.46300000000002</v>
          </cell>
          <cell r="AD17">
            <v>466.24299999999999</v>
          </cell>
          <cell r="AH17">
            <v>465.75299999999999</v>
          </cell>
          <cell r="AJ17">
            <v>465.613</v>
          </cell>
          <cell r="AN17">
            <v>465.51299999999998</v>
          </cell>
        </row>
        <row r="18">
          <cell r="A18">
            <v>-370</v>
          </cell>
          <cell r="C18">
            <v>465.77</v>
          </cell>
          <cell r="D18">
            <v>465.76</v>
          </cell>
          <cell r="E18">
            <v>465.77</v>
          </cell>
          <cell r="F18">
            <v>465.84</v>
          </cell>
          <cell r="G18">
            <v>465.94499999999999</v>
          </cell>
          <cell r="J18">
            <v>466.25</v>
          </cell>
          <cell r="M18">
            <v>466.7</v>
          </cell>
          <cell r="O18">
            <v>466.64</v>
          </cell>
          <cell r="Q18">
            <v>466.59500000000003</v>
          </cell>
          <cell r="T18">
            <v>466.56</v>
          </cell>
          <cell r="V18">
            <v>466.51</v>
          </cell>
          <cell r="X18">
            <v>466.47</v>
          </cell>
          <cell r="Z18">
            <v>466.42500000000001</v>
          </cell>
          <cell r="AD18">
            <v>466.45499999999998</v>
          </cell>
          <cell r="AH18">
            <v>466.48</v>
          </cell>
          <cell r="AJ18">
            <v>466.32</v>
          </cell>
          <cell r="AN18">
            <v>465.99</v>
          </cell>
        </row>
        <row r="19">
          <cell r="A19">
            <v>-360</v>
          </cell>
          <cell r="C19">
            <v>465.68</v>
          </cell>
          <cell r="D19">
            <v>465.73500000000001</v>
          </cell>
          <cell r="E19">
            <v>465.72</v>
          </cell>
          <cell r="F19">
            <v>465.76</v>
          </cell>
          <cell r="G19">
            <v>465.815</v>
          </cell>
          <cell r="J19">
            <v>465.92500000000001</v>
          </cell>
          <cell r="M19">
            <v>465.5</v>
          </cell>
          <cell r="O19">
            <v>466.69</v>
          </cell>
          <cell r="Q19">
            <v>466.66</v>
          </cell>
          <cell r="T19">
            <v>466.59500000000003</v>
          </cell>
          <cell r="V19">
            <v>466.53500000000003</v>
          </cell>
          <cell r="X19">
            <v>466.5</v>
          </cell>
          <cell r="Z19">
            <v>466.45</v>
          </cell>
          <cell r="AD19">
            <v>466.41500000000002</v>
          </cell>
          <cell r="AH19">
            <v>466.43</v>
          </cell>
          <cell r="AJ19">
            <v>466.31</v>
          </cell>
          <cell r="AN19">
            <v>465.85</v>
          </cell>
        </row>
        <row r="20">
          <cell r="A20">
            <v>-350</v>
          </cell>
          <cell r="C20">
            <v>465.68</v>
          </cell>
          <cell r="D20">
            <v>465.65499999999997</v>
          </cell>
          <cell r="E20">
            <v>465.64499999999998</v>
          </cell>
          <cell r="F20">
            <v>465.7</v>
          </cell>
          <cell r="G20">
            <v>465.77499999999998</v>
          </cell>
          <cell r="J20">
            <v>465.88</v>
          </cell>
          <cell r="M20">
            <v>466.17</v>
          </cell>
          <cell r="O20">
            <v>466.59500000000003</v>
          </cell>
          <cell r="Q20">
            <v>466.7</v>
          </cell>
          <cell r="T20">
            <v>466.63</v>
          </cell>
          <cell r="V20">
            <v>466.59</v>
          </cell>
          <cell r="X20">
            <v>466.53</v>
          </cell>
          <cell r="Z20">
            <v>466.49</v>
          </cell>
          <cell r="AD20">
            <v>466.42500000000001</v>
          </cell>
          <cell r="AH20">
            <v>466.38</v>
          </cell>
          <cell r="AJ20">
            <v>466.14499999999998</v>
          </cell>
          <cell r="AN20">
            <v>466.85500000000002</v>
          </cell>
        </row>
        <row r="21">
          <cell r="A21">
            <v>-340</v>
          </cell>
          <cell r="C21">
            <v>465.78500000000003</v>
          </cell>
          <cell r="D21">
            <v>465.79</v>
          </cell>
          <cell r="E21">
            <v>465.78500000000003</v>
          </cell>
          <cell r="F21">
            <v>465.8</v>
          </cell>
          <cell r="G21">
            <v>465.84</v>
          </cell>
          <cell r="J21">
            <v>465.815</v>
          </cell>
          <cell r="M21">
            <v>466.10500000000002</v>
          </cell>
          <cell r="O21">
            <v>466.41</v>
          </cell>
          <cell r="Q21">
            <v>466.67</v>
          </cell>
          <cell r="T21">
            <v>466.67500000000001</v>
          </cell>
          <cell r="V21">
            <v>466.62</v>
          </cell>
          <cell r="X21">
            <v>466.53</v>
          </cell>
          <cell r="Z21">
            <v>466.5</v>
          </cell>
          <cell r="AD21">
            <v>466.44</v>
          </cell>
          <cell r="AH21">
            <v>466.39</v>
          </cell>
          <cell r="AJ21">
            <v>466.44</v>
          </cell>
          <cell r="AN21">
            <v>466.52</v>
          </cell>
        </row>
        <row r="22">
          <cell r="A22">
            <v>-330</v>
          </cell>
          <cell r="C22">
            <v>465.85500000000002</v>
          </cell>
          <cell r="D22">
            <v>465.85500000000002</v>
          </cell>
          <cell r="E22">
            <v>465.86500000000001</v>
          </cell>
          <cell r="F22">
            <v>465.89</v>
          </cell>
          <cell r="G22">
            <v>465.93</v>
          </cell>
          <cell r="J22">
            <v>465.99</v>
          </cell>
          <cell r="M22">
            <v>466.09</v>
          </cell>
          <cell r="O22">
            <v>466.185</v>
          </cell>
          <cell r="Q22">
            <v>466.33</v>
          </cell>
          <cell r="T22">
            <v>466.72</v>
          </cell>
          <cell r="V22">
            <v>466.66</v>
          </cell>
          <cell r="X22">
            <v>466.61</v>
          </cell>
          <cell r="Z22">
            <v>466.56</v>
          </cell>
          <cell r="AD22">
            <v>466.51499999999999</v>
          </cell>
          <cell r="AH22">
            <v>466.41500000000002</v>
          </cell>
          <cell r="AJ22">
            <v>466.35</v>
          </cell>
          <cell r="AN22">
            <v>466.18</v>
          </cell>
        </row>
        <row r="23">
          <cell r="A23">
            <v>-320</v>
          </cell>
          <cell r="C23">
            <v>466.024</v>
          </cell>
          <cell r="D23">
            <v>466.024</v>
          </cell>
          <cell r="E23">
            <v>466.01900000000001</v>
          </cell>
          <cell r="F23">
            <v>466.01400000000001</v>
          </cell>
          <cell r="G23">
            <v>466.00200000000001</v>
          </cell>
          <cell r="J23">
            <v>465.98399999999998</v>
          </cell>
          <cell r="M23">
            <v>466.01900000000001</v>
          </cell>
          <cell r="O23">
            <v>466.14400000000001</v>
          </cell>
          <cell r="Q23">
            <v>466.34899999999999</v>
          </cell>
          <cell r="T23">
            <v>466.84899999999999</v>
          </cell>
          <cell r="V23">
            <v>466.67399999999998</v>
          </cell>
          <cell r="X23">
            <v>466.67399999999998</v>
          </cell>
          <cell r="Z23">
            <v>466.62900000000002</v>
          </cell>
          <cell r="AD23">
            <v>466.56400000000002</v>
          </cell>
          <cell r="AH23">
            <v>466.51900000000001</v>
          </cell>
          <cell r="AJ23">
            <v>466.464</v>
          </cell>
          <cell r="AN23">
            <v>466.584</v>
          </cell>
        </row>
        <row r="24">
          <cell r="A24">
            <v>-310</v>
          </cell>
          <cell r="C24">
            <v>466.23399999999998</v>
          </cell>
          <cell r="D24">
            <v>466.26400000000001</v>
          </cell>
          <cell r="E24">
            <v>466.25400000000002</v>
          </cell>
          <cell r="F24">
            <v>466.20400000000001</v>
          </cell>
          <cell r="G24">
            <v>466.14400000000001</v>
          </cell>
          <cell r="J24">
            <v>466.084</v>
          </cell>
          <cell r="M24">
            <v>466.05399999999997</v>
          </cell>
          <cell r="O24">
            <v>466.01400000000001</v>
          </cell>
          <cell r="Q24">
            <v>465.97399999999999</v>
          </cell>
          <cell r="T24">
            <v>466.464</v>
          </cell>
          <cell r="V24">
            <v>466.70400000000001</v>
          </cell>
          <cell r="X24">
            <v>466.64400000000001</v>
          </cell>
          <cell r="Z24">
            <v>466.584</v>
          </cell>
          <cell r="AD24">
            <v>466.53399999999999</v>
          </cell>
          <cell r="AH24">
            <v>466.48399999999998</v>
          </cell>
          <cell r="AJ24">
            <v>466.47399999999999</v>
          </cell>
          <cell r="AN24">
            <v>466.55399999999997</v>
          </cell>
        </row>
        <row r="25">
          <cell r="A25">
            <v>-300</v>
          </cell>
          <cell r="C25">
            <v>466.37400000000002</v>
          </cell>
          <cell r="D25">
            <v>466.39400000000001</v>
          </cell>
          <cell r="E25">
            <v>466.404</v>
          </cell>
          <cell r="F25">
            <v>466.36399999999998</v>
          </cell>
          <cell r="G25">
            <v>466.29899999999998</v>
          </cell>
          <cell r="J25">
            <v>466.24400000000003</v>
          </cell>
          <cell r="M25">
            <v>466.19400000000002</v>
          </cell>
          <cell r="O25">
            <v>466.16399999999999</v>
          </cell>
          <cell r="Q25">
            <v>466.18400000000003</v>
          </cell>
          <cell r="T25">
            <v>466.31400000000002</v>
          </cell>
          <cell r="V25">
            <v>466.75400000000002</v>
          </cell>
          <cell r="X25">
            <v>466.654</v>
          </cell>
          <cell r="Z25">
            <v>466.60399999999998</v>
          </cell>
          <cell r="AD25">
            <v>466.55399999999997</v>
          </cell>
          <cell r="AH25">
            <v>466.49400000000003</v>
          </cell>
          <cell r="AJ25">
            <v>466.45400000000001</v>
          </cell>
          <cell r="AN25">
            <v>466.53899999999999</v>
          </cell>
        </row>
        <row r="26">
          <cell r="A26">
            <v>-290</v>
          </cell>
          <cell r="C26">
            <v>466.50400000000002</v>
          </cell>
          <cell r="D26">
            <v>466.53399999999999</v>
          </cell>
          <cell r="E26">
            <v>466.55399999999997</v>
          </cell>
          <cell r="F26">
            <v>466.51400000000001</v>
          </cell>
          <cell r="G26">
            <v>466.49400000000003</v>
          </cell>
          <cell r="J26">
            <v>466.44400000000002</v>
          </cell>
          <cell r="M26">
            <v>466.41399999999999</v>
          </cell>
          <cell r="O26">
            <v>466.404</v>
          </cell>
          <cell r="Q26">
            <v>466.39400000000001</v>
          </cell>
          <cell r="T26">
            <v>466.48399999999998</v>
          </cell>
          <cell r="V26">
            <v>466.74400000000003</v>
          </cell>
          <cell r="X26">
            <v>466.66899999999998</v>
          </cell>
          <cell r="Z26">
            <v>466.62900000000002</v>
          </cell>
          <cell r="AD26">
            <v>466.57400000000001</v>
          </cell>
          <cell r="AH26">
            <v>466.51400000000001</v>
          </cell>
          <cell r="AJ26">
            <v>466.48399999999998</v>
          </cell>
          <cell r="AN26">
            <v>466.48399999999998</v>
          </cell>
        </row>
        <row r="27">
          <cell r="A27">
            <v>-280</v>
          </cell>
          <cell r="C27">
            <v>466.48399999999998</v>
          </cell>
          <cell r="D27">
            <v>466.524</v>
          </cell>
          <cell r="E27">
            <v>466.53399999999999</v>
          </cell>
          <cell r="F27">
            <v>466.55399999999997</v>
          </cell>
          <cell r="G27">
            <v>466.524</v>
          </cell>
          <cell r="J27">
            <v>466.51400000000001</v>
          </cell>
          <cell r="M27">
            <v>466.48399999999998</v>
          </cell>
          <cell r="O27">
            <v>466.45400000000001</v>
          </cell>
          <cell r="Q27">
            <v>466.44900000000001</v>
          </cell>
          <cell r="T27">
            <v>466.53399999999999</v>
          </cell>
          <cell r="V27">
            <v>466.75400000000002</v>
          </cell>
          <cell r="X27">
            <v>466.68900000000002</v>
          </cell>
          <cell r="Z27">
            <v>466.63400000000001</v>
          </cell>
          <cell r="AD27">
            <v>466.584</v>
          </cell>
          <cell r="AH27">
            <v>466.51400000000001</v>
          </cell>
          <cell r="AJ27">
            <v>466.48399999999998</v>
          </cell>
          <cell r="AN27">
            <v>466.464</v>
          </cell>
        </row>
        <row r="28">
          <cell r="A28">
            <v>-270</v>
          </cell>
          <cell r="C28">
            <v>466.46499999999997</v>
          </cell>
          <cell r="D28">
            <v>466.48500000000001</v>
          </cell>
          <cell r="E28">
            <v>466.495</v>
          </cell>
          <cell r="F28">
            <v>466.47500000000002</v>
          </cell>
          <cell r="G28">
            <v>466.45499999999998</v>
          </cell>
          <cell r="J28">
            <v>466.45499999999998</v>
          </cell>
          <cell r="M28">
            <v>466.45499999999998</v>
          </cell>
          <cell r="O28">
            <v>466.47500000000002</v>
          </cell>
          <cell r="Q28">
            <v>466.47500000000002</v>
          </cell>
          <cell r="T28">
            <v>466.59500000000003</v>
          </cell>
          <cell r="V28">
            <v>466.89499999999998</v>
          </cell>
          <cell r="X28">
            <v>466.69499999999999</v>
          </cell>
          <cell r="Z28">
            <v>466.63499999999999</v>
          </cell>
          <cell r="AD28">
            <v>466.57499999999999</v>
          </cell>
          <cell r="AH28">
            <v>466.53500000000003</v>
          </cell>
          <cell r="AJ28">
            <v>466.495</v>
          </cell>
          <cell r="AN28">
            <v>466.45499999999998</v>
          </cell>
        </row>
        <row r="29">
          <cell r="A29">
            <v>-260</v>
          </cell>
          <cell r="C29">
            <v>466.53500000000003</v>
          </cell>
          <cell r="D29">
            <v>466.51499999999999</v>
          </cell>
          <cell r="E29">
            <v>466.51499999999999</v>
          </cell>
          <cell r="F29">
            <v>466.505</v>
          </cell>
          <cell r="G29">
            <v>466.495</v>
          </cell>
          <cell r="J29">
            <v>466.505</v>
          </cell>
          <cell r="M29">
            <v>466.52</v>
          </cell>
          <cell r="O29">
            <v>466.54500000000002</v>
          </cell>
          <cell r="Q29">
            <v>466.59</v>
          </cell>
          <cell r="T29">
            <v>466.73500000000001</v>
          </cell>
          <cell r="V29">
            <v>466.935</v>
          </cell>
          <cell r="X29">
            <v>466.70499999999998</v>
          </cell>
          <cell r="Z29">
            <v>466.64499999999998</v>
          </cell>
          <cell r="AD29">
            <v>466.59</v>
          </cell>
          <cell r="AH29">
            <v>466.53500000000003</v>
          </cell>
          <cell r="AJ29">
            <v>466.51499999999999</v>
          </cell>
          <cell r="AN29">
            <v>466.495</v>
          </cell>
        </row>
        <row r="30">
          <cell r="A30">
            <v>-250</v>
          </cell>
          <cell r="C30">
            <v>466.42500000000001</v>
          </cell>
          <cell r="D30">
            <v>466.47500000000002</v>
          </cell>
          <cell r="E30">
            <v>466.495</v>
          </cell>
          <cell r="F30">
            <v>466.495</v>
          </cell>
          <cell r="G30">
            <v>466.52499999999998</v>
          </cell>
          <cell r="J30">
            <v>466.51499999999999</v>
          </cell>
          <cell r="M30">
            <v>466.54</v>
          </cell>
          <cell r="O30">
            <v>466.59500000000003</v>
          </cell>
          <cell r="Q30">
            <v>466.79500000000002</v>
          </cell>
          <cell r="T30">
            <v>466.69499999999999</v>
          </cell>
          <cell r="V30">
            <v>466.77499999999998</v>
          </cell>
          <cell r="X30">
            <v>466.70499999999998</v>
          </cell>
          <cell r="Z30">
            <v>466.63499999999999</v>
          </cell>
          <cell r="AD30">
            <v>466.57499999999999</v>
          </cell>
          <cell r="AH30">
            <v>466.52499999999998</v>
          </cell>
          <cell r="AJ30">
            <v>466.505</v>
          </cell>
          <cell r="AN30">
            <v>466.435</v>
          </cell>
        </row>
        <row r="31">
          <cell r="A31">
            <v>-240</v>
          </cell>
          <cell r="C31">
            <v>466.44499999999999</v>
          </cell>
          <cell r="D31">
            <v>466.46499999999997</v>
          </cell>
          <cell r="E31">
            <v>466.505</v>
          </cell>
          <cell r="F31">
            <v>466.55500000000001</v>
          </cell>
          <cell r="G31">
            <v>466.61500000000001</v>
          </cell>
          <cell r="J31">
            <v>466.65499999999997</v>
          </cell>
          <cell r="M31">
            <v>466.625</v>
          </cell>
          <cell r="O31">
            <v>466.73500000000001</v>
          </cell>
          <cell r="Q31">
            <v>466.685</v>
          </cell>
          <cell r="T31">
            <v>466.88</v>
          </cell>
          <cell r="V31">
            <v>466.815</v>
          </cell>
          <cell r="X31">
            <v>466.70499999999998</v>
          </cell>
          <cell r="Z31">
            <v>466.65499999999997</v>
          </cell>
          <cell r="AD31">
            <v>466.58499999999998</v>
          </cell>
          <cell r="AH31">
            <v>466.53500000000003</v>
          </cell>
          <cell r="AJ31">
            <v>466.5</v>
          </cell>
          <cell r="AN31">
            <v>466.40499999999997</v>
          </cell>
        </row>
        <row r="32">
          <cell r="A32">
            <v>-230</v>
          </cell>
          <cell r="C32">
            <v>466.44499999999999</v>
          </cell>
          <cell r="D32">
            <v>466.58499999999998</v>
          </cell>
          <cell r="E32">
            <v>466.60500000000002</v>
          </cell>
          <cell r="F32">
            <v>466.815</v>
          </cell>
          <cell r="G32">
            <v>466.72500000000002</v>
          </cell>
          <cell r="J32">
            <v>466.66500000000002</v>
          </cell>
          <cell r="M32">
            <v>466.70499999999998</v>
          </cell>
          <cell r="O32">
            <v>466.745</v>
          </cell>
          <cell r="Q32">
            <v>466.77499999999998</v>
          </cell>
          <cell r="T32">
            <v>466.935</v>
          </cell>
          <cell r="V32">
            <v>466.80500000000001</v>
          </cell>
          <cell r="X32">
            <v>466.685</v>
          </cell>
          <cell r="Z32">
            <v>466.63499999999999</v>
          </cell>
          <cell r="AD32">
            <v>466.58</v>
          </cell>
          <cell r="AH32">
            <v>466.52499999999998</v>
          </cell>
          <cell r="AJ32">
            <v>466.48500000000001</v>
          </cell>
          <cell r="AN32">
            <v>466.435</v>
          </cell>
        </row>
        <row r="33">
          <cell r="A33">
            <v>-220</v>
          </cell>
          <cell r="C33">
            <v>466.34500000000003</v>
          </cell>
          <cell r="D33">
            <v>466.47</v>
          </cell>
          <cell r="E33">
            <v>466.625</v>
          </cell>
          <cell r="F33">
            <v>466.745</v>
          </cell>
          <cell r="G33">
            <v>466.76499999999999</v>
          </cell>
          <cell r="J33">
            <v>466.72</v>
          </cell>
          <cell r="M33">
            <v>466.77499999999998</v>
          </cell>
          <cell r="O33">
            <v>466.79500000000002</v>
          </cell>
          <cell r="Q33">
            <v>466.84500000000003</v>
          </cell>
          <cell r="T33">
            <v>466.96499999999997</v>
          </cell>
          <cell r="V33">
            <v>466.745</v>
          </cell>
          <cell r="X33">
            <v>466.685</v>
          </cell>
          <cell r="Z33">
            <v>466.61500000000001</v>
          </cell>
          <cell r="AD33">
            <v>466.57</v>
          </cell>
          <cell r="AH33">
            <v>466.53500000000003</v>
          </cell>
          <cell r="AJ33">
            <v>466.495</v>
          </cell>
          <cell r="AN33">
            <v>466.36500000000001</v>
          </cell>
        </row>
        <row r="34">
          <cell r="A34">
            <v>-210</v>
          </cell>
          <cell r="C34">
            <v>466.59500000000003</v>
          </cell>
          <cell r="D34">
            <v>466.60500000000002</v>
          </cell>
          <cell r="E34">
            <v>466.58499999999998</v>
          </cell>
          <cell r="F34">
            <v>466.59500000000003</v>
          </cell>
          <cell r="G34">
            <v>466.59500000000003</v>
          </cell>
          <cell r="J34">
            <v>466.67500000000001</v>
          </cell>
          <cell r="M34">
            <v>466.77</v>
          </cell>
          <cell r="O34">
            <v>466.79500000000002</v>
          </cell>
          <cell r="Q34">
            <v>466.85</v>
          </cell>
          <cell r="T34">
            <v>466.93900000000002</v>
          </cell>
          <cell r="V34">
            <v>466.71499999999997</v>
          </cell>
          <cell r="X34">
            <v>466.66500000000002</v>
          </cell>
          <cell r="Z34">
            <v>466.6</v>
          </cell>
          <cell r="AD34">
            <v>466.56299999999999</v>
          </cell>
          <cell r="AH34">
            <v>466.52</v>
          </cell>
          <cell r="AJ34">
            <v>466.49</v>
          </cell>
          <cell r="AN34">
            <v>466.363</v>
          </cell>
        </row>
        <row r="35">
          <cell r="A35">
            <v>-200</v>
          </cell>
          <cell r="C35">
            <v>466.565</v>
          </cell>
          <cell r="D35">
            <v>466.65499999999997</v>
          </cell>
          <cell r="E35">
            <v>466.95499999999998</v>
          </cell>
          <cell r="F35">
            <v>466.86500000000001</v>
          </cell>
          <cell r="G35">
            <v>466.69499999999999</v>
          </cell>
          <cell r="J35">
            <v>466.71499999999997</v>
          </cell>
          <cell r="M35">
            <v>466.80700000000002</v>
          </cell>
          <cell r="O35">
            <v>466.86500000000001</v>
          </cell>
          <cell r="Q35">
            <v>466.9</v>
          </cell>
          <cell r="T35">
            <v>466.76</v>
          </cell>
          <cell r="V35">
            <v>466.685</v>
          </cell>
          <cell r="X35">
            <v>466.64499999999998</v>
          </cell>
          <cell r="Z35">
            <v>466.59500000000003</v>
          </cell>
          <cell r="AD35">
            <v>466.55</v>
          </cell>
          <cell r="AH35">
            <v>466.505</v>
          </cell>
          <cell r="AJ35">
            <v>466.495</v>
          </cell>
          <cell r="AN35">
            <v>466.54500000000002</v>
          </cell>
        </row>
        <row r="36">
          <cell r="A36">
            <v>-190</v>
          </cell>
          <cell r="C36">
            <v>466.48500000000001</v>
          </cell>
          <cell r="D36">
            <v>466.33699999999999</v>
          </cell>
          <cell r="E36">
            <v>466.33699999999999</v>
          </cell>
          <cell r="F36">
            <v>466.387</v>
          </cell>
          <cell r="G36">
            <v>466.53699999999998</v>
          </cell>
          <cell r="J36">
            <v>466.637</v>
          </cell>
          <cell r="M36">
            <v>466.79700000000003</v>
          </cell>
          <cell r="O36">
            <v>466.79700000000003</v>
          </cell>
          <cell r="Q36">
            <v>466.947</v>
          </cell>
          <cell r="T36">
            <v>466.72699999999998</v>
          </cell>
          <cell r="V36">
            <v>466.65699999999998</v>
          </cell>
          <cell r="X36">
            <v>466.58699999999999</v>
          </cell>
          <cell r="Z36">
            <v>466.55700000000002</v>
          </cell>
          <cell r="AD36">
            <v>466.50700000000001</v>
          </cell>
          <cell r="AH36">
            <v>466.447</v>
          </cell>
          <cell r="AJ36">
            <v>466.42200000000003</v>
          </cell>
          <cell r="AN36">
            <v>466.50700000000001</v>
          </cell>
        </row>
        <row r="37">
          <cell r="A37">
            <v>-180</v>
          </cell>
          <cell r="C37">
            <v>466.22699999999998</v>
          </cell>
          <cell r="D37">
            <v>466.12200000000001</v>
          </cell>
          <cell r="E37">
            <v>466.19200000000001</v>
          </cell>
          <cell r="F37">
            <v>466.322</v>
          </cell>
          <cell r="G37">
            <v>466.52199999999999</v>
          </cell>
          <cell r="J37">
            <v>466.63200000000001</v>
          </cell>
          <cell r="M37">
            <v>466.86200000000002</v>
          </cell>
          <cell r="O37">
            <v>466.92500000000001</v>
          </cell>
          <cell r="Q37">
            <v>466.73700000000002</v>
          </cell>
          <cell r="T37">
            <v>466.67700000000002</v>
          </cell>
          <cell r="V37">
            <v>466.62700000000001</v>
          </cell>
          <cell r="X37">
            <v>466.58699999999999</v>
          </cell>
          <cell r="Z37">
            <v>466.54199999999997</v>
          </cell>
          <cell r="AD37">
            <v>466.50200000000001</v>
          </cell>
          <cell r="AH37">
            <v>466.41199999999998</v>
          </cell>
          <cell r="AJ37">
            <v>466.36700000000002</v>
          </cell>
          <cell r="AN37">
            <v>466.28699999999998</v>
          </cell>
        </row>
        <row r="38">
          <cell r="A38">
            <v>-170</v>
          </cell>
          <cell r="C38">
            <v>466.45699999999999</v>
          </cell>
          <cell r="D38">
            <v>466.33699999999999</v>
          </cell>
          <cell r="E38">
            <v>466.34699999999998</v>
          </cell>
          <cell r="F38">
            <v>466.45699999999999</v>
          </cell>
          <cell r="G38">
            <v>466.637</v>
          </cell>
          <cell r="J38">
            <v>466.87200000000001</v>
          </cell>
          <cell r="M38">
            <v>466.83699999999999</v>
          </cell>
          <cell r="O38">
            <v>466.74700000000001</v>
          </cell>
          <cell r="Q38">
            <v>466.71699999999998</v>
          </cell>
          <cell r="T38">
            <v>466.66699999999997</v>
          </cell>
          <cell r="V38">
            <v>466.642</v>
          </cell>
          <cell r="X38">
            <v>466.59199999999998</v>
          </cell>
          <cell r="Z38">
            <v>466.53300000000002</v>
          </cell>
          <cell r="AD38">
            <v>466.38200000000001</v>
          </cell>
          <cell r="AH38">
            <v>466.322</v>
          </cell>
          <cell r="AJ38">
            <v>466.24200000000002</v>
          </cell>
          <cell r="AN38">
            <v>466.18200000000002</v>
          </cell>
        </row>
        <row r="39">
          <cell r="A39">
            <v>-160</v>
          </cell>
          <cell r="C39">
            <v>466.38200000000001</v>
          </cell>
          <cell r="D39">
            <v>466.39699999999999</v>
          </cell>
          <cell r="E39">
            <v>466.56700000000001</v>
          </cell>
          <cell r="F39">
            <v>466.577</v>
          </cell>
          <cell r="G39">
            <v>466.81700000000001</v>
          </cell>
          <cell r="J39">
            <v>467.017</v>
          </cell>
          <cell r="M39">
            <v>466.75200000000001</v>
          </cell>
          <cell r="O39">
            <v>466.71699999999998</v>
          </cell>
          <cell r="Q39">
            <v>466.68700000000001</v>
          </cell>
          <cell r="T39">
            <v>466.65699999999998</v>
          </cell>
          <cell r="V39">
            <v>466.60199999999998</v>
          </cell>
          <cell r="X39">
            <v>466.54700000000003</v>
          </cell>
          <cell r="Z39">
            <v>466.48700000000002</v>
          </cell>
          <cell r="AD39">
            <v>466.447</v>
          </cell>
          <cell r="AH39">
            <v>466.42200000000003</v>
          </cell>
          <cell r="AJ39">
            <v>466.30700000000002</v>
          </cell>
          <cell r="AN39">
            <v>466.23700000000002</v>
          </cell>
        </row>
        <row r="40">
          <cell r="A40">
            <v>-150</v>
          </cell>
          <cell r="C40">
            <v>466.40699999999998</v>
          </cell>
          <cell r="D40">
            <v>466.452</v>
          </cell>
          <cell r="E40">
            <v>466.47199999999998</v>
          </cell>
          <cell r="F40">
            <v>466.61700000000002</v>
          </cell>
          <cell r="G40">
            <v>466.89699999999999</v>
          </cell>
          <cell r="J40">
            <v>466.78699999999998</v>
          </cell>
          <cell r="M40">
            <v>466.697</v>
          </cell>
          <cell r="O40">
            <v>466.67700000000002</v>
          </cell>
          <cell r="Q40">
            <v>466.642</v>
          </cell>
          <cell r="T40">
            <v>466.59699999999998</v>
          </cell>
          <cell r="V40">
            <v>466.55700000000002</v>
          </cell>
          <cell r="X40">
            <v>466.49700000000001</v>
          </cell>
          <cell r="Z40">
            <v>466.41699999999997</v>
          </cell>
          <cell r="AD40">
            <v>466.36700000000002</v>
          </cell>
          <cell r="AH40">
            <v>466.40699999999998</v>
          </cell>
          <cell r="AJ40">
            <v>466.11700000000002</v>
          </cell>
          <cell r="AN40">
            <v>466.08699999999999</v>
          </cell>
        </row>
        <row r="41">
          <cell r="A41">
            <v>-140</v>
          </cell>
          <cell r="C41">
            <v>466.35700000000003</v>
          </cell>
          <cell r="D41">
            <v>466.517</v>
          </cell>
          <cell r="E41">
            <v>466.61200000000002</v>
          </cell>
          <cell r="F41">
            <v>466.78699999999998</v>
          </cell>
          <cell r="G41">
            <v>466.85500000000002</v>
          </cell>
          <cell r="J41">
            <v>466.73200000000003</v>
          </cell>
          <cell r="M41">
            <v>466.66199999999998</v>
          </cell>
          <cell r="O41">
            <v>466.637</v>
          </cell>
          <cell r="Q41">
            <v>466.61700000000002</v>
          </cell>
          <cell r="T41">
            <v>466.56700000000001</v>
          </cell>
          <cell r="V41">
            <v>466.517</v>
          </cell>
          <cell r="X41">
            <v>466.46699999999998</v>
          </cell>
          <cell r="Z41">
            <v>466.41699999999997</v>
          </cell>
          <cell r="AD41">
            <v>466.60700000000003</v>
          </cell>
          <cell r="AH41">
            <v>466.42700000000002</v>
          </cell>
          <cell r="AJ41">
            <v>466.43700000000001</v>
          </cell>
          <cell r="AN41">
            <v>466.48700000000002</v>
          </cell>
        </row>
        <row r="42">
          <cell r="A42">
            <v>-130</v>
          </cell>
          <cell r="C42">
            <v>466.73599999999999</v>
          </cell>
          <cell r="D42">
            <v>466.68599999999998</v>
          </cell>
          <cell r="E42">
            <v>466.79599999999999</v>
          </cell>
          <cell r="F42">
            <v>466.93099999999998</v>
          </cell>
          <cell r="G42">
            <v>466.77600000000001</v>
          </cell>
          <cell r="J42">
            <v>466.68599999999998</v>
          </cell>
          <cell r="M42">
            <v>466.64600000000002</v>
          </cell>
          <cell r="O42">
            <v>466.62599999999998</v>
          </cell>
          <cell r="Q42">
            <v>466.60599999999999</v>
          </cell>
          <cell r="T42">
            <v>466.55599999999998</v>
          </cell>
          <cell r="V42">
            <v>466.54599999999999</v>
          </cell>
          <cell r="X42">
            <v>466.48599999999999</v>
          </cell>
          <cell r="Z42">
            <v>466.93599999999998</v>
          </cell>
          <cell r="AD42">
            <v>466.68599999999998</v>
          </cell>
          <cell r="AH42">
            <v>466.452</v>
          </cell>
          <cell r="AJ42">
            <v>466.327</v>
          </cell>
          <cell r="AN42">
            <v>466.40699999999998</v>
          </cell>
        </row>
        <row r="43">
          <cell r="A43">
            <v>-120</v>
          </cell>
          <cell r="C43">
            <v>466.59100000000001</v>
          </cell>
          <cell r="D43">
            <v>466.68599999999998</v>
          </cell>
          <cell r="E43">
            <v>466.83600000000001</v>
          </cell>
          <cell r="F43">
            <v>466.95100000000002</v>
          </cell>
          <cell r="G43">
            <v>466.80599999999998</v>
          </cell>
          <cell r="J43">
            <v>466.69099999999997</v>
          </cell>
          <cell r="M43">
            <v>466.64600000000002</v>
          </cell>
          <cell r="O43">
            <v>466.62599999999998</v>
          </cell>
          <cell r="Q43">
            <v>466.60599999999999</v>
          </cell>
          <cell r="T43">
            <v>466.55599999999998</v>
          </cell>
          <cell r="V43">
            <v>466.51100000000002</v>
          </cell>
          <cell r="X43">
            <v>466.83600000000001</v>
          </cell>
          <cell r="Z43">
            <v>467.07600000000002</v>
          </cell>
          <cell r="AD43">
            <v>467.25599999999997</v>
          </cell>
          <cell r="AH43" t="str">
            <v>Building</v>
          </cell>
          <cell r="AJ43" t="str">
            <v>Building</v>
          </cell>
          <cell r="AN43" t="str">
            <v>Building</v>
          </cell>
        </row>
        <row r="44">
          <cell r="A44">
            <v>-110</v>
          </cell>
          <cell r="C44">
            <v>466.411</v>
          </cell>
          <cell r="D44">
            <v>466.541</v>
          </cell>
          <cell r="E44">
            <v>466.71100000000001</v>
          </cell>
          <cell r="F44">
            <v>466.93599999999998</v>
          </cell>
          <cell r="G44">
            <v>466.95600000000002</v>
          </cell>
          <cell r="J44">
            <v>466.75099999999998</v>
          </cell>
          <cell r="M44">
            <v>466.67899999999997</v>
          </cell>
          <cell r="O44">
            <v>466.65100000000001</v>
          </cell>
          <cell r="Q44">
            <v>466.62599999999998</v>
          </cell>
          <cell r="T44">
            <v>466.58600000000001</v>
          </cell>
          <cell r="V44">
            <v>466.541</v>
          </cell>
          <cell r="X44">
            <v>466.74099999999999</v>
          </cell>
          <cell r="Z44">
            <v>467.12099999999998</v>
          </cell>
          <cell r="AD44">
            <v>467.221</v>
          </cell>
          <cell r="AH44" t="str">
            <v>Building</v>
          </cell>
          <cell r="AJ44" t="str">
            <v>Building</v>
          </cell>
          <cell r="AN44" t="str">
            <v>Building</v>
          </cell>
        </row>
        <row r="45">
          <cell r="A45">
            <v>-100</v>
          </cell>
          <cell r="C45">
            <v>466.476</v>
          </cell>
          <cell r="D45">
            <v>466.49599999999998</v>
          </cell>
          <cell r="E45">
            <v>466.51600000000002</v>
          </cell>
          <cell r="F45">
            <v>466.61599999999999</v>
          </cell>
          <cell r="G45">
            <v>466.846</v>
          </cell>
          <cell r="J45">
            <v>467.04599999999999</v>
          </cell>
          <cell r="M45">
            <v>466.78399999999999</v>
          </cell>
          <cell r="O45">
            <v>466.71600000000001</v>
          </cell>
          <cell r="Q45">
            <v>466.70600000000002</v>
          </cell>
          <cell r="T45">
            <v>466.666</v>
          </cell>
          <cell r="V45">
            <v>466.61599999999999</v>
          </cell>
          <cell r="X45">
            <v>466.57600000000002</v>
          </cell>
          <cell r="Z45">
            <v>466.64100000000002</v>
          </cell>
          <cell r="AD45">
            <v>467.20600000000002</v>
          </cell>
          <cell r="AH45">
            <v>467.18099999999998</v>
          </cell>
          <cell r="AJ45" t="str">
            <v>Building</v>
          </cell>
          <cell r="AN45" t="str">
            <v>Building</v>
          </cell>
        </row>
        <row r="46">
          <cell r="A46">
            <v>-90</v>
          </cell>
          <cell r="C46">
            <v>466.48599999999999</v>
          </cell>
          <cell r="D46">
            <v>466.50599999999997</v>
          </cell>
          <cell r="E46">
            <v>466.471</v>
          </cell>
          <cell r="F46">
            <v>466.49900000000002</v>
          </cell>
          <cell r="G46">
            <v>466.529</v>
          </cell>
          <cell r="J46">
            <v>466.726</v>
          </cell>
          <cell r="M46">
            <v>466.86599999999999</v>
          </cell>
          <cell r="O46">
            <v>466.96100000000001</v>
          </cell>
          <cell r="Q46">
            <v>466.93599999999998</v>
          </cell>
          <cell r="T46">
            <v>466.80099999999999</v>
          </cell>
          <cell r="V46">
            <v>466.73599999999999</v>
          </cell>
          <cell r="X46">
            <v>466.69600000000003</v>
          </cell>
          <cell r="Z46">
            <v>466.64600000000002</v>
          </cell>
          <cell r="AD46">
            <v>466.64600000000002</v>
          </cell>
          <cell r="AH46">
            <v>466.62099999999998</v>
          </cell>
          <cell r="AJ46">
            <v>466.68599999999998</v>
          </cell>
          <cell r="AN46">
            <v>466.63600000000002</v>
          </cell>
        </row>
        <row r="47">
          <cell r="A47">
            <v>-80</v>
          </cell>
          <cell r="C47">
            <v>466.38099999999997</v>
          </cell>
          <cell r="D47">
            <v>466.39100000000002</v>
          </cell>
          <cell r="E47">
            <v>466.39299999999997</v>
          </cell>
          <cell r="F47">
            <v>466.42399999999998</v>
          </cell>
          <cell r="G47">
            <v>466.37900000000002</v>
          </cell>
          <cell r="J47">
            <v>466.47</v>
          </cell>
          <cell r="M47">
            <v>466.47</v>
          </cell>
          <cell r="O47">
            <v>466.536</v>
          </cell>
          <cell r="Q47">
            <v>466.61099999999999</v>
          </cell>
          <cell r="T47">
            <v>466.69099999999997</v>
          </cell>
          <cell r="V47">
            <v>466.86599999999999</v>
          </cell>
          <cell r="X47">
            <v>466.79599999999999</v>
          </cell>
          <cell r="Z47">
            <v>466.74099999999999</v>
          </cell>
          <cell r="AD47">
            <v>466.69600000000003</v>
          </cell>
          <cell r="AH47">
            <v>466.64100000000002</v>
          </cell>
          <cell r="AJ47">
            <v>466.62599999999998</v>
          </cell>
          <cell r="AN47">
            <v>466.62099999999998</v>
          </cell>
        </row>
        <row r="48">
          <cell r="A48">
            <v>-70</v>
          </cell>
          <cell r="C48">
            <v>466.286</v>
          </cell>
          <cell r="D48">
            <v>466.35599999999999</v>
          </cell>
          <cell r="E48">
            <v>466.35399999999998</v>
          </cell>
          <cell r="F48">
            <v>466.40600000000001</v>
          </cell>
          <cell r="G48">
            <v>466.387</v>
          </cell>
          <cell r="J48">
            <v>466.49599999999998</v>
          </cell>
          <cell r="M48">
            <v>466.57100000000003</v>
          </cell>
          <cell r="O48">
            <v>466.596</v>
          </cell>
          <cell r="Q48">
            <v>466.661</v>
          </cell>
          <cell r="T48">
            <v>466.83600000000001</v>
          </cell>
          <cell r="V48">
            <v>467.00599999999997</v>
          </cell>
          <cell r="X48">
            <v>466.91399999999999</v>
          </cell>
          <cell r="Z48">
            <v>466.976</v>
          </cell>
          <cell r="AD48">
            <v>466.79599999999999</v>
          </cell>
          <cell r="AH48">
            <v>466.74099999999999</v>
          </cell>
          <cell r="AJ48">
            <v>466.70600000000002</v>
          </cell>
          <cell r="AN48">
            <v>466.654</v>
          </cell>
        </row>
        <row r="49">
          <cell r="A49">
            <v>-60</v>
          </cell>
          <cell r="C49">
            <v>466.37599999999998</v>
          </cell>
          <cell r="D49">
            <v>466.39600000000002</v>
          </cell>
          <cell r="E49">
            <v>466.411</v>
          </cell>
          <cell r="F49">
            <v>466.411</v>
          </cell>
          <cell r="G49">
            <v>466.36599999999999</v>
          </cell>
          <cell r="J49">
            <v>466.51100000000002</v>
          </cell>
          <cell r="M49">
            <v>466.48599999999999</v>
          </cell>
          <cell r="O49">
            <v>466.50400000000002</v>
          </cell>
          <cell r="Q49">
            <v>466.524</v>
          </cell>
          <cell r="T49">
            <v>466.83600000000001</v>
          </cell>
          <cell r="V49">
            <v>467.01600000000002</v>
          </cell>
          <cell r="X49">
            <v>467.036</v>
          </cell>
          <cell r="Z49">
            <v>467.01100000000002</v>
          </cell>
          <cell r="AD49">
            <v>467.096</v>
          </cell>
          <cell r="AH49">
            <v>467.05599999999998</v>
          </cell>
          <cell r="AJ49">
            <v>466.916</v>
          </cell>
          <cell r="AN49">
            <v>466.916</v>
          </cell>
        </row>
        <row r="50">
          <cell r="A50">
            <v>-50</v>
          </cell>
        </row>
        <row r="51">
          <cell r="A51">
            <v>-40</v>
          </cell>
        </row>
        <row r="52">
          <cell r="A52">
            <v>-30</v>
          </cell>
        </row>
        <row r="53">
          <cell r="A53">
            <v>-20</v>
          </cell>
        </row>
        <row r="54">
          <cell r="A54">
            <v>-10</v>
          </cell>
        </row>
        <row r="55">
          <cell r="A55">
            <v>0</v>
          </cell>
        </row>
        <row r="56">
          <cell r="A56">
            <v>10</v>
          </cell>
        </row>
        <row r="57">
          <cell r="A57">
            <v>20</v>
          </cell>
        </row>
        <row r="58">
          <cell r="A58">
            <v>30</v>
          </cell>
        </row>
        <row r="59">
          <cell r="A59">
            <v>40</v>
          </cell>
        </row>
        <row r="60">
          <cell r="A60">
            <v>50</v>
          </cell>
          <cell r="C60">
            <v>466.37099999999998</v>
          </cell>
          <cell r="D60">
            <v>466.26600000000002</v>
          </cell>
          <cell r="E60">
            <v>466.18599999999998</v>
          </cell>
          <cell r="F60">
            <v>466.21600000000001</v>
          </cell>
          <cell r="G60">
            <v>466.23099999999999</v>
          </cell>
          <cell r="J60">
            <v>466.26600000000002</v>
          </cell>
          <cell r="M60">
            <v>466.40100000000001</v>
          </cell>
          <cell r="O60">
            <v>466.40600000000001</v>
          </cell>
          <cell r="Q60">
            <v>466.36099999999999</v>
          </cell>
          <cell r="T60">
            <v>466.39100000000002</v>
          </cell>
          <cell r="V60">
            <v>466.37099999999998</v>
          </cell>
          <cell r="X60">
            <v>466.471</v>
          </cell>
          <cell r="Z60">
            <v>466.471</v>
          </cell>
          <cell r="AD60">
            <v>466.45100000000002</v>
          </cell>
          <cell r="AH60">
            <v>466.411</v>
          </cell>
          <cell r="AJ60">
            <v>466.42099999999999</v>
          </cell>
          <cell r="AN60">
            <v>466.43099999999998</v>
          </cell>
        </row>
        <row r="61">
          <cell r="A61">
            <v>60</v>
          </cell>
          <cell r="C61">
            <v>466.65600000000001</v>
          </cell>
          <cell r="D61">
            <v>466.58100000000002</v>
          </cell>
          <cell r="E61">
            <v>466.52100000000002</v>
          </cell>
          <cell r="F61">
            <v>466.40100000000001</v>
          </cell>
          <cell r="G61">
            <v>466.351</v>
          </cell>
          <cell r="J61">
            <v>466.28100000000001</v>
          </cell>
          <cell r="M61">
            <v>466.26100000000002</v>
          </cell>
          <cell r="O61">
            <v>466.28100000000001</v>
          </cell>
          <cell r="Q61">
            <v>466.27100000000002</v>
          </cell>
          <cell r="T61">
            <v>466.24599999999998</v>
          </cell>
          <cell r="V61">
            <v>466.26100000000002</v>
          </cell>
          <cell r="X61">
            <v>466.26600000000002</v>
          </cell>
          <cell r="Z61">
            <v>466.25099999999998</v>
          </cell>
          <cell r="AD61">
            <v>466.291</v>
          </cell>
          <cell r="AH61">
            <v>466.32600000000002</v>
          </cell>
          <cell r="AJ61">
            <v>466.32100000000003</v>
          </cell>
          <cell r="AN61">
            <v>466.33600000000001</v>
          </cell>
        </row>
        <row r="62">
          <cell r="A62">
            <v>70</v>
          </cell>
          <cell r="C62">
            <v>466.666</v>
          </cell>
          <cell r="D62">
            <v>466.71600000000001</v>
          </cell>
          <cell r="E62">
            <v>466.70600000000002</v>
          </cell>
          <cell r="F62">
            <v>466.68599999999998</v>
          </cell>
          <cell r="G62">
            <v>466.63099999999997</v>
          </cell>
          <cell r="J62">
            <v>466.661</v>
          </cell>
          <cell r="M62">
            <v>466.39100000000002</v>
          </cell>
          <cell r="O62">
            <v>466.07100000000003</v>
          </cell>
          <cell r="Q62">
            <v>466.02600000000001</v>
          </cell>
          <cell r="T62">
            <v>465.96600000000001</v>
          </cell>
          <cell r="V62">
            <v>466.19099999999997</v>
          </cell>
          <cell r="X62">
            <v>466.12599999999998</v>
          </cell>
          <cell r="Z62">
            <v>466.17599999999999</v>
          </cell>
          <cell r="AD62">
            <v>466.221</v>
          </cell>
          <cell r="AH62">
            <v>466.33100000000002</v>
          </cell>
          <cell r="AJ62">
            <v>466.43099999999998</v>
          </cell>
        </row>
        <row r="63">
          <cell r="A63">
            <v>80</v>
          </cell>
          <cell r="B63">
            <v>466.76600000000002</v>
          </cell>
          <cell r="C63">
            <v>466.75599999999997</v>
          </cell>
          <cell r="D63">
            <v>466.73599999999999</v>
          </cell>
          <cell r="E63">
            <v>466.77100000000002</v>
          </cell>
          <cell r="F63">
            <v>466.81099999999998</v>
          </cell>
          <cell r="G63">
            <v>466.791</v>
          </cell>
          <cell r="J63">
            <v>466.23099999999999</v>
          </cell>
          <cell r="M63">
            <v>466.19600000000003</v>
          </cell>
          <cell r="O63">
            <v>466.13099999999997</v>
          </cell>
          <cell r="Q63">
            <v>466.04599999999999</v>
          </cell>
          <cell r="T63">
            <v>466.23099999999999</v>
          </cell>
          <cell r="V63">
            <v>466.14600000000002</v>
          </cell>
          <cell r="X63">
            <v>466.33600000000001</v>
          </cell>
          <cell r="Z63">
            <v>466.23599999999999</v>
          </cell>
          <cell r="AD63">
            <v>466.28100000000001</v>
          </cell>
          <cell r="AH63">
            <v>466.45100000000002</v>
          </cell>
          <cell r="AJ63">
            <v>466.58100000000002</v>
          </cell>
          <cell r="AN63">
            <v>466.65600000000001</v>
          </cell>
        </row>
        <row r="64">
          <cell r="A64">
            <v>90</v>
          </cell>
          <cell r="B64">
            <v>466.78100000000001</v>
          </cell>
          <cell r="C64">
            <v>466.81599999999997</v>
          </cell>
          <cell r="D64">
            <v>466.82600000000002</v>
          </cell>
          <cell r="E64">
            <v>466.85599999999999</v>
          </cell>
          <cell r="F64">
            <v>466.74599999999998</v>
          </cell>
          <cell r="G64">
            <v>466.61599999999999</v>
          </cell>
          <cell r="J64">
            <v>466.661</v>
          </cell>
          <cell r="M64">
            <v>466.52600000000001</v>
          </cell>
          <cell r="O64">
            <v>466.61599999999999</v>
          </cell>
          <cell r="Q64">
            <v>466.68099999999998</v>
          </cell>
          <cell r="T64">
            <v>466.58600000000001</v>
          </cell>
          <cell r="V64">
            <v>466.49099999999999</v>
          </cell>
          <cell r="X64">
            <v>466.39600000000002</v>
          </cell>
          <cell r="Z64">
            <v>466.23099999999999</v>
          </cell>
          <cell r="AD64">
            <v>466.226</v>
          </cell>
          <cell r="AH64">
            <v>466.33100000000002</v>
          </cell>
          <cell r="AJ64">
            <v>466.48099999999999</v>
          </cell>
          <cell r="AN64">
            <v>466.55599999999998</v>
          </cell>
        </row>
        <row r="65">
          <cell r="A65">
            <v>100</v>
          </cell>
          <cell r="B65">
            <v>466.80099999999999</v>
          </cell>
          <cell r="C65">
            <v>466.83600000000001</v>
          </cell>
          <cell r="D65">
            <v>466.89100000000002</v>
          </cell>
          <cell r="E65">
            <v>466.89100000000002</v>
          </cell>
          <cell r="F65">
            <v>466.86099999999999</v>
          </cell>
          <cell r="G65">
            <v>466.93599999999998</v>
          </cell>
          <cell r="J65">
            <v>466.94600000000003</v>
          </cell>
          <cell r="M65">
            <v>466.45600000000002</v>
          </cell>
          <cell r="O65">
            <v>466.51100000000002</v>
          </cell>
          <cell r="Q65">
            <v>466.61599999999999</v>
          </cell>
          <cell r="T65">
            <v>466.67599999999999</v>
          </cell>
          <cell r="V65">
            <v>466.59100000000001</v>
          </cell>
          <cell r="X65">
            <v>466.53100000000001</v>
          </cell>
          <cell r="Z65">
            <v>466.44600000000003</v>
          </cell>
          <cell r="AD65">
            <v>466.33100000000002</v>
          </cell>
          <cell r="AH65">
            <v>466.27600000000001</v>
          </cell>
          <cell r="AJ65">
            <v>466.34100000000001</v>
          </cell>
          <cell r="AN65">
            <v>466.46100000000001</v>
          </cell>
        </row>
        <row r="66">
          <cell r="A66">
            <v>110</v>
          </cell>
          <cell r="B66">
            <v>466.77600000000001</v>
          </cell>
          <cell r="C66">
            <v>466.84100000000001</v>
          </cell>
          <cell r="D66">
            <v>466.92599999999999</v>
          </cell>
          <cell r="E66">
            <v>466.98599999999999</v>
          </cell>
          <cell r="F66">
            <v>466.89600000000002</v>
          </cell>
          <cell r="G66">
            <v>466.64600000000002</v>
          </cell>
          <cell r="J66">
            <v>466.76100000000002</v>
          </cell>
          <cell r="M66">
            <v>466.58600000000001</v>
          </cell>
          <cell r="O66">
            <v>466.42099999999999</v>
          </cell>
          <cell r="Q66">
            <v>466.45100000000002</v>
          </cell>
          <cell r="T66">
            <v>466.721</v>
          </cell>
          <cell r="V66">
            <v>466.69600000000003</v>
          </cell>
          <cell r="X66">
            <v>466.60599999999999</v>
          </cell>
          <cell r="Z66">
            <v>466.46600000000001</v>
          </cell>
          <cell r="AD66">
            <v>466.38600000000002</v>
          </cell>
          <cell r="AH66">
            <v>466.46600000000001</v>
          </cell>
          <cell r="AJ66">
            <v>466.63600000000002</v>
          </cell>
          <cell r="AN66">
            <v>466.49099999999999</v>
          </cell>
        </row>
        <row r="67">
          <cell r="A67">
            <v>120</v>
          </cell>
          <cell r="B67">
            <v>466.81099999999998</v>
          </cell>
          <cell r="C67">
            <v>466.84100000000001</v>
          </cell>
          <cell r="D67">
            <v>466.96100000000001</v>
          </cell>
          <cell r="E67">
            <v>467.00599999999997</v>
          </cell>
          <cell r="F67">
            <v>467.05599999999998</v>
          </cell>
          <cell r="G67">
            <v>466.99599999999998</v>
          </cell>
          <cell r="J67">
            <v>466.95100000000002</v>
          </cell>
          <cell r="M67">
            <v>466.50599999999997</v>
          </cell>
          <cell r="O67">
            <v>466.40100000000001</v>
          </cell>
          <cell r="Q67">
            <v>466.40100000000001</v>
          </cell>
          <cell r="T67">
            <v>466.471</v>
          </cell>
          <cell r="V67">
            <v>466.52100000000002</v>
          </cell>
          <cell r="X67">
            <v>466.54599999999999</v>
          </cell>
          <cell r="Z67">
            <v>466.45600000000002</v>
          </cell>
          <cell r="AD67">
            <v>466.50599999999997</v>
          </cell>
          <cell r="AH67">
            <v>466.50099999999998</v>
          </cell>
          <cell r="AJ67">
            <v>466.666</v>
          </cell>
          <cell r="AN67">
            <v>466.70600000000002</v>
          </cell>
        </row>
        <row r="68">
          <cell r="A68">
            <v>130</v>
          </cell>
          <cell r="B68">
            <v>466.86099999999999</v>
          </cell>
          <cell r="C68">
            <v>466.92099999999999</v>
          </cell>
          <cell r="D68">
            <v>466.98099999999999</v>
          </cell>
          <cell r="E68">
            <v>467.04599999999999</v>
          </cell>
          <cell r="F68">
            <v>467.11599999999999</v>
          </cell>
          <cell r="G68">
            <v>466.84100000000001</v>
          </cell>
          <cell r="J68">
            <v>466.38600000000002</v>
          </cell>
          <cell r="M68">
            <v>466.43599999999998</v>
          </cell>
          <cell r="O68">
            <v>466.46100000000001</v>
          </cell>
          <cell r="Q68">
            <v>466.46600000000001</v>
          </cell>
          <cell r="T68">
            <v>466.45100000000002</v>
          </cell>
          <cell r="V68">
            <v>466.411</v>
          </cell>
          <cell r="X68">
            <v>466.33100000000002</v>
          </cell>
          <cell r="Z68">
            <v>466.411</v>
          </cell>
          <cell r="AD68">
            <v>466.40100000000001</v>
          </cell>
          <cell r="AH68">
            <v>466.36099999999999</v>
          </cell>
          <cell r="AJ68">
            <v>466.44600000000003</v>
          </cell>
          <cell r="AN68">
            <v>466.64600000000002</v>
          </cell>
        </row>
        <row r="69">
          <cell r="A69">
            <v>140</v>
          </cell>
          <cell r="B69">
            <v>466.92599999999999</v>
          </cell>
          <cell r="C69">
            <v>466.96600000000001</v>
          </cell>
          <cell r="D69">
            <v>467.02100000000002</v>
          </cell>
          <cell r="E69">
            <v>467.07600000000002</v>
          </cell>
          <cell r="F69">
            <v>467.19099999999997</v>
          </cell>
          <cell r="G69">
            <v>466.791</v>
          </cell>
          <cell r="J69">
            <v>466.51100000000002</v>
          </cell>
          <cell r="M69">
            <v>466.52600000000001</v>
          </cell>
          <cell r="O69">
            <v>466.32600000000002</v>
          </cell>
          <cell r="Q69">
            <v>466.31599999999997</v>
          </cell>
          <cell r="T69">
            <v>466.226</v>
          </cell>
          <cell r="V69">
            <v>466.29599999999999</v>
          </cell>
          <cell r="X69">
            <v>466.36099999999999</v>
          </cell>
          <cell r="Z69">
            <v>466.476</v>
          </cell>
          <cell r="AD69">
            <v>466.42099999999999</v>
          </cell>
          <cell r="AH69">
            <v>466.46600000000001</v>
          </cell>
          <cell r="AJ69">
            <v>466.59100000000001</v>
          </cell>
          <cell r="AN69">
            <v>466.82100000000003</v>
          </cell>
        </row>
        <row r="70">
          <cell r="A70">
            <v>150</v>
          </cell>
          <cell r="B70">
            <v>466.976</v>
          </cell>
          <cell r="C70">
            <v>466.99599999999998</v>
          </cell>
          <cell r="D70">
            <v>467.01100000000002</v>
          </cell>
          <cell r="E70">
            <v>467.10599999999999</v>
          </cell>
          <cell r="F70">
            <v>467.02100000000002</v>
          </cell>
          <cell r="G70">
            <v>466.74599999999998</v>
          </cell>
          <cell r="J70">
            <v>466.38600000000002</v>
          </cell>
          <cell r="M70">
            <v>466.32100000000003</v>
          </cell>
          <cell r="O70">
            <v>466.291</v>
          </cell>
          <cell r="Q70">
            <v>466.18599999999998</v>
          </cell>
          <cell r="T70">
            <v>466.19600000000003</v>
          </cell>
          <cell r="V70">
            <v>466.541</v>
          </cell>
          <cell r="X70">
            <v>466.541</v>
          </cell>
          <cell r="Z70">
            <v>466.55599999999998</v>
          </cell>
          <cell r="AD70">
            <v>466.55599999999998</v>
          </cell>
          <cell r="AH70">
            <v>466.70600000000002</v>
          </cell>
          <cell r="AJ70">
            <v>466.70600000000002</v>
          </cell>
          <cell r="AN70">
            <v>466.70600000000002</v>
          </cell>
        </row>
        <row r="71">
          <cell r="A71">
            <v>160</v>
          </cell>
          <cell r="B71">
            <v>466.94600000000003</v>
          </cell>
          <cell r="C71">
            <v>466.95600000000002</v>
          </cell>
          <cell r="D71">
            <v>467.02600000000001</v>
          </cell>
          <cell r="E71">
            <v>466.721</v>
          </cell>
          <cell r="F71">
            <v>466.30099999999999</v>
          </cell>
          <cell r="G71">
            <v>466.23099999999999</v>
          </cell>
          <cell r="J71">
            <v>466.26100000000002</v>
          </cell>
          <cell r="M71">
            <v>466.17099999999999</v>
          </cell>
          <cell r="O71">
            <v>466.20100000000002</v>
          </cell>
          <cell r="Q71">
            <v>466.286</v>
          </cell>
          <cell r="T71">
            <v>466.48599999999999</v>
          </cell>
          <cell r="V71">
            <v>466.541</v>
          </cell>
          <cell r="X71">
            <v>466.46100000000001</v>
          </cell>
          <cell r="Z71">
            <v>466.541</v>
          </cell>
          <cell r="AD71">
            <v>466.541</v>
          </cell>
          <cell r="AH71">
            <v>466.67099999999999</v>
          </cell>
          <cell r="AJ71">
            <v>466.721</v>
          </cell>
          <cell r="AN71">
            <v>466.81099999999998</v>
          </cell>
        </row>
        <row r="72">
          <cell r="A72">
            <v>170</v>
          </cell>
          <cell r="B72">
            <v>466.82100000000003</v>
          </cell>
          <cell r="C72">
            <v>466.79599999999999</v>
          </cell>
          <cell r="D72">
            <v>466.70600000000002</v>
          </cell>
          <cell r="E72">
            <v>466.19099999999997</v>
          </cell>
          <cell r="F72">
            <v>466.04599999999999</v>
          </cell>
          <cell r="G72">
            <v>466.25099999999998</v>
          </cell>
          <cell r="J72">
            <v>465.94099999999997</v>
          </cell>
          <cell r="M72">
            <v>466.01600000000002</v>
          </cell>
          <cell r="O72">
            <v>466.08100000000002</v>
          </cell>
          <cell r="Q72">
            <v>466.23099999999999</v>
          </cell>
          <cell r="T72">
            <v>466.32600000000002</v>
          </cell>
          <cell r="V72">
            <v>466.38600000000002</v>
          </cell>
          <cell r="X72">
            <v>466.411</v>
          </cell>
          <cell r="Z72">
            <v>466.45600000000002</v>
          </cell>
          <cell r="AD72">
            <v>466.536</v>
          </cell>
          <cell r="AH72">
            <v>466.721</v>
          </cell>
          <cell r="AJ72">
            <v>466.79599999999999</v>
          </cell>
          <cell r="AN72">
            <v>466.851</v>
          </cell>
        </row>
        <row r="73">
          <cell r="A73">
            <v>180</v>
          </cell>
          <cell r="B73">
            <v>466.541</v>
          </cell>
          <cell r="C73">
            <v>466.43099999999998</v>
          </cell>
          <cell r="D73">
            <v>466.33100000000002</v>
          </cell>
          <cell r="E73">
            <v>466.19099999999997</v>
          </cell>
          <cell r="F73">
            <v>466.07100000000003</v>
          </cell>
          <cell r="G73">
            <v>466.12099999999998</v>
          </cell>
          <cell r="J73">
            <v>466.25599999999997</v>
          </cell>
          <cell r="M73">
            <v>466.36099999999999</v>
          </cell>
          <cell r="O73">
            <v>466.33100000000002</v>
          </cell>
          <cell r="Q73">
            <v>466.32100000000003</v>
          </cell>
          <cell r="T73">
            <v>466.286</v>
          </cell>
          <cell r="V73">
            <v>466.34100000000001</v>
          </cell>
          <cell r="X73">
            <v>466.42099999999999</v>
          </cell>
          <cell r="Z73">
            <v>466.46100000000001</v>
          </cell>
          <cell r="AD73">
            <v>466.52100000000002</v>
          </cell>
          <cell r="AH73">
            <v>466.56599999999997</v>
          </cell>
          <cell r="AJ73">
            <v>466.63600000000002</v>
          </cell>
          <cell r="AN73">
            <v>466.476</v>
          </cell>
        </row>
        <row r="74">
          <cell r="A74">
            <v>190</v>
          </cell>
          <cell r="B74">
            <v>466.53100000000001</v>
          </cell>
          <cell r="C74">
            <v>466.34100000000001</v>
          </cell>
          <cell r="D74">
            <v>466.166</v>
          </cell>
          <cell r="E74">
            <v>466.07100000000003</v>
          </cell>
          <cell r="F74">
            <v>466.07100000000003</v>
          </cell>
          <cell r="G74">
            <v>466.14600000000002</v>
          </cell>
          <cell r="J74">
            <v>466.166</v>
          </cell>
          <cell r="M74">
            <v>466.26600000000002</v>
          </cell>
          <cell r="O74">
            <v>466.32100000000003</v>
          </cell>
          <cell r="Q74">
            <v>466.35599999999999</v>
          </cell>
          <cell r="T74">
            <v>466.45600000000002</v>
          </cell>
          <cell r="V74">
            <v>466.53100000000001</v>
          </cell>
          <cell r="X74">
            <v>466.57600000000002</v>
          </cell>
          <cell r="Z74">
            <v>466.65600000000001</v>
          </cell>
          <cell r="AD74">
            <v>466.74599999999998</v>
          </cell>
          <cell r="AH74">
            <v>466.74599999999998</v>
          </cell>
          <cell r="AJ74">
            <v>466.73599999999999</v>
          </cell>
          <cell r="AN74">
            <v>466.71100000000001</v>
          </cell>
        </row>
        <row r="75">
          <cell r="A75">
            <v>200</v>
          </cell>
          <cell r="B75">
            <v>466.46800000000002</v>
          </cell>
          <cell r="C75">
            <v>466.053</v>
          </cell>
          <cell r="D75">
            <v>465.81799999999998</v>
          </cell>
          <cell r="E75">
            <v>465.803</v>
          </cell>
          <cell r="F75">
            <v>465.85300000000001</v>
          </cell>
          <cell r="G75">
            <v>465.93799999999999</v>
          </cell>
          <cell r="J75">
            <v>466.053</v>
          </cell>
          <cell r="M75">
            <v>466.27800000000002</v>
          </cell>
          <cell r="O75">
            <v>466.32299999999998</v>
          </cell>
          <cell r="Q75">
            <v>466.38799999999998</v>
          </cell>
          <cell r="T75">
            <v>466.47300000000001</v>
          </cell>
          <cell r="V75">
            <v>466.58800000000002</v>
          </cell>
          <cell r="X75">
            <v>466.32</v>
          </cell>
          <cell r="Z75">
            <v>466.68799999999999</v>
          </cell>
          <cell r="AD75">
            <v>466.68299999999999</v>
          </cell>
          <cell r="AH75">
            <v>466.72300000000001</v>
          </cell>
          <cell r="AJ75">
            <v>466.76299999999998</v>
          </cell>
          <cell r="AN75">
            <v>466.45800000000003</v>
          </cell>
        </row>
        <row r="76">
          <cell r="A76">
            <v>210</v>
          </cell>
          <cell r="B76">
            <v>466.29300000000001</v>
          </cell>
          <cell r="C76">
            <v>466.02800000000002</v>
          </cell>
          <cell r="D76">
            <v>465.88799999999998</v>
          </cell>
          <cell r="E76">
            <v>465.91300000000001</v>
          </cell>
          <cell r="F76">
            <v>465.83800000000002</v>
          </cell>
          <cell r="G76">
            <v>465.863</v>
          </cell>
          <cell r="J76">
            <v>465.89800000000002</v>
          </cell>
          <cell r="M76">
            <v>465.99799999999999</v>
          </cell>
          <cell r="O76">
            <v>466.03800000000001</v>
          </cell>
          <cell r="Q76">
            <v>466.19799999999998</v>
          </cell>
          <cell r="T76">
            <v>466.39800000000002</v>
          </cell>
          <cell r="V76">
            <v>466.52300000000002</v>
          </cell>
          <cell r="X76">
            <v>466.70800000000003</v>
          </cell>
          <cell r="Z76">
            <v>466.858</v>
          </cell>
          <cell r="AD76">
            <v>466.90300000000002</v>
          </cell>
          <cell r="AH76">
            <v>466.88299999999998</v>
          </cell>
          <cell r="AJ76">
            <v>466.76799999999997</v>
          </cell>
          <cell r="AN76">
            <v>466.79599999999999</v>
          </cell>
        </row>
        <row r="77">
          <cell r="A77">
            <v>220</v>
          </cell>
          <cell r="B77">
            <v>466.29300000000001</v>
          </cell>
          <cell r="C77">
            <v>465.95800000000003</v>
          </cell>
          <cell r="D77">
            <v>465.613</v>
          </cell>
          <cell r="E77">
            <v>465.70800000000003</v>
          </cell>
          <cell r="F77">
            <v>465.83300000000003</v>
          </cell>
          <cell r="G77">
            <v>465.78800000000001</v>
          </cell>
          <cell r="J77">
            <v>465.83300000000003</v>
          </cell>
          <cell r="M77">
            <v>465.90800000000002</v>
          </cell>
          <cell r="O77">
            <v>465.94799999999998</v>
          </cell>
          <cell r="Q77">
            <v>465.96800000000002</v>
          </cell>
          <cell r="T77">
            <v>466.108</v>
          </cell>
          <cell r="V77">
            <v>466.40300000000002</v>
          </cell>
          <cell r="X77">
            <v>466.56299999999999</v>
          </cell>
          <cell r="Z77">
            <v>466.66800000000001</v>
          </cell>
          <cell r="AD77">
            <v>466.85300000000001</v>
          </cell>
          <cell r="AH77">
            <v>466.988</v>
          </cell>
          <cell r="AJ77">
            <v>466.78800000000001</v>
          </cell>
          <cell r="AN77">
            <v>466.75299999999999</v>
          </cell>
        </row>
        <row r="78">
          <cell r="A78">
            <v>230</v>
          </cell>
          <cell r="B78">
            <v>466.13799999999998</v>
          </cell>
          <cell r="C78">
            <v>466.10300000000001</v>
          </cell>
          <cell r="D78">
            <v>466.06799999999998</v>
          </cell>
          <cell r="E78">
            <v>466.02800000000002</v>
          </cell>
          <cell r="F78">
            <v>465.95800000000003</v>
          </cell>
          <cell r="G78">
            <v>465.91800000000001</v>
          </cell>
          <cell r="J78">
            <v>465.99799999999999</v>
          </cell>
          <cell r="M78">
            <v>466.113</v>
          </cell>
          <cell r="O78">
            <v>466.20800000000003</v>
          </cell>
          <cell r="Q78">
            <v>466.28800000000001</v>
          </cell>
          <cell r="T78">
            <v>466.39299999999997</v>
          </cell>
          <cell r="V78">
            <v>466.423</v>
          </cell>
          <cell r="X78">
            <v>466.64299999999997</v>
          </cell>
          <cell r="Z78">
            <v>466.68799999999999</v>
          </cell>
          <cell r="AD78">
            <v>466.74299999999999</v>
          </cell>
          <cell r="AH78">
            <v>466.86799999999999</v>
          </cell>
          <cell r="AJ78">
            <v>466.90800000000002</v>
          </cell>
          <cell r="AN78">
            <v>466.84300000000002</v>
          </cell>
        </row>
        <row r="79">
          <cell r="A79">
            <v>240</v>
          </cell>
          <cell r="B79">
            <v>466.303</v>
          </cell>
          <cell r="C79">
            <v>466.02300000000002</v>
          </cell>
          <cell r="D79">
            <v>465.90800000000002</v>
          </cell>
          <cell r="E79">
            <v>465.89800000000002</v>
          </cell>
          <cell r="F79">
            <v>465.91800000000001</v>
          </cell>
          <cell r="G79">
            <v>465.97800000000001</v>
          </cell>
          <cell r="J79">
            <v>466.00799999999998</v>
          </cell>
          <cell r="M79">
            <v>466.053</v>
          </cell>
          <cell r="O79">
            <v>466.11799999999999</v>
          </cell>
          <cell r="Q79">
            <v>466.24799999999999</v>
          </cell>
          <cell r="T79">
            <v>466.423</v>
          </cell>
          <cell r="V79">
            <v>466.46800000000002</v>
          </cell>
          <cell r="X79">
            <v>466.46800000000002</v>
          </cell>
          <cell r="Z79">
            <v>466.56299999999999</v>
          </cell>
          <cell r="AD79">
            <v>466.65800000000002</v>
          </cell>
          <cell r="AH79">
            <v>466.75299999999999</v>
          </cell>
          <cell r="AJ79">
            <v>466.86799999999999</v>
          </cell>
          <cell r="AN79">
            <v>466.88299999999998</v>
          </cell>
        </row>
        <row r="80">
          <cell r="A80">
            <v>250</v>
          </cell>
          <cell r="C80">
            <v>465.988</v>
          </cell>
          <cell r="D80">
            <v>465.858</v>
          </cell>
          <cell r="E80">
            <v>465.79300000000001</v>
          </cell>
          <cell r="F80">
            <v>465.81799999999998</v>
          </cell>
          <cell r="G80">
            <v>465.85300000000001</v>
          </cell>
          <cell r="J80">
            <v>465.93299999999999</v>
          </cell>
          <cell r="M80">
            <v>465.99799999999999</v>
          </cell>
          <cell r="O80">
            <v>466.34800000000001</v>
          </cell>
          <cell r="Q80">
            <v>466.108</v>
          </cell>
          <cell r="T80">
            <v>466.31799999999998</v>
          </cell>
          <cell r="V80">
            <v>466.108</v>
          </cell>
          <cell r="X80">
            <v>466.39299999999997</v>
          </cell>
          <cell r="Z80">
            <v>466.88799999999998</v>
          </cell>
          <cell r="AD80">
            <v>467.13299999999998</v>
          </cell>
          <cell r="AH80">
            <v>467.25299999999999</v>
          </cell>
          <cell r="AJ80">
            <v>467.25299999999999</v>
          </cell>
          <cell r="AN80" t="str">
            <v>Buildilg</v>
          </cell>
        </row>
        <row r="81">
          <cell r="A81">
            <v>260</v>
          </cell>
          <cell r="C81">
            <v>465.87299999999999</v>
          </cell>
          <cell r="D81">
            <v>465.63799999999998</v>
          </cell>
          <cell r="E81">
            <v>465.70299999999997</v>
          </cell>
          <cell r="F81">
            <v>465.70299999999997</v>
          </cell>
          <cell r="G81">
            <v>465.738</v>
          </cell>
          <cell r="J81">
            <v>465.84300000000002</v>
          </cell>
          <cell r="M81">
            <v>465.96300000000002</v>
          </cell>
          <cell r="O81">
            <v>466.04300000000001</v>
          </cell>
          <cell r="Q81">
            <v>466.13799999999998</v>
          </cell>
          <cell r="T81">
            <v>466.00299999999999</v>
          </cell>
          <cell r="V81">
            <v>466.56299999999999</v>
          </cell>
          <cell r="X81">
            <v>466.94299999999998</v>
          </cell>
          <cell r="Z81">
            <v>467.16800000000001</v>
          </cell>
          <cell r="AD81">
            <v>467.27300000000002</v>
          </cell>
          <cell r="AH81">
            <v>467.423</v>
          </cell>
          <cell r="AJ81" t="str">
            <v>Buildilg</v>
          </cell>
          <cell r="AN81" t="str">
            <v>Buildilg</v>
          </cell>
        </row>
        <row r="82">
          <cell r="A82">
            <v>270</v>
          </cell>
          <cell r="C82">
            <v>465.51299999999998</v>
          </cell>
          <cell r="D82">
            <v>465.34300000000002</v>
          </cell>
          <cell r="E82">
            <v>465.923</v>
          </cell>
          <cell r="F82">
            <v>465.83300000000003</v>
          </cell>
          <cell r="G82">
            <v>465.82499999999999</v>
          </cell>
          <cell r="J82">
            <v>465.89299999999997</v>
          </cell>
          <cell r="M82">
            <v>465.923</v>
          </cell>
          <cell r="O82">
            <v>466.03300000000002</v>
          </cell>
          <cell r="Q82">
            <v>466.15800000000002</v>
          </cell>
          <cell r="T82">
            <v>466.28300000000002</v>
          </cell>
          <cell r="V82">
            <v>466.30799999999999</v>
          </cell>
          <cell r="X82">
            <v>466.28300000000002</v>
          </cell>
          <cell r="Z82">
            <v>466.25299999999999</v>
          </cell>
          <cell r="AD82">
            <v>466.303</v>
          </cell>
          <cell r="AH82">
            <v>466.33300000000003</v>
          </cell>
          <cell r="AJ82">
            <v>466.34300000000002</v>
          </cell>
          <cell r="AN82">
            <v>466.38299999999998</v>
          </cell>
        </row>
        <row r="83">
          <cell r="A83">
            <v>280</v>
          </cell>
          <cell r="C83">
            <v>466.08300000000003</v>
          </cell>
          <cell r="D83">
            <v>465.81299999999999</v>
          </cell>
          <cell r="E83">
            <v>465.88299999999998</v>
          </cell>
          <cell r="F83">
            <v>465.95299999999997</v>
          </cell>
          <cell r="G83">
            <v>466.03300000000002</v>
          </cell>
          <cell r="J83">
            <v>466.04300000000001</v>
          </cell>
          <cell r="M83">
            <v>466.18299999999999</v>
          </cell>
          <cell r="O83">
            <v>466.22300000000001</v>
          </cell>
          <cell r="Q83">
            <v>466.37299999999999</v>
          </cell>
          <cell r="T83">
            <v>466.40300000000002</v>
          </cell>
          <cell r="V83">
            <v>466.28300000000002</v>
          </cell>
          <cell r="X83">
            <v>466.173</v>
          </cell>
          <cell r="Z83">
            <v>466.173</v>
          </cell>
          <cell r="AD83">
            <v>466.20299999999997</v>
          </cell>
          <cell r="AH83">
            <v>466.09300000000002</v>
          </cell>
          <cell r="AJ83">
            <v>466.10300000000001</v>
          </cell>
          <cell r="AN83">
            <v>466.25299999999999</v>
          </cell>
        </row>
        <row r="84">
          <cell r="A84">
            <v>290</v>
          </cell>
          <cell r="C84">
            <v>465.87299999999999</v>
          </cell>
          <cell r="D84">
            <v>465.89800000000002</v>
          </cell>
          <cell r="E84">
            <v>466.01799999999997</v>
          </cell>
          <cell r="F84">
            <v>466.18799999999999</v>
          </cell>
          <cell r="G84">
            <v>466.39299999999997</v>
          </cell>
          <cell r="J84">
            <v>466.553</v>
          </cell>
          <cell r="M84">
            <v>466.49299999999999</v>
          </cell>
          <cell r="O84">
            <v>466.46800000000002</v>
          </cell>
          <cell r="Q84">
            <v>466.47800000000001</v>
          </cell>
          <cell r="T84">
            <v>466.47800000000001</v>
          </cell>
          <cell r="V84">
            <v>466.43299999999999</v>
          </cell>
          <cell r="X84">
            <v>466.44299999999998</v>
          </cell>
          <cell r="Z84">
            <v>466.28300000000002</v>
          </cell>
          <cell r="AD84">
            <v>466.47800000000001</v>
          </cell>
          <cell r="AH84">
            <v>466.483</v>
          </cell>
          <cell r="AJ84">
            <v>466.40300000000002</v>
          </cell>
          <cell r="AN84">
            <v>466.47800000000001</v>
          </cell>
        </row>
        <row r="85">
          <cell r="A85">
            <v>300</v>
          </cell>
          <cell r="C85">
            <v>466.40300000000002</v>
          </cell>
          <cell r="D85">
            <v>466.28800000000001</v>
          </cell>
          <cell r="E85">
            <v>466.27300000000002</v>
          </cell>
          <cell r="F85">
            <v>466.31299999999999</v>
          </cell>
          <cell r="G85">
            <v>466.36799999999999</v>
          </cell>
          <cell r="J85">
            <v>466.44299999999998</v>
          </cell>
          <cell r="M85">
            <v>466.58300000000003</v>
          </cell>
          <cell r="O85">
            <v>466.58300000000003</v>
          </cell>
          <cell r="Q85">
            <v>466.58300000000003</v>
          </cell>
          <cell r="T85">
            <v>466.53800000000001</v>
          </cell>
          <cell r="V85">
            <v>466.46800000000002</v>
          </cell>
          <cell r="X85">
            <v>466.44799999999998</v>
          </cell>
          <cell r="Z85">
            <v>466.53800000000001</v>
          </cell>
          <cell r="AD85">
            <v>466.60300000000001</v>
          </cell>
          <cell r="AH85">
            <v>466.62299999999999</v>
          </cell>
          <cell r="AJ85">
            <v>466.62799999999999</v>
          </cell>
          <cell r="AN85">
            <v>466.66300000000001</v>
          </cell>
        </row>
        <row r="86">
          <cell r="A86">
            <v>310</v>
          </cell>
          <cell r="C86">
            <v>466.38799999999998</v>
          </cell>
          <cell r="D86">
            <v>466.31299999999999</v>
          </cell>
          <cell r="E86">
            <v>466.33300000000003</v>
          </cell>
          <cell r="F86">
            <v>466.23</v>
          </cell>
          <cell r="G86">
            <v>466.233</v>
          </cell>
          <cell r="J86">
            <v>466.50799999999998</v>
          </cell>
          <cell r="M86">
            <v>466.68799999999999</v>
          </cell>
          <cell r="O86">
            <v>466.68799999999999</v>
          </cell>
          <cell r="Q86">
            <v>466.68299999999999</v>
          </cell>
          <cell r="T86">
            <v>466.68299999999999</v>
          </cell>
          <cell r="V86">
            <v>466.58300000000003</v>
          </cell>
          <cell r="X86">
            <v>466.62299999999999</v>
          </cell>
          <cell r="Z86">
            <v>466.44299999999998</v>
          </cell>
          <cell r="AD86">
            <v>466.76299999999998</v>
          </cell>
          <cell r="AH86">
            <v>466.863</v>
          </cell>
          <cell r="AJ86">
            <v>466.923</v>
          </cell>
          <cell r="AN86">
            <v>467.10300000000001</v>
          </cell>
        </row>
        <row r="87">
          <cell r="A87">
            <v>320</v>
          </cell>
          <cell r="C87">
            <v>466.678</v>
          </cell>
          <cell r="D87">
            <v>466.66300000000001</v>
          </cell>
          <cell r="E87">
            <v>466.70299999999997</v>
          </cell>
          <cell r="F87">
            <v>466.82299999999998</v>
          </cell>
          <cell r="G87">
            <v>466.85300000000001</v>
          </cell>
          <cell r="J87">
            <v>466.75799999999998</v>
          </cell>
          <cell r="M87">
            <v>466.72300000000001</v>
          </cell>
          <cell r="O87">
            <v>466.70800000000003</v>
          </cell>
          <cell r="Q87">
            <v>466.70800000000003</v>
          </cell>
          <cell r="T87">
            <v>466.678</v>
          </cell>
          <cell r="V87">
            <v>466.68799999999999</v>
          </cell>
          <cell r="X87">
            <v>466.49299999999999</v>
          </cell>
          <cell r="Z87">
            <v>466.70299999999997</v>
          </cell>
          <cell r="AD87">
            <v>466.733</v>
          </cell>
          <cell r="AH87">
            <v>466.78300000000002</v>
          </cell>
          <cell r="AJ87">
            <v>466.84300000000002</v>
          </cell>
          <cell r="AN87">
            <v>466.923</v>
          </cell>
        </row>
        <row r="88">
          <cell r="A88">
            <v>330</v>
          </cell>
          <cell r="C88">
            <v>466.51299999999998</v>
          </cell>
          <cell r="D88">
            <v>466.45299999999997</v>
          </cell>
          <cell r="E88">
            <v>466.46300000000002</v>
          </cell>
          <cell r="F88">
            <v>466.57799999999997</v>
          </cell>
          <cell r="G88">
            <v>466.72300000000001</v>
          </cell>
          <cell r="J88">
            <v>466.88799999999998</v>
          </cell>
          <cell r="M88">
            <v>466.78300000000002</v>
          </cell>
          <cell r="O88">
            <v>466.82299999999998</v>
          </cell>
          <cell r="Q88">
            <v>466.82799999999997</v>
          </cell>
          <cell r="T88">
            <v>466.83800000000002</v>
          </cell>
          <cell r="V88">
            <v>466.798</v>
          </cell>
          <cell r="X88">
            <v>466.89299999999997</v>
          </cell>
          <cell r="Z88">
            <v>467.01299999999998</v>
          </cell>
          <cell r="AD88">
            <v>467.20800000000003</v>
          </cell>
          <cell r="AH88">
            <v>467.25299999999999</v>
          </cell>
          <cell r="AJ88" t="str">
            <v>Buildilg</v>
          </cell>
          <cell r="AN88" t="str">
            <v>Buildilg</v>
          </cell>
        </row>
        <row r="89">
          <cell r="A89">
            <v>340</v>
          </cell>
          <cell r="C89">
            <v>466.68299999999999</v>
          </cell>
          <cell r="D89">
            <v>466.63299999999998</v>
          </cell>
          <cell r="E89">
            <v>466.55799999999999</v>
          </cell>
          <cell r="F89">
            <v>466.55799999999999</v>
          </cell>
          <cell r="G89">
            <v>466.673</v>
          </cell>
          <cell r="J89">
            <v>466.78300000000002</v>
          </cell>
          <cell r="M89">
            <v>466.81299999999999</v>
          </cell>
          <cell r="O89">
            <v>466.82299999999998</v>
          </cell>
          <cell r="Q89">
            <v>466.84300000000002</v>
          </cell>
          <cell r="T89">
            <v>466.69299999999998</v>
          </cell>
          <cell r="V89">
            <v>466.85300000000001</v>
          </cell>
          <cell r="X89">
            <v>466.858</v>
          </cell>
          <cell r="Z89">
            <v>466.89299999999997</v>
          </cell>
          <cell r="AD89">
            <v>467.053</v>
          </cell>
          <cell r="AH89">
            <v>467.20299999999997</v>
          </cell>
          <cell r="AJ89" t="str">
            <v>Buildilg</v>
          </cell>
          <cell r="AN89" t="str">
            <v>Buildilg</v>
          </cell>
        </row>
        <row r="90">
          <cell r="A90">
            <v>350</v>
          </cell>
          <cell r="C90">
            <v>466.553</v>
          </cell>
          <cell r="D90">
            <v>466.44299999999998</v>
          </cell>
          <cell r="E90">
            <v>466.68799999999999</v>
          </cell>
          <cell r="F90">
            <v>466.988</v>
          </cell>
          <cell r="G90">
            <v>466.96800000000002</v>
          </cell>
          <cell r="J90">
            <v>467.01799999999997</v>
          </cell>
          <cell r="M90">
            <v>467.03300000000002</v>
          </cell>
          <cell r="O90">
            <v>467.00299999999999</v>
          </cell>
          <cell r="Q90">
            <v>467.07799999999997</v>
          </cell>
          <cell r="T90">
            <v>467.15300000000002</v>
          </cell>
          <cell r="V90" t="str">
            <v>Buildilg</v>
          </cell>
          <cell r="X90" t="str">
            <v>Buildilg</v>
          </cell>
          <cell r="Y90" t="str">
            <v>Buildilg</v>
          </cell>
          <cell r="Z90" t="str">
            <v>Buildilg</v>
          </cell>
          <cell r="AA90" t="str">
            <v>Buildilg</v>
          </cell>
          <cell r="AB90" t="str">
            <v>Buildilg</v>
          </cell>
          <cell r="AC90" t="str">
            <v>Buildilg</v>
          </cell>
          <cell r="AD90" t="str">
            <v>Buildilg</v>
          </cell>
          <cell r="AE90" t="str">
            <v>Buildilg</v>
          </cell>
          <cell r="AF90" t="str">
            <v>Buildilg</v>
          </cell>
          <cell r="AG90" t="str">
            <v>Buildilg</v>
          </cell>
          <cell r="AH90" t="str">
            <v>Buildilg</v>
          </cell>
          <cell r="AI90" t="str">
            <v>Buildilg</v>
          </cell>
          <cell r="AJ90" t="str">
            <v>Buildilg</v>
          </cell>
          <cell r="AK90" t="str">
            <v>Buildilg</v>
          </cell>
          <cell r="AL90" t="str">
            <v>Buildilg</v>
          </cell>
          <cell r="AM90" t="str">
            <v>Buildilg</v>
          </cell>
          <cell r="AN90" t="str">
            <v>Buildilg</v>
          </cell>
        </row>
        <row r="91">
          <cell r="A91">
            <v>360</v>
          </cell>
          <cell r="C91">
            <v>466.52300000000002</v>
          </cell>
          <cell r="D91">
            <v>466.613</v>
          </cell>
          <cell r="E91">
            <v>466.55799999999999</v>
          </cell>
          <cell r="F91">
            <v>466.55799999999999</v>
          </cell>
          <cell r="G91">
            <v>466.803</v>
          </cell>
          <cell r="J91">
            <v>466.87799999999999</v>
          </cell>
          <cell r="M91">
            <v>466.94299999999998</v>
          </cell>
          <cell r="O91">
            <v>466.96300000000002</v>
          </cell>
          <cell r="Q91">
            <v>467.02300000000002</v>
          </cell>
          <cell r="T91" t="str">
            <v>Buildilg</v>
          </cell>
          <cell r="U91" t="str">
            <v>Buildilg</v>
          </cell>
          <cell r="V91" t="str">
            <v>Buildilg</v>
          </cell>
          <cell r="W91" t="str">
            <v>Buildilg</v>
          </cell>
          <cell r="X91" t="str">
            <v>Buildilg</v>
          </cell>
          <cell r="Y91" t="str">
            <v>Buildilg</v>
          </cell>
          <cell r="Z91" t="str">
            <v>Buildilg</v>
          </cell>
          <cell r="AA91" t="str">
            <v>Buildilg</v>
          </cell>
          <cell r="AB91" t="str">
            <v>Buildilg</v>
          </cell>
          <cell r="AC91" t="str">
            <v>Buildilg</v>
          </cell>
          <cell r="AD91" t="str">
            <v>Buildilg</v>
          </cell>
          <cell r="AE91" t="str">
            <v>Buildilg</v>
          </cell>
          <cell r="AF91" t="str">
            <v>Buildilg</v>
          </cell>
          <cell r="AG91" t="str">
            <v>Buildilg</v>
          </cell>
          <cell r="AH91" t="str">
            <v>Buildilg</v>
          </cell>
          <cell r="AI91" t="str">
            <v>Buildilg</v>
          </cell>
          <cell r="AJ91" t="str">
            <v>Buildilg</v>
          </cell>
          <cell r="AK91" t="str">
            <v>Buildilg</v>
          </cell>
          <cell r="AL91" t="str">
            <v>Buildilg</v>
          </cell>
          <cell r="AM91" t="str">
            <v>Buildilg</v>
          </cell>
          <cell r="AN91" t="str">
            <v>Buildilg</v>
          </cell>
        </row>
        <row r="92">
          <cell r="A92">
            <v>370</v>
          </cell>
          <cell r="C92">
            <v>466.68299999999999</v>
          </cell>
          <cell r="D92">
            <v>466.77300000000002</v>
          </cell>
          <cell r="E92">
            <v>466.75799999999998</v>
          </cell>
          <cell r="F92">
            <v>466.78300000000002</v>
          </cell>
          <cell r="G92">
            <v>466.82299999999998</v>
          </cell>
          <cell r="J92">
            <v>467.02300000000002</v>
          </cell>
          <cell r="M92">
            <v>467.24299999999999</v>
          </cell>
          <cell r="O92">
            <v>467.20299999999997</v>
          </cell>
          <cell r="Q92">
            <v>467.08300000000003</v>
          </cell>
          <cell r="T92">
            <v>466.983</v>
          </cell>
          <cell r="V92" t="str">
            <v>Buildilg</v>
          </cell>
          <cell r="X92" t="str">
            <v>Buildilg</v>
          </cell>
          <cell r="Z92" t="str">
            <v>Buildilg</v>
          </cell>
          <cell r="AD92" t="str">
            <v>Buildilg</v>
          </cell>
          <cell r="AH92" t="str">
            <v>Buildilg</v>
          </cell>
          <cell r="AJ92" t="str">
            <v>Buildilg</v>
          </cell>
          <cell r="AN92" t="str">
            <v>Buildilg</v>
          </cell>
        </row>
        <row r="93">
          <cell r="A93">
            <v>380</v>
          </cell>
          <cell r="C93">
            <v>466.88299999999998</v>
          </cell>
          <cell r="D93">
            <v>466.90800000000002</v>
          </cell>
          <cell r="E93">
            <v>466.90300000000002</v>
          </cell>
          <cell r="F93">
            <v>466.96800000000002</v>
          </cell>
          <cell r="G93">
            <v>467.00799999999998</v>
          </cell>
          <cell r="J93">
            <v>466.94299999999998</v>
          </cell>
          <cell r="M93">
            <v>466.97300000000001</v>
          </cell>
          <cell r="O93">
            <v>466.983</v>
          </cell>
          <cell r="Q93">
            <v>466.95800000000003</v>
          </cell>
          <cell r="T93">
            <v>466.99299999999999</v>
          </cell>
          <cell r="V93">
            <v>467.00299999999999</v>
          </cell>
          <cell r="X93">
            <v>467.02300000000002</v>
          </cell>
          <cell r="Z93">
            <v>467.00400000000002</v>
          </cell>
          <cell r="AD93">
            <v>467.04199999999997</v>
          </cell>
          <cell r="AH93">
            <v>467.214</v>
          </cell>
          <cell r="AJ93">
            <v>467.25599999999997</v>
          </cell>
          <cell r="AN93">
            <v>467.27199999999999</v>
          </cell>
        </row>
        <row r="94">
          <cell r="A94">
            <v>390</v>
          </cell>
          <cell r="C94">
            <v>466.85300000000001</v>
          </cell>
          <cell r="D94">
            <v>466.90300000000002</v>
          </cell>
          <cell r="E94">
            <v>466.84300000000002</v>
          </cell>
          <cell r="F94">
            <v>466.83800000000002</v>
          </cell>
          <cell r="G94">
            <v>466.80799999999999</v>
          </cell>
          <cell r="J94">
            <v>466.74799999999999</v>
          </cell>
          <cell r="M94">
            <v>466.74799999999999</v>
          </cell>
          <cell r="O94">
            <v>466.76799999999997</v>
          </cell>
          <cell r="Q94">
            <v>466.76299999999998</v>
          </cell>
          <cell r="T94">
            <v>466.79300000000001</v>
          </cell>
          <cell r="V94">
            <v>466.84800000000001</v>
          </cell>
          <cell r="X94">
            <v>466.99799999999999</v>
          </cell>
          <cell r="Z94">
            <v>467.09300000000002</v>
          </cell>
          <cell r="AD94">
            <v>467.21300000000002</v>
          </cell>
          <cell r="AH94">
            <v>467.26299999999998</v>
          </cell>
          <cell r="AJ94">
            <v>467.29700000000003</v>
          </cell>
          <cell r="AN94">
            <v>467.26600000000002</v>
          </cell>
        </row>
        <row r="95">
          <cell r="A95">
            <v>400</v>
          </cell>
          <cell r="C95">
            <v>466.613</v>
          </cell>
          <cell r="D95">
            <v>466.58300000000003</v>
          </cell>
          <cell r="E95">
            <v>466.59300000000002</v>
          </cell>
          <cell r="F95">
            <v>466.63299999999998</v>
          </cell>
          <cell r="G95">
            <v>466.66300000000001</v>
          </cell>
          <cell r="J95">
            <v>466.71300000000002</v>
          </cell>
          <cell r="M95">
            <v>466.72300000000001</v>
          </cell>
          <cell r="O95">
            <v>466.77300000000002</v>
          </cell>
          <cell r="Q95">
            <v>466.80799999999999</v>
          </cell>
          <cell r="T95">
            <v>466.863</v>
          </cell>
          <cell r="V95">
            <v>466.89299999999997</v>
          </cell>
          <cell r="X95">
            <v>466.99299999999999</v>
          </cell>
          <cell r="Z95">
            <v>467.06299999999999</v>
          </cell>
          <cell r="AD95">
            <v>467.10899999999998</v>
          </cell>
          <cell r="AH95">
            <v>467.11700000000002</v>
          </cell>
          <cell r="AJ95">
            <v>467.14800000000002</v>
          </cell>
          <cell r="AN95">
            <v>467.15899999999999</v>
          </cell>
        </row>
        <row r="96">
          <cell r="A96">
            <v>410</v>
          </cell>
          <cell r="C96">
            <v>466.76100000000002</v>
          </cell>
          <cell r="D96">
            <v>466.83100000000002</v>
          </cell>
          <cell r="E96">
            <v>466.851</v>
          </cell>
          <cell r="F96">
            <v>466.87099999999998</v>
          </cell>
          <cell r="G96">
            <v>466.916</v>
          </cell>
          <cell r="J96">
            <v>466.916</v>
          </cell>
          <cell r="M96">
            <v>466.916</v>
          </cell>
          <cell r="O96">
            <v>466.93599999999998</v>
          </cell>
          <cell r="Q96">
            <v>466.94600000000003</v>
          </cell>
          <cell r="T96">
            <v>466.911</v>
          </cell>
          <cell r="V96">
            <v>466.97399999999999</v>
          </cell>
          <cell r="X96">
            <v>467.03800000000001</v>
          </cell>
          <cell r="Z96">
            <v>467.04</v>
          </cell>
          <cell r="AD96">
            <v>467.05599999999998</v>
          </cell>
          <cell r="AH96">
            <v>467.053</v>
          </cell>
          <cell r="AJ96">
            <v>467.05599999999998</v>
          </cell>
          <cell r="AN96">
            <v>467.09500000000003</v>
          </cell>
        </row>
        <row r="97">
          <cell r="A97">
            <v>420</v>
          </cell>
          <cell r="C97">
            <v>466.93099999999998</v>
          </cell>
          <cell r="D97">
            <v>466.94600000000003</v>
          </cell>
          <cell r="E97">
            <v>466.92099999999999</v>
          </cell>
          <cell r="F97">
            <v>466.94600000000003</v>
          </cell>
          <cell r="G97">
            <v>466.94600000000003</v>
          </cell>
          <cell r="J97">
            <v>466.93599999999998</v>
          </cell>
          <cell r="M97">
            <v>467.096</v>
          </cell>
          <cell r="O97">
            <v>467.08100000000002</v>
          </cell>
          <cell r="Q97">
            <v>466.96600000000001</v>
          </cell>
          <cell r="T97">
            <v>466.95</v>
          </cell>
          <cell r="V97">
            <v>467.03399999999999</v>
          </cell>
          <cell r="X97">
            <v>467.03300000000002</v>
          </cell>
          <cell r="Z97">
            <v>467.03199999999998</v>
          </cell>
          <cell r="AD97">
            <v>467.06799999999998</v>
          </cell>
          <cell r="AH97">
            <v>467.08600000000001</v>
          </cell>
          <cell r="AJ97">
            <v>467.108</v>
          </cell>
          <cell r="AN97">
            <v>467.08800000000002</v>
          </cell>
        </row>
        <row r="98">
          <cell r="A98">
            <v>430</v>
          </cell>
          <cell r="C98">
            <v>466.95600000000002</v>
          </cell>
          <cell r="D98">
            <v>466.916</v>
          </cell>
          <cell r="E98">
            <v>466.93599999999998</v>
          </cell>
          <cell r="F98">
            <v>466.916</v>
          </cell>
          <cell r="G98">
            <v>466.86599999999999</v>
          </cell>
          <cell r="J98">
            <v>466.87599999999998</v>
          </cell>
          <cell r="M98">
            <v>466.83600000000001</v>
          </cell>
          <cell r="O98">
            <v>466.86599999999999</v>
          </cell>
          <cell r="Q98">
            <v>466.89100000000002</v>
          </cell>
          <cell r="T98">
            <v>466.95600000000002</v>
          </cell>
          <cell r="V98">
            <v>467.00099999999998</v>
          </cell>
          <cell r="X98">
            <v>467.07600000000002</v>
          </cell>
          <cell r="Z98">
            <v>467.11599999999999</v>
          </cell>
          <cell r="AD98">
            <v>467.11599999999999</v>
          </cell>
          <cell r="AH98">
            <v>467.18099999999998</v>
          </cell>
          <cell r="AJ98">
            <v>467.16399999999999</v>
          </cell>
          <cell r="AN98">
            <v>467.14400000000001</v>
          </cell>
        </row>
        <row r="99">
          <cell r="A99">
            <v>440</v>
          </cell>
          <cell r="C99">
            <v>466.726</v>
          </cell>
          <cell r="D99">
            <v>466.76600000000002</v>
          </cell>
          <cell r="E99">
            <v>466.846</v>
          </cell>
          <cell r="F99">
            <v>466.85599999999999</v>
          </cell>
          <cell r="G99">
            <v>466.851</v>
          </cell>
          <cell r="J99">
            <v>466.80599999999998</v>
          </cell>
          <cell r="M99">
            <v>466.89100000000002</v>
          </cell>
          <cell r="O99">
            <v>466.95100000000002</v>
          </cell>
          <cell r="Q99">
            <v>466.92599999999999</v>
          </cell>
          <cell r="T99">
            <v>467.07600000000002</v>
          </cell>
          <cell r="V99">
            <v>467.10500000000002</v>
          </cell>
          <cell r="X99">
            <v>467.15199999999999</v>
          </cell>
          <cell r="Z99">
            <v>467.16699999999997</v>
          </cell>
          <cell r="AD99">
            <v>467.18299999999999</v>
          </cell>
          <cell r="AH99">
            <v>467.20299999999997</v>
          </cell>
          <cell r="AJ99">
            <v>467.19799999999998</v>
          </cell>
          <cell r="AN99">
            <v>467.19799999999998</v>
          </cell>
        </row>
        <row r="100">
          <cell r="A100">
            <v>450</v>
          </cell>
          <cell r="C100">
            <v>466.68599999999998</v>
          </cell>
          <cell r="D100">
            <v>466.71600000000001</v>
          </cell>
          <cell r="E100">
            <v>466.69600000000003</v>
          </cell>
          <cell r="F100">
            <v>466.67599999999999</v>
          </cell>
          <cell r="G100">
            <v>466.77600000000001</v>
          </cell>
          <cell r="J100">
            <v>466.76600000000002</v>
          </cell>
          <cell r="M100">
            <v>466.78100000000001</v>
          </cell>
          <cell r="O100">
            <v>466.80099999999999</v>
          </cell>
          <cell r="Q100">
            <v>467.00099999999998</v>
          </cell>
          <cell r="T100">
            <v>467.166</v>
          </cell>
          <cell r="V100">
            <v>467.23599999999999</v>
          </cell>
          <cell r="X100">
            <v>467.30599999999998</v>
          </cell>
          <cell r="Z100">
            <v>467.42599999999999</v>
          </cell>
          <cell r="AD100">
            <v>467.56599999999997</v>
          </cell>
          <cell r="AH100" t="str">
            <v>Buildilg</v>
          </cell>
          <cell r="AJ100" t="str">
            <v>Buildilg</v>
          </cell>
          <cell r="AN100" t="str">
            <v>Buildilg</v>
          </cell>
        </row>
        <row r="101">
          <cell r="A101">
            <v>460</v>
          </cell>
          <cell r="C101">
            <v>466.791</v>
          </cell>
          <cell r="D101">
            <v>466.77600000000001</v>
          </cell>
          <cell r="E101">
            <v>466.70600000000002</v>
          </cell>
          <cell r="F101">
            <v>466.65600000000001</v>
          </cell>
          <cell r="G101">
            <v>466.68099999999998</v>
          </cell>
          <cell r="J101">
            <v>466.73599999999999</v>
          </cell>
          <cell r="M101">
            <v>466.791</v>
          </cell>
          <cell r="O101">
            <v>466.86099999999999</v>
          </cell>
          <cell r="Q101">
            <v>466.786</v>
          </cell>
          <cell r="T101">
            <v>466.78100000000001</v>
          </cell>
          <cell r="V101">
            <v>467.13600000000002</v>
          </cell>
          <cell r="X101">
            <v>467.166</v>
          </cell>
          <cell r="Z101">
            <v>467.286</v>
          </cell>
          <cell r="AD101">
            <v>467.48599999999999</v>
          </cell>
          <cell r="AH101">
            <v>467.65600000000001</v>
          </cell>
          <cell r="AJ101">
            <v>467.54599999999999</v>
          </cell>
          <cell r="AN101">
            <v>467.49599999999998</v>
          </cell>
        </row>
        <row r="102">
          <cell r="A102">
            <v>470</v>
          </cell>
          <cell r="C102">
            <v>467.13600000000002</v>
          </cell>
          <cell r="D102">
            <v>467.08600000000001</v>
          </cell>
          <cell r="E102">
            <v>467.08600000000001</v>
          </cell>
          <cell r="F102">
            <v>467.10599999999999</v>
          </cell>
          <cell r="G102">
            <v>467.14600000000002</v>
          </cell>
          <cell r="J102">
            <v>467.20600000000002</v>
          </cell>
          <cell r="M102">
            <v>467.19099999999997</v>
          </cell>
          <cell r="O102">
            <v>467.13600000000002</v>
          </cell>
          <cell r="Q102">
            <v>467.06599999999997</v>
          </cell>
          <cell r="T102">
            <v>467.09100000000001</v>
          </cell>
          <cell r="V102" t="str">
            <v>Buildilg</v>
          </cell>
          <cell r="X102" t="str">
            <v>Buildilg</v>
          </cell>
          <cell r="Y102" t="str">
            <v>Buildilg</v>
          </cell>
          <cell r="Z102" t="str">
            <v>Buildilg</v>
          </cell>
          <cell r="AA102" t="str">
            <v>Buildilg</v>
          </cell>
          <cell r="AB102" t="str">
            <v>Buildilg</v>
          </cell>
          <cell r="AC102" t="str">
            <v>Buildilg</v>
          </cell>
          <cell r="AD102" t="str">
            <v>Buildilg</v>
          </cell>
          <cell r="AE102" t="str">
            <v>Buildilg</v>
          </cell>
          <cell r="AF102" t="str">
            <v>Buildilg</v>
          </cell>
          <cell r="AG102" t="str">
            <v>Buildilg</v>
          </cell>
          <cell r="AH102" t="str">
            <v>Buildilg</v>
          </cell>
          <cell r="AI102" t="str">
            <v>Buildilg</v>
          </cell>
          <cell r="AJ102" t="str">
            <v>Buildilg</v>
          </cell>
          <cell r="AK102" t="str">
            <v>Buildilg</v>
          </cell>
          <cell r="AL102" t="str">
            <v>Buildilg</v>
          </cell>
          <cell r="AM102" t="str">
            <v>Buildilg</v>
          </cell>
          <cell r="AN102" t="str">
            <v>Buildilg</v>
          </cell>
        </row>
        <row r="103">
          <cell r="A103">
            <v>480</v>
          </cell>
          <cell r="C103">
            <v>467.28100000000001</v>
          </cell>
          <cell r="D103">
            <v>467.351</v>
          </cell>
          <cell r="E103">
            <v>466.86599999999999</v>
          </cell>
          <cell r="F103">
            <v>467.32600000000002</v>
          </cell>
          <cell r="G103">
            <v>467.07600000000002</v>
          </cell>
          <cell r="J103">
            <v>467.33100000000002</v>
          </cell>
          <cell r="M103">
            <v>466.96600000000001</v>
          </cell>
          <cell r="O103">
            <v>467.02600000000001</v>
          </cell>
          <cell r="Q103">
            <v>467.00599999999997</v>
          </cell>
          <cell r="T103">
            <v>466.976</v>
          </cell>
          <cell r="V103">
            <v>466.98099999999999</v>
          </cell>
          <cell r="X103">
            <v>466.98099999999999</v>
          </cell>
          <cell r="Z103">
            <v>466.96600000000001</v>
          </cell>
          <cell r="AD103">
            <v>466.96600000000001</v>
          </cell>
          <cell r="AH103">
            <v>467.05099999999999</v>
          </cell>
          <cell r="AJ103">
            <v>467.291</v>
          </cell>
          <cell r="AN103" t="str">
            <v>Buildilg</v>
          </cell>
        </row>
        <row r="104">
          <cell r="A104">
            <v>490</v>
          </cell>
          <cell r="C104">
            <v>467.226</v>
          </cell>
          <cell r="D104">
            <v>467.27600000000001</v>
          </cell>
          <cell r="E104">
            <v>467.30099999999999</v>
          </cell>
          <cell r="F104">
            <v>467.26600000000002</v>
          </cell>
          <cell r="G104">
            <v>467.11099999999999</v>
          </cell>
          <cell r="J104">
            <v>466.94600000000003</v>
          </cell>
          <cell r="M104">
            <v>466.94600000000003</v>
          </cell>
          <cell r="O104">
            <v>467.041</v>
          </cell>
          <cell r="Q104">
            <v>466.98599999999999</v>
          </cell>
          <cell r="T104">
            <v>466.96600000000001</v>
          </cell>
          <cell r="V104">
            <v>467.07600000000002</v>
          </cell>
          <cell r="X104" t="str">
            <v>Fencing</v>
          </cell>
          <cell r="Z104" t="str">
            <v>Fencing</v>
          </cell>
          <cell r="AA104" t="str">
            <v>Fencing</v>
          </cell>
          <cell r="AB104" t="str">
            <v>Fencing</v>
          </cell>
          <cell r="AC104" t="str">
            <v>Fencing</v>
          </cell>
          <cell r="AD104" t="str">
            <v>Fencing</v>
          </cell>
          <cell r="AE104" t="str">
            <v>Fencing</v>
          </cell>
          <cell r="AF104" t="str">
            <v>Fencing</v>
          </cell>
          <cell r="AG104" t="str">
            <v>Fencing</v>
          </cell>
          <cell r="AH104" t="str">
            <v>Fencing</v>
          </cell>
          <cell r="AI104" t="str">
            <v>Fencing</v>
          </cell>
          <cell r="AJ104" t="str">
            <v>Fencing</v>
          </cell>
          <cell r="AK104" t="str">
            <v>Fencing</v>
          </cell>
          <cell r="AL104" t="str">
            <v>Fencing</v>
          </cell>
          <cell r="AM104" t="str">
            <v>Fencing</v>
          </cell>
          <cell r="AN104" t="str">
            <v>Fencing</v>
          </cell>
        </row>
        <row r="105">
          <cell r="A105">
            <v>500</v>
          </cell>
          <cell r="C105">
            <v>467.15600000000001</v>
          </cell>
          <cell r="D105">
            <v>467.17599999999999</v>
          </cell>
          <cell r="E105">
            <v>467.12599999999998</v>
          </cell>
          <cell r="F105">
            <v>467.17599999999999</v>
          </cell>
          <cell r="G105">
            <v>467.17599999999999</v>
          </cell>
          <cell r="J105">
            <v>467.21600000000001</v>
          </cell>
          <cell r="M105">
            <v>467.04599999999999</v>
          </cell>
          <cell r="O105">
            <v>467.07100000000003</v>
          </cell>
          <cell r="Q105">
            <v>467.21600000000001</v>
          </cell>
          <cell r="T105">
            <v>467.13600000000002</v>
          </cell>
          <cell r="V105" t="str">
            <v>Fencing</v>
          </cell>
          <cell r="X105" t="str">
            <v>Fencing</v>
          </cell>
          <cell r="Z105" t="str">
            <v>Fencing</v>
          </cell>
          <cell r="AD105" t="str">
            <v>Fencing</v>
          </cell>
          <cell r="AH105" t="str">
            <v>Fencing</v>
          </cell>
          <cell r="AJ105" t="str">
            <v>Fencing</v>
          </cell>
          <cell r="AN105" t="str">
            <v>Fencing</v>
          </cell>
        </row>
        <row r="106">
          <cell r="A106">
            <v>510</v>
          </cell>
          <cell r="D106">
            <v>466.14499999999998</v>
          </cell>
          <cell r="E106">
            <v>466.315</v>
          </cell>
          <cell r="F106">
            <v>466.315</v>
          </cell>
          <cell r="H106">
            <v>466.82499999999999</v>
          </cell>
          <cell r="K106">
            <v>466.77499999999998</v>
          </cell>
          <cell r="M106">
            <v>466.815</v>
          </cell>
          <cell r="Q106">
            <v>466.875</v>
          </cell>
          <cell r="T106">
            <v>466.94499999999999</v>
          </cell>
          <cell r="V106">
            <v>467.125</v>
          </cell>
          <cell r="X106">
            <v>467.64400000000001</v>
          </cell>
          <cell r="AA106">
            <v>467.214</v>
          </cell>
        </row>
        <row r="107">
          <cell r="A107">
            <v>520</v>
          </cell>
          <cell r="D107">
            <v>466.70499999999998</v>
          </cell>
          <cell r="E107">
            <v>466.72500000000002</v>
          </cell>
          <cell r="F107">
            <v>466.72500000000002</v>
          </cell>
          <cell r="H107">
            <v>466.77499999999998</v>
          </cell>
          <cell r="K107">
            <v>466.875</v>
          </cell>
          <cell r="M107">
            <v>466.875</v>
          </cell>
          <cell r="Q107">
            <v>466.875</v>
          </cell>
          <cell r="T107">
            <v>466.92500000000001</v>
          </cell>
          <cell r="V107">
            <v>466.97500000000002</v>
          </cell>
          <cell r="X107">
            <v>467.10899999999998</v>
          </cell>
          <cell r="AA107">
            <v>467.03399999999999</v>
          </cell>
        </row>
        <row r="108">
          <cell r="A108">
            <v>530</v>
          </cell>
          <cell r="D108">
            <v>466.29500000000002</v>
          </cell>
          <cell r="E108">
            <v>466.47500000000002</v>
          </cell>
          <cell r="F108">
            <v>466.65499999999997</v>
          </cell>
          <cell r="H108">
            <v>466.755</v>
          </cell>
          <cell r="K108">
            <v>466.72500000000002</v>
          </cell>
          <cell r="M108">
            <v>466.92500000000001</v>
          </cell>
          <cell r="Q108">
            <v>466.935</v>
          </cell>
          <cell r="T108">
            <v>466.92500000000001</v>
          </cell>
          <cell r="V108">
            <v>466.94400000000002</v>
          </cell>
          <cell r="X108">
            <v>466.899</v>
          </cell>
          <cell r="AA108">
            <v>466.34399999999999</v>
          </cell>
        </row>
        <row r="109">
          <cell r="A109">
            <v>540</v>
          </cell>
          <cell r="D109">
            <v>466.36</v>
          </cell>
          <cell r="E109">
            <v>466.58</v>
          </cell>
          <cell r="F109">
            <v>466.58499999999998</v>
          </cell>
          <cell r="H109">
            <v>466.72</v>
          </cell>
          <cell r="K109">
            <v>466.8</v>
          </cell>
          <cell r="M109">
            <v>466.83</v>
          </cell>
          <cell r="Q109">
            <v>466.88499999999999</v>
          </cell>
          <cell r="T109">
            <v>466.005</v>
          </cell>
          <cell r="V109">
            <v>466.03399999999999</v>
          </cell>
          <cell r="X109">
            <v>466.99400000000003</v>
          </cell>
          <cell r="AA109">
            <v>467.024</v>
          </cell>
        </row>
        <row r="110">
          <cell r="A110">
            <v>550</v>
          </cell>
          <cell r="D110">
            <v>466.69499999999999</v>
          </cell>
          <cell r="E110">
            <v>466.6</v>
          </cell>
          <cell r="F110">
            <v>466.55500000000001</v>
          </cell>
          <cell r="H110">
            <v>466.61</v>
          </cell>
          <cell r="K110">
            <v>466.63</v>
          </cell>
          <cell r="M110">
            <v>466.69499999999999</v>
          </cell>
          <cell r="Q110">
            <v>466.77</v>
          </cell>
          <cell r="T110">
            <v>466.875</v>
          </cell>
          <cell r="V110">
            <v>466.92399999999998</v>
          </cell>
          <cell r="X110">
            <v>466.94400000000002</v>
          </cell>
          <cell r="AA110">
            <v>466.99400000000003</v>
          </cell>
        </row>
        <row r="111">
          <cell r="A111">
            <v>560</v>
          </cell>
          <cell r="D111">
            <v>466.255</v>
          </cell>
          <cell r="E111">
            <v>466.53500000000003</v>
          </cell>
          <cell r="F111">
            <v>466.57499999999999</v>
          </cell>
          <cell r="H111">
            <v>466.61</v>
          </cell>
          <cell r="K111">
            <v>466.58499999999998</v>
          </cell>
          <cell r="M111">
            <v>466.63499999999999</v>
          </cell>
          <cell r="Q111">
            <v>466.72</v>
          </cell>
          <cell r="T111">
            <v>466.84</v>
          </cell>
          <cell r="V111">
            <v>466.89</v>
          </cell>
          <cell r="W111">
            <v>466.69499999999999</v>
          </cell>
          <cell r="X111">
            <v>466.89400000000001</v>
          </cell>
          <cell r="Z111">
            <v>466.964</v>
          </cell>
          <cell r="AB111">
            <v>466.61</v>
          </cell>
          <cell r="AE111">
            <v>466.63</v>
          </cell>
          <cell r="AH111">
            <v>466.69499999999999</v>
          </cell>
          <cell r="AM111">
            <v>466.77</v>
          </cell>
          <cell r="AN111">
            <v>466.875</v>
          </cell>
        </row>
        <row r="112">
          <cell r="A112">
            <v>570</v>
          </cell>
          <cell r="D112">
            <v>466.5</v>
          </cell>
          <cell r="E112">
            <v>466.52</v>
          </cell>
          <cell r="F112">
            <v>466.5</v>
          </cell>
          <cell r="H112">
            <v>466.495</v>
          </cell>
          <cell r="K112">
            <v>466.52</v>
          </cell>
          <cell r="M112">
            <v>466.53</v>
          </cell>
          <cell r="Q112">
            <v>466.59</v>
          </cell>
          <cell r="T112">
            <v>466.685</v>
          </cell>
          <cell r="V112">
            <v>466.77499999999998</v>
          </cell>
          <cell r="W112">
            <v>466.77499999999998</v>
          </cell>
          <cell r="X112">
            <v>466.81400000000002</v>
          </cell>
          <cell r="AA112">
            <v>466.85899999999998</v>
          </cell>
        </row>
        <row r="113">
          <cell r="A113">
            <v>580</v>
          </cell>
          <cell r="D113">
            <v>466.38499999999999</v>
          </cell>
          <cell r="E113">
            <v>466.36</v>
          </cell>
          <cell r="F113">
            <v>466.27499999999998</v>
          </cell>
          <cell r="H113">
            <v>466.39</v>
          </cell>
          <cell r="K113">
            <v>466.54500000000002</v>
          </cell>
          <cell r="M113">
            <v>466.58</v>
          </cell>
          <cell r="Q113">
            <v>466.66</v>
          </cell>
          <cell r="T113">
            <v>466.96499999999997</v>
          </cell>
          <cell r="V113">
            <v>466.99900000000002</v>
          </cell>
          <cell r="X113">
            <v>466.82400000000001</v>
          </cell>
          <cell r="AA113">
            <v>466.82400000000001</v>
          </cell>
        </row>
        <row r="114">
          <cell r="A114">
            <v>590</v>
          </cell>
          <cell r="D114">
            <v>466.44499999999999</v>
          </cell>
          <cell r="E114">
            <v>466.52</v>
          </cell>
          <cell r="F114">
            <v>466.65</v>
          </cell>
          <cell r="H114">
            <v>466.625</v>
          </cell>
          <cell r="K114">
            <v>466.61500000000001</v>
          </cell>
          <cell r="M114">
            <v>466.64</v>
          </cell>
          <cell r="Q114">
            <v>466.65499999999997</v>
          </cell>
          <cell r="T114">
            <v>466.67500000000001</v>
          </cell>
          <cell r="V114">
            <v>466.71</v>
          </cell>
          <cell r="X114">
            <v>466.774</v>
          </cell>
          <cell r="AA114">
            <v>466.82400000000001</v>
          </cell>
        </row>
        <row r="115">
          <cell r="A115">
            <v>600</v>
          </cell>
          <cell r="D115">
            <v>466.49</v>
          </cell>
          <cell r="E115">
            <v>466.51</v>
          </cell>
          <cell r="F115">
            <v>466.54</v>
          </cell>
          <cell r="H115">
            <v>466.56</v>
          </cell>
          <cell r="K115">
            <v>466.55500000000001</v>
          </cell>
          <cell r="M115">
            <v>466.56</v>
          </cell>
          <cell r="Q115">
            <v>466.58</v>
          </cell>
          <cell r="T115">
            <v>466.6</v>
          </cell>
          <cell r="V115">
            <v>466.63900000000001</v>
          </cell>
          <cell r="X115">
            <v>466.69400000000002</v>
          </cell>
          <cell r="AA115">
            <v>466.73899999999998</v>
          </cell>
        </row>
        <row r="116">
          <cell r="A116">
            <v>610</v>
          </cell>
          <cell r="D116">
            <v>466.4</v>
          </cell>
          <cell r="E116">
            <v>466.45499999999998</v>
          </cell>
          <cell r="F116">
            <v>466.46</v>
          </cell>
          <cell r="H116">
            <v>466.53500000000003</v>
          </cell>
          <cell r="K116">
            <v>466.53500000000003</v>
          </cell>
          <cell r="M116">
            <v>466.55500000000001</v>
          </cell>
          <cell r="Q116">
            <v>466.55</v>
          </cell>
          <cell r="T116">
            <v>466.55500000000001</v>
          </cell>
          <cell r="V116">
            <v>466.59</v>
          </cell>
          <cell r="W116">
            <v>466.61500000000001</v>
          </cell>
          <cell r="X116">
            <v>466.67500000000001</v>
          </cell>
          <cell r="Z116">
            <v>466.84</v>
          </cell>
          <cell r="AB116">
            <v>466.94499999999999</v>
          </cell>
        </row>
        <row r="117">
          <cell r="A117">
            <v>620</v>
          </cell>
          <cell r="D117">
            <v>466.46</v>
          </cell>
          <cell r="E117">
            <v>466.47</v>
          </cell>
          <cell r="F117">
            <v>466.495</v>
          </cell>
          <cell r="H117">
            <v>466.63</v>
          </cell>
          <cell r="K117">
            <v>466.65</v>
          </cell>
          <cell r="M117">
            <v>466.65499999999997</v>
          </cell>
          <cell r="Q117">
            <v>466.67</v>
          </cell>
          <cell r="T117">
            <v>466.685</v>
          </cell>
          <cell r="V117">
            <v>466.72500000000002</v>
          </cell>
          <cell r="W117">
            <v>466.78500000000003</v>
          </cell>
          <cell r="X117">
            <v>466.82499999999999</v>
          </cell>
          <cell r="Z117">
            <v>466.82499999999999</v>
          </cell>
          <cell r="AB117">
            <v>466.83499999999998</v>
          </cell>
        </row>
        <row r="118">
          <cell r="A118">
            <v>630</v>
          </cell>
          <cell r="D118">
            <v>466.53</v>
          </cell>
          <cell r="E118">
            <v>466.42</v>
          </cell>
          <cell r="F118">
            <v>466.39</v>
          </cell>
          <cell r="H118">
            <v>466.44499999999999</v>
          </cell>
          <cell r="K118">
            <v>466.56</v>
          </cell>
          <cell r="M118">
            <v>466.60500000000002</v>
          </cell>
          <cell r="Q118">
            <v>466.60500000000002</v>
          </cell>
          <cell r="T118">
            <v>466.58</v>
          </cell>
          <cell r="V118">
            <v>466.59</v>
          </cell>
          <cell r="W118">
            <v>466.62</v>
          </cell>
          <cell r="X118">
            <v>466.625</v>
          </cell>
          <cell r="Z118">
            <v>466.64</v>
          </cell>
          <cell r="AB118">
            <v>466.64499999999998</v>
          </cell>
        </row>
        <row r="119">
          <cell r="A119">
            <v>640</v>
          </cell>
          <cell r="D119">
            <v>466.495</v>
          </cell>
          <cell r="E119">
            <v>466.49</v>
          </cell>
          <cell r="F119">
            <v>466.45499999999998</v>
          </cell>
          <cell r="H119">
            <v>466.51</v>
          </cell>
          <cell r="K119">
            <v>466.55</v>
          </cell>
          <cell r="M119">
            <v>466.56</v>
          </cell>
          <cell r="Q119">
            <v>466.52</v>
          </cell>
          <cell r="T119">
            <v>466.56</v>
          </cell>
          <cell r="V119">
            <v>466.57</v>
          </cell>
          <cell r="W119">
            <v>466.57499999999999</v>
          </cell>
          <cell r="X119">
            <v>466.59500000000003</v>
          </cell>
          <cell r="Z119">
            <v>466.66500000000002</v>
          </cell>
          <cell r="AB119">
            <v>466.69499999999999</v>
          </cell>
        </row>
        <row r="120">
          <cell r="A120">
            <v>650</v>
          </cell>
          <cell r="D120">
            <v>466.17500000000001</v>
          </cell>
          <cell r="E120">
            <v>466.36500000000001</v>
          </cell>
          <cell r="F120">
            <v>466.44</v>
          </cell>
          <cell r="H120">
            <v>466.47</v>
          </cell>
          <cell r="K120">
            <v>466.495</v>
          </cell>
          <cell r="M120">
            <v>466.505</v>
          </cell>
          <cell r="Q120">
            <v>466.54500000000002</v>
          </cell>
          <cell r="T120">
            <v>466.58499999999998</v>
          </cell>
          <cell r="V120">
            <v>466.58</v>
          </cell>
          <cell r="W120">
            <v>466.65</v>
          </cell>
          <cell r="X120">
            <v>466.66</v>
          </cell>
        </row>
        <row r="121">
          <cell r="A121">
            <v>660</v>
          </cell>
          <cell r="D121">
            <v>466.48700000000002</v>
          </cell>
          <cell r="E121">
            <v>466.48700000000002</v>
          </cell>
          <cell r="F121">
            <v>466.46199999999999</v>
          </cell>
          <cell r="G121">
            <v>466.50200000000001</v>
          </cell>
          <cell r="J121">
            <v>466.54199999999997</v>
          </cell>
          <cell r="L121">
            <v>466.572</v>
          </cell>
          <cell r="P121">
            <v>466.61200000000002</v>
          </cell>
          <cell r="S121">
            <v>466.59699999999998</v>
          </cell>
          <cell r="T121">
            <v>466.63200000000001</v>
          </cell>
          <cell r="V121">
            <v>466.61200000000002</v>
          </cell>
          <cell r="X121">
            <v>466.63200000000001</v>
          </cell>
          <cell r="AA121">
            <v>466.68200000000002</v>
          </cell>
        </row>
        <row r="122">
          <cell r="A122">
            <v>670</v>
          </cell>
          <cell r="D122">
            <v>466.452</v>
          </cell>
          <cell r="E122">
            <v>466.48200000000003</v>
          </cell>
          <cell r="F122">
            <v>466.50200000000001</v>
          </cell>
          <cell r="G122">
            <v>466.61200000000002</v>
          </cell>
          <cell r="J122">
            <v>466.91699999999997</v>
          </cell>
          <cell r="L122">
            <v>466.98200000000003</v>
          </cell>
          <cell r="P122">
            <v>466.702</v>
          </cell>
          <cell r="S122">
            <v>466.68700000000001</v>
          </cell>
          <cell r="T122">
            <v>466.49200000000002</v>
          </cell>
          <cell r="V122">
            <v>466.702</v>
          </cell>
          <cell r="X122">
            <v>466.702</v>
          </cell>
          <cell r="AA122">
            <v>466.75200000000001</v>
          </cell>
        </row>
        <row r="123">
          <cell r="A123">
            <v>680</v>
          </cell>
          <cell r="D123">
            <v>466.36</v>
          </cell>
          <cell r="E123">
            <v>466.45499999999998</v>
          </cell>
          <cell r="F123">
            <v>466.3</v>
          </cell>
          <cell r="H123">
            <v>466.36500000000001</v>
          </cell>
          <cell r="K123">
            <v>466.38499999999999</v>
          </cell>
          <cell r="M123">
            <v>466.44</v>
          </cell>
          <cell r="Q123">
            <v>466.58</v>
          </cell>
          <cell r="T123">
            <v>466.6</v>
          </cell>
          <cell r="V123">
            <v>466.71499999999997</v>
          </cell>
          <cell r="W123">
            <v>466.73500000000001</v>
          </cell>
          <cell r="X123">
            <v>466.77499999999998</v>
          </cell>
          <cell r="Z123">
            <v>466.80500000000001</v>
          </cell>
          <cell r="AB123">
            <v>466.82</v>
          </cell>
        </row>
        <row r="124">
          <cell r="A124">
            <v>690</v>
          </cell>
          <cell r="D124">
            <v>466.46</v>
          </cell>
          <cell r="E124">
            <v>466.39499999999998</v>
          </cell>
          <cell r="F124">
            <v>466.41500000000002</v>
          </cell>
          <cell r="H124">
            <v>466.42</v>
          </cell>
          <cell r="K124">
            <v>466.42500000000001</v>
          </cell>
          <cell r="M124">
            <v>466.44499999999999</v>
          </cell>
          <cell r="Q124">
            <v>466.42500000000001</v>
          </cell>
          <cell r="T124">
            <v>466.57499999999999</v>
          </cell>
          <cell r="V124">
            <v>466.71499999999997</v>
          </cell>
          <cell r="W124">
            <v>466.87</v>
          </cell>
          <cell r="X124">
            <v>466.74</v>
          </cell>
          <cell r="Z124">
            <v>467.01</v>
          </cell>
          <cell r="AB124">
            <v>467.02</v>
          </cell>
        </row>
        <row r="125">
          <cell r="A125">
            <v>700</v>
          </cell>
          <cell r="D125">
            <v>466.77</v>
          </cell>
          <cell r="E125">
            <v>466.80500000000001</v>
          </cell>
          <cell r="F125">
            <v>466.76</v>
          </cell>
          <cell r="H125">
            <v>466.80500000000001</v>
          </cell>
          <cell r="K125">
            <v>466.88499999999999</v>
          </cell>
          <cell r="M125">
            <v>466.92</v>
          </cell>
          <cell r="Q125">
            <v>466.9</v>
          </cell>
          <cell r="T125">
            <v>466.97</v>
          </cell>
          <cell r="V125">
            <v>466.67500000000001</v>
          </cell>
          <cell r="W125">
            <v>466.59</v>
          </cell>
          <cell r="X125">
            <v>466.72</v>
          </cell>
          <cell r="Z125">
            <v>466.89</v>
          </cell>
        </row>
        <row r="126">
          <cell r="A126">
            <v>710</v>
          </cell>
          <cell r="D126">
            <v>466.32499999999999</v>
          </cell>
          <cell r="E126">
            <v>466.3</v>
          </cell>
          <cell r="F126">
            <v>466.28500000000003</v>
          </cell>
          <cell r="H126">
            <v>466.83</v>
          </cell>
          <cell r="K126">
            <v>466.71</v>
          </cell>
          <cell r="M126">
            <v>466.66500000000002</v>
          </cell>
          <cell r="Q126">
            <v>466.60500000000002</v>
          </cell>
          <cell r="T126">
            <v>466.57</v>
          </cell>
          <cell r="V126">
            <v>466.66500000000002</v>
          </cell>
          <cell r="W126">
            <v>466.67</v>
          </cell>
          <cell r="X126">
            <v>466.70499999999998</v>
          </cell>
          <cell r="Z126">
            <v>466.745</v>
          </cell>
          <cell r="AB126">
            <v>466.73500000000001</v>
          </cell>
        </row>
        <row r="127">
          <cell r="A127">
            <v>720</v>
          </cell>
          <cell r="D127">
            <v>466.935</v>
          </cell>
          <cell r="E127">
            <v>466.09500000000003</v>
          </cell>
          <cell r="F127">
            <v>466.44</v>
          </cell>
          <cell r="H127">
            <v>466.51</v>
          </cell>
          <cell r="K127">
            <v>466.36</v>
          </cell>
          <cell r="M127">
            <v>466.33</v>
          </cell>
          <cell r="Q127">
            <v>466.31</v>
          </cell>
          <cell r="T127">
            <v>466.34</v>
          </cell>
          <cell r="V127">
            <v>466.79</v>
          </cell>
          <cell r="W127">
            <v>466.78</v>
          </cell>
          <cell r="X127">
            <v>466.73500000000001</v>
          </cell>
          <cell r="Z127">
            <v>466.70499999999998</v>
          </cell>
          <cell r="AB127">
            <v>466.71</v>
          </cell>
        </row>
        <row r="128">
          <cell r="A128">
            <v>730</v>
          </cell>
          <cell r="D128">
            <v>465.77</v>
          </cell>
          <cell r="E128">
            <v>465.92</v>
          </cell>
          <cell r="F128">
            <v>466.28</v>
          </cell>
          <cell r="H128">
            <v>466.33</v>
          </cell>
          <cell r="K128">
            <v>466.33</v>
          </cell>
          <cell r="M128">
            <v>466.31</v>
          </cell>
          <cell r="Q128">
            <v>466.34</v>
          </cell>
          <cell r="T128">
            <v>466.41</v>
          </cell>
          <cell r="V128">
            <v>466.51</v>
          </cell>
          <cell r="W128">
            <v>466.61</v>
          </cell>
          <cell r="X128">
            <v>466.52</v>
          </cell>
          <cell r="Z128">
            <v>466.47</v>
          </cell>
          <cell r="AB128">
            <v>466.44</v>
          </cell>
        </row>
        <row r="129">
          <cell r="A129">
            <v>740</v>
          </cell>
          <cell r="D129">
            <v>466.05</v>
          </cell>
          <cell r="E129">
            <v>466.25</v>
          </cell>
          <cell r="F129">
            <v>466.2</v>
          </cell>
          <cell r="H129">
            <v>466.21</v>
          </cell>
          <cell r="K129">
            <v>466.39</v>
          </cell>
          <cell r="M129">
            <v>466.38</v>
          </cell>
          <cell r="Q129">
            <v>466.53</v>
          </cell>
          <cell r="T129">
            <v>466.81</v>
          </cell>
          <cell r="V129">
            <v>466.83</v>
          </cell>
          <cell r="W129">
            <v>466.87</v>
          </cell>
          <cell r="X129">
            <v>466.85</v>
          </cell>
          <cell r="Z129">
            <v>466.81</v>
          </cell>
          <cell r="AB129">
            <v>466.81</v>
          </cell>
        </row>
        <row r="130">
          <cell r="A130">
            <v>750</v>
          </cell>
          <cell r="D130">
            <v>466.33</v>
          </cell>
          <cell r="E130">
            <v>466.6</v>
          </cell>
          <cell r="F130">
            <v>466.72</v>
          </cell>
          <cell r="H130">
            <v>466.87</v>
          </cell>
          <cell r="K130">
            <v>466.81</v>
          </cell>
          <cell r="M130">
            <v>466.77</v>
          </cell>
          <cell r="Q130">
            <v>466.67</v>
          </cell>
          <cell r="T130">
            <v>466.83</v>
          </cell>
          <cell r="V130">
            <v>466.84</v>
          </cell>
          <cell r="W130">
            <v>466.84</v>
          </cell>
          <cell r="X130">
            <v>466.89</v>
          </cell>
          <cell r="Z130">
            <v>466.89</v>
          </cell>
          <cell r="AB130">
            <v>466.88</v>
          </cell>
        </row>
        <row r="131">
          <cell r="A131">
            <v>760</v>
          </cell>
          <cell r="D131">
            <v>466.52</v>
          </cell>
          <cell r="E131">
            <v>466.52</v>
          </cell>
          <cell r="F131">
            <v>466.52</v>
          </cell>
          <cell r="H131">
            <v>466</v>
          </cell>
          <cell r="K131">
            <v>466.85</v>
          </cell>
          <cell r="M131">
            <v>466.89</v>
          </cell>
          <cell r="Q131">
            <v>466.84</v>
          </cell>
          <cell r="T131">
            <v>466.82</v>
          </cell>
          <cell r="V131">
            <v>466.81</v>
          </cell>
          <cell r="W131">
            <v>466.79</v>
          </cell>
          <cell r="X131">
            <v>466.78</v>
          </cell>
          <cell r="Z131">
            <v>466.81</v>
          </cell>
          <cell r="AB131">
            <v>466.85</v>
          </cell>
        </row>
        <row r="132">
          <cell r="A132">
            <v>770</v>
          </cell>
          <cell r="D132">
            <v>466.29</v>
          </cell>
          <cell r="E132">
            <v>466.44</v>
          </cell>
          <cell r="F132">
            <v>466.46</v>
          </cell>
          <cell r="H132">
            <v>466.49</v>
          </cell>
          <cell r="K132">
            <v>466.49</v>
          </cell>
          <cell r="M132">
            <v>466.53</v>
          </cell>
          <cell r="Q132">
            <v>466.72</v>
          </cell>
          <cell r="T132">
            <v>466.77</v>
          </cell>
          <cell r="V132">
            <v>466.78</v>
          </cell>
          <cell r="W132">
            <v>466.78</v>
          </cell>
          <cell r="X132">
            <v>466.78</v>
          </cell>
          <cell r="Z132">
            <v>466.81</v>
          </cell>
          <cell r="AB132">
            <v>466.89</v>
          </cell>
        </row>
        <row r="133">
          <cell r="A133">
            <v>780</v>
          </cell>
          <cell r="D133">
            <v>466.49</v>
          </cell>
          <cell r="E133">
            <v>466.5</v>
          </cell>
          <cell r="F133">
            <v>466.53</v>
          </cell>
          <cell r="H133">
            <v>466.55</v>
          </cell>
          <cell r="K133">
            <v>466.62</v>
          </cell>
          <cell r="M133">
            <v>466.62</v>
          </cell>
          <cell r="Q133">
            <v>466.67</v>
          </cell>
          <cell r="T133">
            <v>466.7</v>
          </cell>
          <cell r="V133">
            <v>466.67</v>
          </cell>
          <cell r="W133">
            <v>466.72</v>
          </cell>
          <cell r="X133">
            <v>466.81</v>
          </cell>
          <cell r="Z133">
            <v>466.71</v>
          </cell>
          <cell r="AB133">
            <v>466.77</v>
          </cell>
        </row>
        <row r="134">
          <cell r="A134">
            <v>790</v>
          </cell>
          <cell r="D134">
            <v>466.37</v>
          </cell>
          <cell r="E134">
            <v>466.35</v>
          </cell>
          <cell r="F134">
            <v>466.47</v>
          </cell>
          <cell r="H134">
            <v>466.56</v>
          </cell>
          <cell r="K134">
            <v>466.77</v>
          </cell>
          <cell r="M134">
            <v>466.84</v>
          </cell>
          <cell r="Q134">
            <v>466.89</v>
          </cell>
          <cell r="T134">
            <v>466.85</v>
          </cell>
          <cell r="V134">
            <v>466.96</v>
          </cell>
          <cell r="W134">
            <v>466.89</v>
          </cell>
          <cell r="X134">
            <v>466.82</v>
          </cell>
        </row>
        <row r="135">
          <cell r="A135">
            <v>800</v>
          </cell>
        </row>
        <row r="136">
          <cell r="A136">
            <v>810</v>
          </cell>
        </row>
        <row r="137">
          <cell r="A137">
            <v>820</v>
          </cell>
        </row>
        <row r="138">
          <cell r="A138">
            <v>830</v>
          </cell>
        </row>
        <row r="139">
          <cell r="A139">
            <v>840</v>
          </cell>
          <cell r="D139">
            <v>466.37</v>
          </cell>
          <cell r="E139">
            <v>466.4</v>
          </cell>
          <cell r="F139">
            <v>466.34</v>
          </cell>
          <cell r="H139">
            <v>465.99</v>
          </cell>
          <cell r="K139">
            <v>465.995</v>
          </cell>
          <cell r="M139">
            <v>465.76</v>
          </cell>
          <cell r="Q139">
            <v>465.71</v>
          </cell>
          <cell r="T139">
            <v>465.66</v>
          </cell>
          <cell r="V139">
            <v>465.76</v>
          </cell>
          <cell r="W139">
            <v>465.96499999999997</v>
          </cell>
          <cell r="X139">
            <v>466.15</v>
          </cell>
          <cell r="Z139">
            <v>466.45</v>
          </cell>
        </row>
        <row r="140">
          <cell r="A140">
            <v>850</v>
          </cell>
          <cell r="D140">
            <v>465.28</v>
          </cell>
          <cell r="E140">
            <v>465.26</v>
          </cell>
          <cell r="F140">
            <v>465.43</v>
          </cell>
          <cell r="H140">
            <v>465.29</v>
          </cell>
          <cell r="K140">
            <v>465.36</v>
          </cell>
          <cell r="M140">
            <v>465.45</v>
          </cell>
          <cell r="Q140">
            <v>465.59500000000003</v>
          </cell>
          <cell r="T140">
            <v>465.60500000000002</v>
          </cell>
          <cell r="V140">
            <v>465.66</v>
          </cell>
          <cell r="W140">
            <v>465.66</v>
          </cell>
          <cell r="X140">
            <v>465.69499999999999</v>
          </cell>
          <cell r="Z140">
            <v>466.005</v>
          </cell>
        </row>
        <row r="141">
          <cell r="A141">
            <v>860</v>
          </cell>
          <cell r="D141">
            <v>465.71</v>
          </cell>
          <cell r="E141">
            <v>465.47500000000002</v>
          </cell>
          <cell r="F141">
            <v>465.51499999999999</v>
          </cell>
          <cell r="H141">
            <v>465.44</v>
          </cell>
          <cell r="K141">
            <v>465.5</v>
          </cell>
          <cell r="M141">
            <v>465.49</v>
          </cell>
          <cell r="Q141">
            <v>465.48</v>
          </cell>
          <cell r="T141">
            <v>465.56</v>
          </cell>
          <cell r="V141">
            <v>465.55</v>
          </cell>
          <cell r="W141">
            <v>465.57</v>
          </cell>
          <cell r="X141">
            <v>465.59</v>
          </cell>
          <cell r="Z141">
            <v>465.75</v>
          </cell>
        </row>
        <row r="142">
          <cell r="A142">
            <v>870</v>
          </cell>
          <cell r="D142">
            <v>465.6</v>
          </cell>
          <cell r="E142">
            <v>465.67</v>
          </cell>
          <cell r="F142">
            <v>465.64499999999998</v>
          </cell>
          <cell r="H142">
            <v>465.59500000000003</v>
          </cell>
          <cell r="K142">
            <v>465.565</v>
          </cell>
          <cell r="M142">
            <v>465.59</v>
          </cell>
          <cell r="Q142">
            <v>465.64</v>
          </cell>
          <cell r="T142">
            <v>465.62</v>
          </cell>
          <cell r="V142">
            <v>465.69</v>
          </cell>
          <cell r="W142">
            <v>465.75</v>
          </cell>
          <cell r="X142">
            <v>465.88</v>
          </cell>
          <cell r="Z142">
            <v>465.97</v>
          </cell>
        </row>
        <row r="143">
          <cell r="A143">
            <v>880</v>
          </cell>
          <cell r="D143">
            <v>465.88499999999999</v>
          </cell>
          <cell r="E143">
            <v>465.94499999999999</v>
          </cell>
          <cell r="F143">
            <v>465.89</v>
          </cell>
          <cell r="H143">
            <v>465.97</v>
          </cell>
          <cell r="K143">
            <v>466.38</v>
          </cell>
          <cell r="M143">
            <v>466.42500000000001</v>
          </cell>
          <cell r="Q143">
            <v>466.51</v>
          </cell>
          <cell r="T143">
            <v>466.565</v>
          </cell>
          <cell r="V143">
            <v>466.82</v>
          </cell>
          <cell r="W143">
            <v>466.85500000000002</v>
          </cell>
          <cell r="X143">
            <v>466.69499999999999</v>
          </cell>
          <cell r="Z143">
            <v>466.97</v>
          </cell>
        </row>
        <row r="144">
          <cell r="A144">
            <v>890</v>
          </cell>
          <cell r="D144">
            <v>465.935</v>
          </cell>
          <cell r="E144">
            <v>465.64</v>
          </cell>
          <cell r="F144">
            <v>465.63499999999999</v>
          </cell>
          <cell r="H144">
            <v>465.61</v>
          </cell>
          <cell r="K144">
            <v>465.66</v>
          </cell>
          <cell r="M144">
            <v>465.71</v>
          </cell>
          <cell r="Q144">
            <v>465.72</v>
          </cell>
          <cell r="T144">
            <v>465.77</v>
          </cell>
          <cell r="V144">
            <v>466.01499999999999</v>
          </cell>
          <cell r="W144">
            <v>466.1</v>
          </cell>
          <cell r="X144">
            <v>466.14</v>
          </cell>
          <cell r="Z144">
            <v>466.58</v>
          </cell>
        </row>
        <row r="145">
          <cell r="A145">
            <v>900</v>
          </cell>
          <cell r="D145">
            <v>465.54500000000002</v>
          </cell>
          <cell r="E145">
            <v>465.56</v>
          </cell>
          <cell r="F145">
            <v>465.5</v>
          </cell>
          <cell r="H145">
            <v>465.39499999999998</v>
          </cell>
          <cell r="K145">
            <v>465.34</v>
          </cell>
          <cell r="M145">
            <v>465.32</v>
          </cell>
          <cell r="Q145">
            <v>465.32</v>
          </cell>
          <cell r="T145">
            <v>465.375</v>
          </cell>
          <cell r="V145">
            <v>465.685</v>
          </cell>
          <cell r="W145">
            <v>465.89499999999998</v>
          </cell>
          <cell r="X145">
            <v>466.31</v>
          </cell>
          <cell r="Z145">
            <v>466.63</v>
          </cell>
        </row>
        <row r="146">
          <cell r="A146">
            <v>910</v>
          </cell>
          <cell r="D146">
            <v>465.54500000000002</v>
          </cell>
          <cell r="E146">
            <v>465.54500000000002</v>
          </cell>
          <cell r="F146">
            <v>465.9</v>
          </cell>
          <cell r="H146">
            <v>465.91</v>
          </cell>
          <cell r="K146">
            <v>465.875</v>
          </cell>
          <cell r="M146">
            <v>465.76</v>
          </cell>
          <cell r="Q146">
            <v>465.90499999999997</v>
          </cell>
          <cell r="T146">
            <v>466.19499999999999</v>
          </cell>
          <cell r="V146">
            <v>466.315</v>
          </cell>
          <cell r="W146">
            <v>466.39499999999998</v>
          </cell>
          <cell r="X146">
            <v>466.36</v>
          </cell>
          <cell r="Z146">
            <v>466.36500000000001</v>
          </cell>
          <cell r="AB146">
            <v>466.66500000000002</v>
          </cell>
        </row>
        <row r="147">
          <cell r="A147">
            <v>920</v>
          </cell>
          <cell r="D147">
            <v>466.06</v>
          </cell>
          <cell r="E147">
            <v>465.98500000000001</v>
          </cell>
          <cell r="F147">
            <v>466.04</v>
          </cell>
          <cell r="H147">
            <v>466.07499999999999</v>
          </cell>
          <cell r="K147">
            <v>466.16</v>
          </cell>
          <cell r="M147">
            <v>466.16</v>
          </cell>
          <cell r="Q147">
            <v>466.17</v>
          </cell>
          <cell r="T147">
            <v>466.24</v>
          </cell>
          <cell r="V147">
            <v>466.39</v>
          </cell>
          <cell r="W147">
            <v>466.46499999999997</v>
          </cell>
          <cell r="X147">
            <v>466.62</v>
          </cell>
          <cell r="Z147">
            <v>466.9</v>
          </cell>
          <cell r="AB147">
            <v>466.81400000000002</v>
          </cell>
        </row>
        <row r="148">
          <cell r="A148">
            <v>930</v>
          </cell>
          <cell r="D148">
            <v>465.74</v>
          </cell>
          <cell r="E148">
            <v>465.82499999999999</v>
          </cell>
          <cell r="F148">
            <v>466.06</v>
          </cell>
          <cell r="H148">
            <v>466.10500000000002</v>
          </cell>
          <cell r="K148">
            <v>466.255</v>
          </cell>
          <cell r="M148">
            <v>466.33</v>
          </cell>
          <cell r="Q148">
            <v>466.42500000000001</v>
          </cell>
          <cell r="T148">
            <v>466.435</v>
          </cell>
          <cell r="V148">
            <v>466.43</v>
          </cell>
          <cell r="W148">
            <v>466.47</v>
          </cell>
          <cell r="X148">
            <v>466.495</v>
          </cell>
          <cell r="Z148">
            <v>466.71</v>
          </cell>
        </row>
        <row r="149">
          <cell r="A149">
            <v>940</v>
          </cell>
          <cell r="D149">
            <v>465.85</v>
          </cell>
          <cell r="E149">
            <v>465.85500000000002</v>
          </cell>
          <cell r="F149">
            <v>465.94499999999999</v>
          </cell>
          <cell r="H149">
            <v>465.97500000000002</v>
          </cell>
          <cell r="K149">
            <v>466.09500000000003</v>
          </cell>
          <cell r="M149">
            <v>466.13499999999999</v>
          </cell>
          <cell r="Q149">
            <v>466.22</v>
          </cell>
          <cell r="T149">
            <v>466.375</v>
          </cell>
          <cell r="V149">
            <v>466.495</v>
          </cell>
          <cell r="W149">
            <v>466.54</v>
          </cell>
          <cell r="X149">
            <v>466.56</v>
          </cell>
          <cell r="Z149">
            <v>466.57</v>
          </cell>
          <cell r="AB149">
            <v>466.58</v>
          </cell>
        </row>
        <row r="150">
          <cell r="A150">
            <v>950</v>
          </cell>
          <cell r="D150">
            <v>465.67500000000001</v>
          </cell>
          <cell r="E150">
            <v>465.70499999999998</v>
          </cell>
          <cell r="F150">
            <v>465.95499999999998</v>
          </cell>
          <cell r="H150">
            <v>465.935</v>
          </cell>
          <cell r="K150">
            <v>466.02499999999998</v>
          </cell>
          <cell r="M150">
            <v>466.11500000000001</v>
          </cell>
          <cell r="Q150">
            <v>466.28500000000003</v>
          </cell>
          <cell r="T150">
            <v>466.34</v>
          </cell>
          <cell r="V150">
            <v>466.51</v>
          </cell>
          <cell r="W150">
            <v>466.62</v>
          </cell>
          <cell r="X150">
            <v>466.7</v>
          </cell>
          <cell r="Z150">
            <v>466.80500000000001</v>
          </cell>
          <cell r="AB150">
            <v>466.875</v>
          </cell>
        </row>
        <row r="151">
          <cell r="A151">
            <v>960</v>
          </cell>
          <cell r="D151">
            <v>465.76</v>
          </cell>
          <cell r="E151">
            <v>465.79500000000002</v>
          </cell>
          <cell r="F151">
            <v>465.96</v>
          </cell>
          <cell r="H151">
            <v>466.01</v>
          </cell>
          <cell r="K151">
            <v>466.02499999999998</v>
          </cell>
          <cell r="M151">
            <v>466.04500000000002</v>
          </cell>
          <cell r="Q151">
            <v>466.28500000000003</v>
          </cell>
          <cell r="T151">
            <v>466.46499999999997</v>
          </cell>
          <cell r="V151">
            <v>466.64</v>
          </cell>
          <cell r="W151">
            <v>466.71</v>
          </cell>
          <cell r="X151">
            <v>466.86500000000001</v>
          </cell>
          <cell r="Z151">
            <v>466.87</v>
          </cell>
          <cell r="AB151">
            <v>466.87</v>
          </cell>
        </row>
        <row r="152">
          <cell r="A152">
            <v>970</v>
          </cell>
          <cell r="D152">
            <v>465.96</v>
          </cell>
          <cell r="E152">
            <v>466.005</v>
          </cell>
          <cell r="F152">
            <v>466.12</v>
          </cell>
          <cell r="H152">
            <v>466.11500000000001</v>
          </cell>
          <cell r="K152">
            <v>466.02499999999998</v>
          </cell>
          <cell r="M152">
            <v>466.02</v>
          </cell>
          <cell r="Q152">
            <v>466.03500000000003</v>
          </cell>
          <cell r="T152">
            <v>466.29500000000002</v>
          </cell>
          <cell r="V152">
            <v>466.54</v>
          </cell>
          <cell r="W152">
            <v>466.71</v>
          </cell>
          <cell r="X152">
            <v>466.72</v>
          </cell>
        </row>
        <row r="153">
          <cell r="A153">
            <v>980</v>
          </cell>
          <cell r="D153">
            <v>465.95499999999998</v>
          </cell>
          <cell r="E153">
            <v>465.685</v>
          </cell>
          <cell r="F153">
            <v>465.94499999999999</v>
          </cell>
          <cell r="H153">
            <v>466.09500000000003</v>
          </cell>
          <cell r="K153">
            <v>465.87</v>
          </cell>
          <cell r="M153">
            <v>465.82</v>
          </cell>
          <cell r="Q153">
            <v>465.81</v>
          </cell>
          <cell r="T153">
            <v>466.08499999999998</v>
          </cell>
          <cell r="V153">
            <v>466.21</v>
          </cell>
          <cell r="W153">
            <v>466.23500000000001</v>
          </cell>
          <cell r="X153">
            <v>466.375</v>
          </cell>
        </row>
        <row r="154">
          <cell r="A154">
            <v>990</v>
          </cell>
          <cell r="D154">
            <v>465.78</v>
          </cell>
          <cell r="E154">
            <v>465.78</v>
          </cell>
          <cell r="F154">
            <v>465.92500000000001</v>
          </cell>
          <cell r="H154">
            <v>466.03</v>
          </cell>
          <cell r="K154">
            <v>465.95499999999998</v>
          </cell>
          <cell r="M154">
            <v>466</v>
          </cell>
          <cell r="Q154">
            <v>466.9</v>
          </cell>
          <cell r="T154">
            <v>466.9</v>
          </cell>
          <cell r="V154">
            <v>466.26</v>
          </cell>
          <cell r="W154">
            <v>466.28</v>
          </cell>
          <cell r="X154">
            <v>466.69499999999999</v>
          </cell>
        </row>
        <row r="155">
          <cell r="A155">
            <v>1000</v>
          </cell>
          <cell r="D155">
            <v>466.82799999999997</v>
          </cell>
          <cell r="E155">
            <v>466.03500000000003</v>
          </cell>
          <cell r="F155">
            <v>466.95499999999998</v>
          </cell>
          <cell r="H155">
            <v>466.07</v>
          </cell>
          <cell r="K155">
            <v>466.15499999999997</v>
          </cell>
          <cell r="M155">
            <v>466.15</v>
          </cell>
          <cell r="Q155">
            <v>466.185</v>
          </cell>
          <cell r="T155">
            <v>466.08</v>
          </cell>
          <cell r="V155">
            <v>466.08499999999998</v>
          </cell>
          <cell r="W155">
            <v>466.255</v>
          </cell>
          <cell r="X155">
            <v>466.27</v>
          </cell>
          <cell r="Z155">
            <v>466.46</v>
          </cell>
          <cell r="AB155">
            <v>466.72500000000002</v>
          </cell>
        </row>
        <row r="156">
          <cell r="A156">
            <v>1010</v>
          </cell>
          <cell r="D156">
            <v>465.85</v>
          </cell>
          <cell r="E156">
            <v>465.875</v>
          </cell>
          <cell r="F156">
            <v>466.15</v>
          </cell>
          <cell r="H156">
            <v>466.12</v>
          </cell>
          <cell r="K156">
            <v>466.15499999999997</v>
          </cell>
          <cell r="M156">
            <v>466.10500000000002</v>
          </cell>
          <cell r="Q156">
            <v>466.11</v>
          </cell>
          <cell r="T156">
            <v>466.44499999999999</v>
          </cell>
          <cell r="V156">
            <v>466.67500000000001</v>
          </cell>
          <cell r="W156">
            <v>466.77</v>
          </cell>
          <cell r="X156">
            <v>466.90499999999997</v>
          </cell>
          <cell r="Z156">
            <v>467.05500000000001</v>
          </cell>
          <cell r="AB156">
            <v>467.04500000000002</v>
          </cell>
        </row>
        <row r="157">
          <cell r="A157">
            <v>1020</v>
          </cell>
          <cell r="D157">
            <v>465.745</v>
          </cell>
          <cell r="E157">
            <v>465.72</v>
          </cell>
          <cell r="F157">
            <v>466.03</v>
          </cell>
          <cell r="H157">
            <v>465.99</v>
          </cell>
          <cell r="K157">
            <v>466.04500000000002</v>
          </cell>
          <cell r="M157">
            <v>466.13499999999999</v>
          </cell>
          <cell r="Q157">
            <v>466.19499999999999</v>
          </cell>
          <cell r="T157">
            <v>466.245</v>
          </cell>
          <cell r="V157">
            <v>466.52</v>
          </cell>
          <cell r="W157">
            <v>466.58</v>
          </cell>
          <cell r="X157">
            <v>466.78</v>
          </cell>
          <cell r="Z157">
            <v>466.86</v>
          </cell>
          <cell r="AB157">
            <v>466.99</v>
          </cell>
        </row>
        <row r="158">
          <cell r="A158">
            <v>1030</v>
          </cell>
          <cell r="D158">
            <v>466.15</v>
          </cell>
          <cell r="E158">
            <v>466.07</v>
          </cell>
          <cell r="F158">
            <v>465.92500000000001</v>
          </cell>
          <cell r="H158">
            <v>465.92</v>
          </cell>
          <cell r="K158">
            <v>466.05500000000001</v>
          </cell>
          <cell r="M158">
            <v>466.12</v>
          </cell>
          <cell r="Q158">
            <v>466.09</v>
          </cell>
          <cell r="T158">
            <v>466.08499999999998</v>
          </cell>
          <cell r="V158">
            <v>466.14</v>
          </cell>
          <cell r="W158">
            <v>466.3</v>
          </cell>
          <cell r="X158">
            <v>466.56</v>
          </cell>
          <cell r="Z158">
            <v>466.95499999999998</v>
          </cell>
          <cell r="AB158">
            <v>467.08499999999998</v>
          </cell>
        </row>
        <row r="159">
          <cell r="A159">
            <v>1040</v>
          </cell>
          <cell r="D159">
            <v>465.98500000000001</v>
          </cell>
          <cell r="E159">
            <v>465.83499999999998</v>
          </cell>
          <cell r="F159">
            <v>465.93</v>
          </cell>
          <cell r="H159">
            <v>466.005</v>
          </cell>
          <cell r="K159">
            <v>466.01499999999999</v>
          </cell>
          <cell r="M159">
            <v>466.02</v>
          </cell>
          <cell r="Q159">
            <v>466.01499999999999</v>
          </cell>
          <cell r="T159">
            <v>466.03500000000003</v>
          </cell>
          <cell r="V159">
            <v>466.08499999999998</v>
          </cell>
          <cell r="W159">
            <v>466.09</v>
          </cell>
          <cell r="X159">
            <v>466.20499999999998</v>
          </cell>
          <cell r="Z159">
            <v>466.53500000000003</v>
          </cell>
          <cell r="AB159">
            <v>466.54</v>
          </cell>
        </row>
        <row r="160">
          <cell r="A160">
            <v>1050</v>
          </cell>
          <cell r="D160">
            <v>465.86</v>
          </cell>
          <cell r="E160">
            <v>465.84500000000003</v>
          </cell>
          <cell r="F160">
            <v>465.97500000000002</v>
          </cell>
          <cell r="H160">
            <v>465.99</v>
          </cell>
          <cell r="K160">
            <v>466.06</v>
          </cell>
          <cell r="M160">
            <v>466.04</v>
          </cell>
          <cell r="Q160">
            <v>466.04500000000002</v>
          </cell>
          <cell r="T160">
            <v>466.16500000000002</v>
          </cell>
          <cell r="V160">
            <v>466.19499999999999</v>
          </cell>
          <cell r="W160">
            <v>466.22</v>
          </cell>
          <cell r="X160">
            <v>466.24</v>
          </cell>
          <cell r="Z160">
            <v>466.34</v>
          </cell>
          <cell r="AB160">
            <v>466.13499999999999</v>
          </cell>
        </row>
        <row r="161">
          <cell r="A161">
            <v>1060</v>
          </cell>
          <cell r="D161">
            <v>465.51</v>
          </cell>
          <cell r="E161">
            <v>465.56</v>
          </cell>
          <cell r="F161">
            <v>465.85</v>
          </cell>
          <cell r="H161">
            <v>465.79</v>
          </cell>
          <cell r="K161">
            <v>465.91</v>
          </cell>
          <cell r="M161">
            <v>465.8</v>
          </cell>
          <cell r="Q161">
            <v>465.84</v>
          </cell>
          <cell r="T161">
            <v>465.83</v>
          </cell>
          <cell r="V161">
            <v>465.86</v>
          </cell>
          <cell r="W161">
            <v>465.8</v>
          </cell>
          <cell r="X161">
            <v>465.79</v>
          </cell>
          <cell r="Z161">
            <v>465.88</v>
          </cell>
          <cell r="AB161">
            <v>465.95</v>
          </cell>
        </row>
        <row r="162">
          <cell r="A162">
            <v>1070</v>
          </cell>
          <cell r="D162">
            <v>465.68</v>
          </cell>
          <cell r="E162">
            <v>465.6</v>
          </cell>
          <cell r="F162">
            <v>465.59</v>
          </cell>
          <cell r="H162">
            <v>465.65</v>
          </cell>
          <cell r="K162">
            <v>465.78</v>
          </cell>
          <cell r="M162">
            <v>465.77</v>
          </cell>
          <cell r="Q162">
            <v>465.86</v>
          </cell>
          <cell r="T162">
            <v>465.95</v>
          </cell>
          <cell r="V162">
            <v>465.9</v>
          </cell>
          <cell r="W162">
            <v>465.88</v>
          </cell>
          <cell r="X162">
            <v>465.85</v>
          </cell>
        </row>
        <row r="163">
          <cell r="A163">
            <v>1080</v>
          </cell>
          <cell r="D163">
            <v>465.69</v>
          </cell>
          <cell r="E163">
            <v>465.58</v>
          </cell>
          <cell r="F163">
            <v>465.79</v>
          </cell>
          <cell r="H163">
            <v>465.78</v>
          </cell>
          <cell r="K163">
            <v>465.71</v>
          </cell>
          <cell r="M163">
            <v>465.79</v>
          </cell>
          <cell r="Q163">
            <v>465.96</v>
          </cell>
          <cell r="T163">
            <v>466.21</v>
          </cell>
          <cell r="V163">
            <v>466.14</v>
          </cell>
          <cell r="W163">
            <v>466.19</v>
          </cell>
          <cell r="X163">
            <v>466.25</v>
          </cell>
          <cell r="Z163">
            <v>466.58</v>
          </cell>
          <cell r="AB163">
            <v>466.64</v>
          </cell>
        </row>
        <row r="164">
          <cell r="A164">
            <v>1090</v>
          </cell>
          <cell r="D164">
            <v>465.63</v>
          </cell>
          <cell r="E164">
            <v>465.82</v>
          </cell>
          <cell r="F164">
            <v>465.76</v>
          </cell>
          <cell r="H164">
            <v>465.89</v>
          </cell>
          <cell r="K164">
            <v>465.93</v>
          </cell>
          <cell r="M164">
            <v>465.95</v>
          </cell>
          <cell r="Q164">
            <v>466</v>
          </cell>
          <cell r="T164">
            <v>466.09</v>
          </cell>
          <cell r="V164">
            <v>466.08</v>
          </cell>
          <cell r="W164">
            <v>466.06</v>
          </cell>
          <cell r="X164">
            <v>466.14</v>
          </cell>
          <cell r="Z164">
            <v>466.34</v>
          </cell>
          <cell r="AB164">
            <v>466.44</v>
          </cell>
        </row>
        <row r="165">
          <cell r="A165">
            <v>1100</v>
          </cell>
          <cell r="D165">
            <v>465.77</v>
          </cell>
          <cell r="E165">
            <v>465.66</v>
          </cell>
          <cell r="F165">
            <v>465.73</v>
          </cell>
          <cell r="H165">
            <v>465.89</v>
          </cell>
          <cell r="K165">
            <v>466.03</v>
          </cell>
          <cell r="M165">
            <v>466</v>
          </cell>
          <cell r="Q165">
            <v>466.01</v>
          </cell>
          <cell r="T165">
            <v>466.03</v>
          </cell>
          <cell r="V165">
            <v>466.21</v>
          </cell>
          <cell r="W165">
            <v>466.32</v>
          </cell>
          <cell r="X165">
            <v>466.46</v>
          </cell>
          <cell r="Z165">
            <v>466.62</v>
          </cell>
          <cell r="AB165">
            <v>466.73</v>
          </cell>
        </row>
        <row r="166">
          <cell r="A166">
            <v>1110</v>
          </cell>
          <cell r="D166">
            <v>466.02</v>
          </cell>
          <cell r="E166">
            <v>465.63</v>
          </cell>
          <cell r="F166">
            <v>465.74</v>
          </cell>
          <cell r="H166">
            <v>465.71</v>
          </cell>
          <cell r="K166">
            <v>466.18</v>
          </cell>
          <cell r="M166">
            <v>466.27</v>
          </cell>
          <cell r="Q166">
            <v>466.26</v>
          </cell>
          <cell r="T166">
            <v>466.31</v>
          </cell>
          <cell r="V166">
            <v>466.38</v>
          </cell>
          <cell r="W166">
            <v>466.38</v>
          </cell>
          <cell r="X166">
            <v>466.39</v>
          </cell>
          <cell r="Z166">
            <v>466.46</v>
          </cell>
          <cell r="AB166">
            <v>466.52499999999998</v>
          </cell>
        </row>
        <row r="167">
          <cell r="A167">
            <v>1120</v>
          </cell>
          <cell r="D167">
            <v>465.5</v>
          </cell>
          <cell r="E167">
            <v>465.55</v>
          </cell>
          <cell r="F167">
            <v>465.61</v>
          </cell>
          <cell r="H167">
            <v>465.61</v>
          </cell>
          <cell r="K167">
            <v>465.88</v>
          </cell>
          <cell r="M167">
            <v>465.99</v>
          </cell>
          <cell r="Q167">
            <v>466.08</v>
          </cell>
          <cell r="T167">
            <v>466.13</v>
          </cell>
          <cell r="V167">
            <v>466.18</v>
          </cell>
          <cell r="W167">
            <v>466.18</v>
          </cell>
          <cell r="X167">
            <v>466.23</v>
          </cell>
          <cell r="Z167">
            <v>466.33</v>
          </cell>
          <cell r="AB167">
            <v>466.40499999999997</v>
          </cell>
        </row>
        <row r="168">
          <cell r="A168">
            <v>1130</v>
          </cell>
          <cell r="D168">
            <v>465.36</v>
          </cell>
          <cell r="E168">
            <v>465.435</v>
          </cell>
          <cell r="F168">
            <v>465.49</v>
          </cell>
          <cell r="H168">
            <v>465.51</v>
          </cell>
          <cell r="K168">
            <v>465.86</v>
          </cell>
          <cell r="M168">
            <v>465.95</v>
          </cell>
          <cell r="Q168">
            <v>466.03500000000003</v>
          </cell>
          <cell r="T168">
            <v>466.03500000000003</v>
          </cell>
          <cell r="V168">
            <v>466.06</v>
          </cell>
          <cell r="W168">
            <v>466.07</v>
          </cell>
          <cell r="X168">
            <v>466.07</v>
          </cell>
          <cell r="Z168">
            <v>465.99</v>
          </cell>
          <cell r="AB168">
            <v>465.93</v>
          </cell>
        </row>
        <row r="169">
          <cell r="A169">
            <v>1140</v>
          </cell>
          <cell r="D169">
            <v>465.47</v>
          </cell>
          <cell r="E169">
            <v>465.6</v>
          </cell>
          <cell r="F169">
            <v>465.6</v>
          </cell>
          <cell r="H169">
            <v>465.76</v>
          </cell>
          <cell r="K169">
            <v>465.64</v>
          </cell>
          <cell r="M169">
            <v>465.58</v>
          </cell>
          <cell r="Q169">
            <v>465.64</v>
          </cell>
          <cell r="T169">
            <v>465.75</v>
          </cell>
          <cell r="V169">
            <v>465.94</v>
          </cell>
          <cell r="W169">
            <v>466.04</v>
          </cell>
          <cell r="X169">
            <v>466.34</v>
          </cell>
          <cell r="Z169">
            <v>466.3</v>
          </cell>
          <cell r="AB169">
            <v>466.33</v>
          </cell>
        </row>
        <row r="170">
          <cell r="A170">
            <v>1150</v>
          </cell>
          <cell r="D170">
            <v>465.89</v>
          </cell>
          <cell r="E170">
            <v>465.85</v>
          </cell>
          <cell r="F170">
            <v>466.13499999999999</v>
          </cell>
          <cell r="H170">
            <v>466.4</v>
          </cell>
          <cell r="K170">
            <v>466.4</v>
          </cell>
          <cell r="M170">
            <v>466.41</v>
          </cell>
          <cell r="Q170">
            <v>466.42</v>
          </cell>
          <cell r="T170">
            <v>466.44</v>
          </cell>
          <cell r="V170">
            <v>466.45</v>
          </cell>
          <cell r="W170">
            <v>466.44</v>
          </cell>
          <cell r="X170">
            <v>466.46</v>
          </cell>
          <cell r="Z170">
            <v>466.5</v>
          </cell>
          <cell r="AB170">
            <v>466.52</v>
          </cell>
        </row>
        <row r="171">
          <cell r="A171">
            <v>1160</v>
          </cell>
          <cell r="D171">
            <v>465.63499999999999</v>
          </cell>
          <cell r="E171">
            <v>465.75</v>
          </cell>
          <cell r="F171">
            <v>465.88</v>
          </cell>
          <cell r="H171">
            <v>465.87</v>
          </cell>
          <cell r="K171">
            <v>465.9</v>
          </cell>
          <cell r="M171">
            <v>465.99</v>
          </cell>
          <cell r="Q171">
            <v>466.32</v>
          </cell>
          <cell r="T171">
            <v>466.44</v>
          </cell>
          <cell r="V171">
            <v>466.45</v>
          </cell>
          <cell r="W171">
            <v>466.46</v>
          </cell>
          <cell r="X171">
            <v>466.48</v>
          </cell>
          <cell r="Z171">
            <v>466.51</v>
          </cell>
          <cell r="AB171">
            <v>466.53</v>
          </cell>
        </row>
        <row r="172">
          <cell r="A172">
            <v>1170</v>
          </cell>
          <cell r="D172">
            <v>465.99</v>
          </cell>
          <cell r="E172">
            <v>465.5</v>
          </cell>
          <cell r="F172">
            <v>465.7</v>
          </cell>
          <cell r="H172">
            <v>465.7</v>
          </cell>
          <cell r="K172">
            <v>465.59</v>
          </cell>
          <cell r="M172">
            <v>465.56</v>
          </cell>
          <cell r="Q172">
            <v>465.53</v>
          </cell>
          <cell r="T172">
            <v>465.66</v>
          </cell>
          <cell r="V172">
            <v>465.93</v>
          </cell>
          <cell r="W172">
            <v>465.03</v>
          </cell>
          <cell r="X172">
            <v>465.06</v>
          </cell>
          <cell r="Z172">
            <v>465.15</v>
          </cell>
          <cell r="AB172">
            <v>465.19</v>
          </cell>
        </row>
        <row r="173">
          <cell r="A173">
            <v>1180</v>
          </cell>
          <cell r="D173">
            <v>466.53</v>
          </cell>
          <cell r="E173">
            <v>466.55</v>
          </cell>
          <cell r="F173">
            <v>466.68</v>
          </cell>
          <cell r="H173">
            <v>466.8</v>
          </cell>
          <cell r="K173">
            <v>465.56</v>
          </cell>
          <cell r="M173">
            <v>465.5</v>
          </cell>
          <cell r="Q173">
            <v>465.46</v>
          </cell>
          <cell r="T173">
            <v>465.46</v>
          </cell>
          <cell r="V173">
            <v>465.49</v>
          </cell>
          <cell r="W173">
            <v>465.53</v>
          </cell>
          <cell r="X173">
            <v>465.71499999999997</v>
          </cell>
          <cell r="Z173">
            <v>466.01</v>
          </cell>
          <cell r="AB173">
            <v>466.11500000000001</v>
          </cell>
        </row>
        <row r="174">
          <cell r="A174">
            <v>1190</v>
          </cell>
          <cell r="D174">
            <v>466.61500000000001</v>
          </cell>
          <cell r="E174">
            <v>466.74</v>
          </cell>
          <cell r="F174">
            <v>466.83499999999998</v>
          </cell>
          <cell r="H174">
            <v>466.89</v>
          </cell>
          <cell r="K174">
            <v>466.88499999999999</v>
          </cell>
          <cell r="M174">
            <v>466.88</v>
          </cell>
          <cell r="Q174">
            <v>466.91500000000002</v>
          </cell>
          <cell r="T174">
            <v>466.89</v>
          </cell>
          <cell r="V174">
            <v>466.89</v>
          </cell>
          <cell r="W174">
            <v>466.86</v>
          </cell>
          <cell r="X174">
            <v>466.88</v>
          </cell>
          <cell r="Z174">
            <v>466.9</v>
          </cell>
          <cell r="AB174">
            <v>466.91</v>
          </cell>
        </row>
        <row r="175">
          <cell r="A175">
            <v>1200</v>
          </cell>
          <cell r="D175">
            <v>466.548</v>
          </cell>
          <cell r="E175">
            <v>466.50799999999998</v>
          </cell>
          <cell r="F175">
            <v>466.048</v>
          </cell>
          <cell r="H175">
            <v>465.548</v>
          </cell>
          <cell r="K175">
            <v>465.548</v>
          </cell>
          <cell r="M175">
            <v>465.55799999999999</v>
          </cell>
          <cell r="Q175">
            <v>465.863</v>
          </cell>
          <cell r="T175">
            <v>466.048</v>
          </cell>
          <cell r="V175">
            <v>466.07299999999998</v>
          </cell>
          <cell r="W175">
            <v>466.108</v>
          </cell>
          <cell r="X175">
            <v>466.14800000000002</v>
          </cell>
          <cell r="Z175">
            <v>466.19799999999998</v>
          </cell>
          <cell r="AB175">
            <v>466.21800000000002</v>
          </cell>
        </row>
        <row r="176">
          <cell r="A176">
            <v>1210</v>
          </cell>
          <cell r="D176">
            <v>465.44799999999998</v>
          </cell>
          <cell r="E176">
            <v>465.40800000000002</v>
          </cell>
          <cell r="F176">
            <v>465.72800000000001</v>
          </cell>
          <cell r="H176">
            <v>465.70800000000003</v>
          </cell>
          <cell r="K176">
            <v>465.74799999999999</v>
          </cell>
          <cell r="M176">
            <v>465.75799999999998</v>
          </cell>
          <cell r="Q176">
            <v>465.99799999999999</v>
          </cell>
          <cell r="T176">
            <v>466.02800000000002</v>
          </cell>
          <cell r="V176">
            <v>466.03800000000001</v>
          </cell>
          <cell r="W176">
            <v>466.048</v>
          </cell>
          <cell r="X176">
            <v>466.108</v>
          </cell>
          <cell r="Z176">
            <v>466.15300000000002</v>
          </cell>
          <cell r="AB176">
            <v>466.173</v>
          </cell>
        </row>
        <row r="177">
          <cell r="A177">
            <v>1220</v>
          </cell>
          <cell r="D177">
            <v>465.53800000000001</v>
          </cell>
          <cell r="E177">
            <v>465.51799999999997</v>
          </cell>
          <cell r="F177">
            <v>465.70800000000003</v>
          </cell>
          <cell r="H177">
            <v>465.63799999999998</v>
          </cell>
          <cell r="K177">
            <v>465.68799999999999</v>
          </cell>
          <cell r="M177">
            <v>465.70800000000003</v>
          </cell>
          <cell r="Q177">
            <v>465.72800000000001</v>
          </cell>
          <cell r="T177">
            <v>465.81799999999998</v>
          </cell>
          <cell r="V177">
            <v>466.048</v>
          </cell>
          <cell r="W177">
            <v>466.07299999999998</v>
          </cell>
          <cell r="X177">
            <v>466.108</v>
          </cell>
          <cell r="Z177">
            <v>466.13799999999998</v>
          </cell>
          <cell r="AB177">
            <v>466.14299999999997</v>
          </cell>
        </row>
        <row r="178">
          <cell r="A178">
            <v>1230</v>
          </cell>
          <cell r="D178">
            <v>465.47300000000001</v>
          </cell>
          <cell r="E178">
            <v>465.483</v>
          </cell>
          <cell r="F178">
            <v>465.68299999999999</v>
          </cell>
          <cell r="H178">
            <v>465.66800000000001</v>
          </cell>
          <cell r="K178">
            <v>465.72800000000001</v>
          </cell>
          <cell r="M178">
            <v>465.70800000000003</v>
          </cell>
          <cell r="Q178">
            <v>465.68799999999999</v>
          </cell>
          <cell r="T178">
            <v>465.90800000000002</v>
          </cell>
          <cell r="V178">
            <v>466.048</v>
          </cell>
          <cell r="W178">
            <v>466.048</v>
          </cell>
          <cell r="X178">
            <v>466.08300000000003</v>
          </cell>
          <cell r="Z178">
            <v>466.15300000000002</v>
          </cell>
          <cell r="AB178">
            <v>466.15800000000002</v>
          </cell>
        </row>
        <row r="179">
          <cell r="A179">
            <v>1240</v>
          </cell>
          <cell r="D179">
            <v>465.34300000000002</v>
          </cell>
          <cell r="E179">
            <v>465.30799999999999</v>
          </cell>
          <cell r="F179">
            <v>465.64299999999997</v>
          </cell>
          <cell r="H179">
            <v>465.40800000000002</v>
          </cell>
          <cell r="K179">
            <v>465.69299999999998</v>
          </cell>
          <cell r="M179">
            <v>465.70800000000003</v>
          </cell>
          <cell r="Q179">
            <v>465.68299999999999</v>
          </cell>
          <cell r="T179">
            <v>465.858</v>
          </cell>
          <cell r="V179">
            <v>465.97300000000001</v>
          </cell>
          <cell r="W179">
            <v>465.89800000000002</v>
          </cell>
          <cell r="X179">
            <v>466.06799999999998</v>
          </cell>
          <cell r="Z179">
            <v>466.14299999999997</v>
          </cell>
          <cell r="AB179">
            <v>466.12299999999999</v>
          </cell>
        </row>
        <row r="180">
          <cell r="A180">
            <v>1250</v>
          </cell>
          <cell r="D180">
            <v>465.47300000000001</v>
          </cell>
          <cell r="E180">
            <v>465.34300000000002</v>
          </cell>
          <cell r="F180">
            <v>465.52800000000002</v>
          </cell>
          <cell r="H180">
            <v>465.51299999999998</v>
          </cell>
          <cell r="K180">
            <v>465.59300000000002</v>
          </cell>
          <cell r="M180">
            <v>465.62299999999999</v>
          </cell>
          <cell r="Q180">
            <v>465.65800000000002</v>
          </cell>
          <cell r="T180">
            <v>465.928</v>
          </cell>
          <cell r="V180">
            <v>465.988</v>
          </cell>
          <cell r="W180">
            <v>466.00299999999999</v>
          </cell>
          <cell r="X180">
            <v>466.053</v>
          </cell>
          <cell r="Z180">
            <v>466.113</v>
          </cell>
          <cell r="AB180">
            <v>466.10300000000001</v>
          </cell>
        </row>
        <row r="181">
          <cell r="A181">
            <v>1260</v>
          </cell>
          <cell r="D181">
            <v>465.43299999999999</v>
          </cell>
          <cell r="E181">
            <v>465.50799999999998</v>
          </cell>
          <cell r="F181">
            <v>465.608</v>
          </cell>
          <cell r="H181">
            <v>465.61799999999999</v>
          </cell>
          <cell r="K181">
            <v>465.70800000000003</v>
          </cell>
          <cell r="M181">
            <v>465.74799999999999</v>
          </cell>
          <cell r="Q181">
            <v>465.74799999999999</v>
          </cell>
          <cell r="T181">
            <v>465.69299999999998</v>
          </cell>
          <cell r="V181">
            <v>466.83300000000003</v>
          </cell>
          <cell r="W181">
            <v>466.87299999999999</v>
          </cell>
          <cell r="X181">
            <v>466.053</v>
          </cell>
          <cell r="Z181">
            <v>466.12799999999999</v>
          </cell>
          <cell r="AB181">
            <v>466.14800000000002</v>
          </cell>
        </row>
        <row r="182">
          <cell r="A182">
            <v>1270</v>
          </cell>
          <cell r="D182">
            <v>466.06299999999999</v>
          </cell>
          <cell r="E182">
            <v>465.95299999999997</v>
          </cell>
          <cell r="F182">
            <v>465.96300000000002</v>
          </cell>
          <cell r="H182">
            <v>465.96800000000002</v>
          </cell>
          <cell r="K182">
            <v>465.95299999999997</v>
          </cell>
          <cell r="M182">
            <v>465.99299999999999</v>
          </cell>
          <cell r="Q182">
            <v>466.01799999999997</v>
          </cell>
          <cell r="T182">
            <v>466.053</v>
          </cell>
          <cell r="V182">
            <v>466.06299999999999</v>
          </cell>
          <cell r="W182">
            <v>466.08300000000003</v>
          </cell>
          <cell r="X182">
            <v>466.108</v>
          </cell>
          <cell r="Z182">
            <v>466.14299999999997</v>
          </cell>
          <cell r="AB182">
            <v>466.19299999999998</v>
          </cell>
        </row>
        <row r="183">
          <cell r="A183">
            <v>1280</v>
          </cell>
          <cell r="D183">
            <v>465.84800000000001</v>
          </cell>
          <cell r="E183">
            <v>465.95299999999997</v>
          </cell>
          <cell r="F183">
            <v>466.01299999999998</v>
          </cell>
          <cell r="H183">
            <v>466.02300000000002</v>
          </cell>
          <cell r="K183">
            <v>465.94299999999998</v>
          </cell>
          <cell r="M183">
            <v>465.93299999999999</v>
          </cell>
          <cell r="Q183">
            <v>465.96300000000002</v>
          </cell>
          <cell r="T183">
            <v>466.02800000000002</v>
          </cell>
          <cell r="V183">
            <v>466.09300000000002</v>
          </cell>
          <cell r="W183">
            <v>465.99799999999999</v>
          </cell>
          <cell r="X183">
            <v>466.01299999999998</v>
          </cell>
          <cell r="Z183">
            <v>466.108</v>
          </cell>
          <cell r="AB183">
            <v>466.12799999999999</v>
          </cell>
        </row>
        <row r="184">
          <cell r="A184">
            <v>1290</v>
          </cell>
          <cell r="D184">
            <v>465.91800000000001</v>
          </cell>
          <cell r="E184">
            <v>465.928</v>
          </cell>
          <cell r="F184">
            <v>465.89800000000002</v>
          </cell>
          <cell r="H184">
            <v>465.97300000000001</v>
          </cell>
          <cell r="K184">
            <v>465.96300000000002</v>
          </cell>
          <cell r="M184">
            <v>466.00799999999998</v>
          </cell>
          <cell r="Q184">
            <v>466.048</v>
          </cell>
          <cell r="T184">
            <v>466.048</v>
          </cell>
          <cell r="V184">
            <v>466.06299999999999</v>
          </cell>
          <cell r="W184">
            <v>466.08300000000003</v>
          </cell>
          <cell r="X184">
            <v>466.09300000000002</v>
          </cell>
          <cell r="Z184">
            <v>466.12799999999999</v>
          </cell>
          <cell r="AB184">
            <v>466.13299999999998</v>
          </cell>
        </row>
        <row r="185">
          <cell r="A185">
            <v>1300</v>
          </cell>
          <cell r="D185">
            <v>465.95800000000003</v>
          </cell>
          <cell r="E185">
            <v>465.95800000000003</v>
          </cell>
          <cell r="F185">
            <v>465.96800000000002</v>
          </cell>
          <cell r="H185">
            <v>466.01799999999997</v>
          </cell>
          <cell r="K185">
            <v>466.01799999999997</v>
          </cell>
          <cell r="M185">
            <v>466.02800000000002</v>
          </cell>
          <cell r="Q185">
            <v>466.01799999999997</v>
          </cell>
          <cell r="T185">
            <v>466.053</v>
          </cell>
          <cell r="V185">
            <v>466.06299999999999</v>
          </cell>
          <cell r="W185">
            <v>466.06799999999998</v>
          </cell>
          <cell r="X185">
            <v>466.07299999999998</v>
          </cell>
          <cell r="Z185">
            <v>466.12299999999999</v>
          </cell>
          <cell r="AB185">
            <v>466.108</v>
          </cell>
        </row>
        <row r="186">
          <cell r="A186">
            <v>1310</v>
          </cell>
          <cell r="D186">
            <v>465.97800000000001</v>
          </cell>
          <cell r="E186">
            <v>466.00799999999998</v>
          </cell>
          <cell r="F186">
            <v>465.99299999999999</v>
          </cell>
          <cell r="H186">
            <v>466.00799999999998</v>
          </cell>
          <cell r="K186">
            <v>465.988</v>
          </cell>
          <cell r="M186">
            <v>466.00799999999998</v>
          </cell>
          <cell r="Q186">
            <v>466.02800000000002</v>
          </cell>
          <cell r="T186">
            <v>466.04300000000001</v>
          </cell>
          <cell r="V186">
            <v>466.05799999999999</v>
          </cell>
          <cell r="W186">
            <v>466.02800000000002</v>
          </cell>
          <cell r="X186">
            <v>466.048</v>
          </cell>
          <cell r="Z186">
            <v>466.08800000000002</v>
          </cell>
          <cell r="AB186">
            <v>466.07799999999997</v>
          </cell>
        </row>
        <row r="187">
          <cell r="A187">
            <v>1320</v>
          </cell>
          <cell r="D187">
            <v>465.81799999999998</v>
          </cell>
          <cell r="E187">
            <v>465.82799999999997</v>
          </cell>
          <cell r="F187">
            <v>465.82799999999997</v>
          </cell>
          <cell r="H187">
            <v>465.99799999999999</v>
          </cell>
          <cell r="K187">
            <v>466.03300000000002</v>
          </cell>
          <cell r="M187">
            <v>466.02800000000002</v>
          </cell>
          <cell r="Q187">
            <v>466.01799999999997</v>
          </cell>
          <cell r="T187">
            <v>466.09300000000002</v>
          </cell>
          <cell r="V187">
            <v>466.12799999999999</v>
          </cell>
          <cell r="W187">
            <v>466.108</v>
          </cell>
          <cell r="X187">
            <v>466.12799999999999</v>
          </cell>
          <cell r="Z187">
            <v>466.14299999999997</v>
          </cell>
          <cell r="AB187">
            <v>466.13799999999998</v>
          </cell>
        </row>
        <row r="188">
          <cell r="A188">
            <v>1330</v>
          </cell>
          <cell r="D188">
            <v>465.71800000000002</v>
          </cell>
          <cell r="E188">
            <v>465.858</v>
          </cell>
          <cell r="F188">
            <v>465.74799999999999</v>
          </cell>
          <cell r="H188">
            <v>465.858</v>
          </cell>
          <cell r="K188">
            <v>466.00799999999998</v>
          </cell>
          <cell r="M188">
            <v>466.053</v>
          </cell>
          <cell r="Q188">
            <v>466.05799999999999</v>
          </cell>
          <cell r="T188">
            <v>466.07299999999998</v>
          </cell>
          <cell r="V188">
            <v>466.19299999999998</v>
          </cell>
          <cell r="W188">
            <v>466.19299999999998</v>
          </cell>
          <cell r="X188">
            <v>466.178</v>
          </cell>
          <cell r="Z188">
            <v>466.19299999999998</v>
          </cell>
          <cell r="AB188">
            <v>466.19299999999998</v>
          </cell>
        </row>
        <row r="189">
          <cell r="A189">
            <v>1340</v>
          </cell>
          <cell r="D189">
            <v>465.57799999999997</v>
          </cell>
          <cell r="E189">
            <v>465.72800000000001</v>
          </cell>
          <cell r="F189">
            <v>465.71800000000002</v>
          </cell>
          <cell r="H189">
            <v>465.75799999999998</v>
          </cell>
          <cell r="K189">
            <v>465.858</v>
          </cell>
          <cell r="M189">
            <v>465.89800000000002</v>
          </cell>
          <cell r="Q189">
            <v>466.19299999999998</v>
          </cell>
          <cell r="T189">
            <v>466.47300000000001</v>
          </cell>
          <cell r="V189">
            <v>466.45299999999997</v>
          </cell>
          <cell r="W189">
            <v>466.49299999999999</v>
          </cell>
          <cell r="X189">
            <v>466.46800000000002</v>
          </cell>
          <cell r="Z189">
            <v>466.428</v>
          </cell>
          <cell r="AB189">
            <v>466.39299999999997</v>
          </cell>
        </row>
        <row r="190">
          <cell r="A190">
            <v>1350</v>
          </cell>
          <cell r="D190">
            <v>465.52800000000002</v>
          </cell>
          <cell r="E190">
            <v>465.95299999999997</v>
          </cell>
          <cell r="F190">
            <v>465.72300000000001</v>
          </cell>
          <cell r="H190">
            <v>465.608</v>
          </cell>
          <cell r="K190">
            <v>465.57299999999998</v>
          </cell>
          <cell r="M190">
            <v>465.62799999999999</v>
          </cell>
          <cell r="Q190">
            <v>465.90800000000002</v>
          </cell>
          <cell r="T190">
            <v>466.11799999999999</v>
          </cell>
          <cell r="V190">
            <v>466.15300000000002</v>
          </cell>
          <cell r="W190">
            <v>466.15800000000002</v>
          </cell>
          <cell r="X190">
            <v>466.08800000000002</v>
          </cell>
          <cell r="Z190">
            <v>466.06799999999998</v>
          </cell>
          <cell r="AB190">
            <v>466.07799999999997</v>
          </cell>
        </row>
        <row r="191">
          <cell r="A191">
            <v>1360</v>
          </cell>
          <cell r="D191">
            <v>465.65</v>
          </cell>
          <cell r="E191">
            <v>465.76</v>
          </cell>
          <cell r="F191">
            <v>465.81</v>
          </cell>
          <cell r="H191">
            <v>465.84</v>
          </cell>
          <cell r="K191">
            <v>465.84</v>
          </cell>
          <cell r="M191">
            <v>465.83</v>
          </cell>
          <cell r="Q191">
            <v>465.82</v>
          </cell>
          <cell r="T191">
            <v>465.82499999999999</v>
          </cell>
          <cell r="V191">
            <v>465.84</v>
          </cell>
          <cell r="W191">
            <v>465.85</v>
          </cell>
          <cell r="X191">
            <v>465.84500000000003</v>
          </cell>
          <cell r="Z191">
            <v>465.86</v>
          </cell>
          <cell r="AB191">
            <v>465.87</v>
          </cell>
        </row>
        <row r="192">
          <cell r="A192">
            <v>1370</v>
          </cell>
          <cell r="D192">
            <v>465.39</v>
          </cell>
          <cell r="E192">
            <v>465.34500000000003</v>
          </cell>
          <cell r="F192">
            <v>465.495</v>
          </cell>
          <cell r="H192">
            <v>465.78500000000003</v>
          </cell>
          <cell r="K192">
            <v>465.81</v>
          </cell>
          <cell r="M192">
            <v>465.8</v>
          </cell>
          <cell r="Q192">
            <v>465.81</v>
          </cell>
          <cell r="T192">
            <v>465.815</v>
          </cell>
          <cell r="V192">
            <v>465.83</v>
          </cell>
          <cell r="W192">
            <v>465.83499999999998</v>
          </cell>
          <cell r="X192">
            <v>465.83</v>
          </cell>
          <cell r="Z192">
            <v>465.815</v>
          </cell>
          <cell r="AB192">
            <v>465.82</v>
          </cell>
        </row>
        <row r="193">
          <cell r="A193">
            <v>1380</v>
          </cell>
          <cell r="D193">
            <v>465.42</v>
          </cell>
          <cell r="E193">
            <v>465.34500000000003</v>
          </cell>
          <cell r="F193">
            <v>465.31</v>
          </cell>
          <cell r="H193">
            <v>465.68</v>
          </cell>
          <cell r="K193">
            <v>465.77</v>
          </cell>
          <cell r="M193">
            <v>465.77</v>
          </cell>
          <cell r="Q193">
            <v>465.76499999999999</v>
          </cell>
          <cell r="T193">
            <v>465.85</v>
          </cell>
          <cell r="V193">
            <v>465.98</v>
          </cell>
          <cell r="W193">
            <v>465.99</v>
          </cell>
          <cell r="X193">
            <v>466</v>
          </cell>
          <cell r="Z193">
            <v>465.99</v>
          </cell>
          <cell r="AB193">
            <v>465.995</v>
          </cell>
        </row>
        <row r="194">
          <cell r="A194">
            <v>1390</v>
          </cell>
          <cell r="D194">
            <v>465.69</v>
          </cell>
          <cell r="E194">
            <v>465.65</v>
          </cell>
          <cell r="F194">
            <v>465.89499999999998</v>
          </cell>
          <cell r="H194">
            <v>465.91</v>
          </cell>
          <cell r="K194">
            <v>465.92</v>
          </cell>
          <cell r="M194">
            <v>465.91</v>
          </cell>
          <cell r="Q194">
            <v>465.88</v>
          </cell>
          <cell r="T194">
            <v>465.89</v>
          </cell>
          <cell r="V194">
            <v>465.9</v>
          </cell>
          <cell r="W194">
            <v>465.93</v>
          </cell>
          <cell r="X194">
            <v>465.94499999999999</v>
          </cell>
          <cell r="Z194">
            <v>465.96</v>
          </cell>
          <cell r="AB194">
            <v>465.97</v>
          </cell>
        </row>
        <row r="195">
          <cell r="A195">
            <v>1400</v>
          </cell>
          <cell r="D195">
            <v>465.35</v>
          </cell>
          <cell r="E195">
            <v>465.39499999999998</v>
          </cell>
          <cell r="F195">
            <v>465.84500000000003</v>
          </cell>
          <cell r="H195">
            <v>465.91500000000002</v>
          </cell>
          <cell r="K195">
            <v>465.92</v>
          </cell>
          <cell r="M195">
            <v>465.91500000000002</v>
          </cell>
          <cell r="Q195">
            <v>465.9</v>
          </cell>
          <cell r="T195">
            <v>465.91500000000002</v>
          </cell>
          <cell r="V195">
            <v>465.935</v>
          </cell>
          <cell r="W195">
            <v>465.93</v>
          </cell>
          <cell r="X195">
            <v>465.93</v>
          </cell>
          <cell r="Z195">
            <v>465.95499999999998</v>
          </cell>
          <cell r="AB195">
            <v>465.96</v>
          </cell>
        </row>
        <row r="196">
          <cell r="A196">
            <v>1410</v>
          </cell>
          <cell r="D196">
            <v>465.26499999999999</v>
          </cell>
          <cell r="E196">
            <v>465.255</v>
          </cell>
          <cell r="F196">
            <v>465.36500000000001</v>
          </cell>
          <cell r="H196">
            <v>465.86500000000001</v>
          </cell>
          <cell r="K196">
            <v>465.88</v>
          </cell>
          <cell r="M196">
            <v>465.89</v>
          </cell>
          <cell r="Q196">
            <v>465.91</v>
          </cell>
          <cell r="T196">
            <v>465.92</v>
          </cell>
          <cell r="V196">
            <v>465.93</v>
          </cell>
          <cell r="W196">
            <v>465.935</v>
          </cell>
          <cell r="X196">
            <v>465.92500000000001</v>
          </cell>
          <cell r="Z196">
            <v>465.94</v>
          </cell>
          <cell r="AB196">
            <v>465.91500000000002</v>
          </cell>
        </row>
        <row r="197">
          <cell r="A197">
            <v>1420</v>
          </cell>
          <cell r="D197">
            <v>465.245</v>
          </cell>
          <cell r="E197">
            <v>465.17500000000001</v>
          </cell>
          <cell r="F197">
            <v>465.29500000000002</v>
          </cell>
          <cell r="H197">
            <v>465.91</v>
          </cell>
          <cell r="K197">
            <v>465.86</v>
          </cell>
          <cell r="M197">
            <v>465.88499999999999</v>
          </cell>
          <cell r="Q197">
            <v>465.89499999999998</v>
          </cell>
          <cell r="T197">
            <v>465.92500000000001</v>
          </cell>
          <cell r="V197">
            <v>465.95499999999998</v>
          </cell>
          <cell r="W197">
            <v>465.95</v>
          </cell>
          <cell r="X197">
            <v>465.94</v>
          </cell>
          <cell r="Z197">
            <v>465.95</v>
          </cell>
          <cell r="AB197">
            <v>465.94</v>
          </cell>
        </row>
        <row r="198">
          <cell r="A198">
            <v>1430</v>
          </cell>
          <cell r="D198">
            <v>465.315</v>
          </cell>
          <cell r="E198">
            <v>465.255</v>
          </cell>
          <cell r="F198">
            <v>465.09500000000003</v>
          </cell>
          <cell r="H198">
            <v>465.41500000000002</v>
          </cell>
          <cell r="K198">
            <v>465.71</v>
          </cell>
          <cell r="M198">
            <v>465.67</v>
          </cell>
          <cell r="Q198">
            <v>465.79500000000002</v>
          </cell>
          <cell r="T198">
            <v>465.88</v>
          </cell>
          <cell r="V198">
            <v>465.89</v>
          </cell>
          <cell r="W198">
            <v>465.9</v>
          </cell>
          <cell r="X198">
            <v>465.93</v>
          </cell>
          <cell r="Z198">
            <v>465.94</v>
          </cell>
          <cell r="AB198">
            <v>465.94499999999999</v>
          </cell>
        </row>
        <row r="199">
          <cell r="A199">
            <v>1440</v>
          </cell>
          <cell r="D199">
            <v>465.39499999999998</v>
          </cell>
          <cell r="E199">
            <v>465.28500000000003</v>
          </cell>
          <cell r="F199">
            <v>465.57499999999999</v>
          </cell>
          <cell r="H199">
            <v>465.58499999999998</v>
          </cell>
          <cell r="K199">
            <v>465.81</v>
          </cell>
          <cell r="M199">
            <v>465.85</v>
          </cell>
          <cell r="Q199">
            <v>465.875</v>
          </cell>
          <cell r="T199">
            <v>465.94</v>
          </cell>
          <cell r="V199">
            <v>465.89499999999998</v>
          </cell>
          <cell r="W199">
            <v>465.88499999999999</v>
          </cell>
          <cell r="X199">
            <v>465.88499999999999</v>
          </cell>
          <cell r="Z199">
            <v>465.91</v>
          </cell>
          <cell r="AB199">
            <v>465.92500000000001</v>
          </cell>
        </row>
        <row r="200">
          <cell r="A200">
            <v>1450</v>
          </cell>
          <cell r="D200">
            <v>465.51499999999999</v>
          </cell>
          <cell r="E200">
            <v>465.55</v>
          </cell>
          <cell r="F200">
            <v>465.48500000000001</v>
          </cell>
          <cell r="H200">
            <v>465.54</v>
          </cell>
          <cell r="K200">
            <v>465.72</v>
          </cell>
          <cell r="M200">
            <v>465.78500000000003</v>
          </cell>
          <cell r="Q200">
            <v>465.87</v>
          </cell>
          <cell r="T200">
            <v>465.88</v>
          </cell>
          <cell r="V200">
            <v>465.87</v>
          </cell>
          <cell r="W200">
            <v>465.86</v>
          </cell>
          <cell r="X200">
            <v>465.875</v>
          </cell>
          <cell r="Z200">
            <v>465.89</v>
          </cell>
          <cell r="AB200">
            <v>465.90499999999997</v>
          </cell>
        </row>
        <row r="201">
          <cell r="A201">
            <v>1460</v>
          </cell>
          <cell r="D201">
            <v>465.44499999999999</v>
          </cell>
          <cell r="E201">
            <v>465.54500000000002</v>
          </cell>
          <cell r="F201">
            <v>465.53</v>
          </cell>
          <cell r="H201">
            <v>465.48</v>
          </cell>
          <cell r="K201">
            <v>465.52</v>
          </cell>
          <cell r="M201">
            <v>465.65</v>
          </cell>
          <cell r="Q201">
            <v>465.82</v>
          </cell>
          <cell r="T201">
            <v>465.81</v>
          </cell>
          <cell r="V201">
            <v>465.89</v>
          </cell>
          <cell r="W201">
            <v>465.94</v>
          </cell>
          <cell r="X201">
            <v>466.04500000000002</v>
          </cell>
          <cell r="Z201">
            <v>466</v>
          </cell>
          <cell r="AB201">
            <v>466.005</v>
          </cell>
        </row>
        <row r="202">
          <cell r="A202">
            <v>1470</v>
          </cell>
          <cell r="D202">
            <v>465.245</v>
          </cell>
          <cell r="E202">
            <v>465.35</v>
          </cell>
          <cell r="F202">
            <v>465.32</v>
          </cell>
          <cell r="H202">
            <v>465.37</v>
          </cell>
          <cell r="K202">
            <v>465.44</v>
          </cell>
          <cell r="M202">
            <v>465.54500000000002</v>
          </cell>
          <cell r="Q202">
            <v>465.69</v>
          </cell>
          <cell r="T202">
            <v>465.81</v>
          </cell>
          <cell r="V202">
            <v>465.95</v>
          </cell>
          <cell r="W202">
            <v>465.94</v>
          </cell>
          <cell r="X202">
            <v>465.93</v>
          </cell>
          <cell r="Z202">
            <v>465.94</v>
          </cell>
          <cell r="AB202">
            <v>465.95</v>
          </cell>
        </row>
        <row r="203">
          <cell r="A203">
            <v>1480</v>
          </cell>
          <cell r="D203">
            <v>465.36500000000001</v>
          </cell>
          <cell r="E203">
            <v>465.435</v>
          </cell>
          <cell r="F203">
            <v>465.43</v>
          </cell>
          <cell r="H203">
            <v>465.46499999999997</v>
          </cell>
          <cell r="K203">
            <v>465.48</v>
          </cell>
          <cell r="M203">
            <v>465.54500000000002</v>
          </cell>
          <cell r="Q203">
            <v>465.64499999999998</v>
          </cell>
          <cell r="T203">
            <v>465.65</v>
          </cell>
          <cell r="V203">
            <v>465.83</v>
          </cell>
          <cell r="W203">
            <v>465.82499999999999</v>
          </cell>
          <cell r="X203">
            <v>465.935</v>
          </cell>
          <cell r="Z203">
            <v>465.92</v>
          </cell>
          <cell r="AB203">
            <v>465.91500000000002</v>
          </cell>
        </row>
        <row r="204">
          <cell r="A204">
            <v>1490</v>
          </cell>
          <cell r="D204">
            <v>465.46499999999997</v>
          </cell>
          <cell r="E204">
            <v>465.45499999999998</v>
          </cell>
          <cell r="F204">
            <v>465.495</v>
          </cell>
          <cell r="H204">
            <v>465.57499999999999</v>
          </cell>
          <cell r="K204">
            <v>465.67500000000001</v>
          </cell>
          <cell r="M204">
            <v>465.69499999999999</v>
          </cell>
          <cell r="Q204">
            <v>465.77499999999998</v>
          </cell>
          <cell r="T204">
            <v>465.89499999999998</v>
          </cell>
          <cell r="V204">
            <v>465.86500000000001</v>
          </cell>
          <cell r="W204">
            <v>465.86</v>
          </cell>
          <cell r="X204">
            <v>465.85</v>
          </cell>
          <cell r="Z204">
            <v>465.85500000000002</v>
          </cell>
          <cell r="AB204">
            <v>465.84500000000003</v>
          </cell>
        </row>
        <row r="205">
          <cell r="A205">
            <v>1500</v>
          </cell>
          <cell r="D205">
            <v>465.58</v>
          </cell>
          <cell r="E205">
            <v>465.55500000000001</v>
          </cell>
          <cell r="F205">
            <v>465.51499999999999</v>
          </cell>
          <cell r="H205">
            <v>465.53500000000003</v>
          </cell>
          <cell r="K205">
            <v>465.79500000000002</v>
          </cell>
          <cell r="M205">
            <v>465.79500000000002</v>
          </cell>
          <cell r="Q205">
            <v>465.815</v>
          </cell>
          <cell r="T205">
            <v>465.82499999999999</v>
          </cell>
          <cell r="V205">
            <v>465.83499999999998</v>
          </cell>
          <cell r="W205">
            <v>465.84</v>
          </cell>
          <cell r="X205">
            <v>465.85</v>
          </cell>
          <cell r="Z205">
            <v>465.86</v>
          </cell>
          <cell r="AB205">
            <v>465.86</v>
          </cell>
        </row>
        <row r="206">
          <cell r="A206">
            <v>1510</v>
          </cell>
          <cell r="D206">
            <v>465.685</v>
          </cell>
          <cell r="E206">
            <v>465.65499999999997</v>
          </cell>
          <cell r="F206">
            <v>465.66</v>
          </cell>
          <cell r="H206">
            <v>465.505</v>
          </cell>
          <cell r="K206">
            <v>465.55</v>
          </cell>
          <cell r="M206">
            <v>465.685</v>
          </cell>
          <cell r="Q206">
            <v>465.8</v>
          </cell>
          <cell r="T206">
            <v>465.80500000000001</v>
          </cell>
          <cell r="V206">
            <v>465.79500000000002</v>
          </cell>
          <cell r="W206">
            <v>465.8</v>
          </cell>
          <cell r="X206">
            <v>465.82</v>
          </cell>
          <cell r="Z206">
            <v>465.85500000000002</v>
          </cell>
          <cell r="AB206">
            <v>465.85500000000002</v>
          </cell>
        </row>
        <row r="207">
          <cell r="A207">
            <v>1520</v>
          </cell>
          <cell r="D207">
            <v>465.685</v>
          </cell>
          <cell r="E207">
            <v>465.625</v>
          </cell>
          <cell r="F207">
            <v>465.69499999999999</v>
          </cell>
          <cell r="H207">
            <v>465.69</v>
          </cell>
          <cell r="K207">
            <v>465.57</v>
          </cell>
          <cell r="M207">
            <v>465.45499999999998</v>
          </cell>
          <cell r="Q207">
            <v>465.44</v>
          </cell>
          <cell r="T207">
            <v>465.57</v>
          </cell>
          <cell r="V207">
            <v>465.73</v>
          </cell>
          <cell r="W207">
            <v>465.76</v>
          </cell>
          <cell r="X207">
            <v>465.76499999999999</v>
          </cell>
          <cell r="Z207">
            <v>465.77499999999998</v>
          </cell>
          <cell r="AB207">
            <v>465.79500000000002</v>
          </cell>
        </row>
        <row r="208">
          <cell r="A208">
            <v>1530</v>
          </cell>
          <cell r="D208">
            <v>465.46</v>
          </cell>
          <cell r="E208">
            <v>465.41</v>
          </cell>
          <cell r="F208">
            <v>465.51</v>
          </cell>
          <cell r="H208">
            <v>465.47</v>
          </cell>
          <cell r="K208">
            <v>465.38</v>
          </cell>
          <cell r="M208">
            <v>465.39499999999998</v>
          </cell>
          <cell r="Q208">
            <v>465.64499999999998</v>
          </cell>
          <cell r="T208">
            <v>465.69499999999999</v>
          </cell>
          <cell r="V208">
            <v>465.815</v>
          </cell>
          <cell r="W208">
            <v>465.83499999999998</v>
          </cell>
          <cell r="X208">
            <v>465.83499999999998</v>
          </cell>
          <cell r="Z208">
            <v>465.84</v>
          </cell>
          <cell r="AB208">
            <v>465.85500000000002</v>
          </cell>
        </row>
        <row r="209">
          <cell r="A209">
            <v>1540</v>
          </cell>
          <cell r="D209">
            <v>465.56</v>
          </cell>
          <cell r="E209">
            <v>465.48500000000001</v>
          </cell>
          <cell r="F209">
            <v>465.625</v>
          </cell>
          <cell r="H209">
            <v>465.45</v>
          </cell>
          <cell r="K209">
            <v>465.44499999999999</v>
          </cell>
          <cell r="M209">
            <v>465.41500000000002</v>
          </cell>
          <cell r="Q209">
            <v>465.315</v>
          </cell>
          <cell r="T209">
            <v>465.37</v>
          </cell>
          <cell r="V209">
            <v>465.76499999999999</v>
          </cell>
          <cell r="W209">
            <v>465.815</v>
          </cell>
          <cell r="X209">
            <v>465.84500000000003</v>
          </cell>
          <cell r="Z209">
            <v>465.85</v>
          </cell>
          <cell r="AB209">
            <v>465.85500000000002</v>
          </cell>
        </row>
        <row r="210">
          <cell r="A210">
            <v>1550</v>
          </cell>
          <cell r="D210">
            <v>465.53500000000003</v>
          </cell>
          <cell r="E210">
            <v>465.46</v>
          </cell>
          <cell r="F210">
            <v>465.6</v>
          </cell>
          <cell r="H210">
            <v>465.46</v>
          </cell>
          <cell r="K210">
            <v>465.4</v>
          </cell>
          <cell r="M210">
            <v>465.315</v>
          </cell>
          <cell r="Q210">
            <v>465.4</v>
          </cell>
          <cell r="T210">
            <v>465.72</v>
          </cell>
          <cell r="V210">
            <v>465.81</v>
          </cell>
          <cell r="W210">
            <v>465.8</v>
          </cell>
          <cell r="X210">
            <v>465.83499999999998</v>
          </cell>
          <cell r="Z210">
            <v>465.83499999999998</v>
          </cell>
          <cell r="AB210">
            <v>465.83</v>
          </cell>
        </row>
        <row r="211">
          <cell r="A211">
            <v>1560</v>
          </cell>
          <cell r="D211">
            <v>465.55</v>
          </cell>
          <cell r="E211">
            <v>465.54</v>
          </cell>
          <cell r="F211">
            <v>465.57499999999999</v>
          </cell>
          <cell r="H211">
            <v>465.45</v>
          </cell>
          <cell r="K211">
            <v>465.37</v>
          </cell>
          <cell r="M211">
            <v>465.435</v>
          </cell>
          <cell r="Q211">
            <v>465.63499999999999</v>
          </cell>
          <cell r="T211">
            <v>465.79</v>
          </cell>
          <cell r="V211">
            <v>465.8</v>
          </cell>
          <cell r="W211">
            <v>465.79500000000002</v>
          </cell>
          <cell r="X211">
            <v>465.81</v>
          </cell>
          <cell r="Z211">
            <v>465.82</v>
          </cell>
          <cell r="AB211">
            <v>465.84</v>
          </cell>
        </row>
        <row r="212">
          <cell r="A212">
            <v>1570</v>
          </cell>
          <cell r="D212">
            <v>465.53500000000003</v>
          </cell>
          <cell r="E212">
            <v>465.51499999999999</v>
          </cell>
          <cell r="F212">
            <v>465.63</v>
          </cell>
          <cell r="H212">
            <v>465.39499999999998</v>
          </cell>
          <cell r="K212">
            <v>465.36</v>
          </cell>
          <cell r="M212">
            <v>465.40499999999997</v>
          </cell>
          <cell r="Q212">
            <v>465.73</v>
          </cell>
          <cell r="T212">
            <v>465.80500000000001</v>
          </cell>
          <cell r="V212">
            <v>465.79500000000002</v>
          </cell>
          <cell r="W212">
            <v>465.8</v>
          </cell>
          <cell r="X212">
            <v>465.81</v>
          </cell>
          <cell r="Z212">
            <v>465.84</v>
          </cell>
          <cell r="AB212">
            <v>465.85</v>
          </cell>
        </row>
        <row r="213">
          <cell r="A213">
            <v>1580</v>
          </cell>
          <cell r="D213">
            <v>465.65499999999997</v>
          </cell>
          <cell r="E213">
            <v>465.59500000000003</v>
          </cell>
          <cell r="F213">
            <v>465.51499999999999</v>
          </cell>
          <cell r="H213">
            <v>465.47</v>
          </cell>
          <cell r="K213">
            <v>465.60500000000002</v>
          </cell>
          <cell r="M213">
            <v>465.66500000000002</v>
          </cell>
          <cell r="Q213">
            <v>465.745</v>
          </cell>
          <cell r="T213">
            <v>465.755</v>
          </cell>
          <cell r="V213">
            <v>465.77499999999998</v>
          </cell>
          <cell r="W213">
            <v>465.77499999999998</v>
          </cell>
          <cell r="X213">
            <v>465.8</v>
          </cell>
          <cell r="Z213">
            <v>465.82</v>
          </cell>
          <cell r="AB213">
            <v>465.83</v>
          </cell>
        </row>
        <row r="214">
          <cell r="A214">
            <v>1590</v>
          </cell>
          <cell r="D214">
            <v>465.57</v>
          </cell>
          <cell r="E214">
            <v>465.51</v>
          </cell>
          <cell r="F214">
            <v>465.62</v>
          </cell>
          <cell r="H214">
            <v>465.58</v>
          </cell>
          <cell r="K214">
            <v>465.60500000000002</v>
          </cell>
          <cell r="M214">
            <v>465.63499999999999</v>
          </cell>
          <cell r="Q214">
            <v>465.8</v>
          </cell>
          <cell r="T214">
            <v>465.83499999999998</v>
          </cell>
          <cell r="V214">
            <v>465.82</v>
          </cell>
          <cell r="W214">
            <v>465.83499999999998</v>
          </cell>
          <cell r="X214">
            <v>465.84500000000003</v>
          </cell>
          <cell r="Z214">
            <v>465.86500000000001</v>
          </cell>
          <cell r="AB214">
            <v>465.87</v>
          </cell>
        </row>
        <row r="215">
          <cell r="A215">
            <v>1600</v>
          </cell>
          <cell r="D215">
            <v>465.58</v>
          </cell>
          <cell r="E215">
            <v>465.52499999999998</v>
          </cell>
          <cell r="F215">
            <v>465.65499999999997</v>
          </cell>
          <cell r="H215">
            <v>465.62</v>
          </cell>
          <cell r="K215">
            <v>465.505</v>
          </cell>
          <cell r="M215">
            <v>465.46</v>
          </cell>
          <cell r="Q215">
            <v>465.54</v>
          </cell>
          <cell r="T215">
            <v>465.77499999999998</v>
          </cell>
          <cell r="V215">
            <v>465.79500000000002</v>
          </cell>
          <cell r="W215">
            <v>465.81</v>
          </cell>
          <cell r="X215">
            <v>465.82499999999999</v>
          </cell>
          <cell r="Z215">
            <v>465.83499999999998</v>
          </cell>
          <cell r="AB215">
            <v>465.85500000000002</v>
          </cell>
        </row>
        <row r="216">
          <cell r="A216">
            <v>1610</v>
          </cell>
          <cell r="D216">
            <v>465.505</v>
          </cell>
          <cell r="E216">
            <v>465.44499999999999</v>
          </cell>
          <cell r="F216">
            <v>465.625</v>
          </cell>
          <cell r="H216">
            <v>465.495</v>
          </cell>
          <cell r="K216">
            <v>465.44499999999999</v>
          </cell>
          <cell r="M216">
            <v>465.53</v>
          </cell>
          <cell r="Q216">
            <v>465.70499999999998</v>
          </cell>
          <cell r="T216">
            <v>465.77</v>
          </cell>
          <cell r="V216">
            <v>465.80500000000001</v>
          </cell>
          <cell r="W216">
            <v>465.78</v>
          </cell>
          <cell r="X216">
            <v>465.75</v>
          </cell>
          <cell r="Z216">
            <v>465.83499999999998</v>
          </cell>
          <cell r="AB216">
            <v>465.86</v>
          </cell>
        </row>
        <row r="217">
          <cell r="A217">
            <v>1620</v>
          </cell>
          <cell r="D217">
            <v>465.52</v>
          </cell>
          <cell r="E217">
            <v>465.57499999999999</v>
          </cell>
          <cell r="F217">
            <v>465.76</v>
          </cell>
          <cell r="H217">
            <v>465.745</v>
          </cell>
          <cell r="K217">
            <v>465.74</v>
          </cell>
          <cell r="M217">
            <v>465.73500000000001</v>
          </cell>
          <cell r="Q217">
            <v>465.82</v>
          </cell>
          <cell r="T217">
            <v>465.80500000000001</v>
          </cell>
          <cell r="V217">
            <v>465.82</v>
          </cell>
          <cell r="W217">
            <v>465.815</v>
          </cell>
          <cell r="X217">
            <v>465.82</v>
          </cell>
          <cell r="Z217">
            <v>465.82</v>
          </cell>
          <cell r="AB217">
            <v>465.83</v>
          </cell>
        </row>
        <row r="218">
          <cell r="A218">
            <v>1630</v>
          </cell>
          <cell r="D218">
            <v>465.54500000000002</v>
          </cell>
          <cell r="E218">
            <v>465.51499999999999</v>
          </cell>
          <cell r="F218">
            <v>465.61500000000001</v>
          </cell>
          <cell r="H218">
            <v>465.63</v>
          </cell>
          <cell r="K218">
            <v>465.63</v>
          </cell>
          <cell r="M218">
            <v>465.67500000000001</v>
          </cell>
          <cell r="Q218">
            <v>465.64499999999998</v>
          </cell>
          <cell r="T218">
            <v>465.78</v>
          </cell>
          <cell r="V218">
            <v>465.79500000000002</v>
          </cell>
          <cell r="W218">
            <v>465.79500000000002</v>
          </cell>
          <cell r="X218">
            <v>465.80500000000001</v>
          </cell>
          <cell r="Z218">
            <v>465.82</v>
          </cell>
          <cell r="AB218">
            <v>465.82499999999999</v>
          </cell>
        </row>
        <row r="219">
          <cell r="A219">
            <v>1640</v>
          </cell>
          <cell r="D219">
            <v>465.58499999999998</v>
          </cell>
          <cell r="E219">
            <v>465.46</v>
          </cell>
          <cell r="F219">
            <v>465.58</v>
          </cell>
          <cell r="H219">
            <v>465.59</v>
          </cell>
          <cell r="K219">
            <v>465.69499999999999</v>
          </cell>
          <cell r="M219">
            <v>465.67</v>
          </cell>
          <cell r="Q219">
            <v>465.67</v>
          </cell>
          <cell r="T219">
            <v>465.73500000000001</v>
          </cell>
          <cell r="V219">
            <v>465.79</v>
          </cell>
          <cell r="W219">
            <v>465.79500000000002</v>
          </cell>
          <cell r="X219">
            <v>465.815</v>
          </cell>
          <cell r="Z219">
            <v>465.81</v>
          </cell>
          <cell r="AB219">
            <v>465.82499999999999</v>
          </cell>
        </row>
        <row r="220">
          <cell r="A220">
            <v>1650</v>
          </cell>
          <cell r="D220">
            <v>465.625</v>
          </cell>
          <cell r="E220">
            <v>465.57</v>
          </cell>
          <cell r="F220">
            <v>465.61</v>
          </cell>
          <cell r="H220">
            <v>465.57499999999999</v>
          </cell>
          <cell r="K220">
            <v>465.57</v>
          </cell>
          <cell r="M220">
            <v>465.54</v>
          </cell>
          <cell r="Q220">
            <v>465.51499999999999</v>
          </cell>
          <cell r="T220">
            <v>465.76</v>
          </cell>
          <cell r="V220">
            <v>465.83</v>
          </cell>
          <cell r="W220">
            <v>465.83</v>
          </cell>
          <cell r="X220">
            <v>465.83499999999998</v>
          </cell>
          <cell r="Z220">
            <v>465.875</v>
          </cell>
          <cell r="AB220">
            <v>465.86</v>
          </cell>
        </row>
        <row r="221">
          <cell r="A221">
            <v>1660</v>
          </cell>
          <cell r="D221">
            <v>465.78399999999999</v>
          </cell>
          <cell r="E221">
            <v>465.774</v>
          </cell>
          <cell r="F221">
            <v>465.84899999999999</v>
          </cell>
          <cell r="H221">
            <v>465.86399999999998</v>
          </cell>
          <cell r="K221">
            <v>465.91399999999999</v>
          </cell>
          <cell r="M221">
            <v>465.90899999999999</v>
          </cell>
          <cell r="Q221">
            <v>465.94400000000002</v>
          </cell>
          <cell r="T221">
            <v>466.05399999999997</v>
          </cell>
          <cell r="V221">
            <v>466.13400000000001</v>
          </cell>
          <cell r="W221">
            <v>466.06400000000002</v>
          </cell>
          <cell r="X221">
            <v>465.85399999999998</v>
          </cell>
          <cell r="Z221">
            <v>465.89400000000001</v>
          </cell>
        </row>
        <row r="222">
          <cell r="A222">
            <v>1670</v>
          </cell>
          <cell r="D222">
            <v>465.76900000000001</v>
          </cell>
          <cell r="E222">
            <v>465.78399999999999</v>
          </cell>
          <cell r="F222">
            <v>465.76400000000001</v>
          </cell>
          <cell r="H222">
            <v>465.76400000000001</v>
          </cell>
          <cell r="K222">
            <v>465.834</v>
          </cell>
          <cell r="M222">
            <v>465.84399999999999</v>
          </cell>
          <cell r="Q222">
            <v>465.85899999999998</v>
          </cell>
          <cell r="T222">
            <v>465.87900000000002</v>
          </cell>
          <cell r="V222">
            <v>465.92399999999998</v>
          </cell>
          <cell r="W222">
            <v>465.97899999999998</v>
          </cell>
          <cell r="X222">
            <v>465.93400000000003</v>
          </cell>
          <cell r="Z222">
            <v>465.92899999999997</v>
          </cell>
        </row>
        <row r="223">
          <cell r="A223">
            <v>1680</v>
          </cell>
          <cell r="D223">
            <v>465.75900000000001</v>
          </cell>
          <cell r="E223">
            <v>465.779</v>
          </cell>
          <cell r="F223">
            <v>465.81400000000002</v>
          </cell>
          <cell r="H223">
            <v>465.80900000000003</v>
          </cell>
          <cell r="K223">
            <v>465.839</v>
          </cell>
          <cell r="M223">
            <v>465.87900000000002</v>
          </cell>
          <cell r="Q223">
            <v>465.86399999999998</v>
          </cell>
          <cell r="T223">
            <v>465.85399999999998</v>
          </cell>
          <cell r="V223">
            <v>465.91500000000002</v>
          </cell>
          <cell r="W223">
            <v>465.91899999999998</v>
          </cell>
          <cell r="X223">
            <v>465.92399999999998</v>
          </cell>
          <cell r="Z223">
            <v>465.93400000000003</v>
          </cell>
        </row>
        <row r="224">
          <cell r="A224">
            <v>1690</v>
          </cell>
          <cell r="D224">
            <v>465.71899999999999</v>
          </cell>
          <cell r="E224">
            <v>465.81400000000002</v>
          </cell>
          <cell r="F224">
            <v>465.834</v>
          </cell>
          <cell r="H224">
            <v>465.84899999999999</v>
          </cell>
          <cell r="K224">
            <v>465.82900000000001</v>
          </cell>
          <cell r="M224">
            <v>465.87900000000002</v>
          </cell>
          <cell r="Q224">
            <v>465.89400000000001</v>
          </cell>
          <cell r="T224">
            <v>465.899</v>
          </cell>
          <cell r="V224">
            <v>465.95400000000001</v>
          </cell>
          <cell r="W224">
            <v>465.93400000000003</v>
          </cell>
          <cell r="X224">
            <v>465.904</v>
          </cell>
          <cell r="Z224">
            <v>465.89400000000001</v>
          </cell>
        </row>
        <row r="225">
          <cell r="A225">
            <v>1700</v>
          </cell>
          <cell r="D225">
            <v>465.73399999999998</v>
          </cell>
          <cell r="E225">
            <v>465.75400000000002</v>
          </cell>
          <cell r="F225">
            <v>465.80900000000003</v>
          </cell>
          <cell r="H225">
            <v>465.84899999999999</v>
          </cell>
          <cell r="K225">
            <v>465.85899999999998</v>
          </cell>
          <cell r="M225">
            <v>465.85899999999998</v>
          </cell>
          <cell r="Q225">
            <v>465.86900000000003</v>
          </cell>
          <cell r="T225">
            <v>465.91399999999999</v>
          </cell>
          <cell r="V225">
            <v>465.90899999999999</v>
          </cell>
          <cell r="W225">
            <v>465.899</v>
          </cell>
          <cell r="X225">
            <v>465.90899999999999</v>
          </cell>
          <cell r="Z225">
            <v>465.89400000000001</v>
          </cell>
        </row>
        <row r="226">
          <cell r="A226">
            <v>1710</v>
          </cell>
          <cell r="D226">
            <v>465.834</v>
          </cell>
          <cell r="E226">
            <v>465.80399999999997</v>
          </cell>
          <cell r="F226">
            <v>465.79399999999998</v>
          </cell>
          <cell r="H226">
            <v>465.834</v>
          </cell>
          <cell r="K226">
            <v>465.86900000000003</v>
          </cell>
          <cell r="M226">
            <v>465.87900000000002</v>
          </cell>
          <cell r="Q226">
            <v>465.88400000000001</v>
          </cell>
          <cell r="T226">
            <v>465.90899999999999</v>
          </cell>
          <cell r="V226">
            <v>465.91399999999999</v>
          </cell>
          <cell r="W226">
            <v>465.92399999999998</v>
          </cell>
          <cell r="X226">
            <v>465.99400000000003</v>
          </cell>
          <cell r="Z226">
            <v>465.98399999999998</v>
          </cell>
        </row>
        <row r="227">
          <cell r="A227">
            <v>1720</v>
          </cell>
          <cell r="D227">
            <v>465.82400000000001</v>
          </cell>
          <cell r="E227">
            <v>465.79399999999998</v>
          </cell>
          <cell r="F227">
            <v>465.87900000000002</v>
          </cell>
          <cell r="H227">
            <v>465.86399999999998</v>
          </cell>
          <cell r="K227">
            <v>465.88400000000001</v>
          </cell>
          <cell r="M227">
            <v>465.87900000000002</v>
          </cell>
          <cell r="Q227">
            <v>465.88900000000001</v>
          </cell>
          <cell r="T227">
            <v>465.86399999999998</v>
          </cell>
          <cell r="V227">
            <v>465.88900000000001</v>
          </cell>
          <cell r="W227">
            <v>465.89400000000001</v>
          </cell>
          <cell r="X227">
            <v>465.904</v>
          </cell>
          <cell r="Z227">
            <v>465.904</v>
          </cell>
        </row>
        <row r="228">
          <cell r="A228">
            <v>1730</v>
          </cell>
          <cell r="D228">
            <v>465.80900000000003</v>
          </cell>
          <cell r="E228">
            <v>465.72399999999999</v>
          </cell>
          <cell r="F228">
            <v>465.74400000000003</v>
          </cell>
          <cell r="H228">
            <v>465.74900000000002</v>
          </cell>
          <cell r="K228">
            <v>465.779</v>
          </cell>
          <cell r="M228">
            <v>465.78899999999999</v>
          </cell>
          <cell r="Q228">
            <v>465.834</v>
          </cell>
          <cell r="T228">
            <v>465.84399999999999</v>
          </cell>
          <cell r="V228">
            <v>465.85399999999998</v>
          </cell>
          <cell r="W228">
            <v>465.86900000000003</v>
          </cell>
          <cell r="X228">
            <v>465.89400000000001</v>
          </cell>
          <cell r="Z228">
            <v>465.88900000000001</v>
          </cell>
        </row>
        <row r="229">
          <cell r="A229">
            <v>1740</v>
          </cell>
          <cell r="D229">
            <v>465.78399999999999</v>
          </cell>
          <cell r="E229">
            <v>465.709</v>
          </cell>
          <cell r="F229">
            <v>465.654</v>
          </cell>
          <cell r="H229">
            <v>465.67399999999998</v>
          </cell>
          <cell r="K229">
            <v>465.73399999999998</v>
          </cell>
          <cell r="M229">
            <v>465.774</v>
          </cell>
          <cell r="Q229">
            <v>465.81400000000002</v>
          </cell>
          <cell r="T229">
            <v>465.75900000000001</v>
          </cell>
          <cell r="V229">
            <v>465.84399999999999</v>
          </cell>
          <cell r="W229">
            <v>465.85399999999998</v>
          </cell>
          <cell r="X229">
            <v>465.88400000000001</v>
          </cell>
          <cell r="Z229">
            <v>465.88400000000001</v>
          </cell>
        </row>
        <row r="230">
          <cell r="A230">
            <v>1750</v>
          </cell>
          <cell r="D230">
            <v>465.88400000000001</v>
          </cell>
          <cell r="E230">
            <v>465.82900000000001</v>
          </cell>
          <cell r="F230">
            <v>465.84399999999999</v>
          </cell>
          <cell r="H230">
            <v>465.80900000000003</v>
          </cell>
          <cell r="K230">
            <v>465.80399999999997</v>
          </cell>
          <cell r="M230">
            <v>465.79899999999998</v>
          </cell>
          <cell r="Q230">
            <v>465.82400000000001</v>
          </cell>
          <cell r="T230">
            <v>465.86900000000003</v>
          </cell>
          <cell r="V230">
            <v>465.904</v>
          </cell>
          <cell r="W230">
            <v>465.89400000000001</v>
          </cell>
          <cell r="X230">
            <v>465.87400000000002</v>
          </cell>
          <cell r="Z230">
            <v>465.86900000000003</v>
          </cell>
        </row>
        <row r="231">
          <cell r="A231">
            <v>1760</v>
          </cell>
          <cell r="D231">
            <v>465.89400000000001</v>
          </cell>
          <cell r="E231">
            <v>465.87900000000002</v>
          </cell>
          <cell r="F231">
            <v>465.90499999999997</v>
          </cell>
          <cell r="H231">
            <v>465.97899999999998</v>
          </cell>
          <cell r="K231">
            <v>466.01900000000001</v>
          </cell>
          <cell r="M231">
            <v>466.01900000000001</v>
          </cell>
          <cell r="Q231">
            <v>466.00400000000002</v>
          </cell>
          <cell r="T231">
            <v>466.03899999999999</v>
          </cell>
          <cell r="V231">
            <v>466.04500000000002</v>
          </cell>
          <cell r="W231">
            <v>466.04399999999998</v>
          </cell>
          <cell r="X231">
            <v>466.03399999999999</v>
          </cell>
          <cell r="Z231">
            <v>466.024</v>
          </cell>
        </row>
        <row r="232">
          <cell r="A232">
            <v>1770</v>
          </cell>
          <cell r="D232">
            <v>465.92399999999998</v>
          </cell>
          <cell r="E232">
            <v>465.94900000000001</v>
          </cell>
          <cell r="F232">
            <v>465.959</v>
          </cell>
          <cell r="H232">
            <v>465.964</v>
          </cell>
          <cell r="K232">
            <v>466.01400000000001</v>
          </cell>
          <cell r="M232">
            <v>466.024</v>
          </cell>
          <cell r="Q232">
            <v>466.024</v>
          </cell>
          <cell r="T232">
            <v>466.03399999999999</v>
          </cell>
          <cell r="V232">
            <v>466.029</v>
          </cell>
          <cell r="W232">
            <v>466.024</v>
          </cell>
          <cell r="X232">
            <v>466.04500000000002</v>
          </cell>
          <cell r="Z232">
            <v>466.04399999999998</v>
          </cell>
        </row>
        <row r="233">
          <cell r="A233">
            <v>1780</v>
          </cell>
          <cell r="D233">
            <v>465.86399999999998</v>
          </cell>
          <cell r="E233">
            <v>465.834</v>
          </cell>
          <cell r="F233">
            <v>465.86900000000003</v>
          </cell>
          <cell r="H233">
            <v>465.96899999999999</v>
          </cell>
          <cell r="K233">
            <v>466.00400000000002</v>
          </cell>
          <cell r="M233">
            <v>466.024</v>
          </cell>
          <cell r="Q233">
            <v>466.04899999999998</v>
          </cell>
          <cell r="T233">
            <v>466.06400000000002</v>
          </cell>
          <cell r="V233">
            <v>466.07400000000001</v>
          </cell>
          <cell r="W233">
            <v>466.07900000000001</v>
          </cell>
          <cell r="X233">
            <v>466.084</v>
          </cell>
          <cell r="Z233">
            <v>466.09399999999999</v>
          </cell>
        </row>
        <row r="234">
          <cell r="A234">
            <v>1790</v>
          </cell>
          <cell r="D234">
            <v>466.70400000000001</v>
          </cell>
          <cell r="E234">
            <v>466.649</v>
          </cell>
          <cell r="F234">
            <v>466.67899999999997</v>
          </cell>
          <cell r="H234">
            <v>466.67899999999997</v>
          </cell>
          <cell r="K234">
            <v>466.68900000000002</v>
          </cell>
          <cell r="M234">
            <v>466.67399999999998</v>
          </cell>
          <cell r="Q234">
            <v>466.76400000000001</v>
          </cell>
          <cell r="T234">
            <v>466.78899999999999</v>
          </cell>
          <cell r="V234">
            <v>466.81400000000002</v>
          </cell>
          <cell r="W234">
            <v>466.80399999999997</v>
          </cell>
          <cell r="X234">
            <v>466.90899999999999</v>
          </cell>
          <cell r="Z234">
            <v>467.05399999999997</v>
          </cell>
        </row>
        <row r="235">
          <cell r="A235">
            <v>1800</v>
          </cell>
          <cell r="D235">
            <v>464.82499999999999</v>
          </cell>
          <cell r="E235">
            <v>464.59</v>
          </cell>
          <cell r="F235">
            <v>464.55</v>
          </cell>
          <cell r="H235">
            <v>464.57</v>
          </cell>
          <cell r="K235">
            <v>464.54</v>
          </cell>
          <cell r="M235">
            <v>464.53</v>
          </cell>
          <cell r="Q235">
            <v>464.54</v>
          </cell>
          <cell r="T235">
            <v>464.49</v>
          </cell>
          <cell r="V235">
            <v>464.58</v>
          </cell>
          <cell r="W235">
            <v>464.58</v>
          </cell>
          <cell r="X235">
            <v>464.72500000000002</v>
          </cell>
          <cell r="Z235">
            <v>464.7</v>
          </cell>
        </row>
        <row r="236">
          <cell r="A236">
            <v>1810</v>
          </cell>
          <cell r="D236">
            <v>464.61</v>
          </cell>
          <cell r="E236">
            <v>464.64499999999998</v>
          </cell>
          <cell r="F236">
            <v>464.59500000000003</v>
          </cell>
          <cell r="H236">
            <v>464.61500000000001</v>
          </cell>
          <cell r="K236">
            <v>464.60500000000002</v>
          </cell>
          <cell r="M236">
            <v>464.61500000000001</v>
          </cell>
          <cell r="Q236">
            <v>464.63499999999999</v>
          </cell>
          <cell r="T236">
            <v>464.62</v>
          </cell>
          <cell r="V236">
            <v>464.565</v>
          </cell>
          <cell r="W236">
            <v>464.65</v>
          </cell>
          <cell r="X236">
            <v>464.70499999999998</v>
          </cell>
          <cell r="Z236">
            <v>464.7</v>
          </cell>
        </row>
        <row r="237">
          <cell r="A237">
            <v>1820</v>
          </cell>
          <cell r="D237">
            <v>464.77499999999998</v>
          </cell>
          <cell r="E237">
            <v>464.77</v>
          </cell>
          <cell r="F237">
            <v>464.60500000000002</v>
          </cell>
          <cell r="H237">
            <v>464.58499999999998</v>
          </cell>
          <cell r="K237">
            <v>464.57499999999999</v>
          </cell>
          <cell r="M237">
            <v>464.54500000000002</v>
          </cell>
          <cell r="Q237">
            <v>464.61</v>
          </cell>
          <cell r="T237">
            <v>464.5</v>
          </cell>
          <cell r="V237">
            <v>464.52</v>
          </cell>
          <cell r="W237">
            <v>464.52499999999998</v>
          </cell>
          <cell r="X237">
            <v>464.51499999999999</v>
          </cell>
          <cell r="Z237">
            <v>464.47500000000002</v>
          </cell>
        </row>
        <row r="238">
          <cell r="A238">
            <v>1830</v>
          </cell>
          <cell r="D238">
            <v>464.505</v>
          </cell>
          <cell r="E238">
            <v>464.48500000000001</v>
          </cell>
          <cell r="F238">
            <v>464.55</v>
          </cell>
          <cell r="H238">
            <v>464.48500000000001</v>
          </cell>
          <cell r="K238">
            <v>464.505</v>
          </cell>
          <cell r="M238">
            <v>464.52499999999998</v>
          </cell>
          <cell r="Q238">
            <v>464.53</v>
          </cell>
          <cell r="T238">
            <v>464.59</v>
          </cell>
          <cell r="V238">
            <v>464.59500000000003</v>
          </cell>
          <cell r="W238">
            <v>464.59500000000003</v>
          </cell>
          <cell r="X238">
            <v>464.63</v>
          </cell>
          <cell r="Z238">
            <v>464.64</v>
          </cell>
        </row>
        <row r="239">
          <cell r="A239">
            <v>1840</v>
          </cell>
          <cell r="D239">
            <v>465.52</v>
          </cell>
          <cell r="E239">
            <v>465.815</v>
          </cell>
          <cell r="F239">
            <v>465.77</v>
          </cell>
          <cell r="H239">
            <v>465.73</v>
          </cell>
          <cell r="K239">
            <v>465.72500000000002</v>
          </cell>
          <cell r="M239">
            <v>465.71499999999997</v>
          </cell>
          <cell r="Q239">
            <v>465.73500000000001</v>
          </cell>
          <cell r="T239">
            <v>465.74</v>
          </cell>
          <cell r="V239">
            <v>465.78500000000003</v>
          </cell>
          <cell r="W239">
            <v>465.78</v>
          </cell>
          <cell r="X239">
            <v>465.77499999999998</v>
          </cell>
          <cell r="Z239">
            <v>465.76</v>
          </cell>
        </row>
        <row r="240">
          <cell r="A240">
            <v>1850</v>
          </cell>
          <cell r="D240">
            <v>466</v>
          </cell>
          <cell r="E240">
            <v>466.53500000000003</v>
          </cell>
          <cell r="F240">
            <v>465.43</v>
          </cell>
          <cell r="H240">
            <v>465.375</v>
          </cell>
          <cell r="K240">
            <v>465.31</v>
          </cell>
          <cell r="M240">
            <v>465.36500000000001</v>
          </cell>
          <cell r="Q240">
            <v>465.45499999999998</v>
          </cell>
          <cell r="T240">
            <v>465.58499999999998</v>
          </cell>
          <cell r="V240">
            <v>465.82</v>
          </cell>
          <cell r="W240">
            <v>465.995</v>
          </cell>
          <cell r="X240">
            <v>466.01499999999999</v>
          </cell>
          <cell r="Z240">
            <v>466.07</v>
          </cell>
        </row>
        <row r="241">
          <cell r="A241">
            <v>1860</v>
          </cell>
          <cell r="D241">
            <v>465.58</v>
          </cell>
          <cell r="E241">
            <v>465.32499999999999</v>
          </cell>
          <cell r="F241">
            <v>465.28</v>
          </cell>
          <cell r="H241">
            <v>465.33499999999998</v>
          </cell>
          <cell r="K241">
            <v>465.34500000000003</v>
          </cell>
          <cell r="M241">
            <v>465.34500000000003</v>
          </cell>
          <cell r="Q241">
            <v>465.32499999999999</v>
          </cell>
          <cell r="T241">
            <v>465.34</v>
          </cell>
          <cell r="V241">
            <v>465.55500000000001</v>
          </cell>
          <cell r="W241">
            <v>465.58</v>
          </cell>
          <cell r="X241">
            <v>465.85</v>
          </cell>
          <cell r="Z241">
            <v>466.01</v>
          </cell>
        </row>
        <row r="242">
          <cell r="A242">
            <v>1870</v>
          </cell>
          <cell r="D242">
            <v>465.59500000000003</v>
          </cell>
          <cell r="E242">
            <v>465.47</v>
          </cell>
          <cell r="F242">
            <v>465.28500000000003</v>
          </cell>
          <cell r="H242">
            <v>465.33499999999998</v>
          </cell>
          <cell r="K242">
            <v>465.41500000000002</v>
          </cell>
          <cell r="M242">
            <v>465.375</v>
          </cell>
          <cell r="Q242">
            <v>465.40499999999997</v>
          </cell>
          <cell r="T242">
            <v>465.47</v>
          </cell>
          <cell r="V242">
            <v>465.48500000000001</v>
          </cell>
          <cell r="W242">
            <v>465.505</v>
          </cell>
          <cell r="X242">
            <v>465.63499999999999</v>
          </cell>
          <cell r="Z242">
            <v>465.64499999999998</v>
          </cell>
        </row>
        <row r="243">
          <cell r="A243">
            <v>1880</v>
          </cell>
          <cell r="D243">
            <v>465.32499999999999</v>
          </cell>
          <cell r="E243">
            <v>465.35</v>
          </cell>
          <cell r="F243">
            <v>465.32499999999999</v>
          </cell>
          <cell r="H243">
            <v>465.375</v>
          </cell>
          <cell r="K243">
            <v>465.40499999999997</v>
          </cell>
          <cell r="M243">
            <v>465.435</v>
          </cell>
          <cell r="Q243">
            <v>465.435</v>
          </cell>
          <cell r="T243">
            <v>465.44499999999999</v>
          </cell>
          <cell r="V243">
            <v>465.51</v>
          </cell>
          <cell r="W243">
            <v>465.52499999999998</v>
          </cell>
          <cell r="X243">
            <v>465.54500000000002</v>
          </cell>
          <cell r="Z243">
            <v>465.505</v>
          </cell>
        </row>
        <row r="244">
          <cell r="A244">
            <v>1890</v>
          </cell>
          <cell r="D244">
            <v>465.755</v>
          </cell>
          <cell r="E244">
            <v>465.56</v>
          </cell>
          <cell r="F244">
            <v>465.48500000000001</v>
          </cell>
          <cell r="H244">
            <v>465.51499999999999</v>
          </cell>
          <cell r="K244">
            <v>465.66500000000002</v>
          </cell>
          <cell r="M244">
            <v>465.625</v>
          </cell>
          <cell r="Q244">
            <v>465.58499999999998</v>
          </cell>
          <cell r="T244">
            <v>465.61</v>
          </cell>
          <cell r="V244">
            <v>465.64</v>
          </cell>
          <cell r="W244">
            <v>465.65</v>
          </cell>
          <cell r="X244">
            <v>465.61500000000001</v>
          </cell>
          <cell r="Z244">
            <v>465.65</v>
          </cell>
        </row>
        <row r="245">
          <cell r="A245">
            <v>1900</v>
          </cell>
          <cell r="D245">
            <v>465.5</v>
          </cell>
          <cell r="E245">
            <v>465.26499999999999</v>
          </cell>
          <cell r="F245">
            <v>465.23</v>
          </cell>
          <cell r="H245">
            <v>465.28500000000003</v>
          </cell>
          <cell r="K245">
            <v>465.38</v>
          </cell>
          <cell r="M245">
            <v>465.4</v>
          </cell>
          <cell r="Q245">
            <v>465.45499999999998</v>
          </cell>
          <cell r="T245">
            <v>465.53</v>
          </cell>
          <cell r="V245">
            <v>465.7</v>
          </cell>
          <cell r="W245">
            <v>465.69499999999999</v>
          </cell>
          <cell r="X245">
            <v>465.64499999999998</v>
          </cell>
          <cell r="Z245">
            <v>465.67500000000001</v>
          </cell>
        </row>
        <row r="246">
          <cell r="A246">
            <v>1910</v>
          </cell>
          <cell r="D246">
            <v>465.35500000000002</v>
          </cell>
          <cell r="E246">
            <v>465.23500000000001</v>
          </cell>
          <cell r="F246">
            <v>465.02499999999998</v>
          </cell>
          <cell r="H246">
            <v>465.065</v>
          </cell>
          <cell r="K246">
            <v>465.065</v>
          </cell>
          <cell r="M246">
            <v>465.23</v>
          </cell>
          <cell r="Q246">
            <v>465.32</v>
          </cell>
          <cell r="T246">
            <v>465.505</v>
          </cell>
          <cell r="V246">
            <v>465.55500000000001</v>
          </cell>
          <cell r="W246">
            <v>465.58</v>
          </cell>
          <cell r="X246">
            <v>465.6</v>
          </cell>
          <cell r="Z246">
            <v>465.61500000000001</v>
          </cell>
        </row>
        <row r="247">
          <cell r="A247">
            <v>1920</v>
          </cell>
          <cell r="D247">
            <v>465.48</v>
          </cell>
          <cell r="E247">
            <v>465.3</v>
          </cell>
          <cell r="F247">
            <v>465.17500000000001</v>
          </cell>
          <cell r="H247">
            <v>465.04</v>
          </cell>
          <cell r="K247">
            <v>465.17</v>
          </cell>
          <cell r="M247">
            <v>465.21</v>
          </cell>
          <cell r="Q247">
            <v>465.40499999999997</v>
          </cell>
          <cell r="T247">
            <v>465.565</v>
          </cell>
          <cell r="V247">
            <v>465.47500000000002</v>
          </cell>
          <cell r="W247">
            <v>465.495</v>
          </cell>
          <cell r="X247">
            <v>465.53</v>
          </cell>
          <cell r="Z247">
            <v>465.74</v>
          </cell>
        </row>
        <row r="248">
          <cell r="A248">
            <v>1930</v>
          </cell>
          <cell r="D248">
            <v>465.5</v>
          </cell>
          <cell r="E248">
            <v>465.46499999999997</v>
          </cell>
          <cell r="F248">
            <v>465.46499999999997</v>
          </cell>
          <cell r="H248">
            <v>465.33</v>
          </cell>
          <cell r="K248">
            <v>465.32</v>
          </cell>
          <cell r="M248">
            <v>465.35500000000002</v>
          </cell>
          <cell r="Q248">
            <v>465.38</v>
          </cell>
          <cell r="T248">
            <v>465.40499999999997</v>
          </cell>
          <cell r="V248">
            <v>465.45499999999998</v>
          </cell>
          <cell r="W248">
            <v>465.46</v>
          </cell>
          <cell r="X248">
            <v>465.47500000000002</v>
          </cell>
          <cell r="Z248">
            <v>465.52499999999998</v>
          </cell>
        </row>
        <row r="249">
          <cell r="A249">
            <v>1940</v>
          </cell>
          <cell r="D249">
            <v>465.375</v>
          </cell>
          <cell r="E249">
            <v>465.30500000000001</v>
          </cell>
          <cell r="F249">
            <v>465.26</v>
          </cell>
          <cell r="H249">
            <v>465.3</v>
          </cell>
          <cell r="K249">
            <v>465.26</v>
          </cell>
          <cell r="M249">
            <v>465.30500000000001</v>
          </cell>
          <cell r="Q249">
            <v>465.33499999999998</v>
          </cell>
          <cell r="T249">
            <v>465.38</v>
          </cell>
          <cell r="V249">
            <v>465.43</v>
          </cell>
          <cell r="W249">
            <v>465.47500000000002</v>
          </cell>
          <cell r="X249">
            <v>465.52</v>
          </cell>
          <cell r="Z249">
            <v>465.52</v>
          </cell>
        </row>
        <row r="250">
          <cell r="A250">
            <v>1950</v>
          </cell>
          <cell r="D250">
            <v>465.29500000000002</v>
          </cell>
          <cell r="E250">
            <v>465.15499999999997</v>
          </cell>
          <cell r="F250">
            <v>465.16</v>
          </cell>
          <cell r="H250">
            <v>465.2</v>
          </cell>
          <cell r="K250">
            <v>465.26499999999999</v>
          </cell>
          <cell r="M250">
            <v>465.26499999999999</v>
          </cell>
          <cell r="Q250">
            <v>465.29</v>
          </cell>
          <cell r="T250">
            <v>465.31</v>
          </cell>
          <cell r="V250">
            <v>465.40499999999997</v>
          </cell>
          <cell r="W250">
            <v>465.40499999999997</v>
          </cell>
          <cell r="X250">
            <v>465.505</v>
          </cell>
          <cell r="Z250">
            <v>465.52499999999998</v>
          </cell>
        </row>
        <row r="251">
          <cell r="A251">
            <v>1960</v>
          </cell>
          <cell r="D251">
            <v>465.30500000000001</v>
          </cell>
          <cell r="E251">
            <v>465.20499999999998</v>
          </cell>
          <cell r="F251">
            <v>465.15499999999997</v>
          </cell>
          <cell r="H251">
            <v>465.21</v>
          </cell>
          <cell r="K251">
            <v>465.23500000000001</v>
          </cell>
          <cell r="M251">
            <v>465.26499999999999</v>
          </cell>
          <cell r="Q251">
            <v>465.26499999999999</v>
          </cell>
          <cell r="T251">
            <v>465.35500000000002</v>
          </cell>
          <cell r="V251">
            <v>465.35500000000002</v>
          </cell>
          <cell r="W251">
            <v>465.37</v>
          </cell>
          <cell r="X251">
            <v>465.375</v>
          </cell>
          <cell r="Z251">
            <v>465.45499999999998</v>
          </cell>
        </row>
        <row r="252">
          <cell r="A252">
            <v>1970</v>
          </cell>
          <cell r="D252">
            <v>465.27</v>
          </cell>
          <cell r="E252">
            <v>465.17</v>
          </cell>
          <cell r="F252">
            <v>465.05500000000001</v>
          </cell>
          <cell r="H252">
            <v>465.4</v>
          </cell>
          <cell r="K252">
            <v>465.4</v>
          </cell>
          <cell r="M252">
            <v>465.38</v>
          </cell>
          <cell r="Q252">
            <v>465.39499999999998</v>
          </cell>
          <cell r="T252">
            <v>465.39499999999998</v>
          </cell>
          <cell r="V252">
            <v>465.42500000000001</v>
          </cell>
          <cell r="W252">
            <v>465.42500000000001</v>
          </cell>
          <cell r="X252">
            <v>465.41500000000002</v>
          </cell>
          <cell r="Z252">
            <v>465.45499999999998</v>
          </cell>
        </row>
        <row r="253">
          <cell r="A253">
            <v>1980</v>
          </cell>
          <cell r="D253">
            <v>465.1</v>
          </cell>
          <cell r="E253">
            <v>465.02499999999998</v>
          </cell>
          <cell r="F253">
            <v>464.995</v>
          </cell>
          <cell r="H253">
            <v>464.98500000000001</v>
          </cell>
          <cell r="K253">
            <v>465.06</v>
          </cell>
          <cell r="M253">
            <v>465.28500000000003</v>
          </cell>
          <cell r="Q253">
            <v>465.40499999999997</v>
          </cell>
          <cell r="T253">
            <v>465.41500000000002</v>
          </cell>
          <cell r="V253">
            <v>465.375</v>
          </cell>
          <cell r="W253">
            <v>465.34</v>
          </cell>
          <cell r="X253">
            <v>465.36500000000001</v>
          </cell>
          <cell r="Z253">
            <v>465.41500000000002</v>
          </cell>
        </row>
        <row r="254">
          <cell r="A254">
            <v>1990</v>
          </cell>
          <cell r="D254">
            <v>465.45499999999998</v>
          </cell>
          <cell r="E254">
            <v>465.15499999999997</v>
          </cell>
          <cell r="F254">
            <v>464.935</v>
          </cell>
          <cell r="H254">
            <v>464.95499999999998</v>
          </cell>
          <cell r="K254">
            <v>464.95499999999998</v>
          </cell>
          <cell r="M254">
            <v>464.97500000000002</v>
          </cell>
          <cell r="Q254">
            <v>465.08</v>
          </cell>
          <cell r="T254">
            <v>464.88</v>
          </cell>
          <cell r="V254">
            <v>464.45499999999998</v>
          </cell>
          <cell r="W254">
            <v>464.65499999999997</v>
          </cell>
          <cell r="X254">
            <v>465.27</v>
          </cell>
          <cell r="Z254">
            <v>466.27</v>
          </cell>
        </row>
        <row r="255">
          <cell r="A255">
            <v>2000</v>
          </cell>
          <cell r="D255">
            <v>465.72699999999998</v>
          </cell>
          <cell r="E255">
            <v>465.71199999999999</v>
          </cell>
          <cell r="F255">
            <v>465.68200000000002</v>
          </cell>
          <cell r="G255">
            <v>465.68700000000001</v>
          </cell>
          <cell r="J255">
            <v>465.572</v>
          </cell>
          <cell r="L255">
            <v>465.43700000000001</v>
          </cell>
          <cell r="P255">
            <v>465.28699999999998</v>
          </cell>
          <cell r="S255">
            <v>465.20699999999999</v>
          </cell>
          <cell r="U255">
            <v>465.18700000000001</v>
          </cell>
          <cell r="V255">
            <v>465.22699999999998</v>
          </cell>
          <cell r="X255">
            <v>465.14699999999999</v>
          </cell>
          <cell r="AA255">
            <v>465.25700000000001</v>
          </cell>
        </row>
        <row r="256">
          <cell r="A256">
            <v>2010</v>
          </cell>
          <cell r="D256">
            <v>465.48700000000002</v>
          </cell>
          <cell r="E256">
            <v>465.46699999999998</v>
          </cell>
          <cell r="F256">
            <v>465.50700000000001</v>
          </cell>
          <cell r="G256">
            <v>465.47699999999998</v>
          </cell>
          <cell r="J256">
            <v>465.387</v>
          </cell>
          <cell r="L256">
            <v>465.387</v>
          </cell>
          <cell r="P256">
            <v>465.49700000000001</v>
          </cell>
          <cell r="S256">
            <v>465.267</v>
          </cell>
          <cell r="U256">
            <v>465.16699999999997</v>
          </cell>
          <cell r="V256">
            <v>464.68700000000001</v>
          </cell>
          <cell r="X256">
            <v>464.73700000000002</v>
          </cell>
          <cell r="AA256">
            <v>464.68700000000001</v>
          </cell>
        </row>
        <row r="257">
          <cell r="A257">
            <v>2020</v>
          </cell>
        </row>
        <row r="258">
          <cell r="A258">
            <v>2030</v>
          </cell>
          <cell r="D258">
            <v>465.55700000000002</v>
          </cell>
          <cell r="E258">
            <v>465.43700000000001</v>
          </cell>
          <cell r="F258">
            <v>465.39699999999999</v>
          </cell>
          <cell r="G258">
            <v>465.25700000000001</v>
          </cell>
          <cell r="J258">
            <v>465.40699999999998</v>
          </cell>
          <cell r="L258">
            <v>465.56700000000001</v>
          </cell>
          <cell r="P258">
            <v>465.80700000000002</v>
          </cell>
          <cell r="S258">
            <v>465.387</v>
          </cell>
          <cell r="U258">
            <v>465.16699999999997</v>
          </cell>
          <cell r="V258">
            <v>465.03699999999998</v>
          </cell>
          <cell r="X258">
            <v>465.02699999999999</v>
          </cell>
          <cell r="AA258">
            <v>464.98700000000002</v>
          </cell>
        </row>
        <row r="259">
          <cell r="A259">
            <v>2040</v>
          </cell>
          <cell r="D259">
            <v>465.02199999999999</v>
          </cell>
          <cell r="E259">
            <v>464.92200000000003</v>
          </cell>
          <cell r="F259">
            <v>464.95699999999999</v>
          </cell>
          <cell r="H259">
            <v>464.97199999999998</v>
          </cell>
          <cell r="K259">
            <v>464.99200000000002</v>
          </cell>
          <cell r="M259">
            <v>464.98700000000002</v>
          </cell>
          <cell r="Q259">
            <v>465.10700000000003</v>
          </cell>
          <cell r="T259">
            <v>465.322</v>
          </cell>
          <cell r="V259">
            <v>465.012</v>
          </cell>
          <cell r="W259">
            <v>464.98200000000003</v>
          </cell>
          <cell r="X259">
            <v>464.97199999999998</v>
          </cell>
          <cell r="Z259">
            <v>464.97199999999998</v>
          </cell>
        </row>
        <row r="260">
          <cell r="A260">
            <v>2050</v>
          </cell>
          <cell r="D260">
            <v>464.89699999999999</v>
          </cell>
          <cell r="E260">
            <v>464.92200000000003</v>
          </cell>
          <cell r="F260">
            <v>464.92200000000003</v>
          </cell>
          <cell r="H260">
            <v>464.92200000000003</v>
          </cell>
          <cell r="K260">
            <v>464.93200000000002</v>
          </cell>
          <cell r="M260">
            <v>464.91699999999997</v>
          </cell>
          <cell r="Q260">
            <v>465.02199999999999</v>
          </cell>
          <cell r="T260">
            <v>465.23200000000003</v>
          </cell>
          <cell r="V260">
            <v>465.02199999999999</v>
          </cell>
          <cell r="W260">
            <v>465.012</v>
          </cell>
          <cell r="X260">
            <v>465.00200000000001</v>
          </cell>
          <cell r="Z260">
            <v>464.98700000000002</v>
          </cell>
        </row>
        <row r="261">
          <cell r="A261">
            <v>2060</v>
          </cell>
          <cell r="D261">
            <v>464.90699999999998</v>
          </cell>
          <cell r="E261">
            <v>464.89699999999999</v>
          </cell>
          <cell r="F261">
            <v>464.89699999999999</v>
          </cell>
          <cell r="H261">
            <v>464.92700000000002</v>
          </cell>
          <cell r="K261">
            <v>464.92200000000003</v>
          </cell>
          <cell r="M261">
            <v>464.92200000000003</v>
          </cell>
          <cell r="Q261">
            <v>464.93200000000002</v>
          </cell>
          <cell r="T261">
            <v>465.02199999999999</v>
          </cell>
          <cell r="V261">
            <v>464.98200000000003</v>
          </cell>
          <cell r="W261">
            <v>464.98200000000003</v>
          </cell>
          <cell r="X261">
            <v>464.96699999999998</v>
          </cell>
          <cell r="Z261">
            <v>464.96199999999999</v>
          </cell>
        </row>
        <row r="262">
          <cell r="A262">
            <v>2070</v>
          </cell>
          <cell r="D262">
            <v>464.262</v>
          </cell>
          <cell r="E262">
            <v>464.89699999999999</v>
          </cell>
          <cell r="F262">
            <v>464.89699999999999</v>
          </cell>
          <cell r="H262">
            <v>464.93200000000002</v>
          </cell>
          <cell r="K262">
            <v>464.92200000000003</v>
          </cell>
          <cell r="M262">
            <v>464.92200000000003</v>
          </cell>
          <cell r="Q262">
            <v>464.93200000000002</v>
          </cell>
          <cell r="T262">
            <v>464.98200000000003</v>
          </cell>
          <cell r="V262">
            <v>465.072</v>
          </cell>
          <cell r="W262">
            <v>465.00700000000001</v>
          </cell>
          <cell r="X262">
            <v>464.99700000000001</v>
          </cell>
          <cell r="Z262">
            <v>464.99200000000002</v>
          </cell>
        </row>
        <row r="263">
          <cell r="A263">
            <v>2080</v>
          </cell>
          <cell r="D263">
            <v>464.79700000000003</v>
          </cell>
          <cell r="E263">
            <v>464.87200000000001</v>
          </cell>
          <cell r="F263">
            <v>464.89699999999999</v>
          </cell>
          <cell r="H263">
            <v>464.92200000000003</v>
          </cell>
          <cell r="K263">
            <v>464.91199999999998</v>
          </cell>
          <cell r="M263">
            <v>464.92700000000002</v>
          </cell>
          <cell r="Q263">
            <v>464.93200000000002</v>
          </cell>
          <cell r="T263">
            <v>464.96699999999998</v>
          </cell>
          <cell r="V263">
            <v>464.96199999999999</v>
          </cell>
          <cell r="W263">
            <v>464.98200000000003</v>
          </cell>
          <cell r="X263">
            <v>464.98700000000002</v>
          </cell>
          <cell r="Z263">
            <v>464.98700000000002</v>
          </cell>
        </row>
        <row r="264">
          <cell r="A264">
            <v>2090</v>
          </cell>
          <cell r="D264">
            <v>464.74700000000001</v>
          </cell>
          <cell r="E264">
            <v>464.827</v>
          </cell>
          <cell r="F264">
            <v>464.87200000000001</v>
          </cell>
          <cell r="H264">
            <v>464.87200000000001</v>
          </cell>
          <cell r="K264">
            <v>464.89699999999999</v>
          </cell>
          <cell r="M264">
            <v>464.89699999999999</v>
          </cell>
          <cell r="Q264">
            <v>464.97199999999998</v>
          </cell>
          <cell r="T264">
            <v>465.00700000000001</v>
          </cell>
          <cell r="V264">
            <v>464.99700000000001</v>
          </cell>
          <cell r="W264">
            <v>465.02199999999999</v>
          </cell>
          <cell r="X264">
            <v>465.04199999999997</v>
          </cell>
          <cell r="Z264">
            <v>465.05200000000002</v>
          </cell>
        </row>
        <row r="265">
          <cell r="A265">
            <v>2100</v>
          </cell>
          <cell r="D265">
            <v>464.702</v>
          </cell>
          <cell r="E265">
            <v>464.822</v>
          </cell>
          <cell r="F265">
            <v>464.83699999999999</v>
          </cell>
          <cell r="H265">
            <v>464.86700000000002</v>
          </cell>
          <cell r="K265">
            <v>464.88200000000001</v>
          </cell>
          <cell r="M265">
            <v>464.89699999999999</v>
          </cell>
          <cell r="Q265">
            <v>464.90199999999999</v>
          </cell>
          <cell r="T265">
            <v>464.91199999999998</v>
          </cell>
          <cell r="V265">
            <v>464.93700000000001</v>
          </cell>
          <cell r="W265">
            <v>464.94200000000001</v>
          </cell>
          <cell r="X265">
            <v>464.96699999999998</v>
          </cell>
          <cell r="Z265">
            <v>465.03199999999998</v>
          </cell>
        </row>
        <row r="266">
          <cell r="A266">
            <v>2110</v>
          </cell>
          <cell r="D266">
            <v>464.767</v>
          </cell>
          <cell r="E266">
            <v>464.79700000000003</v>
          </cell>
          <cell r="F266">
            <v>464.87200000000001</v>
          </cell>
          <cell r="H266">
            <v>464.87200000000001</v>
          </cell>
          <cell r="K266">
            <v>464.88200000000001</v>
          </cell>
          <cell r="M266">
            <v>464.88200000000001</v>
          </cell>
          <cell r="Q266">
            <v>464.87200000000001</v>
          </cell>
          <cell r="T266">
            <v>464.93700000000001</v>
          </cell>
          <cell r="V266">
            <v>464.94200000000001</v>
          </cell>
          <cell r="W266">
            <v>464.952</v>
          </cell>
          <cell r="X266">
            <v>465.03199999999998</v>
          </cell>
          <cell r="Z266">
            <v>465.03199999999998</v>
          </cell>
        </row>
        <row r="267">
          <cell r="A267">
            <v>2120</v>
          </cell>
          <cell r="D267">
            <v>464.59199999999998</v>
          </cell>
          <cell r="E267">
            <v>464.69200000000001</v>
          </cell>
          <cell r="F267">
            <v>464.78199999999998</v>
          </cell>
          <cell r="H267">
            <v>464.87200000000001</v>
          </cell>
          <cell r="K267">
            <v>464.88200000000001</v>
          </cell>
          <cell r="M267">
            <v>464.83699999999999</v>
          </cell>
          <cell r="Q267">
            <v>464.98200000000003</v>
          </cell>
          <cell r="T267">
            <v>464.99200000000002</v>
          </cell>
          <cell r="V267">
            <v>464.99200000000002</v>
          </cell>
          <cell r="W267">
            <v>464.99700000000001</v>
          </cell>
          <cell r="X267">
            <v>464.99700000000001</v>
          </cell>
          <cell r="Z267">
            <v>465.00700000000001</v>
          </cell>
        </row>
        <row r="268">
          <cell r="A268">
            <v>2130</v>
          </cell>
          <cell r="D268">
            <v>464.322</v>
          </cell>
          <cell r="E268">
            <v>464.322</v>
          </cell>
          <cell r="F268">
            <v>464.33199999999999</v>
          </cell>
          <cell r="H268">
            <v>464.35199999999998</v>
          </cell>
          <cell r="K268">
            <v>464.37200000000001</v>
          </cell>
          <cell r="M268">
            <v>464.40199999999999</v>
          </cell>
          <cell r="Q268">
            <v>464.48200000000003</v>
          </cell>
          <cell r="T268">
            <v>464.49200000000002</v>
          </cell>
          <cell r="V268">
            <v>464.49200000000002</v>
          </cell>
          <cell r="W268">
            <v>464.50200000000001</v>
          </cell>
          <cell r="X268">
            <v>464.48200000000003</v>
          </cell>
          <cell r="Z268">
            <v>464.46199999999999</v>
          </cell>
        </row>
        <row r="269">
          <cell r="A269">
            <v>2140</v>
          </cell>
          <cell r="D269">
            <v>464.54500000000002</v>
          </cell>
          <cell r="E269">
            <v>464.565</v>
          </cell>
          <cell r="F269">
            <v>464.58</v>
          </cell>
          <cell r="H269">
            <v>464.6</v>
          </cell>
          <cell r="K269">
            <v>464.61</v>
          </cell>
          <cell r="M269">
            <v>464.62</v>
          </cell>
          <cell r="Q269">
            <v>464.63</v>
          </cell>
          <cell r="T269">
            <v>464.64</v>
          </cell>
          <cell r="V269">
            <v>464.66</v>
          </cell>
          <cell r="W269">
            <v>464.66</v>
          </cell>
          <cell r="X269">
            <v>464.68</v>
          </cell>
          <cell r="Z269">
            <v>464.7</v>
          </cell>
          <cell r="AB269">
            <v>464.71</v>
          </cell>
        </row>
        <row r="270">
          <cell r="A270">
            <v>2150</v>
          </cell>
          <cell r="D270">
            <v>464.53</v>
          </cell>
          <cell r="E270">
            <v>464.56</v>
          </cell>
          <cell r="F270">
            <v>464.59500000000003</v>
          </cell>
          <cell r="H270">
            <v>464.62</v>
          </cell>
          <cell r="K270">
            <v>464.63</v>
          </cell>
          <cell r="M270">
            <v>464.63499999999999</v>
          </cell>
          <cell r="Q270">
            <v>464.64</v>
          </cell>
          <cell r="T270">
            <v>464.64499999999998</v>
          </cell>
          <cell r="V270">
            <v>464.67</v>
          </cell>
          <cell r="W270">
            <v>464.67</v>
          </cell>
          <cell r="X270">
            <v>464.67</v>
          </cell>
          <cell r="Z270">
            <v>464.71</v>
          </cell>
          <cell r="AB270">
            <v>464.73</v>
          </cell>
        </row>
        <row r="271">
          <cell r="A271">
            <v>2160</v>
          </cell>
          <cell r="D271">
            <v>464.55</v>
          </cell>
          <cell r="E271">
            <v>464.55</v>
          </cell>
          <cell r="F271">
            <v>464.56</v>
          </cell>
          <cell r="H271">
            <v>464.58</v>
          </cell>
          <cell r="K271">
            <v>464.55500000000001</v>
          </cell>
          <cell r="M271">
            <v>464.60500000000002</v>
          </cell>
          <cell r="Q271">
            <v>464.62</v>
          </cell>
          <cell r="T271">
            <v>464.58</v>
          </cell>
          <cell r="V271">
            <v>464.64499999999998</v>
          </cell>
          <cell r="W271">
            <v>464.65</v>
          </cell>
          <cell r="X271">
            <v>464.65499999999997</v>
          </cell>
          <cell r="Z271">
            <v>464.67</v>
          </cell>
          <cell r="AB271">
            <v>464.7</v>
          </cell>
        </row>
        <row r="272">
          <cell r="A272">
            <v>2170</v>
          </cell>
          <cell r="D272">
            <v>464.46</v>
          </cell>
          <cell r="E272">
            <v>464.51</v>
          </cell>
          <cell r="F272">
            <v>464.52499999999998</v>
          </cell>
          <cell r="H272">
            <v>464.53</v>
          </cell>
          <cell r="K272">
            <v>464.57</v>
          </cell>
          <cell r="M272">
            <v>464.60500000000002</v>
          </cell>
          <cell r="Q272">
            <v>464.60500000000002</v>
          </cell>
          <cell r="T272">
            <v>464.61500000000001</v>
          </cell>
          <cell r="V272">
            <v>464.63</v>
          </cell>
          <cell r="W272">
            <v>464.63</v>
          </cell>
          <cell r="X272">
            <v>464.63600000000002</v>
          </cell>
          <cell r="Z272">
            <v>464.65499999999997</v>
          </cell>
          <cell r="AB272">
            <v>464.64499999999998</v>
          </cell>
        </row>
        <row r="273">
          <cell r="A273">
            <v>2180</v>
          </cell>
          <cell r="D273">
            <v>464.41</v>
          </cell>
          <cell r="E273">
            <v>464.49</v>
          </cell>
          <cell r="F273">
            <v>464.495</v>
          </cell>
          <cell r="H273">
            <v>464.58</v>
          </cell>
          <cell r="K273">
            <v>464.53</v>
          </cell>
          <cell r="M273">
            <v>464.57</v>
          </cell>
          <cell r="Q273">
            <v>464.6</v>
          </cell>
          <cell r="T273">
            <v>464.58</v>
          </cell>
          <cell r="V273">
            <v>464.59</v>
          </cell>
          <cell r="W273">
            <v>464.6</v>
          </cell>
          <cell r="X273">
            <v>464.61</v>
          </cell>
          <cell r="Z273">
            <v>464.64</v>
          </cell>
          <cell r="AB273">
            <v>464.65</v>
          </cell>
        </row>
        <row r="274">
          <cell r="A274">
            <v>2190</v>
          </cell>
          <cell r="D274">
            <v>464.41500000000002</v>
          </cell>
          <cell r="E274">
            <v>464.44499999999999</v>
          </cell>
          <cell r="F274">
            <v>464.49</v>
          </cell>
          <cell r="H274">
            <v>464.54500000000002</v>
          </cell>
          <cell r="K274">
            <v>464.55500000000001</v>
          </cell>
          <cell r="M274">
            <v>464.565</v>
          </cell>
          <cell r="Q274">
            <v>464.57</v>
          </cell>
          <cell r="T274">
            <v>464.59</v>
          </cell>
          <cell r="V274">
            <v>464.625</v>
          </cell>
          <cell r="W274">
            <v>464.61500000000001</v>
          </cell>
          <cell r="X274">
            <v>464.61</v>
          </cell>
          <cell r="Z274">
            <v>464.59</v>
          </cell>
          <cell r="AB274">
            <v>464.57</v>
          </cell>
        </row>
        <row r="275">
          <cell r="A275">
            <v>2200</v>
          </cell>
          <cell r="D275">
            <v>464.375</v>
          </cell>
          <cell r="E275">
            <v>464.48</v>
          </cell>
          <cell r="F275">
            <v>464.51</v>
          </cell>
          <cell r="H275">
            <v>464.51</v>
          </cell>
          <cell r="K275">
            <v>464.5</v>
          </cell>
          <cell r="M275">
            <v>464.47</v>
          </cell>
          <cell r="Q275">
            <v>464.47</v>
          </cell>
          <cell r="T275">
            <v>464.45</v>
          </cell>
          <cell r="V275">
            <v>464.46499999999997</v>
          </cell>
          <cell r="W275">
            <v>464.45499999999998</v>
          </cell>
          <cell r="X275">
            <v>464.46</v>
          </cell>
          <cell r="Z275">
            <v>464.47500000000002</v>
          </cell>
          <cell r="AB275">
            <v>464.47</v>
          </cell>
        </row>
        <row r="276">
          <cell r="A276">
            <v>2210</v>
          </cell>
          <cell r="D276">
            <v>464.05</v>
          </cell>
          <cell r="E276">
            <v>463.97</v>
          </cell>
          <cell r="F276">
            <v>464.31</v>
          </cell>
          <cell r="H276">
            <v>464.32</v>
          </cell>
          <cell r="K276">
            <v>464.31</v>
          </cell>
          <cell r="M276">
            <v>464.33</v>
          </cell>
          <cell r="Q276">
            <v>464.39</v>
          </cell>
          <cell r="T276">
            <v>464.42</v>
          </cell>
          <cell r="V276">
            <v>464.43</v>
          </cell>
          <cell r="W276">
            <v>464.43</v>
          </cell>
          <cell r="X276">
            <v>464.43</v>
          </cell>
          <cell r="Z276">
            <v>464.43</v>
          </cell>
          <cell r="AB276">
            <v>464.43</v>
          </cell>
        </row>
        <row r="277">
          <cell r="A277">
            <v>2220</v>
          </cell>
          <cell r="D277">
            <v>464.03</v>
          </cell>
          <cell r="E277">
            <v>464.14</v>
          </cell>
          <cell r="F277">
            <v>464.25</v>
          </cell>
          <cell r="H277">
            <v>464.26499999999999</v>
          </cell>
          <cell r="K277">
            <v>464.31</v>
          </cell>
          <cell r="M277">
            <v>464.31</v>
          </cell>
          <cell r="Q277">
            <v>464.32</v>
          </cell>
          <cell r="T277">
            <v>464.31</v>
          </cell>
          <cell r="V277">
            <v>464.33</v>
          </cell>
          <cell r="W277">
            <v>464.32499999999999</v>
          </cell>
          <cell r="X277">
            <v>464.32499999999999</v>
          </cell>
          <cell r="Z277">
            <v>464.37</v>
          </cell>
          <cell r="AB277">
            <v>464.39499999999998</v>
          </cell>
        </row>
        <row r="278">
          <cell r="A278">
            <v>2230</v>
          </cell>
          <cell r="D278">
            <v>464.2</v>
          </cell>
          <cell r="E278">
            <v>464.18</v>
          </cell>
          <cell r="F278">
            <v>464.09</v>
          </cell>
          <cell r="H278">
            <v>464.03</v>
          </cell>
          <cell r="K278">
            <v>464.05</v>
          </cell>
          <cell r="M278">
            <v>464.1</v>
          </cell>
          <cell r="Q278">
            <v>464.21</v>
          </cell>
          <cell r="T278">
            <v>464.24</v>
          </cell>
          <cell r="V278">
            <v>464.3</v>
          </cell>
          <cell r="W278">
            <v>464.3</v>
          </cell>
          <cell r="X278">
            <v>464.31</v>
          </cell>
          <cell r="Z278">
            <v>464.36500000000001</v>
          </cell>
          <cell r="AB278">
            <v>464.39499999999998</v>
          </cell>
        </row>
        <row r="279">
          <cell r="A279">
            <v>2240</v>
          </cell>
          <cell r="D279">
            <v>464.18</v>
          </cell>
          <cell r="E279">
            <v>464.07</v>
          </cell>
          <cell r="F279">
            <v>463.96499999999997</v>
          </cell>
          <cell r="H279">
            <v>463.98</v>
          </cell>
          <cell r="K279">
            <v>464.13</v>
          </cell>
          <cell r="M279">
            <v>464.18</v>
          </cell>
          <cell r="Q279">
            <v>464.255</v>
          </cell>
          <cell r="T279">
            <v>464.27499999999998</v>
          </cell>
          <cell r="V279">
            <v>464.245</v>
          </cell>
          <cell r="W279">
            <v>464.27</v>
          </cell>
          <cell r="X279">
            <v>464.25</v>
          </cell>
          <cell r="Z279">
            <v>464.28</v>
          </cell>
          <cell r="AB279">
            <v>464.29</v>
          </cell>
        </row>
        <row r="280">
          <cell r="A280">
            <v>2250</v>
          </cell>
          <cell r="D280">
            <v>464.11</v>
          </cell>
          <cell r="E280">
            <v>464.1</v>
          </cell>
          <cell r="F280">
            <v>464.03</v>
          </cell>
          <cell r="H280">
            <v>464.13</v>
          </cell>
          <cell r="K280">
            <v>464.13</v>
          </cell>
          <cell r="M280">
            <v>464.05</v>
          </cell>
          <cell r="Q280">
            <v>464.13</v>
          </cell>
          <cell r="T280">
            <v>464.14</v>
          </cell>
          <cell r="V280">
            <v>464.19</v>
          </cell>
          <cell r="W280">
            <v>464.19</v>
          </cell>
          <cell r="X280">
            <v>464.19499999999999</v>
          </cell>
          <cell r="Z280">
            <v>464.2</v>
          </cell>
          <cell r="AB280">
            <v>464.20499999999998</v>
          </cell>
        </row>
        <row r="281">
          <cell r="A281">
            <v>2260</v>
          </cell>
          <cell r="D281">
            <v>463.96</v>
          </cell>
          <cell r="E281">
            <v>464</v>
          </cell>
          <cell r="F281">
            <v>464.01</v>
          </cell>
          <cell r="H281">
            <v>464.05</v>
          </cell>
          <cell r="K281">
            <v>464.09500000000003</v>
          </cell>
          <cell r="M281">
            <v>464.10500000000002</v>
          </cell>
          <cell r="Q281">
            <v>464.1</v>
          </cell>
          <cell r="T281">
            <v>464.07</v>
          </cell>
          <cell r="V281">
            <v>464.1</v>
          </cell>
          <cell r="W281">
            <v>464.11</v>
          </cell>
          <cell r="X281">
            <v>464.12</v>
          </cell>
          <cell r="Z281">
            <v>464.14</v>
          </cell>
          <cell r="AB281">
            <v>464.15</v>
          </cell>
        </row>
        <row r="282">
          <cell r="A282">
            <v>2270</v>
          </cell>
          <cell r="D282">
            <v>463.64</v>
          </cell>
          <cell r="E282">
            <v>463.65</v>
          </cell>
          <cell r="F282">
            <v>463.69</v>
          </cell>
          <cell r="H282">
            <v>463.73500000000001</v>
          </cell>
          <cell r="K282">
            <v>463.88499999999999</v>
          </cell>
          <cell r="M282">
            <v>463.98</v>
          </cell>
          <cell r="Q282">
            <v>463.99</v>
          </cell>
          <cell r="T282">
            <v>464.005</v>
          </cell>
          <cell r="V282">
            <v>464</v>
          </cell>
          <cell r="W282">
            <v>463.97</v>
          </cell>
          <cell r="X282">
            <v>464.01499999999999</v>
          </cell>
          <cell r="Z282">
            <v>464.06</v>
          </cell>
          <cell r="AB282">
            <v>464.065</v>
          </cell>
        </row>
        <row r="283">
          <cell r="A283">
            <v>2280</v>
          </cell>
          <cell r="D283">
            <v>463.3</v>
          </cell>
          <cell r="E283">
            <v>463.33</v>
          </cell>
          <cell r="F283">
            <v>463.29500000000002</v>
          </cell>
          <cell r="H283">
            <v>463.29500000000002</v>
          </cell>
          <cell r="K283">
            <v>463.35</v>
          </cell>
          <cell r="M283">
            <v>463.47</v>
          </cell>
          <cell r="Q283">
            <v>463.61</v>
          </cell>
          <cell r="T283">
            <v>463.81</v>
          </cell>
          <cell r="V283">
            <v>463.97</v>
          </cell>
          <cell r="W283">
            <v>463.94499999999999</v>
          </cell>
          <cell r="X283">
            <v>463.99</v>
          </cell>
          <cell r="Z283">
            <v>464.03</v>
          </cell>
          <cell r="AB283">
            <v>464.04</v>
          </cell>
        </row>
        <row r="284">
          <cell r="A284">
            <v>2290</v>
          </cell>
          <cell r="D284">
            <v>463.15</v>
          </cell>
          <cell r="E284">
            <v>463.23</v>
          </cell>
          <cell r="F284">
            <v>463.23</v>
          </cell>
          <cell r="H284">
            <v>463.19499999999999</v>
          </cell>
          <cell r="K284">
            <v>463.21499999999997</v>
          </cell>
          <cell r="M284">
            <v>463.22</v>
          </cell>
          <cell r="Q284">
            <v>463.24</v>
          </cell>
          <cell r="T284">
            <v>463.24</v>
          </cell>
          <cell r="V284">
            <v>463.22500000000002</v>
          </cell>
          <cell r="W284">
            <v>463.25</v>
          </cell>
          <cell r="X284">
            <v>463.55</v>
          </cell>
          <cell r="Z284">
            <v>463.68</v>
          </cell>
          <cell r="AB284">
            <v>463.685</v>
          </cell>
        </row>
        <row r="285">
          <cell r="A285">
            <v>2300</v>
          </cell>
          <cell r="D285">
            <v>463.04</v>
          </cell>
          <cell r="E285">
            <v>463.28500000000003</v>
          </cell>
          <cell r="F285">
            <v>463.18</v>
          </cell>
          <cell r="H285">
            <v>463.16</v>
          </cell>
          <cell r="K285">
            <v>463.16</v>
          </cell>
          <cell r="M285">
            <v>463.185</v>
          </cell>
          <cell r="Q285">
            <v>463.18</v>
          </cell>
          <cell r="T285">
            <v>463.19</v>
          </cell>
          <cell r="V285">
            <v>463.25</v>
          </cell>
          <cell r="W285">
            <v>463.26</v>
          </cell>
          <cell r="X285">
            <v>463.34</v>
          </cell>
          <cell r="Z285">
            <v>463.34500000000003</v>
          </cell>
          <cell r="AB285">
            <v>463.35500000000002</v>
          </cell>
        </row>
        <row r="286">
          <cell r="A286">
            <v>2310</v>
          </cell>
          <cell r="D286">
            <v>463.01499999999999</v>
          </cell>
          <cell r="E286">
            <v>463.14</v>
          </cell>
          <cell r="F286">
            <v>463.17500000000001</v>
          </cell>
          <cell r="H286">
            <v>463.17500000000001</v>
          </cell>
          <cell r="K286">
            <v>463.185</v>
          </cell>
          <cell r="M286">
            <v>463.185</v>
          </cell>
          <cell r="Q286">
            <v>463.21499999999997</v>
          </cell>
          <cell r="T286">
            <v>463.26499999999999</v>
          </cell>
          <cell r="V286">
            <v>463.315</v>
          </cell>
          <cell r="W286">
            <v>463.34500000000003</v>
          </cell>
          <cell r="X286">
            <v>463.35500000000002</v>
          </cell>
          <cell r="Z286">
            <v>463.36500000000001</v>
          </cell>
          <cell r="AB286">
            <v>463.37</v>
          </cell>
        </row>
        <row r="287">
          <cell r="A287">
            <v>2320</v>
          </cell>
          <cell r="D287">
            <v>463.005</v>
          </cell>
          <cell r="E287">
            <v>463.185</v>
          </cell>
          <cell r="F287">
            <v>463.22</v>
          </cell>
          <cell r="H287">
            <v>463.26499999999999</v>
          </cell>
          <cell r="K287">
            <v>463.32499999999999</v>
          </cell>
          <cell r="M287">
            <v>463.34500000000003</v>
          </cell>
          <cell r="Q287">
            <v>463.37</v>
          </cell>
          <cell r="T287">
            <v>463.39</v>
          </cell>
          <cell r="V287">
            <v>463.41</v>
          </cell>
          <cell r="W287">
            <v>463.41500000000002</v>
          </cell>
          <cell r="X287">
            <v>463.42</v>
          </cell>
          <cell r="Z287">
            <v>463.44499999999999</v>
          </cell>
          <cell r="AB287">
            <v>463.45</v>
          </cell>
        </row>
        <row r="288">
          <cell r="A288">
            <v>2330</v>
          </cell>
          <cell r="D288">
            <v>463.01499999999999</v>
          </cell>
          <cell r="E288">
            <v>463.26</v>
          </cell>
          <cell r="F288">
            <v>463.26499999999999</v>
          </cell>
          <cell r="H288">
            <v>463.255</v>
          </cell>
          <cell r="K288">
            <v>463.28500000000003</v>
          </cell>
          <cell r="M288">
            <v>463.29500000000002</v>
          </cell>
          <cell r="Q288">
            <v>463.315</v>
          </cell>
          <cell r="T288">
            <v>463.30500000000001</v>
          </cell>
          <cell r="V288">
            <v>463.32499999999999</v>
          </cell>
          <cell r="W288">
            <v>463.33</v>
          </cell>
          <cell r="X288">
            <v>463.36500000000001</v>
          </cell>
          <cell r="Z288">
            <v>463.37</v>
          </cell>
          <cell r="AB288">
            <v>463.38499999999999</v>
          </cell>
        </row>
        <row r="289">
          <cell r="A289">
            <v>2340</v>
          </cell>
          <cell r="D289">
            <v>462.85500000000002</v>
          </cell>
          <cell r="E289">
            <v>462.94499999999999</v>
          </cell>
          <cell r="F289">
            <v>463.01499999999999</v>
          </cell>
          <cell r="H289">
            <v>463.09500000000003</v>
          </cell>
          <cell r="K289">
            <v>463.125</v>
          </cell>
          <cell r="M289">
            <v>463.255</v>
          </cell>
          <cell r="Q289">
            <v>463.255</v>
          </cell>
          <cell r="T289">
            <v>463.24</v>
          </cell>
          <cell r="V289">
            <v>463.23</v>
          </cell>
          <cell r="W289">
            <v>463.23500000000001</v>
          </cell>
          <cell r="X289">
            <v>463.26</v>
          </cell>
          <cell r="Z289">
            <v>463.27499999999998</v>
          </cell>
          <cell r="AB289">
            <v>463.28</v>
          </cell>
        </row>
        <row r="290">
          <cell r="A290">
            <v>2350</v>
          </cell>
          <cell r="D290">
            <v>462.83</v>
          </cell>
          <cell r="E290">
            <v>462.96499999999997</v>
          </cell>
          <cell r="F290">
            <v>462.97500000000002</v>
          </cell>
          <cell r="H290">
            <v>462.98</v>
          </cell>
          <cell r="K290">
            <v>463.02</v>
          </cell>
          <cell r="M290">
            <v>463.05500000000001</v>
          </cell>
          <cell r="Q290">
            <v>463.15</v>
          </cell>
          <cell r="T290">
            <v>463.16500000000002</v>
          </cell>
          <cell r="V290">
            <v>463.185</v>
          </cell>
          <cell r="W290">
            <v>463.2</v>
          </cell>
          <cell r="X290">
            <v>463.20499999999998</v>
          </cell>
          <cell r="Z290">
            <v>463.23</v>
          </cell>
          <cell r="AB290">
            <v>463.24</v>
          </cell>
        </row>
        <row r="291">
          <cell r="A291">
            <v>2360</v>
          </cell>
          <cell r="D291">
            <v>462.685</v>
          </cell>
          <cell r="E291">
            <v>462.86500000000001</v>
          </cell>
          <cell r="F291">
            <v>462.89499999999998</v>
          </cell>
          <cell r="H291">
            <v>462.89499999999998</v>
          </cell>
          <cell r="K291">
            <v>462.90499999999997</v>
          </cell>
          <cell r="M291">
            <v>462.88499999999999</v>
          </cell>
          <cell r="Q291">
            <v>462.92500000000001</v>
          </cell>
          <cell r="T291">
            <v>462.94499999999999</v>
          </cell>
          <cell r="V291">
            <v>462.95</v>
          </cell>
          <cell r="W291">
            <v>462.94499999999999</v>
          </cell>
          <cell r="X291">
            <v>463.03</v>
          </cell>
          <cell r="Z291">
            <v>463.04</v>
          </cell>
          <cell r="AB291">
            <v>463.05500000000001</v>
          </cell>
        </row>
        <row r="292">
          <cell r="A292">
            <v>2370</v>
          </cell>
          <cell r="D292">
            <v>462.59500000000003</v>
          </cell>
          <cell r="E292">
            <v>462.60500000000002</v>
          </cell>
          <cell r="F292">
            <v>462.61</v>
          </cell>
          <cell r="H292">
            <v>462.71499999999997</v>
          </cell>
          <cell r="K292">
            <v>462.815</v>
          </cell>
          <cell r="M292">
            <v>462.83</v>
          </cell>
          <cell r="Q292">
            <v>462.875</v>
          </cell>
          <cell r="T292">
            <v>462.86500000000001</v>
          </cell>
          <cell r="V292">
            <v>462.88499999999999</v>
          </cell>
          <cell r="W292">
            <v>462.91</v>
          </cell>
          <cell r="X292">
            <v>462.91500000000002</v>
          </cell>
          <cell r="Z292">
            <v>462.92500000000001</v>
          </cell>
          <cell r="AB292">
            <v>462.93</v>
          </cell>
        </row>
        <row r="293">
          <cell r="A293">
            <v>2380</v>
          </cell>
          <cell r="D293">
            <v>462.52499999999998</v>
          </cell>
          <cell r="E293">
            <v>462.63</v>
          </cell>
          <cell r="F293">
            <v>462.71499999999997</v>
          </cell>
          <cell r="H293">
            <v>462.745</v>
          </cell>
          <cell r="K293">
            <v>462.815</v>
          </cell>
          <cell r="M293">
            <v>462.83499999999998</v>
          </cell>
          <cell r="Q293">
            <v>462.85500000000002</v>
          </cell>
          <cell r="T293">
            <v>462.85500000000002</v>
          </cell>
          <cell r="V293">
            <v>462.91500000000002</v>
          </cell>
          <cell r="W293">
            <v>462.95499999999998</v>
          </cell>
          <cell r="X293">
            <v>462.94499999999999</v>
          </cell>
          <cell r="Z293">
            <v>462.95499999999998</v>
          </cell>
          <cell r="AB293">
            <v>462.96499999999997</v>
          </cell>
        </row>
        <row r="294">
          <cell r="A294">
            <v>2390</v>
          </cell>
          <cell r="D294">
            <v>462.565</v>
          </cell>
          <cell r="E294">
            <v>462.61500000000001</v>
          </cell>
          <cell r="F294">
            <v>462.64</v>
          </cell>
          <cell r="H294">
            <v>462.69499999999999</v>
          </cell>
          <cell r="K294">
            <v>462.78500000000003</v>
          </cell>
          <cell r="M294">
            <v>462.77</v>
          </cell>
          <cell r="Q294">
            <v>462.84500000000003</v>
          </cell>
          <cell r="T294">
            <v>462.84</v>
          </cell>
          <cell r="V294">
            <v>462.875</v>
          </cell>
          <cell r="W294">
            <v>462.89499999999998</v>
          </cell>
          <cell r="X294">
            <v>462.89499999999998</v>
          </cell>
          <cell r="Z294">
            <v>462.89499999999998</v>
          </cell>
          <cell r="AB294">
            <v>462.90499999999997</v>
          </cell>
        </row>
        <row r="295">
          <cell r="A295">
            <v>2400</v>
          </cell>
          <cell r="D295">
            <v>462.42500000000001</v>
          </cell>
          <cell r="E295">
            <v>462.44499999999999</v>
          </cell>
          <cell r="F295">
            <v>462.61500000000001</v>
          </cell>
          <cell r="H295">
            <v>462.78500000000003</v>
          </cell>
          <cell r="K295">
            <v>462.80500000000001</v>
          </cell>
          <cell r="M295">
            <v>462.82499999999999</v>
          </cell>
          <cell r="Q295">
            <v>462.84500000000003</v>
          </cell>
          <cell r="T295">
            <v>462.83</v>
          </cell>
          <cell r="V295">
            <v>462.84500000000003</v>
          </cell>
          <cell r="W295">
            <v>462.84500000000003</v>
          </cell>
          <cell r="X295">
            <v>462.84</v>
          </cell>
          <cell r="Z295">
            <v>462.83499999999998</v>
          </cell>
          <cell r="AB295">
            <v>462.83</v>
          </cell>
        </row>
        <row r="296">
          <cell r="A296">
            <v>2410</v>
          </cell>
          <cell r="D296">
            <v>462.39499999999998</v>
          </cell>
          <cell r="E296">
            <v>462.41500000000002</v>
          </cell>
          <cell r="F296">
            <v>462.54500000000002</v>
          </cell>
          <cell r="H296">
            <v>462.69499999999999</v>
          </cell>
          <cell r="K296">
            <v>462.76499999999999</v>
          </cell>
          <cell r="M296">
            <v>462.80500000000001</v>
          </cell>
          <cell r="Q296">
            <v>462.82499999999999</v>
          </cell>
          <cell r="T296">
            <v>462.82499999999999</v>
          </cell>
          <cell r="V296">
            <v>462.84500000000003</v>
          </cell>
          <cell r="W296">
            <v>462.84500000000003</v>
          </cell>
          <cell r="X296">
            <v>462.82499999999999</v>
          </cell>
          <cell r="Z296">
            <v>462.83499999999998</v>
          </cell>
          <cell r="AB296">
            <v>462.82499999999999</v>
          </cell>
        </row>
        <row r="297">
          <cell r="A297">
            <v>2420</v>
          </cell>
          <cell r="D297">
            <v>462.52499999999998</v>
          </cell>
          <cell r="E297">
            <v>462.46499999999997</v>
          </cell>
          <cell r="F297">
            <v>462.505</v>
          </cell>
          <cell r="H297">
            <v>462.685</v>
          </cell>
          <cell r="K297">
            <v>462.72500000000002</v>
          </cell>
          <cell r="M297">
            <v>462.745</v>
          </cell>
          <cell r="Q297">
            <v>462.76499999999999</v>
          </cell>
          <cell r="T297">
            <v>462.8</v>
          </cell>
          <cell r="V297">
            <v>462.815</v>
          </cell>
          <cell r="W297">
            <v>462.8</v>
          </cell>
          <cell r="X297">
            <v>462.80500000000001</v>
          </cell>
          <cell r="Z297">
            <v>462.815</v>
          </cell>
          <cell r="AB297">
            <v>462.82</v>
          </cell>
        </row>
        <row r="298">
          <cell r="A298">
            <v>2430</v>
          </cell>
          <cell r="D298">
            <v>462.52499999999998</v>
          </cell>
          <cell r="E298">
            <v>462.57499999999999</v>
          </cell>
          <cell r="F298">
            <v>462.60500000000002</v>
          </cell>
          <cell r="H298">
            <v>462.70499999999998</v>
          </cell>
          <cell r="K298">
            <v>462.74</v>
          </cell>
          <cell r="M298">
            <v>462.72500000000002</v>
          </cell>
          <cell r="Q298">
            <v>462.73500000000001</v>
          </cell>
          <cell r="T298">
            <v>462.745</v>
          </cell>
          <cell r="V298">
            <v>462.745</v>
          </cell>
          <cell r="W298">
            <v>462.745</v>
          </cell>
          <cell r="X298">
            <v>462.755</v>
          </cell>
          <cell r="Z298">
            <v>462.76499999999999</v>
          </cell>
          <cell r="AB298">
            <v>462.77</v>
          </cell>
        </row>
        <row r="299">
          <cell r="A299">
            <v>2440</v>
          </cell>
          <cell r="D299">
            <v>462.47500000000002</v>
          </cell>
          <cell r="E299">
            <v>462.5</v>
          </cell>
          <cell r="F299">
            <v>462.52499999999998</v>
          </cell>
          <cell r="H299">
            <v>462.625</v>
          </cell>
          <cell r="K299">
            <v>462.69</v>
          </cell>
          <cell r="M299">
            <v>462.68</v>
          </cell>
          <cell r="Q299">
            <v>462.685</v>
          </cell>
          <cell r="T299">
            <v>462.685</v>
          </cell>
          <cell r="V299">
            <v>462.69499999999999</v>
          </cell>
          <cell r="W299">
            <v>462.69499999999999</v>
          </cell>
          <cell r="X299">
            <v>462.69</v>
          </cell>
          <cell r="Z299">
            <v>462.7</v>
          </cell>
          <cell r="AB299">
            <v>462.70499999999998</v>
          </cell>
        </row>
        <row r="300">
          <cell r="A300">
            <v>2450</v>
          </cell>
          <cell r="D300">
            <v>462.70499999999998</v>
          </cell>
          <cell r="E300">
            <v>462.52499999999998</v>
          </cell>
          <cell r="F300">
            <v>462.55500000000001</v>
          </cell>
          <cell r="H300">
            <v>462.59500000000003</v>
          </cell>
          <cell r="K300">
            <v>462.61500000000001</v>
          </cell>
          <cell r="M300">
            <v>462.64</v>
          </cell>
          <cell r="Q300">
            <v>460.65499999999997</v>
          </cell>
          <cell r="T300">
            <v>462.67</v>
          </cell>
          <cell r="V300">
            <v>462.685</v>
          </cell>
          <cell r="W300">
            <v>462.69499999999999</v>
          </cell>
          <cell r="X300">
            <v>462.69499999999999</v>
          </cell>
          <cell r="Z300">
            <v>462.7</v>
          </cell>
          <cell r="AB300">
            <v>462.755</v>
          </cell>
        </row>
        <row r="301">
          <cell r="A301">
            <v>2460</v>
          </cell>
          <cell r="D301">
            <v>462.38499999999999</v>
          </cell>
          <cell r="E301">
            <v>462.54500000000002</v>
          </cell>
          <cell r="F301">
            <v>462.495</v>
          </cell>
          <cell r="H301">
            <v>462.54500000000002</v>
          </cell>
          <cell r="K301">
            <v>462.59</v>
          </cell>
          <cell r="M301">
            <v>462.52</v>
          </cell>
          <cell r="Q301">
            <v>462.625</v>
          </cell>
          <cell r="T301">
            <v>462.67</v>
          </cell>
          <cell r="V301">
            <v>462.76499999999999</v>
          </cell>
          <cell r="W301">
            <v>462.78500000000003</v>
          </cell>
          <cell r="X301">
            <v>462.79500000000002</v>
          </cell>
          <cell r="Z301">
            <v>462.3</v>
          </cell>
          <cell r="AB301">
            <v>462.80500000000001</v>
          </cell>
        </row>
        <row r="302">
          <cell r="A302">
            <v>2470</v>
          </cell>
          <cell r="D302">
            <v>462.315</v>
          </cell>
          <cell r="E302">
            <v>462.51499999999999</v>
          </cell>
          <cell r="F302">
            <v>462.51499999999999</v>
          </cell>
          <cell r="H302">
            <v>462.55500000000001</v>
          </cell>
          <cell r="K302">
            <v>462.60500000000002</v>
          </cell>
          <cell r="M302">
            <v>462.61500000000001</v>
          </cell>
          <cell r="Q302">
            <v>462.64499999999998</v>
          </cell>
          <cell r="T302">
            <v>462.67500000000001</v>
          </cell>
          <cell r="V302">
            <v>462.745</v>
          </cell>
          <cell r="W302">
            <v>462.76499999999999</v>
          </cell>
          <cell r="X302">
            <v>462.76499999999999</v>
          </cell>
          <cell r="Z302">
            <v>462.77499999999998</v>
          </cell>
          <cell r="AB302">
            <v>462.77</v>
          </cell>
        </row>
        <row r="303">
          <cell r="A303">
            <v>2480</v>
          </cell>
          <cell r="D303">
            <v>462.34500000000003</v>
          </cell>
          <cell r="E303">
            <v>462.48500000000001</v>
          </cell>
          <cell r="F303">
            <v>462.54500000000002</v>
          </cell>
          <cell r="H303">
            <v>462.55500000000001</v>
          </cell>
          <cell r="K303">
            <v>462.565</v>
          </cell>
          <cell r="M303">
            <v>462.60500000000002</v>
          </cell>
          <cell r="Q303">
            <v>462.66500000000002</v>
          </cell>
          <cell r="T303">
            <v>462.74</v>
          </cell>
          <cell r="V303">
            <v>462.78500000000003</v>
          </cell>
          <cell r="W303">
            <v>462.73500000000001</v>
          </cell>
          <cell r="X303">
            <v>462.70499999999998</v>
          </cell>
          <cell r="Z303">
            <v>462.71</v>
          </cell>
          <cell r="AB303">
            <v>462.72</v>
          </cell>
        </row>
        <row r="304">
          <cell r="A304">
            <v>2490</v>
          </cell>
          <cell r="D304">
            <v>462.38499999999999</v>
          </cell>
          <cell r="E304">
            <v>462.44499999999999</v>
          </cell>
          <cell r="F304">
            <v>462.54500000000002</v>
          </cell>
          <cell r="H304">
            <v>462.59500000000003</v>
          </cell>
          <cell r="K304">
            <v>462.67500000000001</v>
          </cell>
          <cell r="M304">
            <v>462.685</v>
          </cell>
          <cell r="Q304">
            <v>462.71499999999997</v>
          </cell>
          <cell r="T304">
            <v>462.71499999999997</v>
          </cell>
          <cell r="V304">
            <v>462.73500000000001</v>
          </cell>
          <cell r="W304">
            <v>462.74</v>
          </cell>
          <cell r="X304">
            <v>462.73</v>
          </cell>
          <cell r="Z304">
            <v>462.72</v>
          </cell>
          <cell r="AB304">
            <v>462.71499999999997</v>
          </cell>
        </row>
        <row r="305">
          <cell r="A305">
            <v>2500</v>
          </cell>
          <cell r="D305">
            <v>462.32499999999999</v>
          </cell>
          <cell r="E305">
            <v>462.53500000000003</v>
          </cell>
          <cell r="F305">
            <v>462.58499999999998</v>
          </cell>
          <cell r="H305">
            <v>462.61500000000001</v>
          </cell>
          <cell r="K305">
            <v>462.59</v>
          </cell>
          <cell r="M305">
            <v>462.58499999999998</v>
          </cell>
          <cell r="Q305">
            <v>462.57499999999999</v>
          </cell>
          <cell r="T305">
            <v>462.36500000000001</v>
          </cell>
          <cell r="V305">
            <v>462.66500000000002</v>
          </cell>
          <cell r="W305">
            <v>462.61500000000001</v>
          </cell>
          <cell r="X305">
            <v>462.625</v>
          </cell>
          <cell r="Z305">
            <v>462.62</v>
          </cell>
          <cell r="AB305">
            <v>462.63499999999999</v>
          </cell>
        </row>
        <row r="306">
          <cell r="A306">
            <v>2510</v>
          </cell>
        </row>
        <row r="307">
          <cell r="A307">
            <v>2520</v>
          </cell>
          <cell r="D307">
            <v>462.30099999999999</v>
          </cell>
          <cell r="E307">
            <v>462.25099999999998</v>
          </cell>
          <cell r="F307">
            <v>462.28100000000001</v>
          </cell>
          <cell r="H307">
            <v>462.161</v>
          </cell>
          <cell r="K307">
            <v>462.25099999999998</v>
          </cell>
          <cell r="M307">
            <v>462.226</v>
          </cell>
          <cell r="Q307">
            <v>462.21600000000001</v>
          </cell>
          <cell r="T307">
            <v>462.221</v>
          </cell>
          <cell r="V307">
            <v>462.226</v>
          </cell>
          <cell r="W307">
            <v>462.23099999999999</v>
          </cell>
          <cell r="X307">
            <v>462.24099999999999</v>
          </cell>
          <cell r="Z307">
            <v>462.28100000000001</v>
          </cell>
          <cell r="AB307">
            <v>462.32100000000003</v>
          </cell>
        </row>
        <row r="308">
          <cell r="A308">
            <v>2530</v>
          </cell>
          <cell r="D308">
            <v>461.84100000000001</v>
          </cell>
          <cell r="E308">
            <v>461.87099999999998</v>
          </cell>
          <cell r="F308">
            <v>461.87599999999998</v>
          </cell>
          <cell r="H308">
            <v>462.06099999999998</v>
          </cell>
          <cell r="K308">
            <v>462.13600000000002</v>
          </cell>
          <cell r="M308">
            <v>462.17099999999999</v>
          </cell>
          <cell r="Q308">
            <v>462.13099999999997</v>
          </cell>
          <cell r="T308">
            <v>462.20100000000002</v>
          </cell>
          <cell r="V308">
            <v>462.20100000000002</v>
          </cell>
          <cell r="W308">
            <v>462.23599999999999</v>
          </cell>
          <cell r="X308">
            <v>462.25099999999998</v>
          </cell>
          <cell r="Z308">
            <v>462.27100000000002</v>
          </cell>
          <cell r="AB308">
            <v>462.33100000000002</v>
          </cell>
        </row>
        <row r="309">
          <cell r="A309">
            <v>2540</v>
          </cell>
          <cell r="D309">
            <v>462.06599999999997</v>
          </cell>
          <cell r="E309">
            <v>462.08100000000002</v>
          </cell>
          <cell r="F309">
            <v>462.04599999999999</v>
          </cell>
          <cell r="H309">
            <v>462.11099999999999</v>
          </cell>
          <cell r="K309">
            <v>462.18599999999998</v>
          </cell>
          <cell r="M309">
            <v>462.19600000000003</v>
          </cell>
          <cell r="Q309">
            <v>462.19099999999997</v>
          </cell>
          <cell r="T309">
            <v>462.21100000000001</v>
          </cell>
          <cell r="V309">
            <v>462.25099999999998</v>
          </cell>
          <cell r="W309">
            <v>462.23599999999999</v>
          </cell>
          <cell r="X309">
            <v>462.25099999999998</v>
          </cell>
          <cell r="Z309">
            <v>462.31099999999998</v>
          </cell>
          <cell r="AB309">
            <v>462.30099999999999</v>
          </cell>
        </row>
        <row r="310">
          <cell r="A310">
            <v>2550</v>
          </cell>
          <cell r="D310">
            <v>461.79599999999999</v>
          </cell>
          <cell r="E310">
            <v>461.726</v>
          </cell>
          <cell r="F310">
            <v>461.96600000000001</v>
          </cell>
          <cell r="H310">
            <v>462.13099999999997</v>
          </cell>
          <cell r="K310">
            <v>462.08600000000001</v>
          </cell>
          <cell r="M310">
            <v>462.096</v>
          </cell>
          <cell r="Q310">
            <v>462.11099999999999</v>
          </cell>
          <cell r="T310">
            <v>462.15600000000001</v>
          </cell>
          <cell r="V310">
            <v>462.20100000000002</v>
          </cell>
          <cell r="W310">
            <v>462.21100000000001</v>
          </cell>
          <cell r="X310">
            <v>462.23099999999999</v>
          </cell>
          <cell r="Z310">
            <v>462.31099999999998</v>
          </cell>
          <cell r="AB310">
            <v>462.31599999999997</v>
          </cell>
        </row>
        <row r="311">
          <cell r="A311">
            <v>2560</v>
          </cell>
          <cell r="D311">
            <v>461.65100000000001</v>
          </cell>
          <cell r="E311">
            <v>461.63600000000002</v>
          </cell>
          <cell r="F311">
            <v>461.56099999999998</v>
          </cell>
          <cell r="H311">
            <v>461.49099999999999</v>
          </cell>
          <cell r="K311">
            <v>461.51600000000002</v>
          </cell>
          <cell r="M311">
            <v>461.64600000000002</v>
          </cell>
          <cell r="Q311">
            <v>461.35599999999999</v>
          </cell>
          <cell r="T311">
            <v>461.65600000000001</v>
          </cell>
          <cell r="V311">
            <v>461.70600000000002</v>
          </cell>
          <cell r="W311">
            <v>461.71600000000001</v>
          </cell>
          <cell r="X311">
            <v>461.74099999999999</v>
          </cell>
          <cell r="Z311">
            <v>462.21600000000001</v>
          </cell>
          <cell r="AB311">
            <v>462.291</v>
          </cell>
        </row>
        <row r="312">
          <cell r="A312">
            <v>2570</v>
          </cell>
          <cell r="D312">
            <v>461.84100000000001</v>
          </cell>
          <cell r="E312">
            <v>461.76600000000002</v>
          </cell>
          <cell r="F312">
            <v>461.64600000000002</v>
          </cell>
          <cell r="H312">
            <v>461.32600000000002</v>
          </cell>
          <cell r="K312">
            <v>461.30599999999998</v>
          </cell>
          <cell r="M312">
            <v>461.28100000000001</v>
          </cell>
          <cell r="Q312">
            <v>461.25099999999998</v>
          </cell>
          <cell r="T312">
            <v>461.221</v>
          </cell>
          <cell r="V312">
            <v>461.26100000000002</v>
          </cell>
          <cell r="W312">
            <v>461.27100000000002</v>
          </cell>
          <cell r="X312">
            <v>461.291</v>
          </cell>
          <cell r="Z312">
            <v>460.64600000000002</v>
          </cell>
          <cell r="AB312">
            <v>460.50099999999998</v>
          </cell>
        </row>
        <row r="313">
          <cell r="A313">
            <v>2580</v>
          </cell>
          <cell r="D313">
            <v>461.73099999999999</v>
          </cell>
          <cell r="E313">
            <v>461.10599999999999</v>
          </cell>
          <cell r="F313">
            <v>461.06599999999997</v>
          </cell>
          <cell r="H313">
            <v>460.92099999999999</v>
          </cell>
          <cell r="K313">
            <v>460.89600000000002</v>
          </cell>
          <cell r="M313">
            <v>460.87099999999998</v>
          </cell>
          <cell r="Q313">
            <v>460.81099999999998</v>
          </cell>
          <cell r="T313">
            <v>460.82100000000003</v>
          </cell>
          <cell r="V313">
            <v>460.827</v>
          </cell>
          <cell r="W313">
            <v>460.93099999999998</v>
          </cell>
          <cell r="X313">
            <v>460.93099999999998</v>
          </cell>
          <cell r="Z313">
            <v>461.13099999999997</v>
          </cell>
          <cell r="AB313">
            <v>461.161</v>
          </cell>
        </row>
        <row r="314">
          <cell r="A314">
            <v>2590</v>
          </cell>
          <cell r="D314">
            <v>461.226</v>
          </cell>
          <cell r="E314">
            <v>460.89100000000002</v>
          </cell>
          <cell r="F314">
            <v>460.63099999999997</v>
          </cell>
          <cell r="H314">
            <v>460.62099999999998</v>
          </cell>
          <cell r="K314">
            <v>460.69099999999997</v>
          </cell>
          <cell r="M314">
            <v>460.62099999999998</v>
          </cell>
          <cell r="Q314">
            <v>460.64100000000002</v>
          </cell>
          <cell r="T314">
            <v>460.71100000000001</v>
          </cell>
          <cell r="V314">
            <v>460.63099999999997</v>
          </cell>
          <cell r="W314">
            <v>460.65100000000001</v>
          </cell>
          <cell r="X314">
            <v>460.71100000000001</v>
          </cell>
          <cell r="Z314">
            <v>460.76100000000002</v>
          </cell>
          <cell r="AB314">
            <v>460.77100000000002</v>
          </cell>
        </row>
        <row r="315">
          <cell r="A315">
            <v>2600</v>
          </cell>
          <cell r="D315">
            <v>460.83100000000002</v>
          </cell>
          <cell r="E315">
            <v>460.71600000000001</v>
          </cell>
          <cell r="F315">
            <v>460.74099999999999</v>
          </cell>
          <cell r="H315">
            <v>460.71600000000001</v>
          </cell>
          <cell r="K315">
            <v>460.64600000000002</v>
          </cell>
          <cell r="M315">
            <v>460.63099999999997</v>
          </cell>
          <cell r="Q315">
            <v>460.62599999999998</v>
          </cell>
          <cell r="T315">
            <v>460.64600000000002</v>
          </cell>
          <cell r="V315">
            <v>460.62599999999998</v>
          </cell>
          <cell r="W315">
            <v>460.62599999999998</v>
          </cell>
          <cell r="X315">
            <v>460.666</v>
          </cell>
          <cell r="Z315">
            <v>460.69600000000003</v>
          </cell>
          <cell r="AB315">
            <v>460.726</v>
          </cell>
        </row>
        <row r="316">
          <cell r="A316">
            <v>2610</v>
          </cell>
          <cell r="D316">
            <v>460.19799999999998</v>
          </cell>
          <cell r="E316">
            <v>460.26799999999997</v>
          </cell>
          <cell r="F316">
            <v>460.27199999999999</v>
          </cell>
          <cell r="H316">
            <v>460.26799999999997</v>
          </cell>
          <cell r="K316">
            <v>460.26900000000001</v>
          </cell>
          <cell r="M316">
            <v>460.26799999999997</v>
          </cell>
          <cell r="Q316">
            <v>460.26799999999997</v>
          </cell>
          <cell r="T316">
            <v>460.26900000000001</v>
          </cell>
          <cell r="V316">
            <v>460.26600000000002</v>
          </cell>
          <cell r="W316">
            <v>460.26600000000002</v>
          </cell>
          <cell r="X316">
            <v>460.267</v>
          </cell>
          <cell r="Z316">
            <v>460.27199999999999</v>
          </cell>
          <cell r="AB316">
            <v>460.46800000000002</v>
          </cell>
        </row>
        <row r="317">
          <cell r="A317">
            <v>2620</v>
          </cell>
          <cell r="D317">
            <v>459.84300000000002</v>
          </cell>
          <cell r="E317">
            <v>459.87799999999999</v>
          </cell>
          <cell r="F317">
            <v>459.863</v>
          </cell>
          <cell r="H317">
            <v>459.80799999999999</v>
          </cell>
          <cell r="K317">
            <v>459.798</v>
          </cell>
          <cell r="M317">
            <v>459.798</v>
          </cell>
          <cell r="Q317">
            <v>459.80799999999999</v>
          </cell>
          <cell r="T317">
            <v>459.81299999999999</v>
          </cell>
          <cell r="V317">
            <v>459.81799999999998</v>
          </cell>
          <cell r="W317">
            <v>459.84300000000002</v>
          </cell>
          <cell r="X317">
            <v>459.83300000000003</v>
          </cell>
          <cell r="Z317">
            <v>459.93799999999999</v>
          </cell>
          <cell r="AB317">
            <v>459.91300000000001</v>
          </cell>
        </row>
        <row r="318">
          <cell r="A318">
            <v>2630</v>
          </cell>
          <cell r="D318">
            <v>459.803</v>
          </cell>
          <cell r="E318">
            <v>459.81799999999998</v>
          </cell>
          <cell r="F318">
            <v>459.84800000000001</v>
          </cell>
          <cell r="H318">
            <v>459.87799999999999</v>
          </cell>
          <cell r="K318">
            <v>459.798</v>
          </cell>
          <cell r="M318">
            <v>459.803</v>
          </cell>
          <cell r="Q318">
            <v>459.80799999999999</v>
          </cell>
          <cell r="T318">
            <v>459.858</v>
          </cell>
          <cell r="V318">
            <v>459.858</v>
          </cell>
          <cell r="W318">
            <v>459.858</v>
          </cell>
          <cell r="X318">
            <v>459.798</v>
          </cell>
          <cell r="Z318">
            <v>458.81299999999999</v>
          </cell>
          <cell r="AB318">
            <v>459.80799999999999</v>
          </cell>
        </row>
        <row r="319">
          <cell r="A319">
            <v>2640</v>
          </cell>
          <cell r="D319">
            <v>459.803</v>
          </cell>
          <cell r="E319">
            <v>459.798</v>
          </cell>
          <cell r="F319">
            <v>459.81299999999999</v>
          </cell>
          <cell r="H319">
            <v>459.86799999999999</v>
          </cell>
          <cell r="K319">
            <v>460.19799999999998</v>
          </cell>
          <cell r="M319">
            <v>460.19799999999998</v>
          </cell>
          <cell r="Q319">
            <v>460.20299999999997</v>
          </cell>
          <cell r="T319">
            <v>459.858</v>
          </cell>
          <cell r="V319">
            <v>459.85300000000001</v>
          </cell>
          <cell r="W319">
            <v>459.83300000000003</v>
          </cell>
          <cell r="X319">
            <v>459.80799999999999</v>
          </cell>
          <cell r="Z319">
            <v>459.87799999999999</v>
          </cell>
          <cell r="AB319">
            <v>459.89299999999997</v>
          </cell>
        </row>
        <row r="320">
          <cell r="A320">
            <v>2650</v>
          </cell>
          <cell r="D320">
            <v>459.81299999999999</v>
          </cell>
          <cell r="E320">
            <v>459.87299999999999</v>
          </cell>
          <cell r="F320">
            <v>459.86799999999999</v>
          </cell>
          <cell r="H320">
            <v>459.70299999999997</v>
          </cell>
          <cell r="K320">
            <v>459.85300000000001</v>
          </cell>
          <cell r="M320">
            <v>459.84300000000002</v>
          </cell>
          <cell r="Q320">
            <v>459.87299999999999</v>
          </cell>
          <cell r="T320">
            <v>459.798</v>
          </cell>
          <cell r="V320">
            <v>459.81299999999999</v>
          </cell>
          <cell r="W320">
            <v>459.81299999999999</v>
          </cell>
          <cell r="X320">
            <v>460.20800000000003</v>
          </cell>
          <cell r="Z320">
            <v>460.20800000000003</v>
          </cell>
          <cell r="AB320">
            <v>460.303</v>
          </cell>
        </row>
        <row r="321">
          <cell r="A321">
            <v>2660</v>
          </cell>
          <cell r="D321">
            <v>459.82299999999998</v>
          </cell>
          <cell r="E321">
            <v>459.81299999999999</v>
          </cell>
          <cell r="F321">
            <v>459.86799999999999</v>
          </cell>
          <cell r="H321">
            <v>459.81299999999999</v>
          </cell>
          <cell r="K321">
            <v>459.81799999999998</v>
          </cell>
          <cell r="M321">
            <v>459.82799999999997</v>
          </cell>
          <cell r="Q321">
            <v>459.84800000000001</v>
          </cell>
          <cell r="T321">
            <v>459.82299999999998</v>
          </cell>
          <cell r="V321">
            <v>459.81299999999999</v>
          </cell>
          <cell r="W321">
            <v>459.82299999999998</v>
          </cell>
          <cell r="X321">
            <v>459.83800000000002</v>
          </cell>
          <cell r="Z321">
            <v>460.25299999999999</v>
          </cell>
          <cell r="AB321">
            <v>460.21300000000002</v>
          </cell>
        </row>
        <row r="322">
          <cell r="A322">
            <v>2670</v>
          </cell>
          <cell r="D322">
            <v>459.84300000000002</v>
          </cell>
          <cell r="E322">
            <v>459.71300000000002</v>
          </cell>
          <cell r="F322">
            <v>459.75299999999999</v>
          </cell>
          <cell r="H322">
            <v>459.77300000000002</v>
          </cell>
          <cell r="K322">
            <v>459.71300000000002</v>
          </cell>
          <cell r="M322">
            <v>459.71300000000002</v>
          </cell>
          <cell r="Q322">
            <v>459.71300000000002</v>
          </cell>
          <cell r="T322">
            <v>459.80799999999999</v>
          </cell>
          <cell r="V322">
            <v>459.80799999999999</v>
          </cell>
          <cell r="W322">
            <v>459.81299999999999</v>
          </cell>
          <cell r="X322">
            <v>459.82299999999998</v>
          </cell>
          <cell r="Z322">
            <v>459.80799999999999</v>
          </cell>
          <cell r="AB322">
            <v>459.84300000000002</v>
          </cell>
        </row>
        <row r="323">
          <cell r="A323">
            <v>2680</v>
          </cell>
          <cell r="D323">
            <v>458.87299999999999</v>
          </cell>
          <cell r="E323">
            <v>458.75799999999998</v>
          </cell>
          <cell r="F323">
            <v>458.84300000000002</v>
          </cell>
          <cell r="H323">
            <v>458.81299999999999</v>
          </cell>
          <cell r="K323">
            <v>458.84300000000002</v>
          </cell>
          <cell r="M323">
            <v>458.86799999999999</v>
          </cell>
          <cell r="Q323">
            <v>459.053</v>
          </cell>
          <cell r="T323">
            <v>459.01299999999998</v>
          </cell>
          <cell r="V323">
            <v>458.96300000000002</v>
          </cell>
          <cell r="W323">
            <v>458.91300000000001</v>
          </cell>
          <cell r="X323">
            <v>458.81299999999999</v>
          </cell>
          <cell r="Z323">
            <v>458.90300000000002</v>
          </cell>
          <cell r="AB323">
            <v>458.89800000000002</v>
          </cell>
        </row>
        <row r="324">
          <cell r="A324">
            <v>2690</v>
          </cell>
          <cell r="D324">
            <v>459.27100000000002</v>
          </cell>
          <cell r="E324">
            <v>458.95100000000002</v>
          </cell>
          <cell r="F324">
            <v>458.93599999999998</v>
          </cell>
          <cell r="H324">
            <v>458.93599999999998</v>
          </cell>
          <cell r="K324">
            <v>458.721</v>
          </cell>
          <cell r="M324">
            <v>458.98099999999999</v>
          </cell>
          <cell r="Q324">
            <v>459.00099999999998</v>
          </cell>
          <cell r="T324">
            <v>459.03100000000001</v>
          </cell>
          <cell r="V324">
            <v>459.036</v>
          </cell>
          <cell r="W324">
            <v>459.05099999999999</v>
          </cell>
          <cell r="X324">
            <v>459.07100000000003</v>
          </cell>
          <cell r="Z324">
            <v>459.161</v>
          </cell>
          <cell r="AB324">
            <v>459.27100000000002</v>
          </cell>
        </row>
        <row r="325">
          <cell r="A325">
            <v>2700</v>
          </cell>
          <cell r="D325">
            <v>459.42099999999999</v>
          </cell>
          <cell r="E325">
            <v>458.68099999999998</v>
          </cell>
          <cell r="F325">
            <v>458.62599999999998</v>
          </cell>
          <cell r="H325">
            <v>458.61099999999999</v>
          </cell>
          <cell r="K325">
            <v>458.63600000000002</v>
          </cell>
          <cell r="M325">
            <v>458.661</v>
          </cell>
          <cell r="Q325">
            <v>458.721</v>
          </cell>
          <cell r="T325">
            <v>458.78100000000001</v>
          </cell>
          <cell r="V325">
            <v>458.86599999999999</v>
          </cell>
          <cell r="W325">
            <v>458.88099999999997</v>
          </cell>
          <cell r="X325">
            <v>458.92099999999999</v>
          </cell>
          <cell r="Z325">
            <v>458.96100000000001</v>
          </cell>
          <cell r="AB325">
            <v>459.23599999999999</v>
          </cell>
        </row>
        <row r="326">
          <cell r="A326">
            <v>2710</v>
          </cell>
          <cell r="D326">
            <v>459.596</v>
          </cell>
          <cell r="E326">
            <v>458.95100000000002</v>
          </cell>
          <cell r="F326">
            <v>458.49599999999998</v>
          </cell>
          <cell r="H326">
            <v>458.46600000000001</v>
          </cell>
          <cell r="K326">
            <v>458.541</v>
          </cell>
          <cell r="M326">
            <v>458.55599999999998</v>
          </cell>
          <cell r="Q326">
            <v>458.64100000000002</v>
          </cell>
          <cell r="T326">
            <v>458.73099999999999</v>
          </cell>
          <cell r="V326">
            <v>458.786</v>
          </cell>
          <cell r="W326">
            <v>458.80099999999999</v>
          </cell>
          <cell r="X326">
            <v>458.846</v>
          </cell>
          <cell r="Z326">
            <v>459.01100000000002</v>
          </cell>
        </row>
        <row r="327">
          <cell r="A327">
            <v>2720</v>
          </cell>
          <cell r="D327">
            <v>459.65100000000001</v>
          </cell>
          <cell r="E327">
            <v>459.01100000000002</v>
          </cell>
          <cell r="F327">
            <v>458.57100000000003</v>
          </cell>
          <cell r="H327">
            <v>458.56099999999998</v>
          </cell>
          <cell r="K327">
            <v>458.58100000000002</v>
          </cell>
          <cell r="M327">
            <v>458.601</v>
          </cell>
          <cell r="Q327">
            <v>458.65100000000001</v>
          </cell>
          <cell r="T327">
            <v>458.70100000000002</v>
          </cell>
          <cell r="V327">
            <v>458.77100000000002</v>
          </cell>
          <cell r="W327">
            <v>458.80099999999999</v>
          </cell>
          <cell r="X327">
            <v>458.82100000000003</v>
          </cell>
          <cell r="Z327">
            <v>458.846</v>
          </cell>
          <cell r="AB327">
            <v>458.87099999999998</v>
          </cell>
        </row>
        <row r="328">
          <cell r="A328">
            <v>2730</v>
          </cell>
          <cell r="D328">
            <v>459.68099999999998</v>
          </cell>
          <cell r="E328">
            <v>459.15199999999999</v>
          </cell>
          <cell r="F328">
            <v>458.60599999999999</v>
          </cell>
          <cell r="H328">
            <v>458.476</v>
          </cell>
          <cell r="K328">
            <v>458.53100000000001</v>
          </cell>
          <cell r="M328">
            <v>458.55599999999998</v>
          </cell>
          <cell r="Q328">
            <v>458.65600000000001</v>
          </cell>
          <cell r="T328">
            <v>458.75099999999998</v>
          </cell>
          <cell r="V328">
            <v>458.89600000000002</v>
          </cell>
          <cell r="W328">
            <v>458.93599999999998</v>
          </cell>
          <cell r="X328">
            <v>459.02100000000002</v>
          </cell>
          <cell r="Z328">
            <v>459.00599999999997</v>
          </cell>
          <cell r="AB328">
            <v>459.01100000000002</v>
          </cell>
        </row>
        <row r="329">
          <cell r="A329">
            <v>2740</v>
          </cell>
          <cell r="D329">
            <v>459.76100000000002</v>
          </cell>
          <cell r="E329">
            <v>459.02100000000002</v>
          </cell>
          <cell r="F329">
            <v>458.87599999999998</v>
          </cell>
          <cell r="H329">
            <v>458.89100000000002</v>
          </cell>
          <cell r="K329">
            <v>459.05599999999998</v>
          </cell>
          <cell r="M329">
            <v>459.13099999999997</v>
          </cell>
          <cell r="Q329">
            <v>459.34100000000001</v>
          </cell>
          <cell r="T329">
            <v>459.471</v>
          </cell>
          <cell r="V329">
            <v>459.661</v>
          </cell>
          <cell r="W329">
            <v>459.69099999999997</v>
          </cell>
          <cell r="X329">
            <v>459.80599999999998</v>
          </cell>
          <cell r="Z329">
            <v>460.041</v>
          </cell>
          <cell r="AB329">
            <v>460.08100000000002</v>
          </cell>
        </row>
        <row r="330">
          <cell r="A330">
            <v>2750</v>
          </cell>
          <cell r="D330">
            <v>459.87599999999998</v>
          </cell>
          <cell r="E330">
            <v>459.50099999999998</v>
          </cell>
          <cell r="F330">
            <v>459.541</v>
          </cell>
          <cell r="H330">
            <v>459.67099999999999</v>
          </cell>
          <cell r="K330">
            <v>459.76600000000002</v>
          </cell>
          <cell r="M330">
            <v>459.791</v>
          </cell>
          <cell r="Q330">
            <v>459.82100000000003</v>
          </cell>
          <cell r="T330">
            <v>459.83100000000002</v>
          </cell>
          <cell r="V330">
            <v>459.88600000000002</v>
          </cell>
          <cell r="W330">
            <v>459.89600000000002</v>
          </cell>
          <cell r="X330">
            <v>459.916</v>
          </cell>
          <cell r="Z330">
            <v>459.94600000000003</v>
          </cell>
          <cell r="AB330">
            <v>459.99599999999998</v>
          </cell>
        </row>
        <row r="331">
          <cell r="A331">
            <v>2760</v>
          </cell>
          <cell r="D331">
            <v>459.79599999999999</v>
          </cell>
          <cell r="E331">
            <v>459.78100000000001</v>
          </cell>
          <cell r="F331">
            <v>459.791</v>
          </cell>
          <cell r="H331">
            <v>459.80599999999998</v>
          </cell>
          <cell r="K331">
            <v>459.80099999999999</v>
          </cell>
          <cell r="M331">
            <v>459.80599999999998</v>
          </cell>
          <cell r="Q331">
            <v>459.83100000000002</v>
          </cell>
          <cell r="T331">
            <v>459.83600000000001</v>
          </cell>
          <cell r="V331">
            <v>459.86099999999999</v>
          </cell>
          <cell r="W331">
            <v>459.86099999999999</v>
          </cell>
          <cell r="X331">
            <v>459.87599999999998</v>
          </cell>
          <cell r="Z331">
            <v>459.88099999999997</v>
          </cell>
          <cell r="AB331">
            <v>459.93599999999998</v>
          </cell>
        </row>
        <row r="332">
          <cell r="A332">
            <v>2770</v>
          </cell>
          <cell r="D332">
            <v>460.06099999999998</v>
          </cell>
          <cell r="E332">
            <v>459.75599999999997</v>
          </cell>
          <cell r="F332">
            <v>459.74099999999999</v>
          </cell>
          <cell r="H332">
            <v>459.73599999999999</v>
          </cell>
          <cell r="K332">
            <v>459.721</v>
          </cell>
          <cell r="M332">
            <v>459.75099999999998</v>
          </cell>
          <cell r="Q332">
            <v>459.80099999999999</v>
          </cell>
          <cell r="T332">
            <v>459.83600000000001</v>
          </cell>
          <cell r="V332">
            <v>459.86099999999999</v>
          </cell>
          <cell r="W332">
            <v>459.85599999999999</v>
          </cell>
          <cell r="X332">
            <v>459.86599999999999</v>
          </cell>
          <cell r="Z332">
            <v>459.89100000000002</v>
          </cell>
          <cell r="AB332">
            <v>459.95100000000002</v>
          </cell>
        </row>
        <row r="333">
          <cell r="A333">
            <v>2780</v>
          </cell>
          <cell r="D333">
            <v>459.96100000000001</v>
          </cell>
          <cell r="E333">
            <v>459.68599999999998</v>
          </cell>
          <cell r="F333">
            <v>459.68599999999998</v>
          </cell>
          <cell r="H333">
            <v>459.70600000000002</v>
          </cell>
          <cell r="K333">
            <v>459.77100000000002</v>
          </cell>
          <cell r="M333">
            <v>459.80599999999998</v>
          </cell>
          <cell r="Q333">
            <v>459.851</v>
          </cell>
          <cell r="T333">
            <v>460.00099999999998</v>
          </cell>
          <cell r="V333">
            <v>460.19099999999997</v>
          </cell>
          <cell r="W333">
            <v>460.21600000000001</v>
          </cell>
          <cell r="X333">
            <v>460.351</v>
          </cell>
          <cell r="Z333">
            <v>460.65100000000001</v>
          </cell>
          <cell r="AB333">
            <v>460.661</v>
          </cell>
        </row>
        <row r="334">
          <cell r="A334">
            <v>2790</v>
          </cell>
          <cell r="D334">
            <v>459.92099999999999</v>
          </cell>
          <cell r="E334">
            <v>459.911</v>
          </cell>
          <cell r="F334">
            <v>460.00099999999998</v>
          </cell>
          <cell r="H334">
            <v>460.21100000000001</v>
          </cell>
          <cell r="K334">
            <v>460.35599999999999</v>
          </cell>
          <cell r="M334">
            <v>460.38600000000002</v>
          </cell>
          <cell r="Q334">
            <v>460.46600000000001</v>
          </cell>
          <cell r="T334">
            <v>460.44099999999997</v>
          </cell>
          <cell r="V334">
            <v>460.45600000000002</v>
          </cell>
          <cell r="W334">
            <v>460.45600000000002</v>
          </cell>
          <cell r="X334">
            <v>460.476</v>
          </cell>
          <cell r="Z334">
            <v>460.48599999999999</v>
          </cell>
          <cell r="AB334">
            <v>460.57600000000002</v>
          </cell>
        </row>
        <row r="335">
          <cell r="A335">
            <v>2800</v>
          </cell>
          <cell r="D335">
            <v>460.14600000000002</v>
          </cell>
          <cell r="E335">
            <v>460.26100000000002</v>
          </cell>
          <cell r="F335">
            <v>460.351</v>
          </cell>
          <cell r="H335">
            <v>460.411</v>
          </cell>
          <cell r="K335">
            <v>460.42099999999999</v>
          </cell>
          <cell r="M335">
            <v>460.44099999999997</v>
          </cell>
          <cell r="Q335">
            <v>460.48599999999999</v>
          </cell>
          <cell r="T335">
            <v>460.54599999999999</v>
          </cell>
          <cell r="V335">
            <v>460.57100000000003</v>
          </cell>
          <cell r="W335">
            <v>460.596</v>
          </cell>
          <cell r="X335">
            <v>460.596</v>
          </cell>
          <cell r="Z335">
            <v>460.59100000000001</v>
          </cell>
          <cell r="AB335">
            <v>460.666</v>
          </cell>
        </row>
        <row r="336">
          <cell r="A336">
            <v>2810</v>
          </cell>
          <cell r="D336">
            <v>459.96600000000001</v>
          </cell>
          <cell r="E336">
            <v>460.13600000000002</v>
          </cell>
          <cell r="F336">
            <v>460.24599999999998</v>
          </cell>
          <cell r="H336">
            <v>460.37099999999998</v>
          </cell>
          <cell r="K336">
            <v>460.416</v>
          </cell>
          <cell r="M336">
            <v>460.43599999999998</v>
          </cell>
          <cell r="Q336">
            <v>460.49099999999999</v>
          </cell>
          <cell r="T336">
            <v>460.50599999999997</v>
          </cell>
          <cell r="V336">
            <v>460.52100000000002</v>
          </cell>
          <cell r="W336">
            <v>460.53100000000001</v>
          </cell>
          <cell r="X336">
            <v>460.54599999999999</v>
          </cell>
          <cell r="Z336">
            <v>460.55099999999999</v>
          </cell>
          <cell r="AB336">
            <v>460.56599999999997</v>
          </cell>
        </row>
        <row r="337">
          <cell r="A337">
            <v>2820</v>
          </cell>
          <cell r="D337">
            <v>459.98099999999999</v>
          </cell>
          <cell r="E337">
            <v>460.10599999999999</v>
          </cell>
          <cell r="F337">
            <v>460.18099999999998</v>
          </cell>
          <cell r="H337">
            <v>460.27100000000002</v>
          </cell>
          <cell r="K337">
            <v>460.32600000000002</v>
          </cell>
          <cell r="M337">
            <v>460.34100000000001</v>
          </cell>
          <cell r="Q337">
            <v>460.35599999999999</v>
          </cell>
          <cell r="T337">
            <v>460.39100000000002</v>
          </cell>
          <cell r="V337">
            <v>460.40100000000001</v>
          </cell>
          <cell r="W337">
            <v>460.43099999999998</v>
          </cell>
          <cell r="X337">
            <v>460.45100000000002</v>
          </cell>
          <cell r="Z337">
            <v>460.46100000000001</v>
          </cell>
          <cell r="AB337">
            <v>460.49099999999999</v>
          </cell>
        </row>
        <row r="338">
          <cell r="A338">
            <v>2830</v>
          </cell>
          <cell r="D338">
            <v>459.80599999999998</v>
          </cell>
          <cell r="E338">
            <v>459.74099999999999</v>
          </cell>
          <cell r="F338">
            <v>459.846</v>
          </cell>
          <cell r="H338">
            <v>459.95100000000002</v>
          </cell>
          <cell r="K338">
            <v>460.10599999999999</v>
          </cell>
          <cell r="M338">
            <v>460.14600000000002</v>
          </cell>
          <cell r="Q338">
            <v>460.21600000000001</v>
          </cell>
          <cell r="T338">
            <v>460.23099999999999</v>
          </cell>
          <cell r="V338">
            <v>460.20600000000002</v>
          </cell>
          <cell r="W338">
            <v>460.19099999999997</v>
          </cell>
          <cell r="X338">
            <v>460.14100000000002</v>
          </cell>
          <cell r="Z338">
            <v>460.10599999999999</v>
          </cell>
          <cell r="AB338">
            <v>460.041</v>
          </cell>
        </row>
        <row r="339">
          <cell r="A339">
            <v>2840</v>
          </cell>
          <cell r="D339">
            <v>459.70600000000002</v>
          </cell>
          <cell r="E339">
            <v>459.63099999999997</v>
          </cell>
          <cell r="F339">
            <v>459.61599999999999</v>
          </cell>
          <cell r="H339">
            <v>459.63099999999997</v>
          </cell>
          <cell r="K339">
            <v>459.62599999999998</v>
          </cell>
          <cell r="M339">
            <v>459.64100000000002</v>
          </cell>
          <cell r="Q339">
            <v>459.666</v>
          </cell>
          <cell r="T339">
            <v>459.71600000000001</v>
          </cell>
          <cell r="V339">
            <v>459.79599999999999</v>
          </cell>
          <cell r="W339">
            <v>459.84100000000001</v>
          </cell>
          <cell r="X339">
            <v>459.92099999999999</v>
          </cell>
          <cell r="Z339">
            <v>459.89600000000002</v>
          </cell>
          <cell r="AB339">
            <v>460.00099999999998</v>
          </cell>
        </row>
        <row r="340">
          <cell r="A340">
            <v>2850</v>
          </cell>
          <cell r="D340">
            <v>459.54599999999999</v>
          </cell>
          <cell r="E340">
            <v>459.26100000000002</v>
          </cell>
          <cell r="F340">
            <v>459.27600000000001</v>
          </cell>
          <cell r="H340">
            <v>459.27600000000001</v>
          </cell>
          <cell r="K340">
            <v>459.38099999999997</v>
          </cell>
          <cell r="M340">
            <v>459.44600000000003</v>
          </cell>
          <cell r="Q340">
            <v>459.44600000000003</v>
          </cell>
          <cell r="T340">
            <v>459.43099999999998</v>
          </cell>
          <cell r="V340">
            <v>459.42599999999999</v>
          </cell>
          <cell r="W340">
            <v>459.42599999999999</v>
          </cell>
          <cell r="X340">
            <v>459.476</v>
          </cell>
          <cell r="Z340">
            <v>459.51100000000002</v>
          </cell>
          <cell r="AB340">
            <v>459.69099999999997</v>
          </cell>
        </row>
        <row r="341">
          <cell r="A341">
            <v>2860</v>
          </cell>
          <cell r="D341">
            <v>459.351</v>
          </cell>
          <cell r="E341">
            <v>458.976</v>
          </cell>
          <cell r="F341">
            <v>459.00599999999997</v>
          </cell>
          <cell r="H341">
            <v>459.01600000000002</v>
          </cell>
          <cell r="K341">
            <v>459.01100000000002</v>
          </cell>
          <cell r="M341">
            <v>459.01100000000002</v>
          </cell>
          <cell r="Q341">
            <v>459.02600000000001</v>
          </cell>
          <cell r="T341">
            <v>459.02600000000001</v>
          </cell>
          <cell r="V341">
            <v>459.02100000000002</v>
          </cell>
          <cell r="W341">
            <v>458.99599999999998</v>
          </cell>
          <cell r="X341">
            <v>459.00599999999997</v>
          </cell>
          <cell r="Z341">
            <v>458.971</v>
          </cell>
          <cell r="AB341">
            <v>458.96600000000001</v>
          </cell>
        </row>
        <row r="342">
          <cell r="A342">
            <v>2870</v>
          </cell>
          <cell r="D342">
            <v>458.88099999999997</v>
          </cell>
          <cell r="E342">
            <v>458.84100000000001</v>
          </cell>
          <cell r="F342">
            <v>458.73099999999999</v>
          </cell>
          <cell r="H342">
            <v>458.73599999999999</v>
          </cell>
          <cell r="K342">
            <v>458.77100000000002</v>
          </cell>
          <cell r="M342">
            <v>458.81599999999997</v>
          </cell>
          <cell r="Q342">
            <v>458.83100000000002</v>
          </cell>
          <cell r="T342">
            <v>458.82100000000003</v>
          </cell>
          <cell r="V342">
            <v>458.82600000000002</v>
          </cell>
          <cell r="W342">
            <v>458.90600000000001</v>
          </cell>
          <cell r="X342">
            <v>458.90100000000001</v>
          </cell>
          <cell r="Z342">
            <v>458.90100000000001</v>
          </cell>
          <cell r="AB342">
            <v>458.83100000000002</v>
          </cell>
        </row>
        <row r="343">
          <cell r="A343">
            <v>2880</v>
          </cell>
          <cell r="D343">
            <v>458.851</v>
          </cell>
          <cell r="E343">
            <v>458.56599999999997</v>
          </cell>
          <cell r="F343">
            <v>458.471</v>
          </cell>
          <cell r="H343">
            <v>458.42599999999999</v>
          </cell>
          <cell r="K343">
            <v>458.44099999999997</v>
          </cell>
          <cell r="M343">
            <v>458.45600000000002</v>
          </cell>
          <cell r="Q343">
            <v>458.476</v>
          </cell>
          <cell r="T343">
            <v>458.52600000000001</v>
          </cell>
          <cell r="V343">
            <v>458.55099999999999</v>
          </cell>
          <cell r="W343">
            <v>458.56599999999997</v>
          </cell>
          <cell r="X343">
            <v>458.661</v>
          </cell>
          <cell r="Z343">
            <v>458.721</v>
          </cell>
          <cell r="AB343">
            <v>458.721</v>
          </cell>
        </row>
        <row r="344">
          <cell r="A344">
            <v>2890</v>
          </cell>
          <cell r="D344">
            <v>458.87599999999998</v>
          </cell>
          <cell r="E344">
            <v>458.49599999999998</v>
          </cell>
          <cell r="F344">
            <v>458.40600000000001</v>
          </cell>
          <cell r="H344">
            <v>458.39600000000002</v>
          </cell>
          <cell r="K344">
            <v>458.37599999999998</v>
          </cell>
          <cell r="M344">
            <v>458.35599999999999</v>
          </cell>
          <cell r="Q344">
            <v>458.39600000000002</v>
          </cell>
          <cell r="T344">
            <v>458.43599999999998</v>
          </cell>
          <cell r="V344">
            <v>458.44600000000003</v>
          </cell>
          <cell r="W344">
            <v>458.44099999999997</v>
          </cell>
          <cell r="X344">
            <v>458.55599999999998</v>
          </cell>
          <cell r="Z344">
            <v>458.666</v>
          </cell>
          <cell r="AB344">
            <v>458.661</v>
          </cell>
        </row>
        <row r="345">
          <cell r="A345">
            <v>2900</v>
          </cell>
          <cell r="D345">
            <v>458.846</v>
          </cell>
          <cell r="E345">
            <v>458.44600000000003</v>
          </cell>
          <cell r="F345">
            <v>458.416</v>
          </cell>
          <cell r="H345">
            <v>458.40600000000001</v>
          </cell>
          <cell r="K345">
            <v>458.86099999999999</v>
          </cell>
          <cell r="M345">
            <v>458.50099999999998</v>
          </cell>
          <cell r="Q345">
            <v>458.61599999999999</v>
          </cell>
          <cell r="T345">
            <v>458.666</v>
          </cell>
          <cell r="V345">
            <v>458.74599999999998</v>
          </cell>
          <cell r="W345">
            <v>458.74099999999999</v>
          </cell>
          <cell r="X345">
            <v>458.81099999999998</v>
          </cell>
          <cell r="Z345">
            <v>458.846</v>
          </cell>
          <cell r="AB345">
            <v>458.84100000000001</v>
          </cell>
        </row>
        <row r="346">
          <cell r="A346">
            <v>2910</v>
          </cell>
          <cell r="D346">
            <v>458.916</v>
          </cell>
          <cell r="E346">
            <v>458.92099999999999</v>
          </cell>
          <cell r="F346">
            <v>458.92599999999999</v>
          </cell>
          <cell r="H346">
            <v>458.85599999999999</v>
          </cell>
          <cell r="K346">
            <v>458.846</v>
          </cell>
          <cell r="M346">
            <v>458.83600000000001</v>
          </cell>
          <cell r="Q346">
            <v>458.786</v>
          </cell>
          <cell r="T346">
            <v>458.77600000000001</v>
          </cell>
          <cell r="V346">
            <v>458.74599999999998</v>
          </cell>
          <cell r="W346">
            <v>458.666</v>
          </cell>
          <cell r="X346">
            <v>458.53100000000001</v>
          </cell>
          <cell r="Z346">
            <v>458.48599999999999</v>
          </cell>
          <cell r="AB346">
            <v>458.76600000000002</v>
          </cell>
        </row>
        <row r="347">
          <cell r="A347">
            <v>2920</v>
          </cell>
          <cell r="D347">
            <v>458.58600000000001</v>
          </cell>
          <cell r="E347">
            <v>458.38600000000002</v>
          </cell>
          <cell r="F347">
            <v>458.37599999999998</v>
          </cell>
          <cell r="H347">
            <v>458.48599999999999</v>
          </cell>
          <cell r="K347">
            <v>458.62099999999998</v>
          </cell>
          <cell r="M347">
            <v>458.73599999999999</v>
          </cell>
          <cell r="Q347">
            <v>458.85599999999999</v>
          </cell>
          <cell r="T347">
            <v>458.89100000000002</v>
          </cell>
          <cell r="V347">
            <v>458.89100000000002</v>
          </cell>
          <cell r="W347">
            <v>458.88600000000002</v>
          </cell>
          <cell r="X347">
            <v>458.90600000000001</v>
          </cell>
          <cell r="Z347">
            <v>458.90100000000001</v>
          </cell>
          <cell r="AB347">
            <v>458.916</v>
          </cell>
        </row>
        <row r="348">
          <cell r="A348">
            <v>2930</v>
          </cell>
          <cell r="D348">
            <v>458.75599999999997</v>
          </cell>
          <cell r="E348">
            <v>458.536</v>
          </cell>
          <cell r="F348">
            <v>458.64600000000002</v>
          </cell>
          <cell r="H348">
            <v>458.73599999999999</v>
          </cell>
          <cell r="K348">
            <v>458.79599999999999</v>
          </cell>
          <cell r="M348">
            <v>458.88600000000002</v>
          </cell>
          <cell r="Q348">
            <v>458.84100000000001</v>
          </cell>
          <cell r="T348">
            <v>458.90600000000001</v>
          </cell>
          <cell r="V348">
            <v>458.94099999999997</v>
          </cell>
          <cell r="W348">
            <v>458.94600000000003</v>
          </cell>
          <cell r="X348">
            <v>458.96600000000001</v>
          </cell>
          <cell r="Z348">
            <v>458.976</v>
          </cell>
          <cell r="AB348">
            <v>458.96600000000001</v>
          </cell>
        </row>
        <row r="349">
          <cell r="A349">
            <v>2940</v>
          </cell>
          <cell r="D349">
            <v>458.77600000000001</v>
          </cell>
          <cell r="E349">
            <v>458.49599999999998</v>
          </cell>
          <cell r="F349">
            <v>458.476</v>
          </cell>
          <cell r="H349">
            <v>458.52600000000001</v>
          </cell>
          <cell r="K349">
            <v>458.596</v>
          </cell>
          <cell r="M349">
            <v>458.62599999999998</v>
          </cell>
          <cell r="Q349">
            <v>458.726</v>
          </cell>
          <cell r="T349">
            <v>458.87599999999998</v>
          </cell>
          <cell r="V349">
            <v>458.976</v>
          </cell>
          <cell r="W349">
            <v>458.98099999999999</v>
          </cell>
          <cell r="X349">
            <v>459.00099999999998</v>
          </cell>
          <cell r="Z349">
            <v>459.05599999999998</v>
          </cell>
          <cell r="AB349">
            <v>459.05099999999999</v>
          </cell>
        </row>
        <row r="350">
          <cell r="A350">
            <v>2950</v>
          </cell>
          <cell r="D350">
            <v>458.82100000000003</v>
          </cell>
          <cell r="E350">
            <v>458.46600000000001</v>
          </cell>
          <cell r="F350">
            <v>458.43599999999998</v>
          </cell>
          <cell r="H350">
            <v>458.49599999999998</v>
          </cell>
          <cell r="K350">
            <v>458.596</v>
          </cell>
          <cell r="M350">
            <v>458.60599999999999</v>
          </cell>
          <cell r="Q350">
            <v>458.65100000000001</v>
          </cell>
          <cell r="T350">
            <v>458.78100000000001</v>
          </cell>
          <cell r="V350">
            <v>458.88099999999997</v>
          </cell>
          <cell r="W350">
            <v>458.89600000000002</v>
          </cell>
          <cell r="X350">
            <v>458.94600000000003</v>
          </cell>
          <cell r="Z350">
            <v>458.971</v>
          </cell>
          <cell r="AB350">
            <v>458.96600000000001</v>
          </cell>
        </row>
        <row r="351">
          <cell r="A351">
            <v>2960</v>
          </cell>
          <cell r="D351">
            <v>458.75599999999997</v>
          </cell>
          <cell r="E351">
            <v>458.721</v>
          </cell>
          <cell r="F351">
            <v>458.661</v>
          </cell>
          <cell r="H351">
            <v>458.67599999999999</v>
          </cell>
          <cell r="K351">
            <v>458.73099999999999</v>
          </cell>
          <cell r="M351">
            <v>458.77100000000002</v>
          </cell>
          <cell r="Q351">
            <v>458.81099999999998</v>
          </cell>
          <cell r="T351">
            <v>458.83600000000001</v>
          </cell>
          <cell r="V351">
            <v>458.82100000000003</v>
          </cell>
          <cell r="W351">
            <v>458.83100000000002</v>
          </cell>
          <cell r="X351">
            <v>458.86599999999999</v>
          </cell>
          <cell r="Z351">
            <v>458.87599999999998</v>
          </cell>
          <cell r="AB351">
            <v>458.87099999999998</v>
          </cell>
        </row>
        <row r="352">
          <cell r="A352">
            <v>2970</v>
          </cell>
          <cell r="D352">
            <v>459.351</v>
          </cell>
          <cell r="E352">
            <v>459.20100000000002</v>
          </cell>
          <cell r="F352">
            <v>458.74099999999999</v>
          </cell>
          <cell r="H352">
            <v>458.83100000000002</v>
          </cell>
          <cell r="K352">
            <v>458.85599999999999</v>
          </cell>
          <cell r="M352">
            <v>458.86099999999999</v>
          </cell>
          <cell r="Q352">
            <v>458.90100000000001</v>
          </cell>
          <cell r="T352">
            <v>458.976</v>
          </cell>
          <cell r="V352">
            <v>459.09100000000001</v>
          </cell>
          <cell r="W352">
            <v>459.12099999999998</v>
          </cell>
          <cell r="X352">
            <v>459.32600000000002</v>
          </cell>
          <cell r="Z352">
            <v>459.59100000000001</v>
          </cell>
          <cell r="AB352">
            <v>459.57100000000003</v>
          </cell>
        </row>
        <row r="353">
          <cell r="A353">
            <v>2980</v>
          </cell>
          <cell r="D353">
            <v>459.58100000000002</v>
          </cell>
          <cell r="E353">
            <v>459.51100000000002</v>
          </cell>
          <cell r="F353">
            <v>459.58100000000002</v>
          </cell>
          <cell r="H353">
            <v>459.61599999999999</v>
          </cell>
          <cell r="K353">
            <v>459.56599999999997</v>
          </cell>
          <cell r="M353">
            <v>459.60599999999999</v>
          </cell>
          <cell r="Q353">
            <v>459.63600000000002</v>
          </cell>
          <cell r="T353">
            <v>459.596</v>
          </cell>
          <cell r="V353">
            <v>459.55599999999998</v>
          </cell>
          <cell r="W353">
            <v>459.56599999999997</v>
          </cell>
          <cell r="X353">
            <v>459.661</v>
          </cell>
          <cell r="Z353">
            <v>459.74599999999998</v>
          </cell>
          <cell r="AB353">
            <v>459.83600000000001</v>
          </cell>
        </row>
        <row r="354">
          <cell r="A354">
            <v>2990</v>
          </cell>
          <cell r="D354">
            <v>459.76600000000002</v>
          </cell>
          <cell r="E354">
            <v>459.93099999999998</v>
          </cell>
          <cell r="F354">
            <v>460.02100000000002</v>
          </cell>
          <cell r="H354">
            <v>460.02600000000001</v>
          </cell>
          <cell r="K354">
            <v>459.96100000000001</v>
          </cell>
          <cell r="M354">
            <v>459.94600000000003</v>
          </cell>
          <cell r="Q354">
            <v>459.851</v>
          </cell>
          <cell r="T354">
            <v>459.70100000000002</v>
          </cell>
          <cell r="V354">
            <v>459.69099999999997</v>
          </cell>
          <cell r="W354">
            <v>459.63099999999997</v>
          </cell>
          <cell r="X354">
            <v>459.62599999999998</v>
          </cell>
          <cell r="Z354">
            <v>459.49099999999999</v>
          </cell>
          <cell r="AB354">
            <v>459.59100000000001</v>
          </cell>
        </row>
        <row r="355">
          <cell r="A355">
            <v>3000</v>
          </cell>
          <cell r="D355">
            <v>459.94099999999997</v>
          </cell>
          <cell r="E355">
            <v>459.98099999999999</v>
          </cell>
          <cell r="F355">
            <v>459.99099999999999</v>
          </cell>
          <cell r="H355">
            <v>459.99099999999999</v>
          </cell>
          <cell r="K355">
            <v>460.02100000000002</v>
          </cell>
          <cell r="M355">
            <v>460.00099999999998</v>
          </cell>
          <cell r="Q355">
            <v>460.01100000000002</v>
          </cell>
          <cell r="T355">
            <v>460.03100000000001</v>
          </cell>
          <cell r="V355">
            <v>459.99099999999999</v>
          </cell>
          <cell r="W355">
            <v>460.01600000000002</v>
          </cell>
          <cell r="X355">
            <v>460.19099999999997</v>
          </cell>
          <cell r="Z355">
            <v>460.19099999999997</v>
          </cell>
          <cell r="AB355">
            <v>460.15100000000001</v>
          </cell>
        </row>
        <row r="356">
          <cell r="A356">
            <v>3010</v>
          </cell>
          <cell r="D356">
            <v>459.87599999999998</v>
          </cell>
          <cell r="E356">
            <v>460.04599999999999</v>
          </cell>
          <cell r="F356">
            <v>460.13600000000002</v>
          </cell>
          <cell r="H356">
            <v>460.08100000000002</v>
          </cell>
          <cell r="K356">
            <v>460.15600000000001</v>
          </cell>
          <cell r="M356">
            <v>460.18599999999998</v>
          </cell>
          <cell r="Q356">
            <v>460.13600000000002</v>
          </cell>
          <cell r="T356">
            <v>460.12599999999998</v>
          </cell>
          <cell r="V356">
            <v>460.17099999999999</v>
          </cell>
          <cell r="W356">
            <v>460.166</v>
          </cell>
        </row>
        <row r="357">
          <cell r="A357">
            <v>3020</v>
          </cell>
          <cell r="D357">
            <v>460.07100000000003</v>
          </cell>
          <cell r="E357">
            <v>459.96100000000001</v>
          </cell>
          <cell r="F357">
            <v>460.12099999999998</v>
          </cell>
          <cell r="H357">
            <v>460.15100000000001</v>
          </cell>
          <cell r="K357">
            <v>460.12099999999998</v>
          </cell>
          <cell r="M357">
            <v>460.19600000000003</v>
          </cell>
          <cell r="Q357">
            <v>460.221</v>
          </cell>
          <cell r="T357">
            <v>460.25099999999998</v>
          </cell>
          <cell r="V357">
            <v>460.24099999999999</v>
          </cell>
          <cell r="W357">
            <v>460.26600000000002</v>
          </cell>
          <cell r="X357">
            <v>460.34100000000001</v>
          </cell>
          <cell r="Z357">
            <v>460.35599999999999</v>
          </cell>
          <cell r="AB357">
            <v>460.39600000000002</v>
          </cell>
        </row>
        <row r="358">
          <cell r="A358">
            <v>3030</v>
          </cell>
          <cell r="D358">
            <v>459.976</v>
          </cell>
          <cell r="E358">
            <v>460.01600000000002</v>
          </cell>
          <cell r="F358">
            <v>460.17599999999999</v>
          </cell>
          <cell r="H358">
            <v>460.166</v>
          </cell>
          <cell r="K358">
            <v>460.161</v>
          </cell>
          <cell r="M358">
            <v>460.14600000000002</v>
          </cell>
          <cell r="Q358">
            <v>460.21600000000001</v>
          </cell>
          <cell r="T358">
            <v>460.27100000000002</v>
          </cell>
          <cell r="V358">
            <v>460.42599999999999</v>
          </cell>
          <cell r="W358">
            <v>460.42099999999999</v>
          </cell>
          <cell r="X358">
            <v>460.49099999999999</v>
          </cell>
          <cell r="Z358">
            <v>460.58600000000001</v>
          </cell>
          <cell r="AB358">
            <v>460.80599999999998</v>
          </cell>
        </row>
        <row r="359">
          <cell r="A359">
            <v>3040</v>
          </cell>
          <cell r="D359">
            <v>459.76</v>
          </cell>
          <cell r="E359">
            <v>459.86099999999999</v>
          </cell>
          <cell r="F359">
            <v>459.92099999999999</v>
          </cell>
          <cell r="H359">
            <v>459.846</v>
          </cell>
          <cell r="K359">
            <v>459.94600000000003</v>
          </cell>
          <cell r="M359">
            <v>459.98099999999999</v>
          </cell>
          <cell r="Q359">
            <v>460.08600000000001</v>
          </cell>
          <cell r="T359">
            <v>460.346</v>
          </cell>
          <cell r="V359">
            <v>460.45100000000002</v>
          </cell>
          <cell r="W359">
            <v>460.541</v>
          </cell>
          <cell r="X359">
            <v>460.52100000000002</v>
          </cell>
          <cell r="Z359">
            <v>460.601</v>
          </cell>
          <cell r="AB359">
            <v>460.596</v>
          </cell>
        </row>
        <row r="360">
          <cell r="A360">
            <v>3050</v>
          </cell>
          <cell r="D360">
            <v>459.49599999999998</v>
          </cell>
          <cell r="E360">
            <v>459.63600000000002</v>
          </cell>
          <cell r="F360">
            <v>459.75599999999997</v>
          </cell>
          <cell r="H360">
            <v>459.67599999999999</v>
          </cell>
          <cell r="K360">
            <v>459.786</v>
          </cell>
          <cell r="M360">
            <v>459.726</v>
          </cell>
          <cell r="Q360">
            <v>459.90600000000001</v>
          </cell>
          <cell r="T360">
            <v>459.99599999999998</v>
          </cell>
          <cell r="V360">
            <v>460.14600000000002</v>
          </cell>
          <cell r="W360">
            <v>460.15600000000001</v>
          </cell>
          <cell r="X360">
            <v>460.32600000000002</v>
          </cell>
          <cell r="Z360">
            <v>460.43599999999998</v>
          </cell>
          <cell r="AB360">
            <v>460.49599999999998</v>
          </cell>
        </row>
        <row r="361">
          <cell r="A361">
            <v>3060</v>
          </cell>
          <cell r="D361">
            <v>459.65600000000001</v>
          </cell>
          <cell r="E361">
            <v>459.65100000000001</v>
          </cell>
          <cell r="F361">
            <v>459.67099999999999</v>
          </cell>
          <cell r="H361">
            <v>459.55599999999998</v>
          </cell>
          <cell r="K361">
            <v>459.63600000000002</v>
          </cell>
          <cell r="M361">
            <v>459.65600000000001</v>
          </cell>
          <cell r="Q361">
            <v>459.75599999999997</v>
          </cell>
          <cell r="T361">
            <v>459.69600000000003</v>
          </cell>
          <cell r="V361">
            <v>459.63600000000002</v>
          </cell>
          <cell r="W361">
            <v>459.64600000000002</v>
          </cell>
          <cell r="X361">
            <v>459.92099999999999</v>
          </cell>
          <cell r="Z361">
            <v>459.81599999999997</v>
          </cell>
          <cell r="AB361">
            <v>459.83600000000001</v>
          </cell>
        </row>
        <row r="362">
          <cell r="A362">
            <v>3070</v>
          </cell>
          <cell r="D362">
            <v>459.45600000000002</v>
          </cell>
          <cell r="E362">
            <v>459.68599999999998</v>
          </cell>
          <cell r="F362">
            <v>459.33600000000001</v>
          </cell>
          <cell r="H362">
            <v>459.54599999999999</v>
          </cell>
          <cell r="K362">
            <v>459.51600000000002</v>
          </cell>
          <cell r="M362">
            <v>459.56099999999998</v>
          </cell>
          <cell r="Q362">
            <v>459.58600000000001</v>
          </cell>
          <cell r="T362">
            <v>459.601</v>
          </cell>
          <cell r="V362">
            <v>459.64600000000002</v>
          </cell>
          <cell r="W362">
            <v>459.62599999999998</v>
          </cell>
          <cell r="X362">
            <v>459.73599999999999</v>
          </cell>
          <cell r="Z362">
            <v>459.74599999999998</v>
          </cell>
          <cell r="AB362">
            <v>459.73599999999999</v>
          </cell>
        </row>
        <row r="363">
          <cell r="A363">
            <v>3080</v>
          </cell>
          <cell r="D363">
            <v>459.416</v>
          </cell>
          <cell r="E363">
            <v>459.36599999999999</v>
          </cell>
          <cell r="F363">
            <v>459.036</v>
          </cell>
          <cell r="H363">
            <v>459.35599999999999</v>
          </cell>
          <cell r="K363">
            <v>459.38600000000002</v>
          </cell>
          <cell r="M363">
            <v>459.36599999999999</v>
          </cell>
          <cell r="Q363">
            <v>459.38600000000002</v>
          </cell>
          <cell r="T363">
            <v>459.31599999999997</v>
          </cell>
          <cell r="V363">
            <v>459.30599999999998</v>
          </cell>
          <cell r="W363">
            <v>459.29599999999999</v>
          </cell>
          <cell r="X363">
            <v>459.29599999999999</v>
          </cell>
          <cell r="Z363">
            <v>459.21600000000001</v>
          </cell>
          <cell r="AB363">
            <v>459.38600000000002</v>
          </cell>
        </row>
        <row r="364">
          <cell r="A364">
            <v>3090</v>
          </cell>
          <cell r="D364">
            <v>459.39600000000002</v>
          </cell>
          <cell r="E364">
            <v>459.286</v>
          </cell>
          <cell r="F364">
            <v>459.161</v>
          </cell>
          <cell r="H364">
            <v>459.08600000000001</v>
          </cell>
          <cell r="K364">
            <v>459.13600000000002</v>
          </cell>
          <cell r="M364">
            <v>459.166</v>
          </cell>
          <cell r="Q364">
            <v>459.08600000000001</v>
          </cell>
          <cell r="T364">
            <v>459.23599999999999</v>
          </cell>
          <cell r="V364">
            <v>459.20600000000002</v>
          </cell>
          <cell r="W364">
            <v>459.19600000000003</v>
          </cell>
          <cell r="X364">
            <v>459.18599999999998</v>
          </cell>
          <cell r="Z364">
            <v>459.23599999999999</v>
          </cell>
          <cell r="AB364">
            <v>459.226</v>
          </cell>
        </row>
        <row r="365">
          <cell r="A365">
            <v>3100</v>
          </cell>
          <cell r="D365">
            <v>459.11599999999999</v>
          </cell>
          <cell r="E365">
            <v>459.02600000000001</v>
          </cell>
          <cell r="F365">
            <v>458.90600000000001</v>
          </cell>
          <cell r="H365">
            <v>458.79599999999999</v>
          </cell>
          <cell r="K365">
            <v>458.90600000000001</v>
          </cell>
          <cell r="M365">
            <v>458.94600000000003</v>
          </cell>
          <cell r="Q365">
            <v>458.99599999999998</v>
          </cell>
          <cell r="T365">
            <v>458.17099999999999</v>
          </cell>
          <cell r="V365">
            <v>458.19600000000003</v>
          </cell>
          <cell r="W365">
            <v>458.27600000000001</v>
          </cell>
          <cell r="X365">
            <v>458.27600000000001</v>
          </cell>
          <cell r="Z365">
            <v>458.346</v>
          </cell>
          <cell r="AB365">
            <v>459.49599999999998</v>
          </cell>
        </row>
        <row r="366">
          <cell r="A366">
            <v>3110</v>
          </cell>
          <cell r="D366">
            <v>458.916</v>
          </cell>
          <cell r="E366">
            <v>458.71600000000001</v>
          </cell>
          <cell r="F366">
            <v>458.416</v>
          </cell>
          <cell r="H366">
            <v>458.226</v>
          </cell>
          <cell r="K366">
            <v>458.24599999999998</v>
          </cell>
          <cell r="M366">
            <v>458.19600000000003</v>
          </cell>
          <cell r="Q366">
            <v>458.19600000000003</v>
          </cell>
          <cell r="T366">
            <v>458.21600000000001</v>
          </cell>
          <cell r="V366">
            <v>458.18599999999998</v>
          </cell>
          <cell r="W366">
            <v>458.23599999999999</v>
          </cell>
          <cell r="X366">
            <v>458.346</v>
          </cell>
          <cell r="Z366">
            <v>458.416</v>
          </cell>
          <cell r="AB366">
            <v>459.036</v>
          </cell>
        </row>
        <row r="367">
          <cell r="A367">
            <v>3120</v>
          </cell>
          <cell r="D367">
            <v>458.58600000000001</v>
          </cell>
          <cell r="E367">
            <v>458.25599999999997</v>
          </cell>
          <cell r="F367">
            <v>458.11599999999999</v>
          </cell>
          <cell r="H367">
            <v>458.11599999999999</v>
          </cell>
          <cell r="K367">
            <v>458.12599999999998</v>
          </cell>
          <cell r="M367">
            <v>458.07600000000002</v>
          </cell>
          <cell r="Q367">
            <v>458.01600000000002</v>
          </cell>
          <cell r="T367">
            <v>457.99599999999998</v>
          </cell>
          <cell r="V367">
            <v>457.98599999999999</v>
          </cell>
          <cell r="W367">
            <v>457.976</v>
          </cell>
          <cell r="X367">
            <v>457.98599999999999</v>
          </cell>
          <cell r="Z367">
            <v>458.12599999999998</v>
          </cell>
          <cell r="AB367">
            <v>458.42599999999999</v>
          </cell>
        </row>
        <row r="368">
          <cell r="A368">
            <v>3130</v>
          </cell>
          <cell r="D368">
            <v>458.11599999999999</v>
          </cell>
          <cell r="E368">
            <v>458.32600000000002</v>
          </cell>
          <cell r="F368">
            <v>457.98599999999999</v>
          </cell>
          <cell r="H368">
            <v>458.05599999999998</v>
          </cell>
          <cell r="K368">
            <v>458.02600000000001</v>
          </cell>
          <cell r="M368">
            <v>458.036</v>
          </cell>
          <cell r="Q368">
            <v>457.98599999999999</v>
          </cell>
          <cell r="T368">
            <v>457.93599999999998</v>
          </cell>
          <cell r="V368">
            <v>457.80599999999998</v>
          </cell>
          <cell r="W368">
            <v>457.76600000000002</v>
          </cell>
          <cell r="X368">
            <v>457.67599999999999</v>
          </cell>
          <cell r="Z368">
            <v>457.73599999999999</v>
          </cell>
          <cell r="AB368">
            <v>457.99599999999998</v>
          </cell>
        </row>
        <row r="369">
          <cell r="A369">
            <v>3140</v>
          </cell>
          <cell r="D369">
            <v>457.85</v>
          </cell>
          <cell r="E369">
            <v>457.56</v>
          </cell>
          <cell r="F369">
            <v>457.29500000000002</v>
          </cell>
          <cell r="H369">
            <v>457.5</v>
          </cell>
          <cell r="K369">
            <v>457.42</v>
          </cell>
          <cell r="M369">
            <v>457.36</v>
          </cell>
          <cell r="Q369">
            <v>457.35</v>
          </cell>
          <cell r="T369">
            <v>457.25</v>
          </cell>
          <cell r="V369">
            <v>457.11</v>
          </cell>
          <cell r="W369">
            <v>457.065</v>
          </cell>
          <cell r="X369">
            <v>456.88</v>
          </cell>
          <cell r="Z369">
            <v>456.89499999999998</v>
          </cell>
          <cell r="AB369">
            <v>456.83</v>
          </cell>
        </row>
        <row r="370">
          <cell r="A370">
            <v>3150</v>
          </cell>
          <cell r="D370">
            <v>457.26</v>
          </cell>
          <cell r="E370">
            <v>457.15</v>
          </cell>
          <cell r="F370">
            <v>457</v>
          </cell>
          <cell r="H370">
            <v>456.82499999999999</v>
          </cell>
          <cell r="K370">
            <v>456.67500000000001</v>
          </cell>
          <cell r="M370">
            <v>456.63</v>
          </cell>
          <cell r="Q370">
            <v>456.565</v>
          </cell>
          <cell r="T370">
            <v>456.52</v>
          </cell>
          <cell r="V370">
            <v>456.52499999999998</v>
          </cell>
          <cell r="W370">
            <v>456.52</v>
          </cell>
          <cell r="X370">
            <v>456.53</v>
          </cell>
          <cell r="Z370">
            <v>456.53500000000003</v>
          </cell>
          <cell r="AB370">
            <v>456.52</v>
          </cell>
        </row>
        <row r="371">
          <cell r="A371">
            <v>3160</v>
          </cell>
          <cell r="D371">
            <v>456.51499999999999</v>
          </cell>
          <cell r="E371">
            <v>456.35</v>
          </cell>
          <cell r="F371">
            <v>456.26499999999999</v>
          </cell>
          <cell r="H371">
            <v>456.3</v>
          </cell>
          <cell r="K371">
            <v>456.33</v>
          </cell>
          <cell r="M371">
            <v>456.32</v>
          </cell>
          <cell r="Q371">
            <v>456.28</v>
          </cell>
          <cell r="T371">
            <v>456.3</v>
          </cell>
          <cell r="V371">
            <v>456.34500000000003</v>
          </cell>
          <cell r="W371">
            <v>456.35500000000002</v>
          </cell>
          <cell r="X371">
            <v>456.35</v>
          </cell>
          <cell r="Z371">
            <v>456.35</v>
          </cell>
          <cell r="AB371">
            <v>456.375</v>
          </cell>
        </row>
        <row r="372">
          <cell r="A372">
            <v>3170</v>
          </cell>
          <cell r="D372">
            <v>456.61500000000001</v>
          </cell>
          <cell r="E372">
            <v>456.34500000000003</v>
          </cell>
          <cell r="F372">
            <v>456.22500000000002</v>
          </cell>
          <cell r="H372">
            <v>456.29</v>
          </cell>
          <cell r="K372">
            <v>456.33</v>
          </cell>
          <cell r="M372">
            <v>456.33499999999998</v>
          </cell>
          <cell r="Q372">
            <v>456.29</v>
          </cell>
          <cell r="T372">
            <v>456.30500000000001</v>
          </cell>
          <cell r="V372">
            <v>456.35</v>
          </cell>
          <cell r="W372">
            <v>456.36500000000001</v>
          </cell>
          <cell r="X372">
            <v>456.35</v>
          </cell>
          <cell r="Z372">
            <v>456.36500000000001</v>
          </cell>
          <cell r="AB372">
            <v>456.42</v>
          </cell>
        </row>
        <row r="373">
          <cell r="A373">
            <v>3180</v>
          </cell>
          <cell r="D373">
            <v>456.21499999999997</v>
          </cell>
          <cell r="E373">
            <v>456.15499999999997</v>
          </cell>
          <cell r="F373">
            <v>456.19</v>
          </cell>
          <cell r="H373">
            <v>456.255</v>
          </cell>
          <cell r="K373">
            <v>456.27</v>
          </cell>
          <cell r="M373">
            <v>456.28500000000003</v>
          </cell>
          <cell r="Q373">
            <v>456.33</v>
          </cell>
          <cell r="T373">
            <v>456.32</v>
          </cell>
          <cell r="V373">
            <v>456.30500000000001</v>
          </cell>
          <cell r="W373">
            <v>456.31</v>
          </cell>
          <cell r="X373">
            <v>456.34500000000003</v>
          </cell>
          <cell r="Z373">
            <v>456.375</v>
          </cell>
          <cell r="AB373">
            <v>456.38499999999999</v>
          </cell>
        </row>
        <row r="374">
          <cell r="A374">
            <v>3190</v>
          </cell>
          <cell r="D374">
            <v>456.16</v>
          </cell>
          <cell r="E374">
            <v>456.09500000000003</v>
          </cell>
          <cell r="F374">
            <v>456.11</v>
          </cell>
          <cell r="H374">
            <v>456.14499999999998</v>
          </cell>
          <cell r="K374">
            <v>456.17</v>
          </cell>
          <cell r="M374">
            <v>456.18</v>
          </cell>
          <cell r="Q374">
            <v>456.23</v>
          </cell>
          <cell r="T374">
            <v>456.21</v>
          </cell>
          <cell r="V374">
            <v>456.21499999999997</v>
          </cell>
          <cell r="W374">
            <v>456.22</v>
          </cell>
          <cell r="X374">
            <v>456.255</v>
          </cell>
          <cell r="Z374">
            <v>456.26499999999999</v>
          </cell>
          <cell r="AB374">
            <v>456.27499999999998</v>
          </cell>
        </row>
        <row r="375">
          <cell r="A375">
            <v>3200</v>
          </cell>
          <cell r="D375">
            <v>456.14299999999997</v>
          </cell>
          <cell r="E375">
            <v>456.07799999999997</v>
          </cell>
          <cell r="F375">
            <v>456.09300000000002</v>
          </cell>
          <cell r="H375">
            <v>456.113</v>
          </cell>
          <cell r="K375">
            <v>456.15800000000002</v>
          </cell>
          <cell r="M375">
            <v>456.15300000000002</v>
          </cell>
          <cell r="Q375">
            <v>456.19299999999998</v>
          </cell>
          <cell r="T375">
            <v>456.18799999999999</v>
          </cell>
          <cell r="V375">
            <v>456.25299999999999</v>
          </cell>
          <cell r="W375">
            <v>456.26299999999998</v>
          </cell>
          <cell r="X375">
            <v>456.26799999999997</v>
          </cell>
          <cell r="Z375">
            <v>456.27300000000002</v>
          </cell>
          <cell r="AB375">
            <v>456.27800000000002</v>
          </cell>
        </row>
        <row r="376">
          <cell r="A376">
            <v>3210</v>
          </cell>
          <cell r="D376">
            <v>456.03300000000002</v>
          </cell>
          <cell r="E376">
            <v>455.96300000000002</v>
          </cell>
          <cell r="F376">
            <v>455.97300000000001</v>
          </cell>
          <cell r="H376">
            <v>455.95299999999997</v>
          </cell>
          <cell r="K376">
            <v>456.02300000000002</v>
          </cell>
          <cell r="M376">
            <v>456.06299999999999</v>
          </cell>
          <cell r="Q376">
            <v>456.08300000000003</v>
          </cell>
          <cell r="T376">
            <v>456.15300000000002</v>
          </cell>
          <cell r="V376">
            <v>456.14800000000002</v>
          </cell>
          <cell r="W376">
            <v>456.18799999999999</v>
          </cell>
          <cell r="X376">
            <v>456.22300000000001</v>
          </cell>
          <cell r="Z376">
            <v>456.29300000000001</v>
          </cell>
          <cell r="AB376">
            <v>456.30799999999999</v>
          </cell>
        </row>
        <row r="377">
          <cell r="A377">
            <v>3220</v>
          </cell>
          <cell r="D377">
            <v>455.97800000000001</v>
          </cell>
          <cell r="E377">
            <v>455.93299999999999</v>
          </cell>
          <cell r="F377">
            <v>455.863</v>
          </cell>
          <cell r="H377">
            <v>455.77300000000002</v>
          </cell>
          <cell r="K377">
            <v>455.673</v>
          </cell>
          <cell r="M377">
            <v>455.63799999999998</v>
          </cell>
          <cell r="Q377">
            <v>455.64800000000002</v>
          </cell>
          <cell r="T377">
            <v>455.733</v>
          </cell>
          <cell r="V377">
            <v>455.91300000000001</v>
          </cell>
          <cell r="W377">
            <v>455.97300000000001</v>
          </cell>
          <cell r="X377">
            <v>456.09300000000002</v>
          </cell>
          <cell r="Z377">
            <v>456.363</v>
          </cell>
          <cell r="AB377">
            <v>456.36799999999999</v>
          </cell>
        </row>
        <row r="378">
          <cell r="A378">
            <v>3230</v>
          </cell>
          <cell r="D378">
            <v>455.96800000000002</v>
          </cell>
          <cell r="H378">
            <v>455.66800000000001</v>
          </cell>
          <cell r="K378">
            <v>455.58300000000003</v>
          </cell>
          <cell r="M378">
            <v>455.66300000000001</v>
          </cell>
          <cell r="Q378">
            <v>455.85300000000001</v>
          </cell>
          <cell r="T378">
            <v>456.24299999999999</v>
          </cell>
          <cell r="V378">
            <v>456.12799999999999</v>
          </cell>
          <cell r="W378">
            <v>456.173</v>
          </cell>
          <cell r="X378">
            <v>456.12799999999999</v>
          </cell>
          <cell r="Z378">
            <v>456.15800000000002</v>
          </cell>
          <cell r="AB378">
            <v>456.26799999999997</v>
          </cell>
        </row>
        <row r="379">
          <cell r="A379">
            <v>3240</v>
          </cell>
          <cell r="D379">
            <v>455.88299999999998</v>
          </cell>
          <cell r="E379">
            <v>455.77300000000002</v>
          </cell>
          <cell r="F379">
            <v>455.75299999999999</v>
          </cell>
          <cell r="H379">
            <v>455.83300000000003</v>
          </cell>
          <cell r="K379">
            <v>455.988</v>
          </cell>
          <cell r="M379">
            <v>456.01799999999997</v>
          </cell>
          <cell r="Q379">
            <v>456.02800000000002</v>
          </cell>
          <cell r="T379">
            <v>456.08300000000003</v>
          </cell>
          <cell r="V379">
            <v>456.12799999999999</v>
          </cell>
          <cell r="W379">
            <v>456.173</v>
          </cell>
          <cell r="X379">
            <v>456.16800000000001</v>
          </cell>
          <cell r="Z379">
            <v>456.26299999999998</v>
          </cell>
          <cell r="AB379">
            <v>456.26799999999997</v>
          </cell>
        </row>
        <row r="380">
          <cell r="A380">
            <v>3250</v>
          </cell>
          <cell r="D380">
            <v>456.048</v>
          </cell>
          <cell r="E380">
            <v>455.93299999999999</v>
          </cell>
          <cell r="F380">
            <v>455.863</v>
          </cell>
          <cell r="H380">
            <v>455.798</v>
          </cell>
          <cell r="K380">
            <v>455.72300000000001</v>
          </cell>
          <cell r="M380">
            <v>455.76299999999998</v>
          </cell>
          <cell r="Q380">
            <v>455.84800000000001</v>
          </cell>
          <cell r="T380">
            <v>455.928</v>
          </cell>
          <cell r="V380">
            <v>456.113</v>
          </cell>
          <cell r="W380">
            <v>456.10300000000001</v>
          </cell>
          <cell r="X380">
            <v>456.09300000000002</v>
          </cell>
          <cell r="Z380">
            <v>456.14800000000002</v>
          </cell>
          <cell r="AB380">
            <v>456.21800000000002</v>
          </cell>
        </row>
        <row r="381">
          <cell r="A381">
            <v>3260</v>
          </cell>
          <cell r="D381">
            <v>456.00299999999999</v>
          </cell>
          <cell r="E381">
            <v>455.88299999999998</v>
          </cell>
          <cell r="F381">
            <v>455.76799999999997</v>
          </cell>
          <cell r="H381">
            <v>455.66300000000001</v>
          </cell>
          <cell r="K381">
            <v>455.613</v>
          </cell>
          <cell r="M381">
            <v>455.59800000000001</v>
          </cell>
          <cell r="Q381">
            <v>455.59800000000001</v>
          </cell>
          <cell r="T381">
            <v>455.74799999999999</v>
          </cell>
          <cell r="V381">
            <v>455.82799999999997</v>
          </cell>
          <cell r="W381">
            <v>455.85300000000001</v>
          </cell>
          <cell r="X381">
            <v>455.87799999999999</v>
          </cell>
          <cell r="Z381">
            <v>455.89299999999997</v>
          </cell>
          <cell r="AB381">
            <v>455.93299999999999</v>
          </cell>
        </row>
        <row r="382">
          <cell r="A382">
            <v>3270</v>
          </cell>
          <cell r="D382">
            <v>456.10300000000001</v>
          </cell>
          <cell r="E382">
            <v>455.94799999999998</v>
          </cell>
          <cell r="F382">
            <v>455.71800000000002</v>
          </cell>
          <cell r="H382">
            <v>455.59800000000001</v>
          </cell>
          <cell r="K382">
            <v>455.55799999999999</v>
          </cell>
          <cell r="M382">
            <v>455.56299999999999</v>
          </cell>
          <cell r="Q382">
            <v>455.613</v>
          </cell>
          <cell r="T382">
            <v>455.673</v>
          </cell>
          <cell r="V382">
            <v>455.66800000000001</v>
          </cell>
          <cell r="W382">
            <v>455.68299999999999</v>
          </cell>
          <cell r="X382">
            <v>455.69299999999998</v>
          </cell>
          <cell r="Z382">
            <v>455.738</v>
          </cell>
          <cell r="AB382">
            <v>455.733</v>
          </cell>
        </row>
        <row r="383">
          <cell r="A383">
            <v>3280</v>
          </cell>
          <cell r="D383">
            <v>455.86799999999999</v>
          </cell>
          <cell r="E383">
            <v>455.72300000000001</v>
          </cell>
          <cell r="F383">
            <v>455.57299999999998</v>
          </cell>
          <cell r="H383">
            <v>455.52300000000002</v>
          </cell>
          <cell r="K383">
            <v>455.53800000000001</v>
          </cell>
          <cell r="M383">
            <v>455.54300000000001</v>
          </cell>
          <cell r="Q383">
            <v>455.55799999999999</v>
          </cell>
          <cell r="T383">
            <v>455.57799999999997</v>
          </cell>
          <cell r="V383">
            <v>455.52300000000002</v>
          </cell>
          <cell r="W383">
            <v>455.66300000000001</v>
          </cell>
          <cell r="X383">
            <v>455.74299999999999</v>
          </cell>
          <cell r="Z383">
            <v>455.84800000000001</v>
          </cell>
          <cell r="AB383">
            <v>455.99299999999999</v>
          </cell>
        </row>
        <row r="384">
          <cell r="A384">
            <v>3290</v>
          </cell>
          <cell r="D384">
            <v>455.76299999999998</v>
          </cell>
          <cell r="E384">
            <v>455.61799999999999</v>
          </cell>
          <cell r="F384">
            <v>455.52800000000002</v>
          </cell>
          <cell r="H384">
            <v>455.50299999999999</v>
          </cell>
          <cell r="K384">
            <v>455.46300000000002</v>
          </cell>
          <cell r="M384">
            <v>455.45800000000003</v>
          </cell>
          <cell r="Q384">
            <v>455.54300000000001</v>
          </cell>
          <cell r="T384">
            <v>455.74299999999999</v>
          </cell>
          <cell r="V384">
            <v>455.95800000000003</v>
          </cell>
          <cell r="W384">
            <v>456.02800000000002</v>
          </cell>
          <cell r="X384">
            <v>456.30799999999999</v>
          </cell>
          <cell r="Z384">
            <v>456.45299999999997</v>
          </cell>
          <cell r="AB384">
            <v>456.43799999999999</v>
          </cell>
        </row>
        <row r="385">
          <cell r="A385">
            <v>3300</v>
          </cell>
          <cell r="D385">
            <v>455.62299999999999</v>
          </cell>
          <cell r="E385">
            <v>455.59300000000002</v>
          </cell>
          <cell r="F385">
            <v>455.57299999999998</v>
          </cell>
          <cell r="H385">
            <v>455.608</v>
          </cell>
          <cell r="K385">
            <v>455.69299999999998</v>
          </cell>
          <cell r="M385">
            <v>455.72800000000001</v>
          </cell>
          <cell r="Q385">
            <v>455.88299999999998</v>
          </cell>
          <cell r="T385">
            <v>456.04300000000001</v>
          </cell>
          <cell r="V385">
            <v>456.27800000000002</v>
          </cell>
          <cell r="W385">
            <v>456.31299999999999</v>
          </cell>
          <cell r="X385">
            <v>456.43299999999999</v>
          </cell>
          <cell r="Z385">
            <v>456.35300000000001</v>
          </cell>
          <cell r="AB385">
            <v>456.38299999999998</v>
          </cell>
        </row>
        <row r="386">
          <cell r="A386">
            <v>3310</v>
          </cell>
          <cell r="D386">
            <v>455.67</v>
          </cell>
          <cell r="E386">
            <v>455.64299999999997</v>
          </cell>
          <cell r="F386">
            <v>455.65300000000002</v>
          </cell>
          <cell r="H386">
            <v>455.76299999999998</v>
          </cell>
          <cell r="K386">
            <v>455.79300000000001</v>
          </cell>
          <cell r="M386">
            <v>455.798</v>
          </cell>
          <cell r="Q386">
            <v>455.81799999999998</v>
          </cell>
          <cell r="T386">
            <v>455.83300000000003</v>
          </cell>
          <cell r="V386">
            <v>455.86799999999999</v>
          </cell>
          <cell r="W386">
            <v>455.87299999999999</v>
          </cell>
          <cell r="X386">
            <v>455.928</v>
          </cell>
          <cell r="Z386">
            <v>455.93299999999999</v>
          </cell>
          <cell r="AB386">
            <v>455.99299999999999</v>
          </cell>
        </row>
        <row r="387">
          <cell r="A387">
            <v>3320</v>
          </cell>
          <cell r="D387">
            <v>455.66800000000001</v>
          </cell>
          <cell r="E387">
            <v>455.62299999999999</v>
          </cell>
          <cell r="F387">
            <v>455.59300000000002</v>
          </cell>
          <cell r="H387">
            <v>455.64800000000002</v>
          </cell>
          <cell r="K387">
            <v>455.65800000000002</v>
          </cell>
          <cell r="M387">
            <v>455.66800000000001</v>
          </cell>
          <cell r="Q387">
            <v>455.70800000000003</v>
          </cell>
          <cell r="T387">
            <v>455.74799999999999</v>
          </cell>
          <cell r="V387">
            <v>455.77800000000002</v>
          </cell>
          <cell r="W387">
            <v>455.79300000000001</v>
          </cell>
          <cell r="X387">
            <v>455.82799999999997</v>
          </cell>
          <cell r="Z387">
            <v>455.87799999999999</v>
          </cell>
          <cell r="AB387">
            <v>455.88799999999998</v>
          </cell>
        </row>
        <row r="388">
          <cell r="A388">
            <v>3330</v>
          </cell>
          <cell r="D388">
            <v>455.50799999999998</v>
          </cell>
          <cell r="E388">
            <v>455.40300000000002</v>
          </cell>
          <cell r="F388">
            <v>455.423</v>
          </cell>
          <cell r="H388">
            <v>455.45299999999997</v>
          </cell>
          <cell r="K388">
            <v>455.488</v>
          </cell>
          <cell r="M388">
            <v>455.488</v>
          </cell>
          <cell r="Q388">
            <v>455.50799999999998</v>
          </cell>
          <cell r="T388">
            <v>455.57299999999998</v>
          </cell>
          <cell r="V388">
            <v>455.63799999999998</v>
          </cell>
          <cell r="W388">
            <v>455.65300000000002</v>
          </cell>
          <cell r="X388">
            <v>455.69799999999998</v>
          </cell>
          <cell r="Z388">
            <v>455.75299999999999</v>
          </cell>
          <cell r="AB388">
            <v>455.77800000000002</v>
          </cell>
        </row>
        <row r="389">
          <cell r="A389">
            <v>3340</v>
          </cell>
          <cell r="D389">
            <v>455.39800000000002</v>
          </cell>
          <cell r="E389">
            <v>455.34300000000002</v>
          </cell>
          <cell r="F389">
            <v>455.33300000000003</v>
          </cell>
          <cell r="H389">
            <v>455.363</v>
          </cell>
          <cell r="K389">
            <v>455.37299999999999</v>
          </cell>
          <cell r="M389">
            <v>455.38299999999998</v>
          </cell>
          <cell r="Q389">
            <v>455.40800000000002</v>
          </cell>
          <cell r="T389">
            <v>455.46800000000002</v>
          </cell>
          <cell r="V389">
            <v>455.54300000000001</v>
          </cell>
          <cell r="W389">
            <v>455.553</v>
          </cell>
          <cell r="X389">
            <v>455.613</v>
          </cell>
          <cell r="Z389">
            <v>455.64299999999997</v>
          </cell>
          <cell r="AB389">
            <v>455.66300000000001</v>
          </cell>
        </row>
        <row r="390">
          <cell r="A390">
            <v>3350</v>
          </cell>
          <cell r="D390">
            <v>455.31299999999999</v>
          </cell>
          <cell r="E390">
            <v>455.26299999999998</v>
          </cell>
          <cell r="F390">
            <v>455.21300000000002</v>
          </cell>
          <cell r="H390">
            <v>455.19799999999998</v>
          </cell>
          <cell r="K390">
            <v>455.238</v>
          </cell>
          <cell r="M390">
            <v>455.26299999999998</v>
          </cell>
          <cell r="Q390">
            <v>455.30799999999999</v>
          </cell>
          <cell r="T390">
            <v>455.37799999999999</v>
          </cell>
          <cell r="V390">
            <v>455.46300000000002</v>
          </cell>
          <cell r="W390">
            <v>455.483</v>
          </cell>
          <cell r="X390">
            <v>455.56299999999999</v>
          </cell>
          <cell r="Z390">
            <v>455.70299999999997</v>
          </cell>
          <cell r="AB390">
            <v>455.71800000000002</v>
          </cell>
        </row>
        <row r="391">
          <cell r="A391">
            <v>3360</v>
          </cell>
          <cell r="D391">
            <v>455.178</v>
          </cell>
          <cell r="E391">
            <v>455.07299999999998</v>
          </cell>
          <cell r="F391">
            <v>455.13299999999998</v>
          </cell>
          <cell r="H391">
            <v>455.15800000000002</v>
          </cell>
          <cell r="K391">
            <v>455.21800000000002</v>
          </cell>
          <cell r="M391">
            <v>455.26299999999998</v>
          </cell>
          <cell r="Q391">
            <v>455.33300000000003</v>
          </cell>
          <cell r="T391">
            <v>455.39299999999997</v>
          </cell>
          <cell r="V391">
            <v>455.44299999999998</v>
          </cell>
          <cell r="W391">
            <v>455.45299999999997</v>
          </cell>
          <cell r="X391">
            <v>455.49299999999999</v>
          </cell>
          <cell r="Z391">
            <v>455.54300000000001</v>
          </cell>
          <cell r="AB391">
            <v>455.70299999999997</v>
          </cell>
        </row>
        <row r="392">
          <cell r="A392">
            <v>3370</v>
          </cell>
          <cell r="D392">
            <v>455.19299999999998</v>
          </cell>
          <cell r="E392">
            <v>455.178</v>
          </cell>
          <cell r="F392">
            <v>455.18299999999999</v>
          </cell>
          <cell r="H392">
            <v>455.178</v>
          </cell>
          <cell r="K392">
            <v>455.29300000000001</v>
          </cell>
          <cell r="M392">
            <v>455.31299999999999</v>
          </cell>
          <cell r="T392">
            <v>455.31299999999999</v>
          </cell>
          <cell r="V392">
            <v>455.26299999999998</v>
          </cell>
          <cell r="W392">
            <v>455.363</v>
          </cell>
          <cell r="X392">
            <v>455.36799999999999</v>
          </cell>
          <cell r="Z392">
            <v>455.41300000000001</v>
          </cell>
          <cell r="AB392">
            <v>455.51799999999997</v>
          </cell>
        </row>
        <row r="393">
          <cell r="A393">
            <v>3380</v>
          </cell>
          <cell r="D393">
            <v>455.24799999999999</v>
          </cell>
          <cell r="E393">
            <v>455.22300000000001</v>
          </cell>
          <cell r="F393">
            <v>455.19299999999998</v>
          </cell>
          <cell r="H393">
            <v>455.22300000000001</v>
          </cell>
          <cell r="K393">
            <v>455.24299999999999</v>
          </cell>
          <cell r="M393">
            <v>455.24799999999999</v>
          </cell>
          <cell r="Q393">
            <v>455.25799999999998</v>
          </cell>
          <cell r="T393">
            <v>455.28300000000002</v>
          </cell>
          <cell r="V393">
            <v>455.298</v>
          </cell>
          <cell r="W393">
            <v>455.34300000000002</v>
          </cell>
          <cell r="X393">
            <v>455.33800000000002</v>
          </cell>
          <cell r="Z393">
            <v>455.44299999999998</v>
          </cell>
          <cell r="AB393">
            <v>455.63299999999998</v>
          </cell>
        </row>
        <row r="394">
          <cell r="A394">
            <v>3390</v>
          </cell>
          <cell r="D394">
            <v>455.12299999999999</v>
          </cell>
          <cell r="E394">
            <v>455.108</v>
          </cell>
          <cell r="F394">
            <v>455.15300000000002</v>
          </cell>
          <cell r="H394">
            <v>455.20299999999997</v>
          </cell>
          <cell r="K394">
            <v>455.24299999999999</v>
          </cell>
          <cell r="M394">
            <v>455.22300000000001</v>
          </cell>
          <cell r="Q394">
            <v>455.25299999999999</v>
          </cell>
          <cell r="T394">
            <v>455.27300000000002</v>
          </cell>
          <cell r="V394">
            <v>455.29300000000001</v>
          </cell>
          <cell r="W394">
            <v>455.28800000000001</v>
          </cell>
          <cell r="X394">
            <v>455.33300000000003</v>
          </cell>
          <cell r="Z394">
            <v>455.36799999999999</v>
          </cell>
          <cell r="AB394">
            <v>455.553</v>
          </cell>
        </row>
        <row r="395">
          <cell r="A395">
            <v>3400</v>
          </cell>
          <cell r="D395">
            <v>455.06299999999999</v>
          </cell>
          <cell r="E395">
            <v>455.113</v>
          </cell>
          <cell r="F395">
            <v>455.06299999999999</v>
          </cell>
          <cell r="H395">
            <v>455.18299999999999</v>
          </cell>
          <cell r="K395">
            <v>455.21800000000002</v>
          </cell>
          <cell r="M395">
            <v>455.25299999999999</v>
          </cell>
          <cell r="Q395">
            <v>455.26799999999997</v>
          </cell>
          <cell r="T395">
            <v>455.26299999999998</v>
          </cell>
          <cell r="V395">
            <v>455.29300000000001</v>
          </cell>
          <cell r="W395">
            <v>455.28800000000001</v>
          </cell>
          <cell r="X395">
            <v>455.28300000000002</v>
          </cell>
          <cell r="Z395">
            <v>455.31299999999999</v>
          </cell>
          <cell r="AB395">
            <v>455.65300000000002</v>
          </cell>
        </row>
        <row r="396">
          <cell r="A396">
            <v>3410</v>
          </cell>
          <cell r="D396">
            <v>454.803</v>
          </cell>
          <cell r="E396">
            <v>454.738</v>
          </cell>
          <cell r="F396">
            <v>454.84300000000002</v>
          </cell>
          <cell r="H396">
            <v>454.863</v>
          </cell>
          <cell r="K396">
            <v>454.91300000000001</v>
          </cell>
          <cell r="M396">
            <v>454.93299999999999</v>
          </cell>
          <cell r="Q396">
            <v>455.00799999999998</v>
          </cell>
          <cell r="T396">
            <v>455.09300000000002</v>
          </cell>
          <cell r="V396">
            <v>455.19299999999998</v>
          </cell>
          <cell r="W396">
            <v>455.233</v>
          </cell>
          <cell r="X396">
            <v>455.27800000000002</v>
          </cell>
          <cell r="Z396">
            <v>455.39299999999997</v>
          </cell>
          <cell r="AB396">
            <v>455.31299999999999</v>
          </cell>
        </row>
        <row r="397">
          <cell r="A397">
            <v>3420</v>
          </cell>
          <cell r="D397">
            <v>454.65300000000002</v>
          </cell>
          <cell r="E397">
            <v>454.57299999999998</v>
          </cell>
          <cell r="F397">
            <v>454.53300000000002</v>
          </cell>
          <cell r="H397">
            <v>454.50299999999999</v>
          </cell>
          <cell r="K397">
            <v>454.54300000000001</v>
          </cell>
          <cell r="M397">
            <v>454.53800000000001</v>
          </cell>
          <cell r="Q397">
            <v>454.56799999999998</v>
          </cell>
          <cell r="T397">
            <v>454.63299999999998</v>
          </cell>
          <cell r="V397">
            <v>455.32299999999998</v>
          </cell>
          <cell r="W397">
            <v>455.24299999999999</v>
          </cell>
          <cell r="X397">
            <v>455.15300000000002</v>
          </cell>
          <cell r="Z397">
            <v>455.04300000000001</v>
          </cell>
          <cell r="AB397">
            <v>455.18299999999999</v>
          </cell>
        </row>
        <row r="398">
          <cell r="A398">
            <v>3430</v>
          </cell>
          <cell r="D398">
            <v>454.46300000000002</v>
          </cell>
          <cell r="E398">
            <v>454.41800000000001</v>
          </cell>
          <cell r="F398">
            <v>454.43299999999999</v>
          </cell>
          <cell r="H398">
            <v>454.43799999999999</v>
          </cell>
          <cell r="K398">
            <v>454.44299999999998</v>
          </cell>
          <cell r="M398">
            <v>454.26299999999998</v>
          </cell>
          <cell r="Q398">
            <v>454.96800000000002</v>
          </cell>
          <cell r="T398">
            <v>454.91300000000001</v>
          </cell>
          <cell r="V398">
            <v>454.923</v>
          </cell>
          <cell r="W398">
            <v>454.90800000000002</v>
          </cell>
          <cell r="X398">
            <v>454.97300000000001</v>
          </cell>
          <cell r="Z398">
            <v>455.053</v>
          </cell>
          <cell r="AB398">
            <v>455.24299999999999</v>
          </cell>
        </row>
        <row r="399">
          <cell r="A399">
            <v>3440</v>
          </cell>
          <cell r="D399">
            <v>455.44299999999998</v>
          </cell>
          <cell r="E399">
            <v>455.69299999999998</v>
          </cell>
          <cell r="F399">
            <v>454.93299999999999</v>
          </cell>
          <cell r="H399">
            <v>454.988</v>
          </cell>
          <cell r="K399">
            <v>454.86799999999999</v>
          </cell>
          <cell r="M399">
            <v>454.74299999999999</v>
          </cell>
          <cell r="Q399">
            <v>454.75299999999999</v>
          </cell>
          <cell r="T399">
            <v>454.76299999999998</v>
          </cell>
          <cell r="V399">
            <v>454.82799999999997</v>
          </cell>
          <cell r="W399">
            <v>454.89299999999997</v>
          </cell>
          <cell r="X399">
            <v>454.84300000000002</v>
          </cell>
          <cell r="Z399">
            <v>455.05799999999999</v>
          </cell>
          <cell r="AB399">
            <v>455.04300000000001</v>
          </cell>
        </row>
        <row r="400">
          <cell r="A400">
            <v>3450</v>
          </cell>
          <cell r="D400">
            <v>454.91800000000001</v>
          </cell>
          <cell r="E400">
            <v>455.02800000000002</v>
          </cell>
          <cell r="F400">
            <v>454.99299999999999</v>
          </cell>
          <cell r="H400">
            <v>455.04300000000001</v>
          </cell>
          <cell r="K400">
            <v>455.01299999999998</v>
          </cell>
          <cell r="M400">
            <v>454.97300000000001</v>
          </cell>
          <cell r="Q400">
            <v>454.96300000000002</v>
          </cell>
          <cell r="T400">
            <v>455.07799999999997</v>
          </cell>
          <cell r="V400">
            <v>454.93299999999999</v>
          </cell>
          <cell r="W400">
            <v>454.90300000000002</v>
          </cell>
          <cell r="X400">
            <v>454.82799999999997</v>
          </cell>
          <cell r="Z400">
            <v>454.94299999999998</v>
          </cell>
          <cell r="AB400">
            <v>455.01299999999998</v>
          </cell>
        </row>
        <row r="401">
          <cell r="A401">
            <v>3460</v>
          </cell>
          <cell r="D401">
            <v>455.01799999999997</v>
          </cell>
          <cell r="E401">
            <v>455.72800000000001</v>
          </cell>
          <cell r="F401">
            <v>454.30799999999999</v>
          </cell>
          <cell r="H401">
            <v>454.56299999999999</v>
          </cell>
          <cell r="K401">
            <v>454.64299999999997</v>
          </cell>
          <cell r="M401">
            <v>454.428</v>
          </cell>
          <cell r="Q401">
            <v>454.78800000000001</v>
          </cell>
          <cell r="T401">
            <v>455.03800000000001</v>
          </cell>
          <cell r="V401">
            <v>454.53300000000002</v>
          </cell>
          <cell r="W401">
            <v>454.488</v>
          </cell>
          <cell r="X401">
            <v>454.52300000000002</v>
          </cell>
          <cell r="Z401">
            <v>455.06799999999998</v>
          </cell>
          <cell r="AB401">
            <v>455.03800000000001</v>
          </cell>
        </row>
        <row r="402">
          <cell r="A402">
            <v>3470</v>
          </cell>
          <cell r="D402">
            <v>455.97800000000001</v>
          </cell>
          <cell r="E402">
            <v>456.33300000000003</v>
          </cell>
          <cell r="F402">
            <v>456.39299999999997</v>
          </cell>
          <cell r="H402">
            <v>455.68299999999999</v>
          </cell>
          <cell r="K402">
            <v>455.08800000000002</v>
          </cell>
          <cell r="M402">
            <v>454.87299999999999</v>
          </cell>
          <cell r="Q402">
            <v>454.75299999999999</v>
          </cell>
          <cell r="T402">
            <v>454.71800000000002</v>
          </cell>
          <cell r="V402">
            <v>454.58800000000002</v>
          </cell>
          <cell r="W402">
            <v>454.58800000000002</v>
          </cell>
          <cell r="X402">
            <v>454.63299999999998</v>
          </cell>
          <cell r="Z402">
            <v>454.81299999999999</v>
          </cell>
          <cell r="AB402">
            <v>454.90800000000002</v>
          </cell>
        </row>
        <row r="403">
          <cell r="A403">
            <v>3480</v>
          </cell>
          <cell r="D403">
            <v>454.25799999999998</v>
          </cell>
          <cell r="E403">
            <v>454.46800000000002</v>
          </cell>
          <cell r="F403">
            <v>454.91300000000001</v>
          </cell>
          <cell r="H403">
            <v>455.72800000000001</v>
          </cell>
          <cell r="K403">
            <v>456.27800000000002</v>
          </cell>
          <cell r="M403">
            <v>456.553</v>
          </cell>
          <cell r="Q403">
            <v>456.07299999999998</v>
          </cell>
          <cell r="T403">
            <v>455.358</v>
          </cell>
          <cell r="V403">
            <v>454.858</v>
          </cell>
          <cell r="W403">
            <v>454.81799999999998</v>
          </cell>
          <cell r="X403">
            <v>454.74299999999999</v>
          </cell>
          <cell r="Z403">
            <v>454.84300000000002</v>
          </cell>
          <cell r="AB403">
            <v>454.87799999999999</v>
          </cell>
        </row>
        <row r="404">
          <cell r="A404">
            <v>3490</v>
          </cell>
          <cell r="D404">
            <v>454.24799999999999</v>
          </cell>
          <cell r="E404">
            <v>454.03300000000002</v>
          </cell>
          <cell r="F404">
            <v>454.07299999999998</v>
          </cell>
          <cell r="H404">
            <v>453.983</v>
          </cell>
          <cell r="K404">
            <v>454.928</v>
          </cell>
          <cell r="M404">
            <v>455.10300000000001</v>
          </cell>
          <cell r="Q404">
            <v>455.55799999999999</v>
          </cell>
          <cell r="T404">
            <v>455.97800000000001</v>
          </cell>
          <cell r="V404">
            <v>456.44799999999998</v>
          </cell>
          <cell r="W404">
            <v>456.31799999999998</v>
          </cell>
          <cell r="X404">
            <v>455.84800000000001</v>
          </cell>
          <cell r="Z404">
            <v>454.928</v>
          </cell>
          <cell r="AB404">
            <v>454.863</v>
          </cell>
        </row>
        <row r="405">
          <cell r="A405">
            <v>3500</v>
          </cell>
          <cell r="D405">
            <v>456.43299999999999</v>
          </cell>
          <cell r="E405">
            <v>456.08300000000003</v>
          </cell>
          <cell r="F405">
            <v>455.70299999999997</v>
          </cell>
          <cell r="H405">
            <v>454.50799999999998</v>
          </cell>
          <cell r="K405">
            <v>453.90300000000002</v>
          </cell>
          <cell r="M405">
            <v>454.07299999999998</v>
          </cell>
          <cell r="Q405">
            <v>454.19299999999998</v>
          </cell>
          <cell r="T405">
            <v>454.798</v>
          </cell>
          <cell r="V405">
            <v>455.21300000000002</v>
          </cell>
          <cell r="W405">
            <v>455.35300000000001</v>
          </cell>
          <cell r="X405">
            <v>455.53300000000002</v>
          </cell>
          <cell r="Z405">
            <v>456.18799999999999</v>
          </cell>
          <cell r="AB405">
            <v>456.62299999999999</v>
          </cell>
        </row>
        <row r="406">
          <cell r="A406">
            <v>3510</v>
          </cell>
          <cell r="D406">
            <v>454.608</v>
          </cell>
          <cell r="E406">
            <v>454.91300000000001</v>
          </cell>
          <cell r="F406">
            <v>455.76799999999997</v>
          </cell>
          <cell r="H406">
            <v>456.53300000000002</v>
          </cell>
          <cell r="K406">
            <v>455.77300000000002</v>
          </cell>
          <cell r="M406">
            <v>455.553</v>
          </cell>
          <cell r="Q406">
            <v>456.02800000000002</v>
          </cell>
          <cell r="T406">
            <v>454.733</v>
          </cell>
          <cell r="V406">
            <v>454.09300000000002</v>
          </cell>
          <cell r="W406">
            <v>454.113</v>
          </cell>
          <cell r="X406">
            <v>454.63299999999998</v>
          </cell>
          <cell r="Z406">
            <v>455.35300000000001</v>
          </cell>
          <cell r="AB406">
            <v>455.553</v>
          </cell>
        </row>
        <row r="407">
          <cell r="A407">
            <v>3520</v>
          </cell>
          <cell r="D407">
            <v>454.303</v>
          </cell>
          <cell r="E407">
            <v>454.43799999999999</v>
          </cell>
          <cell r="F407">
            <v>454.57799999999997</v>
          </cell>
          <cell r="H407">
            <v>454.75299999999999</v>
          </cell>
          <cell r="K407">
            <v>455.22800000000001</v>
          </cell>
          <cell r="M407">
            <v>455.75299999999999</v>
          </cell>
          <cell r="Q407">
            <v>456.02300000000002</v>
          </cell>
          <cell r="T407">
            <v>456.15300000000002</v>
          </cell>
          <cell r="V407">
            <v>455.76299999999998</v>
          </cell>
          <cell r="W407">
            <v>455.62299999999999</v>
          </cell>
          <cell r="X407">
            <v>455.33300000000003</v>
          </cell>
          <cell r="Z407">
            <v>454.798</v>
          </cell>
          <cell r="AB407">
            <v>454.31299999999999</v>
          </cell>
        </row>
        <row r="408">
          <cell r="A408">
            <v>3530</v>
          </cell>
          <cell r="D408">
            <v>454.20800000000003</v>
          </cell>
          <cell r="E408">
            <v>454.06799999999998</v>
          </cell>
          <cell r="F408">
            <v>454.06799999999998</v>
          </cell>
          <cell r="H408">
            <v>453.65300000000002</v>
          </cell>
          <cell r="K408">
            <v>453.99799999999999</v>
          </cell>
          <cell r="M408">
            <v>453.988</v>
          </cell>
          <cell r="Q408">
            <v>453.988</v>
          </cell>
          <cell r="T408">
            <v>454.49299999999999</v>
          </cell>
          <cell r="V408">
            <v>454.51299999999998</v>
          </cell>
          <cell r="W408">
            <v>455.95800000000003</v>
          </cell>
          <cell r="X408">
            <v>456.54300000000001</v>
          </cell>
          <cell r="Z408">
            <v>456.60300000000001</v>
          </cell>
          <cell r="AB408">
            <v>456.45800000000003</v>
          </cell>
        </row>
        <row r="409">
          <cell r="A409">
            <v>3540</v>
          </cell>
          <cell r="D409">
            <v>454.41800000000001</v>
          </cell>
          <cell r="E409">
            <v>454.29300000000001</v>
          </cell>
          <cell r="F409">
            <v>454.27300000000002</v>
          </cell>
          <cell r="H409">
            <v>454.178</v>
          </cell>
          <cell r="K409">
            <v>454.21800000000002</v>
          </cell>
          <cell r="M409">
            <v>454.09300000000002</v>
          </cell>
          <cell r="Q409">
            <v>454.04300000000001</v>
          </cell>
          <cell r="T409">
            <v>454.09800000000001</v>
          </cell>
          <cell r="V409">
            <v>454.02300000000002</v>
          </cell>
          <cell r="W409">
            <v>453.94799999999998</v>
          </cell>
          <cell r="X409">
            <v>453.95800000000003</v>
          </cell>
          <cell r="Z409">
            <v>453.75799999999998</v>
          </cell>
          <cell r="AB409">
            <v>453.71800000000002</v>
          </cell>
        </row>
        <row r="410">
          <cell r="A410">
            <v>3550</v>
          </cell>
          <cell r="D410">
            <v>454.44900000000001</v>
          </cell>
          <cell r="E410">
            <v>454.44400000000002</v>
          </cell>
          <cell r="F410">
            <v>454.43400000000003</v>
          </cell>
          <cell r="H410">
            <v>454.43400000000003</v>
          </cell>
          <cell r="K410">
            <v>454.50400000000002</v>
          </cell>
          <cell r="M410">
            <v>454.57900000000001</v>
          </cell>
          <cell r="Q410">
            <v>454.59899999999999</v>
          </cell>
          <cell r="T410">
            <v>454.62400000000002</v>
          </cell>
          <cell r="V410">
            <v>454.584</v>
          </cell>
          <cell r="W410">
            <v>454.53399999999999</v>
          </cell>
          <cell r="X410">
            <v>454.54399999999998</v>
          </cell>
          <cell r="Z410">
            <v>453.87400000000002</v>
          </cell>
          <cell r="AB410">
            <v>454.20400000000001</v>
          </cell>
        </row>
        <row r="411">
          <cell r="A411">
            <v>3560</v>
          </cell>
          <cell r="D411">
            <v>454.36399999999998</v>
          </cell>
          <cell r="E411">
            <v>454.37400000000002</v>
          </cell>
          <cell r="F411">
            <v>454.30399999999997</v>
          </cell>
          <cell r="H411">
            <v>454.334</v>
          </cell>
          <cell r="K411">
            <v>454.45400000000001</v>
          </cell>
          <cell r="M411">
            <v>454.45400000000001</v>
          </cell>
          <cell r="Q411">
            <v>454.50400000000002</v>
          </cell>
          <cell r="T411">
            <v>454.53899999999999</v>
          </cell>
          <cell r="V411">
            <v>454.48399999999998</v>
          </cell>
          <cell r="W411">
            <v>454.464</v>
          </cell>
          <cell r="X411">
            <v>454.214</v>
          </cell>
          <cell r="Z411">
            <v>453.67399999999998</v>
          </cell>
          <cell r="AB411">
            <v>453.59399999999999</v>
          </cell>
        </row>
        <row r="412">
          <cell r="A412">
            <v>3570</v>
          </cell>
          <cell r="D412">
            <v>454.04899999999998</v>
          </cell>
          <cell r="E412">
            <v>454.07400000000001</v>
          </cell>
          <cell r="F412">
            <v>454.13900000000001</v>
          </cell>
          <cell r="H412">
            <v>454.25900000000001</v>
          </cell>
          <cell r="K412">
            <v>454.37400000000002</v>
          </cell>
          <cell r="M412">
            <v>454.41899999999998</v>
          </cell>
          <cell r="Q412">
            <v>454.62400000000002</v>
          </cell>
          <cell r="T412">
            <v>454.50400000000002</v>
          </cell>
          <cell r="V412">
            <v>454.464</v>
          </cell>
        </row>
        <row r="413">
          <cell r="A413">
            <v>3580</v>
          </cell>
          <cell r="D413">
            <v>454.17399999999998</v>
          </cell>
          <cell r="E413">
            <v>454.29399999999998</v>
          </cell>
          <cell r="F413">
            <v>454.28399999999999</v>
          </cell>
          <cell r="H413">
            <v>454.29899999999998</v>
          </cell>
          <cell r="K413">
            <v>454.37400000000002</v>
          </cell>
          <cell r="M413">
            <v>454.38900000000001</v>
          </cell>
          <cell r="Q413">
            <v>454.60899999999998</v>
          </cell>
          <cell r="T413">
            <v>454.57400000000001</v>
          </cell>
          <cell r="V413">
            <v>454.57900000000001</v>
          </cell>
          <cell r="W413">
            <v>454.49900000000002</v>
          </cell>
          <cell r="X413">
            <v>454.24400000000003</v>
          </cell>
          <cell r="Z413">
            <v>454.19400000000002</v>
          </cell>
          <cell r="AB413">
            <v>454.12400000000002</v>
          </cell>
        </row>
        <row r="414">
          <cell r="A414">
            <v>3590</v>
          </cell>
          <cell r="D414">
            <v>454.20400000000001</v>
          </cell>
          <cell r="E414">
            <v>454.20400000000001</v>
          </cell>
          <cell r="F414">
            <v>454.34899999999999</v>
          </cell>
          <cell r="H414">
            <v>454.49900000000002</v>
          </cell>
          <cell r="K414">
            <v>454.69900000000001</v>
          </cell>
          <cell r="M414">
            <v>454.68400000000003</v>
          </cell>
          <cell r="Q414">
            <v>454.61399999999998</v>
          </cell>
          <cell r="T414">
            <v>454.69900000000001</v>
          </cell>
          <cell r="V414">
            <v>454.57400000000001</v>
          </cell>
          <cell r="W414">
            <v>454.54399999999998</v>
          </cell>
          <cell r="X414">
            <v>454.51900000000001</v>
          </cell>
          <cell r="Z414">
            <v>454.20400000000001</v>
          </cell>
          <cell r="AB414">
            <v>454.13400000000001</v>
          </cell>
        </row>
        <row r="415">
          <cell r="A415">
            <v>3600</v>
          </cell>
          <cell r="D415">
            <v>453.964</v>
          </cell>
          <cell r="E415">
            <v>454.01400000000001</v>
          </cell>
          <cell r="F415">
            <v>454.23399999999998</v>
          </cell>
          <cell r="H415">
            <v>454.31400000000002</v>
          </cell>
          <cell r="K415">
            <v>454.334</v>
          </cell>
          <cell r="M415">
            <v>454.34399999999999</v>
          </cell>
          <cell r="Q415">
            <v>454.34399999999999</v>
          </cell>
          <cell r="T415">
            <v>454.35399999999998</v>
          </cell>
          <cell r="V415">
            <v>454.36399999999998</v>
          </cell>
          <cell r="W415">
            <v>454.36900000000003</v>
          </cell>
          <cell r="X415">
            <v>454.39400000000001</v>
          </cell>
          <cell r="Z415">
            <v>454.44400000000002</v>
          </cell>
          <cell r="AB415">
            <v>454.54399999999998</v>
          </cell>
        </row>
        <row r="416">
          <cell r="A416">
            <v>3610</v>
          </cell>
          <cell r="D416">
            <v>453.95400000000001</v>
          </cell>
          <cell r="E416">
            <v>454.07400000000001</v>
          </cell>
          <cell r="F416">
            <v>454.20400000000001</v>
          </cell>
          <cell r="H416">
            <v>454.31400000000002</v>
          </cell>
          <cell r="K416">
            <v>454.34399999999999</v>
          </cell>
          <cell r="M416">
            <v>454.35899999999998</v>
          </cell>
          <cell r="Q416">
            <v>454.36399999999998</v>
          </cell>
          <cell r="T416">
            <v>454.35899999999998</v>
          </cell>
          <cell r="V416">
            <v>454.35399999999998</v>
          </cell>
          <cell r="W416">
            <v>454.34899999999999</v>
          </cell>
          <cell r="X416">
            <v>454.36900000000003</v>
          </cell>
          <cell r="Z416">
            <v>454.43400000000003</v>
          </cell>
          <cell r="AB416">
            <v>454.39400000000001</v>
          </cell>
        </row>
        <row r="417">
          <cell r="A417">
            <v>3620</v>
          </cell>
          <cell r="D417">
            <v>453.93400000000003</v>
          </cell>
          <cell r="E417">
            <v>454.04399999999998</v>
          </cell>
          <cell r="F417">
            <v>454.16399999999999</v>
          </cell>
          <cell r="H417">
            <v>454.26900000000001</v>
          </cell>
          <cell r="K417">
            <v>454.274</v>
          </cell>
          <cell r="M417">
            <v>454.25900000000001</v>
          </cell>
          <cell r="Q417">
            <v>454.334</v>
          </cell>
          <cell r="T417">
            <v>454.34399999999999</v>
          </cell>
          <cell r="V417">
            <v>454.34899999999999</v>
          </cell>
          <cell r="W417">
            <v>454.35399999999998</v>
          </cell>
          <cell r="X417">
            <v>454.399</v>
          </cell>
          <cell r="Z417">
            <v>454.38400000000001</v>
          </cell>
          <cell r="AB417">
            <v>454.44400000000002</v>
          </cell>
        </row>
        <row r="418">
          <cell r="A418">
            <v>3630</v>
          </cell>
          <cell r="D418">
            <v>453.97399999999999</v>
          </cell>
          <cell r="E418">
            <v>453.98399999999998</v>
          </cell>
          <cell r="F418">
            <v>454.06400000000002</v>
          </cell>
          <cell r="H418">
            <v>454.10899999999998</v>
          </cell>
          <cell r="K418">
            <v>454.149</v>
          </cell>
          <cell r="M418">
            <v>454.154</v>
          </cell>
          <cell r="Q418">
            <v>454.238</v>
          </cell>
          <cell r="T418">
            <v>454.279</v>
          </cell>
          <cell r="V418">
            <v>454.30900000000003</v>
          </cell>
          <cell r="W418">
            <v>454.31400000000002</v>
          </cell>
          <cell r="X418">
            <v>454.34399999999999</v>
          </cell>
          <cell r="Z418">
            <v>454.37400000000002</v>
          </cell>
          <cell r="AB418">
            <v>454.37900000000002</v>
          </cell>
        </row>
        <row r="419">
          <cell r="A419">
            <v>3640</v>
          </cell>
          <cell r="D419">
            <v>454.089</v>
          </cell>
          <cell r="E419">
            <v>454.084</v>
          </cell>
          <cell r="F419">
            <v>454.089</v>
          </cell>
          <cell r="H419">
            <v>454.12400000000002</v>
          </cell>
          <cell r="K419">
            <v>454.11900000000003</v>
          </cell>
          <cell r="M419">
            <v>454.11399999999998</v>
          </cell>
          <cell r="Q419">
            <v>454.12900000000002</v>
          </cell>
          <cell r="T419">
            <v>454.214</v>
          </cell>
          <cell r="V419">
            <v>454.26400000000001</v>
          </cell>
          <cell r="W419">
            <v>454.274</v>
          </cell>
          <cell r="X419">
            <v>454.30399999999997</v>
          </cell>
          <cell r="Z419">
            <v>454.334</v>
          </cell>
          <cell r="AB419">
            <v>454.339</v>
          </cell>
        </row>
        <row r="420">
          <cell r="A420">
            <v>3650</v>
          </cell>
          <cell r="D420">
            <v>453.82900000000001</v>
          </cell>
          <cell r="E420">
            <v>453.81900000000002</v>
          </cell>
          <cell r="F420">
            <v>454.03899999999999</v>
          </cell>
          <cell r="H420">
            <v>454.12900000000002</v>
          </cell>
          <cell r="K420">
            <v>454.12400000000002</v>
          </cell>
          <cell r="M420">
            <v>454.10399999999998</v>
          </cell>
          <cell r="Q420">
            <v>454.154</v>
          </cell>
          <cell r="T420">
            <v>454.19400000000002</v>
          </cell>
          <cell r="V420">
            <v>454.25400000000002</v>
          </cell>
          <cell r="W420">
            <v>454.25400000000002</v>
          </cell>
          <cell r="X420">
            <v>454.32400000000001</v>
          </cell>
          <cell r="Z420">
            <v>454.459</v>
          </cell>
          <cell r="AB420">
            <v>454.524</v>
          </cell>
        </row>
        <row r="421">
          <cell r="A421">
            <v>3660</v>
          </cell>
          <cell r="D421">
            <v>454.54899999999998</v>
          </cell>
          <cell r="E421">
            <v>454.37900000000002</v>
          </cell>
          <cell r="F421">
            <v>454.23899999999998</v>
          </cell>
          <cell r="H421">
            <v>454.339</v>
          </cell>
          <cell r="K421">
            <v>454.23899999999998</v>
          </cell>
          <cell r="M421">
            <v>454.21899999999999</v>
          </cell>
          <cell r="Q421">
            <v>454.26400000000001</v>
          </cell>
          <cell r="T421">
            <v>454.29399999999998</v>
          </cell>
        </row>
        <row r="422">
          <cell r="A422">
            <v>3670</v>
          </cell>
        </row>
        <row r="423">
          <cell r="A423">
            <v>3680</v>
          </cell>
          <cell r="D423">
            <v>454.16699999999997</v>
          </cell>
          <cell r="E423">
            <v>454.077</v>
          </cell>
          <cell r="F423">
            <v>454.06700000000001</v>
          </cell>
          <cell r="H423">
            <v>454.06700000000001</v>
          </cell>
          <cell r="K423">
            <v>454.142</v>
          </cell>
          <cell r="M423">
            <v>454.13200000000001</v>
          </cell>
          <cell r="Q423">
            <v>454.17200000000003</v>
          </cell>
          <cell r="T423">
            <v>454.267</v>
          </cell>
          <cell r="V423">
            <v>454.28699999999998</v>
          </cell>
          <cell r="W423">
            <v>454.27199999999999</v>
          </cell>
          <cell r="X423">
            <v>454.41199999999998</v>
          </cell>
        </row>
        <row r="424">
          <cell r="A424">
            <v>3690</v>
          </cell>
          <cell r="D424">
            <v>454.08199999999999</v>
          </cell>
          <cell r="E424">
            <v>454.05200000000002</v>
          </cell>
          <cell r="F424">
            <v>454.02699999999999</v>
          </cell>
          <cell r="H424">
            <v>454.03199999999998</v>
          </cell>
          <cell r="K424">
            <v>454.06200000000001</v>
          </cell>
          <cell r="M424">
            <v>454.03199999999998</v>
          </cell>
          <cell r="Q424">
            <v>454.077</v>
          </cell>
          <cell r="T424">
            <v>454.09699999999998</v>
          </cell>
          <cell r="V424">
            <v>454.14699999999999</v>
          </cell>
          <cell r="W424">
            <v>454.18200000000002</v>
          </cell>
          <cell r="X424">
            <v>454.27199999999999</v>
          </cell>
        </row>
        <row r="425">
          <cell r="A425">
            <v>3700</v>
          </cell>
          <cell r="D425">
            <v>453.28699999999998</v>
          </cell>
          <cell r="E425">
            <v>453.36200000000002</v>
          </cell>
          <cell r="F425">
            <v>453.34199999999998</v>
          </cell>
          <cell r="H425">
            <v>454.137</v>
          </cell>
          <cell r="K425">
            <v>454.34699999999998</v>
          </cell>
          <cell r="M425">
            <v>454.33699999999999</v>
          </cell>
          <cell r="Q425">
            <v>454.29700000000003</v>
          </cell>
          <cell r="T425">
            <v>454.31200000000001</v>
          </cell>
          <cell r="V425">
            <v>454.31700000000001</v>
          </cell>
          <cell r="W425">
            <v>454.43200000000002</v>
          </cell>
          <cell r="X425">
            <v>454.70699999999999</v>
          </cell>
        </row>
        <row r="426">
          <cell r="A426">
            <v>3710</v>
          </cell>
          <cell r="D426">
            <v>453.40699999999998</v>
          </cell>
          <cell r="E426">
            <v>453.387</v>
          </cell>
          <cell r="F426">
            <v>453.71199999999999</v>
          </cell>
          <cell r="H426">
            <v>454.35700000000003</v>
          </cell>
          <cell r="K426">
            <v>454.29700000000003</v>
          </cell>
          <cell r="M426">
            <v>454.28199999999998</v>
          </cell>
          <cell r="Q426">
            <v>454.24200000000002</v>
          </cell>
          <cell r="T426">
            <v>454.25200000000001</v>
          </cell>
          <cell r="V426">
            <v>454.387</v>
          </cell>
          <cell r="W426">
            <v>454.392</v>
          </cell>
          <cell r="X426">
            <v>454.42700000000002</v>
          </cell>
        </row>
        <row r="427">
          <cell r="A427">
            <v>3720</v>
          </cell>
          <cell r="D427">
            <v>453.65699999999998</v>
          </cell>
          <cell r="E427">
            <v>453.95699999999999</v>
          </cell>
          <cell r="F427">
            <v>454.16699999999997</v>
          </cell>
          <cell r="H427">
            <v>454.29700000000003</v>
          </cell>
          <cell r="K427">
            <v>454.31700000000001</v>
          </cell>
          <cell r="M427">
            <v>454.28699999999998</v>
          </cell>
          <cell r="Q427">
            <v>454.267</v>
          </cell>
          <cell r="T427">
            <v>454.27199999999999</v>
          </cell>
          <cell r="V427">
            <v>454.40699999999998</v>
          </cell>
          <cell r="W427">
            <v>454.46199999999999</v>
          </cell>
          <cell r="X427">
            <v>454.47699999999998</v>
          </cell>
        </row>
        <row r="428">
          <cell r="A428">
            <v>3730</v>
          </cell>
          <cell r="D428">
            <v>453.85199999999998</v>
          </cell>
          <cell r="E428">
            <v>453.97699999999998</v>
          </cell>
          <cell r="F428">
            <v>454.017</v>
          </cell>
          <cell r="H428">
            <v>454.02699999999999</v>
          </cell>
          <cell r="K428">
            <v>454.04700000000003</v>
          </cell>
          <cell r="M428">
            <v>454.04199999999997</v>
          </cell>
          <cell r="Q428">
            <v>454.40699999999998</v>
          </cell>
          <cell r="T428">
            <v>454.22699999999998</v>
          </cell>
          <cell r="V428">
            <v>454.27699999999999</v>
          </cell>
          <cell r="W428">
            <v>454.36200000000002</v>
          </cell>
          <cell r="X428">
            <v>454.262</v>
          </cell>
        </row>
        <row r="429">
          <cell r="A429">
            <v>3740</v>
          </cell>
          <cell r="D429">
            <v>453.947</v>
          </cell>
          <cell r="E429">
            <v>453.92700000000002</v>
          </cell>
          <cell r="F429">
            <v>453.887</v>
          </cell>
          <cell r="H429">
            <v>453.97199999999998</v>
          </cell>
          <cell r="K429">
            <v>453.96699999999998</v>
          </cell>
          <cell r="M429">
            <v>453.94200000000001</v>
          </cell>
          <cell r="Q429">
            <v>453.96699999999998</v>
          </cell>
          <cell r="T429">
            <v>453.95699999999999</v>
          </cell>
          <cell r="V429">
            <v>453.91699999999997</v>
          </cell>
          <cell r="W429">
            <v>453.96699999999998</v>
          </cell>
          <cell r="X429">
            <v>453.93700000000001</v>
          </cell>
          <cell r="Z429">
            <v>454.072</v>
          </cell>
          <cell r="AB429">
            <v>454.08699999999999</v>
          </cell>
        </row>
        <row r="430">
          <cell r="A430">
            <v>3750</v>
          </cell>
          <cell r="D430">
            <v>453.90699999999998</v>
          </cell>
          <cell r="E430">
            <v>453.91699999999997</v>
          </cell>
          <cell r="F430">
            <v>453.91699999999997</v>
          </cell>
          <cell r="H430">
            <v>453.97699999999998</v>
          </cell>
          <cell r="K430">
            <v>453.98200000000003</v>
          </cell>
          <cell r="M430">
            <v>453.98700000000002</v>
          </cell>
          <cell r="Q430">
            <v>453.97699999999998</v>
          </cell>
          <cell r="T430">
            <v>453.96699999999998</v>
          </cell>
          <cell r="V430">
            <v>453.887</v>
          </cell>
          <cell r="W430">
            <v>453.90199999999999</v>
          </cell>
          <cell r="X430">
            <v>453.90699999999998</v>
          </cell>
          <cell r="Z430">
            <v>454.14699999999999</v>
          </cell>
          <cell r="AB430">
            <v>454.13200000000001</v>
          </cell>
        </row>
        <row r="431">
          <cell r="A431">
            <v>3760</v>
          </cell>
          <cell r="D431">
            <v>453.93599999999998</v>
          </cell>
          <cell r="E431">
            <v>453.93099999999998</v>
          </cell>
          <cell r="F431">
            <v>453.93099999999998</v>
          </cell>
          <cell r="H431">
            <v>453.95100000000002</v>
          </cell>
          <cell r="K431">
            <v>453.94600000000003</v>
          </cell>
          <cell r="M431">
            <v>453.94600000000003</v>
          </cell>
          <cell r="Q431">
            <v>453.96100000000001</v>
          </cell>
          <cell r="T431">
            <v>453.94600000000003</v>
          </cell>
          <cell r="V431">
            <v>453.90600000000001</v>
          </cell>
          <cell r="W431">
            <v>453.90100000000001</v>
          </cell>
          <cell r="X431">
            <v>453.81599999999997</v>
          </cell>
          <cell r="Z431">
            <v>453.94600000000003</v>
          </cell>
          <cell r="AB431">
            <v>454.03100000000001</v>
          </cell>
        </row>
        <row r="432">
          <cell r="A432">
            <v>3770</v>
          </cell>
          <cell r="D432">
            <v>453.89100000000002</v>
          </cell>
          <cell r="E432">
            <v>453.89600000000002</v>
          </cell>
          <cell r="F432">
            <v>453.916</v>
          </cell>
          <cell r="H432">
            <v>453.95100000000002</v>
          </cell>
          <cell r="K432">
            <v>453.94600000000003</v>
          </cell>
          <cell r="M432">
            <v>453.94600000000003</v>
          </cell>
          <cell r="Q432">
            <v>453.95100000000002</v>
          </cell>
          <cell r="T432">
            <v>453.93599999999998</v>
          </cell>
          <cell r="V432">
            <v>453.87099999999998</v>
          </cell>
          <cell r="W432">
            <v>453.82600000000002</v>
          </cell>
          <cell r="X432">
            <v>453.62599999999998</v>
          </cell>
          <cell r="Z432">
            <v>453.846</v>
          </cell>
          <cell r="AB432">
            <v>454.00099999999998</v>
          </cell>
        </row>
        <row r="433">
          <cell r="A433">
            <v>3780</v>
          </cell>
          <cell r="D433">
            <v>453.791</v>
          </cell>
          <cell r="E433">
            <v>453.81599999999997</v>
          </cell>
          <cell r="F433">
            <v>453.83600000000001</v>
          </cell>
          <cell r="H433">
            <v>453.89100000000002</v>
          </cell>
          <cell r="K433">
            <v>453.94099999999997</v>
          </cell>
          <cell r="M433">
            <v>453.94099999999997</v>
          </cell>
          <cell r="Q433">
            <v>453.95100000000002</v>
          </cell>
          <cell r="T433">
            <v>453.93599999999998</v>
          </cell>
          <cell r="V433">
            <v>453.87599999999998</v>
          </cell>
          <cell r="W433">
            <v>453.846</v>
          </cell>
          <cell r="X433">
            <v>453.82600000000002</v>
          </cell>
          <cell r="Z433">
            <v>453.90100000000001</v>
          </cell>
          <cell r="AB433">
            <v>453.93099999999998</v>
          </cell>
        </row>
        <row r="434">
          <cell r="A434">
            <v>3790</v>
          </cell>
          <cell r="D434">
            <v>453.74599999999998</v>
          </cell>
          <cell r="E434">
            <v>453.77100000000002</v>
          </cell>
          <cell r="F434">
            <v>453.791</v>
          </cell>
          <cell r="H434">
            <v>453.81599999999997</v>
          </cell>
          <cell r="K434">
            <v>453.88600000000002</v>
          </cell>
          <cell r="M434">
            <v>453.89600000000002</v>
          </cell>
          <cell r="Q434">
            <v>453.911</v>
          </cell>
          <cell r="T434">
            <v>453.94600000000003</v>
          </cell>
          <cell r="V434">
            <v>453.94600000000003</v>
          </cell>
          <cell r="W434">
            <v>453.971</v>
          </cell>
          <cell r="X434">
            <v>453.976</v>
          </cell>
          <cell r="Z434">
            <v>453.99099999999999</v>
          </cell>
          <cell r="AB434">
            <v>453.96100000000001</v>
          </cell>
        </row>
        <row r="435">
          <cell r="A435">
            <v>3800</v>
          </cell>
          <cell r="D435">
            <v>453.791</v>
          </cell>
          <cell r="E435">
            <v>453.80599999999998</v>
          </cell>
          <cell r="F435">
            <v>453.80099999999999</v>
          </cell>
          <cell r="H435">
            <v>453.82600000000002</v>
          </cell>
          <cell r="K435">
            <v>453.86599999999999</v>
          </cell>
          <cell r="M435">
            <v>453.87599999999998</v>
          </cell>
          <cell r="Q435">
            <v>453.88600000000002</v>
          </cell>
          <cell r="T435">
            <v>453.86599999999999</v>
          </cell>
          <cell r="V435">
            <v>453.86599999999999</v>
          </cell>
          <cell r="W435">
            <v>453.88099999999997</v>
          </cell>
          <cell r="X435">
            <v>453.86599999999999</v>
          </cell>
        </row>
        <row r="436">
          <cell r="A436">
            <v>3810</v>
          </cell>
          <cell r="D436">
            <v>453.76600000000002</v>
          </cell>
          <cell r="E436">
            <v>453.786</v>
          </cell>
          <cell r="F436">
            <v>453.81599999999997</v>
          </cell>
          <cell r="H436">
            <v>453.846</v>
          </cell>
          <cell r="K436">
            <v>453.846</v>
          </cell>
          <cell r="M436">
            <v>453.846</v>
          </cell>
          <cell r="Q436">
            <v>453.85599999999999</v>
          </cell>
          <cell r="T436">
            <v>453.85599999999999</v>
          </cell>
          <cell r="V436">
            <v>453.84100000000001</v>
          </cell>
          <cell r="W436">
            <v>453.851</v>
          </cell>
          <cell r="X436">
            <v>453.87599999999998</v>
          </cell>
        </row>
        <row r="437">
          <cell r="A437">
            <v>3820</v>
          </cell>
          <cell r="D437">
            <v>453.80599999999998</v>
          </cell>
          <cell r="E437">
            <v>453.83600000000001</v>
          </cell>
          <cell r="F437">
            <v>453.82600000000002</v>
          </cell>
          <cell r="H437">
            <v>453.83100000000002</v>
          </cell>
          <cell r="K437">
            <v>453.86599999999999</v>
          </cell>
          <cell r="M437">
            <v>453.86599999999999</v>
          </cell>
          <cell r="Q437">
            <v>453.87099999999998</v>
          </cell>
          <cell r="T437">
            <v>453.85599999999999</v>
          </cell>
          <cell r="V437">
            <v>453.84100000000001</v>
          </cell>
          <cell r="W437">
            <v>453.851</v>
          </cell>
          <cell r="X437">
            <v>453.846</v>
          </cell>
        </row>
        <row r="438">
          <cell r="A438">
            <v>3830</v>
          </cell>
          <cell r="D438">
            <v>453.87099999999998</v>
          </cell>
          <cell r="E438">
            <v>453.90600000000001</v>
          </cell>
          <cell r="F438">
            <v>453.94099999999997</v>
          </cell>
          <cell r="H438">
            <v>453.95100000000002</v>
          </cell>
          <cell r="K438">
            <v>453.95100000000002</v>
          </cell>
          <cell r="M438">
            <v>453.96100000000001</v>
          </cell>
          <cell r="Q438">
            <v>453.94600000000003</v>
          </cell>
          <cell r="T438">
            <v>453.93099999999998</v>
          </cell>
          <cell r="V438">
            <v>453.89100000000002</v>
          </cell>
          <cell r="W438">
            <v>453.89600000000002</v>
          </cell>
          <cell r="X438">
            <v>453.92599999999999</v>
          </cell>
        </row>
        <row r="439">
          <cell r="A439">
            <v>3840</v>
          </cell>
          <cell r="D439">
            <v>453.85599999999999</v>
          </cell>
          <cell r="E439">
            <v>453.88600000000002</v>
          </cell>
          <cell r="F439">
            <v>453.92099999999999</v>
          </cell>
          <cell r="H439">
            <v>453.95600000000002</v>
          </cell>
          <cell r="K439">
            <v>453.99099999999999</v>
          </cell>
          <cell r="M439">
            <v>453.99599999999998</v>
          </cell>
          <cell r="Q439">
            <v>453.98599999999999</v>
          </cell>
          <cell r="T439">
            <v>453.98099999999999</v>
          </cell>
          <cell r="V439">
            <v>453.976</v>
          </cell>
          <cell r="W439">
            <v>453.99099999999999</v>
          </cell>
          <cell r="X439">
            <v>454.00599999999997</v>
          </cell>
        </row>
        <row r="440">
          <cell r="A440">
            <v>3850</v>
          </cell>
          <cell r="D440">
            <v>453.911</v>
          </cell>
          <cell r="E440">
            <v>453.89100000000002</v>
          </cell>
          <cell r="F440">
            <v>453.90100000000001</v>
          </cell>
          <cell r="H440">
            <v>453.94099999999997</v>
          </cell>
          <cell r="K440">
            <v>453.971</v>
          </cell>
          <cell r="M440">
            <v>453.98599999999999</v>
          </cell>
          <cell r="Q440">
            <v>454.00599999999997</v>
          </cell>
          <cell r="T440">
            <v>454.01100000000002</v>
          </cell>
          <cell r="V440">
            <v>454.00099999999998</v>
          </cell>
          <cell r="W440">
            <v>454.02100000000002</v>
          </cell>
          <cell r="X440">
            <v>454.00599999999997</v>
          </cell>
        </row>
        <row r="441">
          <cell r="A441">
            <v>3860</v>
          </cell>
          <cell r="D441">
            <v>454.02600000000001</v>
          </cell>
          <cell r="E441">
            <v>453.971</v>
          </cell>
          <cell r="F441">
            <v>453.93599999999998</v>
          </cell>
          <cell r="H441">
            <v>453.93599999999998</v>
          </cell>
          <cell r="K441">
            <v>453.93099999999998</v>
          </cell>
          <cell r="M441">
            <v>453.95600000000002</v>
          </cell>
          <cell r="Q441">
            <v>453.94600000000003</v>
          </cell>
          <cell r="T441">
            <v>453.95600000000002</v>
          </cell>
          <cell r="V441">
            <v>453.93599999999998</v>
          </cell>
          <cell r="W441">
            <v>453.95100000000002</v>
          </cell>
          <cell r="X441">
            <v>453.96100000000001</v>
          </cell>
          <cell r="Z441">
            <v>453.99599999999998</v>
          </cell>
          <cell r="AB441">
            <v>454.00599999999997</v>
          </cell>
        </row>
        <row r="442">
          <cell r="A442">
            <v>3870</v>
          </cell>
          <cell r="D442">
            <v>454.30099999999999</v>
          </cell>
          <cell r="E442">
            <v>454.036</v>
          </cell>
          <cell r="F442">
            <v>453.93099999999998</v>
          </cell>
          <cell r="H442">
            <v>453.82600000000002</v>
          </cell>
          <cell r="K442">
            <v>453.89600000000002</v>
          </cell>
          <cell r="M442">
            <v>453.92599999999999</v>
          </cell>
          <cell r="Q442">
            <v>454.05599999999998</v>
          </cell>
          <cell r="T442">
            <v>454.00099999999998</v>
          </cell>
          <cell r="V442">
            <v>454.07100000000003</v>
          </cell>
          <cell r="W442">
            <v>454.00599999999997</v>
          </cell>
          <cell r="X442">
            <v>453.98099999999999</v>
          </cell>
        </row>
        <row r="443">
          <cell r="A443">
            <v>3880</v>
          </cell>
          <cell r="D443">
            <v>453.31099999999998</v>
          </cell>
          <cell r="E443">
            <v>453.42599999999999</v>
          </cell>
          <cell r="F443">
            <v>454.32100000000003</v>
          </cell>
          <cell r="H443">
            <v>454.286</v>
          </cell>
          <cell r="K443">
            <v>454.351</v>
          </cell>
          <cell r="M443">
            <v>454.23099999999999</v>
          </cell>
          <cell r="Q443">
            <v>454.09100000000001</v>
          </cell>
          <cell r="T443">
            <v>454.14100000000002</v>
          </cell>
          <cell r="V443">
            <v>454.12599999999998</v>
          </cell>
          <cell r="W443">
            <v>454.06099999999998</v>
          </cell>
          <cell r="X443">
            <v>453.92599999999999</v>
          </cell>
          <cell r="Z443">
            <v>453.77600000000001</v>
          </cell>
          <cell r="AB443">
            <v>453.80599999999998</v>
          </cell>
        </row>
        <row r="444">
          <cell r="A444">
            <v>3890</v>
          </cell>
        </row>
        <row r="445">
          <cell r="A445">
            <v>3900</v>
          </cell>
          <cell r="D445">
            <v>453.31900000000002</v>
          </cell>
          <cell r="E445">
            <v>453.46899999999999</v>
          </cell>
          <cell r="F445">
            <v>453.79899999999998</v>
          </cell>
          <cell r="H445">
            <v>453.88900000000001</v>
          </cell>
          <cell r="K445">
            <v>454.23399999999998</v>
          </cell>
          <cell r="M445">
            <v>454.23399999999998</v>
          </cell>
          <cell r="Q445">
            <v>454.16399999999999</v>
          </cell>
          <cell r="T445">
            <v>454.084</v>
          </cell>
          <cell r="V445">
            <v>454.18900000000002</v>
          </cell>
          <cell r="W445">
            <v>454.089</v>
          </cell>
          <cell r="X445">
            <v>454.089</v>
          </cell>
          <cell r="Z445">
            <v>454.11900000000003</v>
          </cell>
          <cell r="AB445">
            <v>454.11900000000003</v>
          </cell>
        </row>
        <row r="446">
          <cell r="A446">
            <v>3910</v>
          </cell>
          <cell r="D446">
            <v>453.11399999999998</v>
          </cell>
          <cell r="E446">
            <v>453.24900000000002</v>
          </cell>
          <cell r="F446">
            <v>453.524</v>
          </cell>
          <cell r="H446">
            <v>453.68900000000002</v>
          </cell>
          <cell r="K446">
            <v>454.01400000000001</v>
          </cell>
          <cell r="M446">
            <v>454.10899999999998</v>
          </cell>
          <cell r="Q446">
            <v>454.089</v>
          </cell>
          <cell r="T446">
            <v>454.07900000000001</v>
          </cell>
          <cell r="V446">
            <v>454.04899999999998</v>
          </cell>
          <cell r="W446">
            <v>454.03399999999999</v>
          </cell>
          <cell r="X446">
            <v>454.00900000000001</v>
          </cell>
          <cell r="Z446">
            <v>454.05399999999997</v>
          </cell>
          <cell r="AB446">
            <v>454.04399999999998</v>
          </cell>
        </row>
        <row r="447">
          <cell r="A447">
            <v>3920</v>
          </cell>
          <cell r="D447">
            <v>453.16399999999999</v>
          </cell>
          <cell r="E447">
            <v>453.19400000000002</v>
          </cell>
          <cell r="F447">
            <v>453.32900000000001</v>
          </cell>
          <cell r="H447">
            <v>453.55900000000003</v>
          </cell>
          <cell r="K447">
            <v>453.99900000000002</v>
          </cell>
          <cell r="M447">
            <v>454.03899999999999</v>
          </cell>
          <cell r="Q447">
            <v>454.029</v>
          </cell>
          <cell r="T447">
            <v>454.00900000000001</v>
          </cell>
          <cell r="V447">
            <v>454.04899999999998</v>
          </cell>
          <cell r="W447">
            <v>454.05399999999997</v>
          </cell>
          <cell r="X447">
            <v>454.024</v>
          </cell>
          <cell r="Z447">
            <v>454.03899999999999</v>
          </cell>
          <cell r="AB447">
            <v>454.084</v>
          </cell>
        </row>
        <row r="448">
          <cell r="A448">
            <v>3930</v>
          </cell>
          <cell r="D448">
            <v>453.084</v>
          </cell>
          <cell r="E448">
            <v>453.089</v>
          </cell>
          <cell r="F448">
            <v>453.23899999999998</v>
          </cell>
          <cell r="H448">
            <v>453.96899999999999</v>
          </cell>
          <cell r="K448">
            <v>453.95400000000001</v>
          </cell>
          <cell r="M448">
            <v>453.94400000000002</v>
          </cell>
          <cell r="Q448">
            <v>453.93900000000002</v>
          </cell>
          <cell r="T448">
            <v>454.00900000000001</v>
          </cell>
          <cell r="V448">
            <v>454.01400000000001</v>
          </cell>
          <cell r="W448">
            <v>454.03399999999999</v>
          </cell>
          <cell r="X448">
            <v>453.93400000000003</v>
          </cell>
          <cell r="Z448">
            <v>453.82900000000001</v>
          </cell>
          <cell r="AB448">
            <v>453.82900000000001</v>
          </cell>
        </row>
        <row r="449">
          <cell r="A449">
            <v>3940</v>
          </cell>
          <cell r="D449">
            <v>453.95400000000001</v>
          </cell>
          <cell r="E449">
            <v>453.87900000000002</v>
          </cell>
          <cell r="F449">
            <v>453.97399999999999</v>
          </cell>
          <cell r="H449">
            <v>453.88400000000001</v>
          </cell>
          <cell r="K449">
            <v>453.61900000000003</v>
          </cell>
          <cell r="M449">
            <v>453.649</v>
          </cell>
          <cell r="Q449">
            <v>453.62900000000002</v>
          </cell>
          <cell r="T449">
            <v>453.60899999999998</v>
          </cell>
          <cell r="V449">
            <v>453.67899999999997</v>
          </cell>
          <cell r="W449">
            <v>453.68900000000002</v>
          </cell>
          <cell r="X449">
            <v>453.65899999999999</v>
          </cell>
          <cell r="Z449">
            <v>453.67899999999997</v>
          </cell>
          <cell r="AB449">
            <v>453.68900000000002</v>
          </cell>
        </row>
        <row r="450">
          <cell r="A450">
            <v>3950</v>
          </cell>
          <cell r="D450">
            <v>453.91500000000002</v>
          </cell>
          <cell r="E450">
            <v>453.53500000000003</v>
          </cell>
          <cell r="F450">
            <v>453.48</v>
          </cell>
          <cell r="H450">
            <v>453.56</v>
          </cell>
          <cell r="K450">
            <v>453.58499999999998</v>
          </cell>
          <cell r="M450">
            <v>453.55</v>
          </cell>
          <cell r="Q450">
            <v>453.58</v>
          </cell>
          <cell r="T450">
            <v>453.61500000000001</v>
          </cell>
          <cell r="V450">
            <v>453.66</v>
          </cell>
          <cell r="W450">
            <v>453.64499999999998</v>
          </cell>
        </row>
        <row r="451">
          <cell r="A451">
            <v>3960</v>
          </cell>
          <cell r="D451">
            <v>453.39</v>
          </cell>
          <cell r="E451">
            <v>453.44499999999999</v>
          </cell>
          <cell r="F451">
            <v>453.51</v>
          </cell>
          <cell r="H451">
            <v>453.5</v>
          </cell>
          <cell r="K451">
            <v>453.505</v>
          </cell>
          <cell r="M451">
            <v>453.51499999999999</v>
          </cell>
          <cell r="Q451">
            <v>453.54</v>
          </cell>
          <cell r="T451">
            <v>453.51499999999999</v>
          </cell>
          <cell r="V451">
            <v>453.54</v>
          </cell>
          <cell r="W451">
            <v>453.56</v>
          </cell>
        </row>
        <row r="452">
          <cell r="A452">
            <v>3970</v>
          </cell>
          <cell r="D452">
            <v>453.44499999999999</v>
          </cell>
          <cell r="E452">
            <v>453.45</v>
          </cell>
          <cell r="F452">
            <v>453.46499999999997</v>
          </cell>
          <cell r="H452">
            <v>453.5</v>
          </cell>
          <cell r="K452">
            <v>453.51499999999999</v>
          </cell>
          <cell r="M452">
            <v>453.53500000000003</v>
          </cell>
          <cell r="Q452">
            <v>453.54</v>
          </cell>
          <cell r="T452">
            <v>453.55</v>
          </cell>
          <cell r="V452">
            <v>453.65</v>
          </cell>
          <cell r="W452">
            <v>453.65499999999997</v>
          </cell>
        </row>
        <row r="453">
          <cell r="A453">
            <v>3980</v>
          </cell>
          <cell r="D453">
            <v>453.04</v>
          </cell>
          <cell r="E453">
            <v>453.14</v>
          </cell>
          <cell r="F453">
            <v>454.11</v>
          </cell>
          <cell r="H453">
            <v>453.41</v>
          </cell>
          <cell r="K453">
            <v>453.45499999999998</v>
          </cell>
          <cell r="M453">
            <v>453.47500000000002</v>
          </cell>
          <cell r="Q453">
            <v>453.49</v>
          </cell>
          <cell r="T453">
            <v>453.47500000000002</v>
          </cell>
          <cell r="V453">
            <v>453.47500000000002</v>
          </cell>
          <cell r="W453">
            <v>453.52499999999998</v>
          </cell>
        </row>
        <row r="454">
          <cell r="A454">
            <v>3990</v>
          </cell>
          <cell r="D454">
            <v>453.02499999999998</v>
          </cell>
          <cell r="E454">
            <v>452.94499999999999</v>
          </cell>
          <cell r="F454">
            <v>453.13</v>
          </cell>
          <cell r="H454">
            <v>453.2</v>
          </cell>
          <cell r="K454">
            <v>453.34500000000003</v>
          </cell>
          <cell r="M454">
            <v>453.36</v>
          </cell>
          <cell r="Q454">
            <v>453.41500000000002</v>
          </cell>
          <cell r="T454">
            <v>453.40499999999997</v>
          </cell>
          <cell r="V454">
            <v>453.41</v>
          </cell>
          <cell r="W454">
            <v>453.42</v>
          </cell>
        </row>
        <row r="455">
          <cell r="A455">
            <v>4000</v>
          </cell>
          <cell r="D455">
            <v>452.82</v>
          </cell>
          <cell r="E455">
            <v>452.76499999999999</v>
          </cell>
          <cell r="F455">
            <v>452.86500000000001</v>
          </cell>
          <cell r="H455">
            <v>453.18</v>
          </cell>
          <cell r="K455">
            <v>453.27</v>
          </cell>
          <cell r="M455">
            <v>453.27499999999998</v>
          </cell>
          <cell r="Q455">
            <v>453.32499999999999</v>
          </cell>
          <cell r="T455">
            <v>453.33</v>
          </cell>
          <cell r="V455">
            <v>453.34500000000003</v>
          </cell>
          <cell r="W455">
            <v>453.37</v>
          </cell>
        </row>
        <row r="456">
          <cell r="A456">
            <v>4010</v>
          </cell>
          <cell r="D456">
            <v>452.73</v>
          </cell>
          <cell r="E456">
            <v>452.61</v>
          </cell>
          <cell r="F456">
            <v>453.15499999999997</v>
          </cell>
          <cell r="H456">
            <v>453.26</v>
          </cell>
          <cell r="K456">
            <v>453.29</v>
          </cell>
          <cell r="M456">
            <v>453.315</v>
          </cell>
          <cell r="Q456">
            <v>453.34</v>
          </cell>
          <cell r="T456">
            <v>453.31</v>
          </cell>
          <cell r="V456">
            <v>453.31</v>
          </cell>
          <cell r="W456">
            <v>452.70499999999998</v>
          </cell>
          <cell r="X456">
            <v>453.3</v>
          </cell>
        </row>
        <row r="457">
          <cell r="A457">
            <v>4020</v>
          </cell>
          <cell r="D457">
            <v>452.7</v>
          </cell>
          <cell r="E457">
            <v>452.68</v>
          </cell>
          <cell r="F457">
            <v>452.73</v>
          </cell>
          <cell r="H457">
            <v>453.185</v>
          </cell>
          <cell r="K457">
            <v>453.25</v>
          </cell>
          <cell r="M457">
            <v>453.245</v>
          </cell>
          <cell r="Q457">
            <v>453.25</v>
          </cell>
          <cell r="T457">
            <v>453.245</v>
          </cell>
          <cell r="V457">
            <v>453.24</v>
          </cell>
          <cell r="W457">
            <v>453.26499999999999</v>
          </cell>
        </row>
        <row r="458">
          <cell r="A458">
            <v>4030</v>
          </cell>
          <cell r="D458">
            <v>452.44</v>
          </cell>
          <cell r="E458">
            <v>452.46</v>
          </cell>
          <cell r="F458">
            <v>452.87</v>
          </cell>
          <cell r="H458">
            <v>453.21</v>
          </cell>
          <cell r="K458">
            <v>453.20499999999998</v>
          </cell>
          <cell r="M458">
            <v>453.2</v>
          </cell>
          <cell r="Q458">
            <v>453.27</v>
          </cell>
          <cell r="T458">
            <v>453.29500000000002</v>
          </cell>
          <cell r="V458">
            <v>453.34</v>
          </cell>
          <cell r="W458">
            <v>453.39</v>
          </cell>
        </row>
        <row r="459">
          <cell r="A459">
            <v>4040</v>
          </cell>
          <cell r="D459">
            <v>452.685</v>
          </cell>
          <cell r="E459">
            <v>452.83499999999998</v>
          </cell>
          <cell r="F459">
            <v>453.14499999999998</v>
          </cell>
          <cell r="H459">
            <v>453.04500000000002</v>
          </cell>
          <cell r="K459">
            <v>453.11</v>
          </cell>
          <cell r="M459">
            <v>453.11</v>
          </cell>
          <cell r="Q459">
            <v>453.16</v>
          </cell>
          <cell r="T459">
            <v>453.16</v>
          </cell>
          <cell r="V459">
            <v>453.15499999999997</v>
          </cell>
          <cell r="W459">
            <v>453.185</v>
          </cell>
        </row>
        <row r="460">
          <cell r="A460">
            <v>4050</v>
          </cell>
          <cell r="D460">
            <v>452.96499999999997</v>
          </cell>
          <cell r="E460">
            <v>452.95</v>
          </cell>
          <cell r="F460">
            <v>452.94</v>
          </cell>
          <cell r="H460">
            <v>452.93</v>
          </cell>
          <cell r="K460">
            <v>453</v>
          </cell>
          <cell r="M460">
            <v>453.05500000000001</v>
          </cell>
          <cell r="Q460">
            <v>453.11</v>
          </cell>
          <cell r="T460">
            <v>453.11</v>
          </cell>
          <cell r="V460">
            <v>453.13499999999999</v>
          </cell>
          <cell r="W460">
            <v>453.23</v>
          </cell>
        </row>
        <row r="461">
          <cell r="A461">
            <v>4060</v>
          </cell>
          <cell r="D461">
            <v>452.84500000000003</v>
          </cell>
          <cell r="E461">
            <v>452.86</v>
          </cell>
          <cell r="F461">
            <v>453.88</v>
          </cell>
          <cell r="H461">
            <v>452.92</v>
          </cell>
          <cell r="K461">
            <v>452.92500000000001</v>
          </cell>
          <cell r="M461">
            <v>452.94499999999999</v>
          </cell>
          <cell r="Q461">
            <v>453.07</v>
          </cell>
          <cell r="T461">
            <v>453.11</v>
          </cell>
          <cell r="V461">
            <v>453.25</v>
          </cell>
          <cell r="W461">
            <v>453.41</v>
          </cell>
        </row>
        <row r="462">
          <cell r="A462">
            <v>4070</v>
          </cell>
          <cell r="D462">
            <v>452.87</v>
          </cell>
          <cell r="E462">
            <v>452.84500000000003</v>
          </cell>
          <cell r="F462">
            <v>452.87</v>
          </cell>
          <cell r="H462">
            <v>452.91</v>
          </cell>
          <cell r="K462">
            <v>452.9</v>
          </cell>
          <cell r="M462">
            <v>452.91</v>
          </cell>
          <cell r="Q462">
            <v>452.91</v>
          </cell>
          <cell r="T462">
            <v>453.01</v>
          </cell>
          <cell r="V462">
            <v>453.17</v>
          </cell>
          <cell r="W462">
            <v>453.16</v>
          </cell>
          <cell r="X462">
            <v>453.17500000000001</v>
          </cell>
        </row>
        <row r="463">
          <cell r="A463">
            <v>4080</v>
          </cell>
          <cell r="D463">
            <v>452.83</v>
          </cell>
          <cell r="E463">
            <v>452.84500000000003</v>
          </cell>
          <cell r="F463">
            <v>452.87</v>
          </cell>
          <cell r="H463">
            <v>452.9</v>
          </cell>
          <cell r="K463">
            <v>452.93</v>
          </cell>
          <cell r="M463">
            <v>452.94</v>
          </cell>
          <cell r="Q463">
            <v>452.94499999999999</v>
          </cell>
          <cell r="T463">
            <v>452.96</v>
          </cell>
          <cell r="V463">
            <v>453.06</v>
          </cell>
          <cell r="W463">
            <v>453.17</v>
          </cell>
          <cell r="X463">
            <v>453.18</v>
          </cell>
        </row>
        <row r="464">
          <cell r="A464">
            <v>4090</v>
          </cell>
          <cell r="D464">
            <v>452.78</v>
          </cell>
          <cell r="E464">
            <v>452.79</v>
          </cell>
          <cell r="F464">
            <v>452.81</v>
          </cell>
          <cell r="H464">
            <v>452.86</v>
          </cell>
          <cell r="K464">
            <v>452.88</v>
          </cell>
          <cell r="M464">
            <v>452.86399999999998</v>
          </cell>
          <cell r="Q464">
            <v>452.91</v>
          </cell>
          <cell r="T464">
            <v>452.93</v>
          </cell>
          <cell r="V464">
            <v>452.96499999999997</v>
          </cell>
          <cell r="W464">
            <v>453.03</v>
          </cell>
          <cell r="X464">
            <v>453.04</v>
          </cell>
        </row>
        <row r="465">
          <cell r="A465">
            <v>4100</v>
          </cell>
          <cell r="D465">
            <v>452.76</v>
          </cell>
          <cell r="E465">
            <v>452.75</v>
          </cell>
          <cell r="F465">
            <v>452.76499999999999</v>
          </cell>
          <cell r="H465">
            <v>452.8</v>
          </cell>
          <cell r="K465">
            <v>452.79500000000002</v>
          </cell>
          <cell r="M465">
            <v>452.83</v>
          </cell>
          <cell r="Q465">
            <v>452.87</v>
          </cell>
          <cell r="T465">
            <v>452.9</v>
          </cell>
          <cell r="V465">
            <v>452.87</v>
          </cell>
          <cell r="W465">
            <v>452.86</v>
          </cell>
        </row>
        <row r="466">
          <cell r="A466">
            <v>4110</v>
          </cell>
          <cell r="D466">
            <v>453.16199999999998</v>
          </cell>
          <cell r="E466">
            <v>453.05200000000002</v>
          </cell>
          <cell r="F466">
            <v>453.10199999999998</v>
          </cell>
          <cell r="H466">
            <v>453.15699999999998</v>
          </cell>
          <cell r="K466">
            <v>453.15300000000002</v>
          </cell>
          <cell r="M466">
            <v>453.29700000000003</v>
          </cell>
          <cell r="Q466">
            <v>453.03199999999998</v>
          </cell>
          <cell r="T466">
            <v>453.09199999999998</v>
          </cell>
          <cell r="V466">
            <v>453.08199999999999</v>
          </cell>
          <cell r="W466">
            <v>453.12200000000001</v>
          </cell>
          <cell r="X466">
            <v>453.11200000000002</v>
          </cell>
          <cell r="Z466">
            <v>453.12200000000001</v>
          </cell>
          <cell r="AB466">
            <v>453.15199999999999</v>
          </cell>
        </row>
        <row r="467">
          <cell r="A467">
            <v>4120</v>
          </cell>
          <cell r="D467">
            <v>453.15199999999999</v>
          </cell>
          <cell r="E467">
            <v>453.04199999999997</v>
          </cell>
          <cell r="F467">
            <v>453.15699999999998</v>
          </cell>
          <cell r="H467">
            <v>453.18700000000001</v>
          </cell>
          <cell r="K467">
            <v>453.12200000000001</v>
          </cell>
          <cell r="M467">
            <v>453.36700000000002</v>
          </cell>
          <cell r="Q467">
            <v>453.04199999999997</v>
          </cell>
          <cell r="T467">
            <v>453.10199999999998</v>
          </cell>
          <cell r="V467">
            <v>453.10199999999998</v>
          </cell>
          <cell r="W467">
            <v>453.10700000000003</v>
          </cell>
          <cell r="X467">
            <v>453.142</v>
          </cell>
          <cell r="Z467">
            <v>453.15199999999999</v>
          </cell>
          <cell r="AB467">
            <v>453.16699999999997</v>
          </cell>
        </row>
        <row r="468">
          <cell r="A468">
            <v>4130</v>
          </cell>
          <cell r="D468">
            <v>453.15199999999999</v>
          </cell>
          <cell r="E468">
            <v>453.36700000000002</v>
          </cell>
          <cell r="F468">
            <v>453.11200000000002</v>
          </cell>
          <cell r="H468">
            <v>453.13200000000001</v>
          </cell>
          <cell r="K468">
            <v>453.18200000000002</v>
          </cell>
          <cell r="M468">
            <v>453.197</v>
          </cell>
          <cell r="Q468">
            <v>453.202</v>
          </cell>
          <cell r="T468">
            <v>453.19200000000001</v>
          </cell>
          <cell r="V468">
            <v>453.18200000000002</v>
          </cell>
          <cell r="W468">
            <v>453.22199999999998</v>
          </cell>
          <cell r="X468">
            <v>453.30200000000002</v>
          </cell>
          <cell r="Z468">
            <v>453.29199999999997</v>
          </cell>
          <cell r="AB468">
            <v>453.28199999999998</v>
          </cell>
        </row>
        <row r="469">
          <cell r="A469">
            <v>4140</v>
          </cell>
          <cell r="D469">
            <v>453.12700000000001</v>
          </cell>
          <cell r="E469">
            <v>453.11200000000002</v>
          </cell>
          <cell r="F469">
            <v>453.08199999999999</v>
          </cell>
          <cell r="H469">
            <v>453.14699999999999</v>
          </cell>
          <cell r="K469">
            <v>453.202</v>
          </cell>
          <cell r="M469">
            <v>453.25700000000001</v>
          </cell>
          <cell r="Q469">
            <v>453.23700000000002</v>
          </cell>
          <cell r="T469">
            <v>453.11700000000002</v>
          </cell>
          <cell r="V469">
            <v>453.21699999999998</v>
          </cell>
          <cell r="W469">
            <v>453.28199999999998</v>
          </cell>
          <cell r="X469">
            <v>453.29199999999997</v>
          </cell>
          <cell r="Z469">
            <v>453.30200000000002</v>
          </cell>
          <cell r="AB469">
            <v>453.30700000000002</v>
          </cell>
        </row>
        <row r="470">
          <cell r="A470">
            <v>4150</v>
          </cell>
          <cell r="D470">
            <v>453.137</v>
          </cell>
          <cell r="E470">
            <v>453.05700000000002</v>
          </cell>
          <cell r="F470">
            <v>453.10700000000003</v>
          </cell>
          <cell r="H470">
            <v>453.17700000000002</v>
          </cell>
          <cell r="K470">
            <v>453.20699999999999</v>
          </cell>
          <cell r="M470">
            <v>453.23700000000002</v>
          </cell>
          <cell r="Q470">
            <v>453.27199999999999</v>
          </cell>
          <cell r="T470">
            <v>453.30700000000002</v>
          </cell>
          <cell r="V470">
            <v>453.31200000000001</v>
          </cell>
          <cell r="W470">
            <v>453.30200000000002</v>
          </cell>
          <cell r="X470">
            <v>453.30700000000002</v>
          </cell>
          <cell r="Z470">
            <v>453.42200000000003</v>
          </cell>
          <cell r="AB470">
            <v>453.43200000000002</v>
          </cell>
        </row>
        <row r="471">
          <cell r="A471">
            <v>4160</v>
          </cell>
          <cell r="D471">
            <v>453.33199999999999</v>
          </cell>
          <cell r="E471">
            <v>453.25700000000001</v>
          </cell>
          <cell r="F471">
            <v>453.12200000000001</v>
          </cell>
          <cell r="H471">
            <v>453.25200000000001</v>
          </cell>
          <cell r="K471">
            <v>453.30200000000002</v>
          </cell>
          <cell r="M471">
            <v>453.33199999999999</v>
          </cell>
          <cell r="Q471">
            <v>453.30200000000002</v>
          </cell>
          <cell r="T471">
            <v>453.36200000000002</v>
          </cell>
          <cell r="V471">
            <v>453.37200000000001</v>
          </cell>
          <cell r="W471">
            <v>453.38200000000001</v>
          </cell>
          <cell r="X471">
            <v>453.38200000000001</v>
          </cell>
          <cell r="Z471">
            <v>453.392</v>
          </cell>
          <cell r="AB471">
            <v>453.40199999999999</v>
          </cell>
        </row>
        <row r="472">
          <cell r="A472">
            <v>4170</v>
          </cell>
          <cell r="D472">
            <v>453.22199999999998</v>
          </cell>
          <cell r="E472">
            <v>453.21699999999998</v>
          </cell>
          <cell r="F472">
            <v>453.16699999999997</v>
          </cell>
          <cell r="H472">
            <v>453.38200000000001</v>
          </cell>
          <cell r="K472">
            <v>453.267</v>
          </cell>
          <cell r="M472">
            <v>453.38200000000001</v>
          </cell>
          <cell r="Q472">
            <v>453.37700000000001</v>
          </cell>
          <cell r="T472">
            <v>453.39699999999999</v>
          </cell>
          <cell r="V472">
            <v>453.40199999999999</v>
          </cell>
          <cell r="W472">
            <v>453.41199999999998</v>
          </cell>
          <cell r="X472">
            <v>453.40199999999999</v>
          </cell>
          <cell r="Z472">
            <v>453.47199999999998</v>
          </cell>
          <cell r="AB472">
            <v>453.48200000000003</v>
          </cell>
        </row>
        <row r="473">
          <cell r="A473">
            <v>4180</v>
          </cell>
          <cell r="D473">
            <v>453.36200000000002</v>
          </cell>
          <cell r="E473">
            <v>453.27199999999999</v>
          </cell>
          <cell r="F473">
            <v>453.24200000000002</v>
          </cell>
          <cell r="H473">
            <v>453.34199999999998</v>
          </cell>
          <cell r="K473">
            <v>453.37200000000001</v>
          </cell>
          <cell r="M473">
            <v>453.35700000000003</v>
          </cell>
          <cell r="Q473">
            <v>453.41699999999997</v>
          </cell>
          <cell r="T473">
            <v>453.447</v>
          </cell>
          <cell r="V473">
            <v>453.43700000000001</v>
          </cell>
          <cell r="W473">
            <v>453.48700000000002</v>
          </cell>
          <cell r="X473">
            <v>453.49700000000001</v>
          </cell>
          <cell r="Z473">
            <v>453.50700000000001</v>
          </cell>
          <cell r="AB473">
            <v>453.517</v>
          </cell>
        </row>
        <row r="474">
          <cell r="A474">
            <v>4190</v>
          </cell>
          <cell r="D474">
            <v>453.33699999999999</v>
          </cell>
          <cell r="E474">
            <v>453.49200000000002</v>
          </cell>
          <cell r="F474">
            <v>453.262</v>
          </cell>
          <cell r="H474">
            <v>453.392</v>
          </cell>
          <cell r="K474">
            <v>453.39699999999999</v>
          </cell>
          <cell r="M474">
            <v>453.41699999999997</v>
          </cell>
          <cell r="Q474">
            <v>453.452</v>
          </cell>
          <cell r="T474">
            <v>453.44200000000001</v>
          </cell>
          <cell r="V474">
            <v>453.43200000000002</v>
          </cell>
          <cell r="W474">
            <v>453.37200000000001</v>
          </cell>
          <cell r="X474">
            <v>453.46699999999998</v>
          </cell>
          <cell r="Z474">
            <v>453.47699999999998</v>
          </cell>
          <cell r="AB474">
            <v>453.48200000000003</v>
          </cell>
        </row>
        <row r="475">
          <cell r="A475">
            <v>4200</v>
          </cell>
          <cell r="D475">
            <v>453.60700000000003</v>
          </cell>
          <cell r="E475">
            <v>453.48200000000003</v>
          </cell>
          <cell r="F475">
            <v>453.47199999999998</v>
          </cell>
          <cell r="H475">
            <v>453.447</v>
          </cell>
          <cell r="K475">
            <v>453.47699999999998</v>
          </cell>
          <cell r="M475">
            <v>453.49700000000001</v>
          </cell>
          <cell r="Q475">
            <v>453.50700000000001</v>
          </cell>
          <cell r="T475">
            <v>453.49700000000001</v>
          </cell>
          <cell r="V475">
            <v>453.50200000000001</v>
          </cell>
          <cell r="W475">
            <v>453.52199999999999</v>
          </cell>
          <cell r="X475">
            <v>453.55700000000002</v>
          </cell>
          <cell r="Z475">
            <v>453.56700000000001</v>
          </cell>
          <cell r="AB475">
            <v>453.572</v>
          </cell>
        </row>
        <row r="476">
          <cell r="A476">
            <v>4210</v>
          </cell>
          <cell r="D476">
            <v>454.072</v>
          </cell>
          <cell r="E476">
            <v>453.96699999999998</v>
          </cell>
          <cell r="F476">
            <v>453.99200000000002</v>
          </cell>
          <cell r="H476">
            <v>453.99700000000001</v>
          </cell>
          <cell r="K476">
            <v>453.59199999999998</v>
          </cell>
          <cell r="M476">
            <v>453.572</v>
          </cell>
          <cell r="Q476">
            <v>453.61200000000002</v>
          </cell>
          <cell r="T476">
            <v>453.60199999999998</v>
          </cell>
          <cell r="V476">
            <v>453.572</v>
          </cell>
          <cell r="W476">
            <v>453.577</v>
          </cell>
          <cell r="X476">
            <v>453.68700000000001</v>
          </cell>
          <cell r="Z476">
            <v>453.697</v>
          </cell>
          <cell r="AB476">
            <v>453.71199999999999</v>
          </cell>
        </row>
        <row r="477">
          <cell r="A477">
            <v>4220</v>
          </cell>
          <cell r="D477">
            <v>454.13299999999998</v>
          </cell>
          <cell r="E477">
            <v>454.137</v>
          </cell>
          <cell r="F477">
            <v>454.16699999999997</v>
          </cell>
          <cell r="H477">
            <v>454.16699999999997</v>
          </cell>
          <cell r="K477">
            <v>454.12700000000001</v>
          </cell>
          <cell r="M477">
            <v>454.137</v>
          </cell>
          <cell r="Q477">
            <v>454.12700000000001</v>
          </cell>
          <cell r="T477">
            <v>454.12700000000001</v>
          </cell>
          <cell r="V477">
            <v>454.09199999999998</v>
          </cell>
          <cell r="W477">
            <v>454.05700000000002</v>
          </cell>
          <cell r="X477">
            <v>454.017</v>
          </cell>
          <cell r="Z477">
            <v>453.96699999999998</v>
          </cell>
          <cell r="AB477">
            <v>453.79700000000003</v>
          </cell>
        </row>
        <row r="478">
          <cell r="A478">
            <v>4230</v>
          </cell>
          <cell r="D478">
            <v>454.19200000000001</v>
          </cell>
          <cell r="E478">
            <v>454.11200000000002</v>
          </cell>
          <cell r="F478">
            <v>454.09199999999998</v>
          </cell>
          <cell r="H478">
            <v>454.15199999999999</v>
          </cell>
          <cell r="K478">
            <v>454.19200000000001</v>
          </cell>
          <cell r="M478">
            <v>454.202</v>
          </cell>
          <cell r="Q478">
            <v>454.197</v>
          </cell>
          <cell r="T478">
            <v>454.23700000000002</v>
          </cell>
          <cell r="V478">
            <v>454.23200000000003</v>
          </cell>
          <cell r="W478">
            <v>454.22699999999998</v>
          </cell>
          <cell r="X478">
            <v>454.262</v>
          </cell>
          <cell r="Z478">
            <v>454.22699999999998</v>
          </cell>
          <cell r="AB478">
            <v>454.23700000000002</v>
          </cell>
        </row>
        <row r="479">
          <cell r="A479">
            <v>4240</v>
          </cell>
          <cell r="D479">
            <v>454.35700000000003</v>
          </cell>
          <cell r="E479">
            <v>454.22199999999998</v>
          </cell>
          <cell r="F479">
            <v>454.21199999999999</v>
          </cell>
          <cell r="H479">
            <v>454.23200000000003</v>
          </cell>
          <cell r="K479">
            <v>454.24200000000002</v>
          </cell>
          <cell r="M479">
            <v>454.21699999999998</v>
          </cell>
          <cell r="Q479">
            <v>454.22199999999998</v>
          </cell>
          <cell r="T479">
            <v>454.24200000000002</v>
          </cell>
          <cell r="V479">
            <v>454.25700000000001</v>
          </cell>
          <cell r="W479">
            <v>454.25200000000001</v>
          </cell>
          <cell r="X479">
            <v>454.267</v>
          </cell>
          <cell r="Z479">
            <v>454.29700000000003</v>
          </cell>
          <cell r="AB479">
            <v>454.33699999999999</v>
          </cell>
        </row>
        <row r="480">
          <cell r="A480">
            <v>4250</v>
          </cell>
          <cell r="D480">
            <v>454.20699999999999</v>
          </cell>
          <cell r="E480">
            <v>454.03699999999998</v>
          </cell>
          <cell r="F480">
            <v>454.11700000000002</v>
          </cell>
          <cell r="H480">
            <v>454.22699999999998</v>
          </cell>
          <cell r="K480">
            <v>454.25700000000001</v>
          </cell>
          <cell r="M480">
            <v>454.267</v>
          </cell>
          <cell r="Q480">
            <v>454.24700000000001</v>
          </cell>
          <cell r="T480">
            <v>454.27199999999999</v>
          </cell>
          <cell r="V480">
            <v>454.267</v>
          </cell>
          <cell r="W480">
            <v>454.267</v>
          </cell>
          <cell r="X480">
            <v>454.22699999999998</v>
          </cell>
          <cell r="Z480">
            <v>454.30700000000002</v>
          </cell>
          <cell r="AB480">
            <v>454.34699999999998</v>
          </cell>
        </row>
        <row r="481">
          <cell r="A481">
            <v>4260</v>
          </cell>
          <cell r="D481">
            <v>454.142</v>
          </cell>
          <cell r="E481">
            <v>453.96699999999998</v>
          </cell>
          <cell r="F481">
            <v>454.06700000000001</v>
          </cell>
          <cell r="H481">
            <v>454.23700000000002</v>
          </cell>
          <cell r="K481">
            <v>454.31700000000001</v>
          </cell>
          <cell r="M481">
            <v>454.34699999999998</v>
          </cell>
          <cell r="Q481">
            <v>454.34699999999998</v>
          </cell>
          <cell r="T481">
            <v>454.327</v>
          </cell>
          <cell r="V481">
            <v>454.30200000000002</v>
          </cell>
          <cell r="W481">
            <v>454.29199999999997</v>
          </cell>
          <cell r="X481">
            <v>454.23700000000002</v>
          </cell>
          <cell r="Z481">
            <v>454.197</v>
          </cell>
          <cell r="AB481">
            <v>454.28699999999998</v>
          </cell>
        </row>
        <row r="482">
          <cell r="A482">
            <v>4270</v>
          </cell>
          <cell r="D482">
            <v>454.69900000000001</v>
          </cell>
          <cell r="E482">
            <v>454.60899999999998</v>
          </cell>
          <cell r="F482">
            <v>454.48899999999998</v>
          </cell>
          <cell r="H482">
            <v>454.459</v>
          </cell>
          <cell r="K482">
            <v>454.36900000000003</v>
          </cell>
          <cell r="M482">
            <v>454.34899999999999</v>
          </cell>
          <cell r="Q482">
            <v>454.30399999999997</v>
          </cell>
          <cell r="T482">
            <v>454.30900000000003</v>
          </cell>
          <cell r="V482">
            <v>454.29399999999998</v>
          </cell>
          <cell r="W482">
            <v>454.28899999999999</v>
          </cell>
          <cell r="X482">
            <v>454.274</v>
          </cell>
          <cell r="Z482">
            <v>454.30900000000003</v>
          </cell>
          <cell r="AB482">
            <v>454.31900000000002</v>
          </cell>
        </row>
        <row r="483">
          <cell r="A483">
            <v>4280</v>
          </cell>
          <cell r="D483">
            <v>454.24900000000002</v>
          </cell>
          <cell r="E483">
            <v>454.16899999999998</v>
          </cell>
          <cell r="F483">
            <v>454.26900000000001</v>
          </cell>
          <cell r="H483">
            <v>454.25900000000001</v>
          </cell>
          <cell r="K483">
            <v>454.30399999999997</v>
          </cell>
          <cell r="M483">
            <v>454.25900000000001</v>
          </cell>
          <cell r="Q483">
            <v>454.36900000000003</v>
          </cell>
          <cell r="T483">
            <v>454.404</v>
          </cell>
          <cell r="V483">
            <v>454.37900000000002</v>
          </cell>
          <cell r="W483">
            <v>454.38900000000001</v>
          </cell>
          <cell r="X483">
            <v>454.38400000000001</v>
          </cell>
          <cell r="Z483">
            <v>454.35899999999998</v>
          </cell>
          <cell r="AB483">
            <v>454.32900000000001</v>
          </cell>
        </row>
        <row r="484">
          <cell r="A484">
            <v>4290</v>
          </cell>
          <cell r="D484">
            <v>454.13900000000001</v>
          </cell>
          <cell r="E484">
            <v>454.11900000000003</v>
          </cell>
          <cell r="F484">
            <v>454.209</v>
          </cell>
          <cell r="H484">
            <v>454.30900000000003</v>
          </cell>
          <cell r="K484">
            <v>454.29399999999998</v>
          </cell>
          <cell r="M484">
            <v>454.31900000000002</v>
          </cell>
          <cell r="Q484">
            <v>454.36900000000003</v>
          </cell>
          <cell r="T484">
            <v>454.42399999999998</v>
          </cell>
          <cell r="V484">
            <v>454.42899999999997</v>
          </cell>
          <cell r="W484">
            <v>454.43400000000003</v>
          </cell>
          <cell r="X484">
            <v>454.42899999999997</v>
          </cell>
          <cell r="Z484">
            <v>454.399</v>
          </cell>
          <cell r="AB484">
            <v>454.34899999999999</v>
          </cell>
        </row>
        <row r="485">
          <cell r="A485">
            <v>4300</v>
          </cell>
          <cell r="D485">
            <v>454.25900000000001</v>
          </cell>
          <cell r="E485">
            <v>454.16899999999998</v>
          </cell>
          <cell r="F485">
            <v>454.19400000000002</v>
          </cell>
          <cell r="H485">
            <v>454.29899999999998</v>
          </cell>
          <cell r="K485">
            <v>454.36900000000003</v>
          </cell>
          <cell r="M485">
            <v>454.38400000000001</v>
          </cell>
          <cell r="Q485">
            <v>454.399</v>
          </cell>
          <cell r="T485">
            <v>454.37900000000002</v>
          </cell>
          <cell r="V485">
            <v>454.37900000000002</v>
          </cell>
          <cell r="W485">
            <v>454.37900000000002</v>
          </cell>
          <cell r="X485">
            <v>454.42399999999998</v>
          </cell>
        </row>
        <row r="486">
          <cell r="A486">
            <v>4310</v>
          </cell>
          <cell r="D486">
            <v>454.16899999999998</v>
          </cell>
          <cell r="E486">
            <v>454.00400000000002</v>
          </cell>
          <cell r="F486">
            <v>454.16399999999999</v>
          </cell>
          <cell r="H486">
            <v>454.31900000000002</v>
          </cell>
          <cell r="K486">
            <v>454.41899999999998</v>
          </cell>
          <cell r="M486">
            <v>454.40899999999999</v>
          </cell>
          <cell r="Q486">
            <v>454.42399999999998</v>
          </cell>
          <cell r="T486">
            <v>454.37400000000002</v>
          </cell>
          <cell r="V486">
            <v>454.40899999999999</v>
          </cell>
          <cell r="W486">
            <v>454.41899999999998</v>
          </cell>
          <cell r="X486">
            <v>454.42399999999998</v>
          </cell>
          <cell r="Z486">
            <v>454.44900000000001</v>
          </cell>
          <cell r="AB486">
            <v>454.44900000000001</v>
          </cell>
        </row>
        <row r="487">
          <cell r="A487">
            <v>4320</v>
          </cell>
          <cell r="D487">
            <v>454.44900000000001</v>
          </cell>
          <cell r="E487">
            <v>454.07900000000001</v>
          </cell>
          <cell r="F487">
            <v>454.12900000000002</v>
          </cell>
          <cell r="H487">
            <v>454.23899999999998</v>
          </cell>
          <cell r="K487">
            <v>454.28899999999999</v>
          </cell>
          <cell r="M487">
            <v>454.30900000000003</v>
          </cell>
          <cell r="Q487">
            <v>454.32900000000001</v>
          </cell>
          <cell r="T487">
            <v>454.34899999999999</v>
          </cell>
          <cell r="V487">
            <v>454.32400000000001</v>
          </cell>
        </row>
        <row r="488">
          <cell r="A488">
            <v>4330</v>
          </cell>
          <cell r="D488">
            <v>454.18900000000002</v>
          </cell>
          <cell r="E488">
            <v>454.12900000000002</v>
          </cell>
          <cell r="F488">
            <v>454.13900000000001</v>
          </cell>
          <cell r="H488">
            <v>454.20400000000001</v>
          </cell>
          <cell r="K488">
            <v>454.25400000000002</v>
          </cell>
          <cell r="M488">
            <v>454.25400000000002</v>
          </cell>
          <cell r="Q488">
            <v>454.30900000000003</v>
          </cell>
          <cell r="T488">
            <v>454.28899999999999</v>
          </cell>
          <cell r="V488">
            <v>454.30900000000003</v>
          </cell>
          <cell r="W488">
            <v>454.34399999999999</v>
          </cell>
        </row>
        <row r="489">
          <cell r="A489">
            <v>4340</v>
          </cell>
          <cell r="D489">
            <v>454.084</v>
          </cell>
          <cell r="E489">
            <v>454.01900000000001</v>
          </cell>
          <cell r="F489">
            <v>454.09399999999999</v>
          </cell>
          <cell r="H489">
            <v>454.18400000000003</v>
          </cell>
          <cell r="K489">
            <v>454.209</v>
          </cell>
          <cell r="M489">
            <v>454.214</v>
          </cell>
          <cell r="Q489">
            <v>454.22399999999999</v>
          </cell>
          <cell r="T489">
            <v>454.28399999999999</v>
          </cell>
          <cell r="W489">
            <v>454.19400000000002</v>
          </cell>
          <cell r="X489">
            <v>454.29399999999998</v>
          </cell>
        </row>
        <row r="490">
          <cell r="A490">
            <v>4350</v>
          </cell>
          <cell r="D490">
            <v>454.03399999999999</v>
          </cell>
          <cell r="E490">
            <v>454.09399999999999</v>
          </cell>
          <cell r="F490">
            <v>454.209</v>
          </cell>
          <cell r="H490">
            <v>454.279</v>
          </cell>
          <cell r="K490">
            <v>454.334</v>
          </cell>
          <cell r="M490">
            <v>454.35399999999998</v>
          </cell>
          <cell r="Q490">
            <v>454.37900000000002</v>
          </cell>
          <cell r="T490">
            <v>454.39400000000001</v>
          </cell>
          <cell r="V490">
            <v>454.36900000000003</v>
          </cell>
          <cell r="W490">
            <v>454.37400000000002</v>
          </cell>
          <cell r="X490">
            <v>454.39400000000001</v>
          </cell>
        </row>
        <row r="491">
          <cell r="A491">
            <v>4360</v>
          </cell>
          <cell r="D491">
            <v>454.04899999999998</v>
          </cell>
          <cell r="E491">
            <v>454.06400000000002</v>
          </cell>
          <cell r="F491">
            <v>454.17899999999997</v>
          </cell>
          <cell r="H491">
            <v>454.32900000000001</v>
          </cell>
          <cell r="K491">
            <v>454.39400000000001</v>
          </cell>
          <cell r="M491">
            <v>454.37400000000002</v>
          </cell>
          <cell r="Q491">
            <v>454.35399999999998</v>
          </cell>
          <cell r="T491">
            <v>454.35899999999998</v>
          </cell>
          <cell r="V491">
            <v>454.35899999999998</v>
          </cell>
          <cell r="W491">
            <v>454.35399999999998</v>
          </cell>
          <cell r="X491">
            <v>454.35899999999998</v>
          </cell>
        </row>
        <row r="492">
          <cell r="A492">
            <v>4370</v>
          </cell>
          <cell r="D492">
            <v>454.04899999999998</v>
          </cell>
          <cell r="E492">
            <v>453.99900000000002</v>
          </cell>
          <cell r="F492">
            <v>453.97899999999998</v>
          </cell>
          <cell r="H492">
            <v>454.90899999999999</v>
          </cell>
          <cell r="K492">
            <v>454.07400000000001</v>
          </cell>
          <cell r="M492">
            <v>454.19400000000002</v>
          </cell>
          <cell r="Q492">
            <v>454.36900000000003</v>
          </cell>
          <cell r="T492">
            <v>454.41899999999998</v>
          </cell>
          <cell r="V492">
            <v>454.45400000000001</v>
          </cell>
          <cell r="W492">
            <v>454.43900000000002</v>
          </cell>
          <cell r="X492">
            <v>454.36900000000003</v>
          </cell>
          <cell r="Z492">
            <v>454.34399999999999</v>
          </cell>
        </row>
        <row r="493">
          <cell r="A493">
            <v>4380</v>
          </cell>
          <cell r="D493">
            <v>454.15899999999999</v>
          </cell>
          <cell r="E493">
            <v>453.959</v>
          </cell>
          <cell r="F493">
            <v>453.96899999999999</v>
          </cell>
          <cell r="H493">
            <v>453.964</v>
          </cell>
          <cell r="K493">
            <v>453.99900000000002</v>
          </cell>
          <cell r="M493">
            <v>453.97899999999998</v>
          </cell>
          <cell r="Q493">
            <v>454.11399999999998</v>
          </cell>
          <cell r="T493">
            <v>454.404</v>
          </cell>
          <cell r="V493">
            <v>454.524</v>
          </cell>
          <cell r="W493">
            <v>454.54399999999998</v>
          </cell>
          <cell r="X493">
            <v>454.55399999999997</v>
          </cell>
        </row>
        <row r="494">
          <cell r="A494">
            <v>4390</v>
          </cell>
          <cell r="D494">
            <v>454.20400000000001</v>
          </cell>
          <cell r="E494">
            <v>454.13400000000001</v>
          </cell>
          <cell r="F494">
            <v>454.12400000000002</v>
          </cell>
          <cell r="H494">
            <v>454.28399999999999</v>
          </cell>
          <cell r="K494">
            <v>454.44400000000002</v>
          </cell>
          <cell r="M494">
            <v>454.45400000000001</v>
          </cell>
        </row>
        <row r="495">
          <cell r="A495">
            <v>4400</v>
          </cell>
          <cell r="D495">
            <v>454.41399999999999</v>
          </cell>
          <cell r="E495">
            <v>454.43900000000002</v>
          </cell>
          <cell r="F495">
            <v>454.46899999999999</v>
          </cell>
          <cell r="H495">
            <v>454.589</v>
          </cell>
          <cell r="K495">
            <v>454.61399999999998</v>
          </cell>
          <cell r="M495">
            <v>454.61900000000003</v>
          </cell>
          <cell r="Q495">
            <v>454.68900000000002</v>
          </cell>
          <cell r="T495">
            <v>454.64400000000001</v>
          </cell>
          <cell r="V495">
            <v>454.68400000000003</v>
          </cell>
          <cell r="W495">
            <v>454.73399999999998</v>
          </cell>
        </row>
        <row r="496">
          <cell r="A496">
            <v>4410</v>
          </cell>
          <cell r="D496">
            <v>454.46899999999999</v>
          </cell>
          <cell r="E496">
            <v>454.49400000000003</v>
          </cell>
          <cell r="F496">
            <v>454.56400000000002</v>
          </cell>
          <cell r="H496">
            <v>454.60399999999998</v>
          </cell>
          <cell r="K496">
            <v>454.709</v>
          </cell>
          <cell r="M496">
            <v>454.709</v>
          </cell>
          <cell r="Q496">
            <v>454.72899999999998</v>
          </cell>
          <cell r="T496">
            <v>454.70400000000001</v>
          </cell>
          <cell r="V496">
            <v>454.839</v>
          </cell>
        </row>
        <row r="497">
          <cell r="A497">
            <v>4420</v>
          </cell>
          <cell r="D497">
            <v>454.59899999999999</v>
          </cell>
          <cell r="E497">
            <v>454.584</v>
          </cell>
          <cell r="F497">
            <v>454.60399999999998</v>
          </cell>
          <cell r="H497">
            <v>454.63400000000001</v>
          </cell>
          <cell r="K497">
            <v>454.66899999999998</v>
          </cell>
          <cell r="M497">
            <v>454.66899999999998</v>
          </cell>
          <cell r="Q497">
            <v>454.714</v>
          </cell>
          <cell r="T497">
            <v>454.80900000000003</v>
          </cell>
          <cell r="V497">
            <v>454.90899999999999</v>
          </cell>
        </row>
        <row r="498">
          <cell r="A498">
            <v>4430</v>
          </cell>
          <cell r="D498">
            <v>454.60899999999998</v>
          </cell>
          <cell r="E498">
            <v>454.57400000000001</v>
          </cell>
          <cell r="F498">
            <v>454.584</v>
          </cell>
          <cell r="H498">
            <v>454.59899999999999</v>
          </cell>
          <cell r="K498">
            <v>454.65899999999999</v>
          </cell>
          <cell r="M498">
            <v>454.63900000000001</v>
          </cell>
          <cell r="Q498">
            <v>454.67899999999997</v>
          </cell>
          <cell r="T498">
            <v>454.71899999999999</v>
          </cell>
          <cell r="V498">
            <v>454.834</v>
          </cell>
        </row>
        <row r="499">
          <cell r="A499">
            <v>4440</v>
          </cell>
          <cell r="D499">
            <v>454.69900000000001</v>
          </cell>
          <cell r="E499">
            <v>454.66899999999998</v>
          </cell>
          <cell r="F499">
            <v>454.649</v>
          </cell>
          <cell r="H499">
            <v>454.65899999999999</v>
          </cell>
          <cell r="K499">
            <v>454.74900000000002</v>
          </cell>
          <cell r="M499">
            <v>454.76900000000001</v>
          </cell>
          <cell r="Q499">
            <v>454.834</v>
          </cell>
          <cell r="T499">
            <v>454.88900000000001</v>
          </cell>
          <cell r="V499">
            <v>454.98399999999998</v>
          </cell>
          <cell r="W499">
            <v>455.024</v>
          </cell>
        </row>
        <row r="500">
          <cell r="A500">
            <v>4450</v>
          </cell>
          <cell r="D500">
            <v>454.589</v>
          </cell>
          <cell r="E500">
            <v>454.69900000000001</v>
          </cell>
          <cell r="F500">
            <v>454.73399999999998</v>
          </cell>
          <cell r="H500">
            <v>454.76900000000001</v>
          </cell>
          <cell r="K500">
            <v>454.904</v>
          </cell>
          <cell r="M500">
            <v>454.92899999999997</v>
          </cell>
          <cell r="Q500">
            <v>454.964</v>
          </cell>
          <cell r="T500">
            <v>454.99900000000002</v>
          </cell>
          <cell r="V500">
            <v>455.12400000000002</v>
          </cell>
        </row>
        <row r="501">
          <cell r="A501">
            <v>4460</v>
          </cell>
          <cell r="D501">
            <v>454.99799999999999</v>
          </cell>
          <cell r="E501">
            <v>454.91800000000001</v>
          </cell>
          <cell r="F501">
            <v>454.90300000000002</v>
          </cell>
          <cell r="H501">
            <v>454.88799999999998</v>
          </cell>
          <cell r="K501">
            <v>454.90300000000002</v>
          </cell>
          <cell r="M501">
            <v>454.94299999999998</v>
          </cell>
          <cell r="Q501">
            <v>454.988</v>
          </cell>
          <cell r="T501">
            <v>454.99299999999999</v>
          </cell>
          <cell r="V501">
            <v>455.02300000000002</v>
          </cell>
          <cell r="W501">
            <v>455.01799999999997</v>
          </cell>
        </row>
        <row r="502">
          <cell r="A502">
            <v>4470</v>
          </cell>
          <cell r="D502">
            <v>455.21800000000002</v>
          </cell>
          <cell r="E502">
            <v>455.16300000000001</v>
          </cell>
          <cell r="F502">
            <v>455.108</v>
          </cell>
          <cell r="H502">
            <v>455.08300000000003</v>
          </cell>
          <cell r="K502">
            <v>455.06799999999998</v>
          </cell>
          <cell r="M502">
            <v>455.08800000000002</v>
          </cell>
          <cell r="Q502">
            <v>455.09300000000002</v>
          </cell>
          <cell r="T502">
            <v>455.08800000000002</v>
          </cell>
          <cell r="V502">
            <v>455.05799999999999</v>
          </cell>
        </row>
        <row r="503">
          <cell r="A503">
            <v>4480</v>
          </cell>
          <cell r="D503">
            <v>455.09800000000001</v>
          </cell>
          <cell r="E503">
            <v>455.06799999999998</v>
          </cell>
          <cell r="F503">
            <v>454.95299999999997</v>
          </cell>
          <cell r="H503">
            <v>455.13299999999998</v>
          </cell>
          <cell r="K503">
            <v>455.14299999999997</v>
          </cell>
          <cell r="M503">
            <v>455.13799999999998</v>
          </cell>
        </row>
        <row r="504">
          <cell r="A504">
            <v>4490</v>
          </cell>
          <cell r="D504">
            <v>455.15300000000002</v>
          </cell>
          <cell r="E504">
            <v>455.11799999999999</v>
          </cell>
          <cell r="F504">
            <v>455.07799999999997</v>
          </cell>
          <cell r="H504">
            <v>455.10300000000001</v>
          </cell>
          <cell r="K504">
            <v>455.09800000000001</v>
          </cell>
          <cell r="M504">
            <v>455.12299999999999</v>
          </cell>
          <cell r="Q504">
            <v>455.113</v>
          </cell>
          <cell r="T504">
            <v>455.12799999999999</v>
          </cell>
          <cell r="V504">
            <v>455.15300000000002</v>
          </cell>
          <cell r="W504">
            <v>455.178</v>
          </cell>
          <cell r="X504">
            <v>455.19799999999998</v>
          </cell>
        </row>
        <row r="505">
          <cell r="A505">
            <v>4500</v>
          </cell>
          <cell r="D505">
            <v>455.14299999999997</v>
          </cell>
          <cell r="E505">
            <v>455.12299999999999</v>
          </cell>
          <cell r="F505">
            <v>455.13299999999998</v>
          </cell>
          <cell r="H505">
            <v>455.12799999999999</v>
          </cell>
          <cell r="K505">
            <v>455.13799999999998</v>
          </cell>
          <cell r="M505">
            <v>455.15300000000002</v>
          </cell>
          <cell r="Q505">
            <v>455.15300000000002</v>
          </cell>
          <cell r="T505">
            <v>455.14800000000002</v>
          </cell>
          <cell r="V505">
            <v>455.16300000000001</v>
          </cell>
          <cell r="W505">
            <v>455.18799999999999</v>
          </cell>
          <cell r="X505">
            <v>455.238</v>
          </cell>
        </row>
        <row r="506">
          <cell r="A506">
            <v>4510</v>
          </cell>
          <cell r="D506">
            <v>455.13799999999998</v>
          </cell>
          <cell r="E506">
            <v>455.11799999999999</v>
          </cell>
          <cell r="F506">
            <v>455.12799999999999</v>
          </cell>
          <cell r="H506">
            <v>455.14800000000002</v>
          </cell>
          <cell r="K506">
            <v>455.15800000000002</v>
          </cell>
          <cell r="M506">
            <v>455.178</v>
          </cell>
          <cell r="Q506">
            <v>455.19299999999998</v>
          </cell>
          <cell r="T506">
            <v>455.50799999999998</v>
          </cell>
          <cell r="V506">
            <v>455.21800000000002</v>
          </cell>
          <cell r="W506">
            <v>455.22800000000001</v>
          </cell>
        </row>
        <row r="507">
          <cell r="A507">
            <v>4520</v>
          </cell>
          <cell r="D507">
            <v>455.178</v>
          </cell>
          <cell r="E507">
            <v>455.14299999999997</v>
          </cell>
          <cell r="F507">
            <v>455.14299999999997</v>
          </cell>
          <cell r="H507">
            <v>455.15800000000002</v>
          </cell>
          <cell r="K507">
            <v>455.178</v>
          </cell>
          <cell r="M507">
            <v>455.19799999999998</v>
          </cell>
          <cell r="Q507">
            <v>455.19799999999998</v>
          </cell>
          <cell r="T507">
            <v>455.22800000000001</v>
          </cell>
          <cell r="V507">
            <v>455.233</v>
          </cell>
          <cell r="W507">
            <v>455.22800000000001</v>
          </cell>
          <cell r="X507">
            <v>455.21800000000002</v>
          </cell>
        </row>
        <row r="508">
          <cell r="A508">
            <v>4530</v>
          </cell>
          <cell r="D508">
            <v>455.29300000000001</v>
          </cell>
          <cell r="E508">
            <v>455.18299999999999</v>
          </cell>
          <cell r="F508">
            <v>455.18799999999999</v>
          </cell>
          <cell r="H508">
            <v>455.178</v>
          </cell>
          <cell r="K508">
            <v>455.19299999999998</v>
          </cell>
          <cell r="M508">
            <v>455.20299999999997</v>
          </cell>
          <cell r="Q508">
            <v>455.22300000000001</v>
          </cell>
          <cell r="T508">
            <v>455.22800000000001</v>
          </cell>
          <cell r="V508">
            <v>455.233</v>
          </cell>
          <cell r="W508">
            <v>455.238</v>
          </cell>
          <cell r="X508">
            <v>455.23599999999999</v>
          </cell>
        </row>
        <row r="509">
          <cell r="A509">
            <v>4540</v>
          </cell>
          <cell r="D509">
            <v>455.178</v>
          </cell>
          <cell r="E509">
            <v>455.16300000000001</v>
          </cell>
          <cell r="F509">
            <v>455.14800000000002</v>
          </cell>
          <cell r="H509">
            <v>455.16300000000001</v>
          </cell>
          <cell r="K509">
            <v>455.14800000000002</v>
          </cell>
          <cell r="M509">
            <v>455.18299999999999</v>
          </cell>
          <cell r="Q509">
            <v>455.18299999999999</v>
          </cell>
          <cell r="T509">
            <v>455.20800000000003</v>
          </cell>
          <cell r="W509">
            <v>455.178</v>
          </cell>
          <cell r="X509">
            <v>455.19799999999998</v>
          </cell>
          <cell r="Z509">
            <v>455.21300000000002</v>
          </cell>
        </row>
        <row r="510">
          <cell r="A510">
            <v>4550</v>
          </cell>
          <cell r="D510">
            <v>455.12799999999999</v>
          </cell>
          <cell r="E510">
            <v>455.12299999999999</v>
          </cell>
          <cell r="F510">
            <v>455.12299999999999</v>
          </cell>
          <cell r="H510">
            <v>455.12299999999999</v>
          </cell>
          <cell r="K510">
            <v>455.11799999999999</v>
          </cell>
          <cell r="M510">
            <v>455.13799999999998</v>
          </cell>
          <cell r="Q510">
            <v>455.14800000000002</v>
          </cell>
          <cell r="T510">
            <v>455.16800000000001</v>
          </cell>
          <cell r="V510">
            <v>455.15300000000002</v>
          </cell>
          <cell r="W510">
            <v>455.178</v>
          </cell>
        </row>
        <row r="511">
          <cell r="A511">
            <v>4560</v>
          </cell>
        </row>
        <row r="512">
          <cell r="A512">
            <v>4570</v>
          </cell>
        </row>
        <row r="513">
          <cell r="A513">
            <v>4580</v>
          </cell>
          <cell r="D513">
            <v>455.488</v>
          </cell>
          <cell r="E513">
            <v>455.39800000000002</v>
          </cell>
          <cell r="F513">
            <v>455.27300000000002</v>
          </cell>
          <cell r="H513">
            <v>455.15800000000002</v>
          </cell>
          <cell r="K513">
            <v>455.07299999999998</v>
          </cell>
          <cell r="M513">
            <v>455.04300000000001</v>
          </cell>
          <cell r="Q513">
            <v>455.99799999999999</v>
          </cell>
          <cell r="T513">
            <v>455.03800000000001</v>
          </cell>
          <cell r="V513">
            <v>455.01799999999997</v>
          </cell>
          <cell r="W513">
            <v>455.983</v>
          </cell>
          <cell r="X513">
            <v>455.01299999999998</v>
          </cell>
          <cell r="Z513">
            <v>455.02800000000002</v>
          </cell>
        </row>
        <row r="514">
          <cell r="A514">
            <v>4590</v>
          </cell>
          <cell r="D514">
            <v>455.68799999999999</v>
          </cell>
          <cell r="E514">
            <v>455.553</v>
          </cell>
          <cell r="F514">
            <v>455.40300000000002</v>
          </cell>
          <cell r="H514">
            <v>455.25799999999998</v>
          </cell>
          <cell r="K514">
            <v>455.14800000000002</v>
          </cell>
          <cell r="M514">
            <v>455.10300000000001</v>
          </cell>
          <cell r="Q514">
            <v>455.01299999999998</v>
          </cell>
          <cell r="T514">
            <v>454.95299999999997</v>
          </cell>
          <cell r="V514">
            <v>454.91800000000001</v>
          </cell>
          <cell r="W514">
            <v>454.94299999999998</v>
          </cell>
          <cell r="X514">
            <v>454.96300000000002</v>
          </cell>
          <cell r="Z514">
            <v>454.91300000000001</v>
          </cell>
          <cell r="AB514">
            <v>455.00299999999999</v>
          </cell>
        </row>
        <row r="515">
          <cell r="A515">
            <v>4600</v>
          </cell>
          <cell r="D515">
            <v>455.74299999999999</v>
          </cell>
          <cell r="E515">
            <v>455.31299999999999</v>
          </cell>
          <cell r="F515">
            <v>455.28500000000003</v>
          </cell>
          <cell r="H515">
            <v>455.35300000000001</v>
          </cell>
          <cell r="K515">
            <v>455.35300000000001</v>
          </cell>
          <cell r="M515">
            <v>455.37799999999999</v>
          </cell>
          <cell r="Q515">
            <v>455.39299999999997</v>
          </cell>
          <cell r="T515">
            <v>455.32799999999997</v>
          </cell>
          <cell r="V515">
            <v>455.33800000000002</v>
          </cell>
          <cell r="W515">
            <v>455.34300000000002</v>
          </cell>
          <cell r="X515">
            <v>455.13299999999998</v>
          </cell>
        </row>
        <row r="516">
          <cell r="A516">
            <v>4610</v>
          </cell>
          <cell r="D516">
            <v>455.56299999999999</v>
          </cell>
          <cell r="E516">
            <v>455.61799999999999</v>
          </cell>
          <cell r="F516">
            <v>455.74799999999999</v>
          </cell>
          <cell r="H516">
            <v>455.76799999999997</v>
          </cell>
          <cell r="K516">
            <v>455.858</v>
          </cell>
          <cell r="M516">
            <v>455.87299999999999</v>
          </cell>
          <cell r="Q516">
            <v>455.88299999999998</v>
          </cell>
          <cell r="T516">
            <v>455.82799999999997</v>
          </cell>
          <cell r="V516">
            <v>455.81799999999998</v>
          </cell>
          <cell r="W516">
            <v>455.75799999999998</v>
          </cell>
          <cell r="X516">
            <v>455.66800000000001</v>
          </cell>
        </row>
        <row r="517">
          <cell r="A517">
            <v>4620</v>
          </cell>
          <cell r="D517">
            <v>455.90300000000002</v>
          </cell>
          <cell r="E517">
            <v>455.95299999999997</v>
          </cell>
          <cell r="F517">
            <v>455.83800000000002</v>
          </cell>
          <cell r="H517">
            <v>455.55799999999999</v>
          </cell>
          <cell r="K517">
            <v>455.673</v>
          </cell>
          <cell r="M517">
            <v>455.70800000000003</v>
          </cell>
          <cell r="Q517">
            <v>455.88799999999998</v>
          </cell>
          <cell r="T517">
            <v>456.02300000000002</v>
          </cell>
          <cell r="V517">
            <v>456.05799999999999</v>
          </cell>
          <cell r="W517">
            <v>456.06799999999998</v>
          </cell>
          <cell r="X517">
            <v>456.09300000000002</v>
          </cell>
        </row>
        <row r="518">
          <cell r="A518">
            <v>4630</v>
          </cell>
          <cell r="D518">
            <v>456.18799999999999</v>
          </cell>
          <cell r="E518">
            <v>456.27300000000002</v>
          </cell>
          <cell r="F518">
            <v>456.21300000000002</v>
          </cell>
          <cell r="H518">
            <v>456.03300000000002</v>
          </cell>
          <cell r="K518">
            <v>455.928</v>
          </cell>
          <cell r="M518">
            <v>456.02300000000002</v>
          </cell>
          <cell r="Q518">
            <v>456.11799999999999</v>
          </cell>
          <cell r="T518">
            <v>456.18799999999999</v>
          </cell>
          <cell r="V518">
            <v>456.25799999999998</v>
          </cell>
          <cell r="W518">
            <v>456.26799999999997</v>
          </cell>
          <cell r="X518">
            <v>456.26900000000001</v>
          </cell>
        </row>
        <row r="519">
          <cell r="A519">
            <v>4640</v>
          </cell>
          <cell r="D519">
            <v>456.52800000000002</v>
          </cell>
          <cell r="E519">
            <v>456.51799999999997</v>
          </cell>
          <cell r="F519">
            <v>456.58800000000002</v>
          </cell>
          <cell r="H519">
            <v>456.62799999999999</v>
          </cell>
          <cell r="K519">
            <v>456.45800000000003</v>
          </cell>
          <cell r="M519">
            <v>456.39800000000002</v>
          </cell>
          <cell r="Q519">
            <v>456.34800000000001</v>
          </cell>
          <cell r="T519">
            <v>456.41300000000001</v>
          </cell>
          <cell r="V519">
            <v>456.56799999999998</v>
          </cell>
          <cell r="W519">
            <v>456.608</v>
          </cell>
          <cell r="X519">
            <v>456.53300000000002</v>
          </cell>
        </row>
        <row r="520">
          <cell r="A520">
            <v>4650</v>
          </cell>
          <cell r="D520">
            <v>456.69299999999998</v>
          </cell>
          <cell r="E520">
            <v>456.65300000000002</v>
          </cell>
          <cell r="F520">
            <v>456.75799999999998</v>
          </cell>
          <cell r="H520">
            <v>456.86799999999999</v>
          </cell>
          <cell r="K520">
            <v>456.97800000000001</v>
          </cell>
          <cell r="M520">
            <v>457.03300000000002</v>
          </cell>
          <cell r="Q520">
            <v>457.13799999999998</v>
          </cell>
          <cell r="T520">
            <v>457.01799999999997</v>
          </cell>
          <cell r="V520">
            <v>456.91800000000001</v>
          </cell>
          <cell r="W520">
            <v>456.86799999999999</v>
          </cell>
          <cell r="X520">
            <v>456.74799999999999</v>
          </cell>
        </row>
        <row r="521">
          <cell r="A521">
            <v>4660</v>
          </cell>
          <cell r="D521">
            <v>456.83300000000003</v>
          </cell>
          <cell r="E521">
            <v>456.87299999999999</v>
          </cell>
          <cell r="F521">
            <v>457.00799999999998</v>
          </cell>
          <cell r="H521">
            <v>457.12299999999999</v>
          </cell>
          <cell r="K521">
            <v>457.178</v>
          </cell>
          <cell r="M521">
            <v>457.238</v>
          </cell>
          <cell r="Q521">
            <v>457.298</v>
          </cell>
          <cell r="T521">
            <v>457.26799999999997</v>
          </cell>
          <cell r="V521">
            <v>457.108</v>
          </cell>
          <cell r="W521">
            <v>457.06799999999998</v>
          </cell>
          <cell r="X521">
            <v>456.89800000000002</v>
          </cell>
          <cell r="Z521">
            <v>456.84800000000001</v>
          </cell>
        </row>
        <row r="522">
          <cell r="A522">
            <v>4670</v>
          </cell>
          <cell r="D522">
            <v>456.81799999999998</v>
          </cell>
          <cell r="E522">
            <v>456.81799999999998</v>
          </cell>
          <cell r="F522">
            <v>456.75799999999998</v>
          </cell>
          <cell r="H522">
            <v>456.95299999999997</v>
          </cell>
          <cell r="K522">
            <v>457.13799999999998</v>
          </cell>
          <cell r="M522">
            <v>457.14800000000002</v>
          </cell>
          <cell r="Q522">
            <v>457.33300000000003</v>
          </cell>
          <cell r="T522">
            <v>457.31799999999998</v>
          </cell>
          <cell r="V522">
            <v>457.18799999999999</v>
          </cell>
          <cell r="W522">
            <v>457.15800000000002</v>
          </cell>
          <cell r="X522">
            <v>457.01799999999997</v>
          </cell>
          <cell r="Z522">
            <v>457.04300000000001</v>
          </cell>
        </row>
        <row r="523">
          <cell r="A523">
            <v>4680</v>
          </cell>
          <cell r="D523">
            <v>457.108</v>
          </cell>
          <cell r="E523">
            <v>457.08300000000003</v>
          </cell>
          <cell r="F523">
            <v>457.03800000000001</v>
          </cell>
          <cell r="H523">
            <v>456.90800000000002</v>
          </cell>
          <cell r="K523">
            <v>456.86799999999999</v>
          </cell>
          <cell r="M523">
            <v>456.86799999999999</v>
          </cell>
          <cell r="Q523">
            <v>456.86799999999999</v>
          </cell>
          <cell r="T523">
            <v>457.00799999999998</v>
          </cell>
          <cell r="V523">
            <v>457.173</v>
          </cell>
          <cell r="W523">
            <v>457.19799999999998</v>
          </cell>
          <cell r="X523">
            <v>457.12799999999999</v>
          </cell>
          <cell r="Z523">
            <v>457.08800000000002</v>
          </cell>
        </row>
        <row r="524">
          <cell r="A524">
            <v>4690</v>
          </cell>
          <cell r="D524">
            <v>457.29399999999998</v>
          </cell>
          <cell r="E524">
            <v>457.28399999999999</v>
          </cell>
          <cell r="F524">
            <v>457.24400000000003</v>
          </cell>
          <cell r="H524">
            <v>456.96899999999999</v>
          </cell>
          <cell r="K524">
            <v>456.82900000000001</v>
          </cell>
          <cell r="M524">
            <v>456.81400000000002</v>
          </cell>
          <cell r="Q524">
            <v>456.85899999999998</v>
          </cell>
          <cell r="T524">
            <v>456.98399999999998</v>
          </cell>
          <cell r="W524">
            <v>457.18400000000003</v>
          </cell>
          <cell r="X524">
            <v>457.17399999999998</v>
          </cell>
          <cell r="Z524">
            <v>457.084</v>
          </cell>
          <cell r="AB524">
            <v>457.07400000000001</v>
          </cell>
        </row>
        <row r="525">
          <cell r="A525">
            <v>4700</v>
          </cell>
          <cell r="D525">
            <v>457.45400000000001</v>
          </cell>
          <cell r="E525">
            <v>457.47899999999998</v>
          </cell>
          <cell r="F525">
            <v>457.48399999999998</v>
          </cell>
          <cell r="H525">
            <v>457.55900000000003</v>
          </cell>
          <cell r="K525">
            <v>457.56900000000002</v>
          </cell>
          <cell r="M525">
            <v>457.56900000000002</v>
          </cell>
          <cell r="Q525">
            <v>457.57900000000001</v>
          </cell>
          <cell r="T525">
            <v>457.50900000000001</v>
          </cell>
          <cell r="V525">
            <v>457.44900000000001</v>
          </cell>
          <cell r="W525">
            <v>457.40899999999999</v>
          </cell>
          <cell r="X525">
            <v>457.31900000000002</v>
          </cell>
          <cell r="Z525">
            <v>457.25900000000001</v>
          </cell>
          <cell r="AB525">
            <v>457.26400000000001</v>
          </cell>
        </row>
        <row r="526">
          <cell r="A526">
            <v>4710</v>
          </cell>
          <cell r="D526">
            <v>457.50400000000002</v>
          </cell>
          <cell r="E526">
            <v>457.54899999999998</v>
          </cell>
          <cell r="F526">
            <v>457.57400000000001</v>
          </cell>
          <cell r="H526">
            <v>457.654</v>
          </cell>
          <cell r="K526">
            <v>457.73399999999998</v>
          </cell>
          <cell r="M526">
            <v>457.75900000000001</v>
          </cell>
          <cell r="Q526">
            <v>457.74400000000003</v>
          </cell>
          <cell r="T526">
            <v>457.67399999999998</v>
          </cell>
          <cell r="V526">
            <v>457.55399999999997</v>
          </cell>
          <cell r="W526">
            <v>457.38900000000001</v>
          </cell>
          <cell r="X526">
            <v>457.30900000000003</v>
          </cell>
          <cell r="Z526">
            <v>457.32400000000001</v>
          </cell>
        </row>
        <row r="527">
          <cell r="A527">
            <v>4720</v>
          </cell>
          <cell r="D527">
            <v>457.59899999999999</v>
          </cell>
          <cell r="E527">
            <v>457.62400000000002</v>
          </cell>
          <cell r="F527">
            <v>457.66399999999999</v>
          </cell>
          <cell r="H527">
            <v>457.74900000000002</v>
          </cell>
          <cell r="K527">
            <v>457.839</v>
          </cell>
          <cell r="M527">
            <v>457.87400000000002</v>
          </cell>
          <cell r="Q527">
            <v>457.86399999999998</v>
          </cell>
          <cell r="T527">
            <v>457.75400000000002</v>
          </cell>
          <cell r="V527">
            <v>457.63900000000001</v>
          </cell>
          <cell r="W527">
            <v>457.589</v>
          </cell>
          <cell r="X527">
            <v>457.51400000000001</v>
          </cell>
          <cell r="Z527">
            <v>457.32400000000001</v>
          </cell>
        </row>
        <row r="528">
          <cell r="A528">
            <v>4730</v>
          </cell>
          <cell r="D528">
            <v>457.68400000000003</v>
          </cell>
          <cell r="E528">
            <v>457.69400000000002</v>
          </cell>
          <cell r="F528">
            <v>457.79399999999998</v>
          </cell>
          <cell r="H528">
            <v>457.88900000000001</v>
          </cell>
          <cell r="K528">
            <v>457.98899999999998</v>
          </cell>
          <cell r="M528">
            <v>458.01900000000001</v>
          </cell>
          <cell r="Q528">
            <v>458.04899999999998</v>
          </cell>
          <cell r="T528">
            <v>457.95400000000001</v>
          </cell>
          <cell r="V528">
            <v>457.85899999999998</v>
          </cell>
          <cell r="W528">
            <v>457.84399999999999</v>
          </cell>
          <cell r="X528">
            <v>457.529</v>
          </cell>
          <cell r="Z528">
            <v>457.04899999999998</v>
          </cell>
        </row>
        <row r="529">
          <cell r="A529">
            <v>4740</v>
          </cell>
          <cell r="D529">
            <v>457.839</v>
          </cell>
          <cell r="E529">
            <v>457.88900000000001</v>
          </cell>
          <cell r="F529">
            <v>457.90899999999999</v>
          </cell>
          <cell r="H529">
            <v>458.01400000000001</v>
          </cell>
          <cell r="K529">
            <v>458.09899999999999</v>
          </cell>
          <cell r="M529">
            <v>458.149</v>
          </cell>
          <cell r="Q529">
            <v>458.10899999999998</v>
          </cell>
          <cell r="T529">
            <v>457.99900000000002</v>
          </cell>
          <cell r="V529">
            <v>457.964</v>
          </cell>
          <cell r="W529">
            <v>457.95400000000001</v>
          </cell>
          <cell r="X529">
            <v>457.72899999999998</v>
          </cell>
          <cell r="Z529">
            <v>457.827</v>
          </cell>
        </row>
        <row r="530">
          <cell r="A530">
            <v>4750</v>
          </cell>
          <cell r="D530">
            <v>457.904</v>
          </cell>
          <cell r="E530">
            <v>457.98899999999998</v>
          </cell>
          <cell r="F530">
            <v>458.23399999999998</v>
          </cell>
          <cell r="H530">
            <v>458.10399999999998</v>
          </cell>
          <cell r="K530">
            <v>458.17899999999997</v>
          </cell>
          <cell r="M530">
            <v>458.19400000000002</v>
          </cell>
          <cell r="Q530">
            <v>458.11399999999998</v>
          </cell>
          <cell r="T530">
            <v>458.04899999999998</v>
          </cell>
          <cell r="V530">
            <v>457.964</v>
          </cell>
          <cell r="W530">
            <v>457.92899999999997</v>
          </cell>
          <cell r="X530">
            <v>457.54899999999998</v>
          </cell>
          <cell r="Z530">
            <v>457.79899999999998</v>
          </cell>
        </row>
        <row r="531">
          <cell r="A531">
            <v>4760</v>
          </cell>
          <cell r="D531">
            <v>458.089</v>
          </cell>
          <cell r="E531">
            <v>458.09899999999999</v>
          </cell>
          <cell r="F531">
            <v>458.11900000000003</v>
          </cell>
          <cell r="H531">
            <v>458.15899999999999</v>
          </cell>
          <cell r="K531">
            <v>458.209</v>
          </cell>
          <cell r="M531">
            <v>458.19900000000001</v>
          </cell>
          <cell r="Q531">
            <v>458.18400000000003</v>
          </cell>
          <cell r="T531">
            <v>458.11399999999998</v>
          </cell>
          <cell r="V531">
            <v>457.98899999999998</v>
          </cell>
          <cell r="W531">
            <v>457.99900000000002</v>
          </cell>
          <cell r="X531">
            <v>457.38400000000001</v>
          </cell>
          <cell r="Z531">
            <v>457.88900000000001</v>
          </cell>
        </row>
        <row r="532">
          <cell r="A532">
            <v>4770</v>
          </cell>
          <cell r="D532">
            <v>458.03899999999999</v>
          </cell>
          <cell r="E532">
            <v>457.98399999999998</v>
          </cell>
          <cell r="F532">
            <v>458.01900000000001</v>
          </cell>
          <cell r="H532">
            <v>458.17899999999997</v>
          </cell>
          <cell r="K532">
            <v>458.22899999999998</v>
          </cell>
          <cell r="M532">
            <v>458.25900000000001</v>
          </cell>
          <cell r="Q532">
            <v>458.22899999999998</v>
          </cell>
          <cell r="T532">
            <v>458.214</v>
          </cell>
          <cell r="V532">
            <v>458.13400000000001</v>
          </cell>
          <cell r="W532">
            <v>458.06400000000002</v>
          </cell>
          <cell r="X532">
            <v>457.48399999999998</v>
          </cell>
          <cell r="Z532">
            <v>457.97399999999999</v>
          </cell>
        </row>
        <row r="533">
          <cell r="A533">
            <v>4780</v>
          </cell>
          <cell r="D533">
            <v>458.03399999999999</v>
          </cell>
          <cell r="E533">
            <v>458.04399999999998</v>
          </cell>
          <cell r="F533">
            <v>458.084</v>
          </cell>
          <cell r="H533">
            <v>458.14400000000001</v>
          </cell>
          <cell r="K533">
            <v>458.149</v>
          </cell>
          <cell r="M533">
            <v>458.16399999999999</v>
          </cell>
          <cell r="Q533">
            <v>458.15899999999999</v>
          </cell>
          <cell r="T533">
            <v>458.22899999999998</v>
          </cell>
          <cell r="V533">
            <v>458.25900000000001</v>
          </cell>
          <cell r="W533">
            <v>458.21899999999999</v>
          </cell>
          <cell r="X533">
            <v>457.62900000000002</v>
          </cell>
        </row>
        <row r="534">
          <cell r="A534">
            <v>4790</v>
          </cell>
          <cell r="D534">
            <v>458.47899999999998</v>
          </cell>
          <cell r="E534">
            <v>458.41899999999998</v>
          </cell>
          <cell r="F534">
            <v>458.37400000000002</v>
          </cell>
          <cell r="H534">
            <v>458.26900000000001</v>
          </cell>
          <cell r="K534">
            <v>458.209</v>
          </cell>
          <cell r="M534">
            <v>458.19400000000002</v>
          </cell>
          <cell r="Q534">
            <v>458.16399999999999</v>
          </cell>
          <cell r="T534">
            <v>458.20400000000001</v>
          </cell>
          <cell r="W534">
            <v>458.18400000000003</v>
          </cell>
          <cell r="X534">
            <v>458.16899999999998</v>
          </cell>
        </row>
        <row r="535">
          <cell r="A535">
            <v>4800</v>
          </cell>
          <cell r="D535">
            <v>458.66399999999999</v>
          </cell>
          <cell r="E535">
            <v>458.67899999999997</v>
          </cell>
          <cell r="F535">
            <v>458.72399999999999</v>
          </cell>
          <cell r="H535">
            <v>458.75400000000002</v>
          </cell>
          <cell r="K535">
            <v>458.72399999999999</v>
          </cell>
          <cell r="M535">
            <v>458.714</v>
          </cell>
          <cell r="Q535">
            <v>458.68400000000003</v>
          </cell>
          <cell r="T535">
            <v>458.61900000000003</v>
          </cell>
          <cell r="V535">
            <v>458.56900000000002</v>
          </cell>
          <cell r="W535">
            <v>458.55900000000003</v>
          </cell>
        </row>
        <row r="536">
          <cell r="A536">
            <v>4810</v>
          </cell>
          <cell r="D536">
            <v>458.78399999999999</v>
          </cell>
          <cell r="E536">
            <v>458.75900000000001</v>
          </cell>
          <cell r="F536">
            <v>458.75900000000001</v>
          </cell>
          <cell r="H536">
            <v>458.839</v>
          </cell>
          <cell r="K536">
            <v>458.839</v>
          </cell>
          <cell r="M536">
            <v>458.82400000000001</v>
          </cell>
          <cell r="Q536">
            <v>458.79399999999998</v>
          </cell>
          <cell r="T536">
            <v>458.79399999999998</v>
          </cell>
          <cell r="V536">
            <v>458.81400000000002</v>
          </cell>
        </row>
        <row r="537">
          <cell r="A537">
            <v>4820</v>
          </cell>
          <cell r="D537">
            <v>458.78899999999999</v>
          </cell>
          <cell r="E537">
            <v>458.79399999999998</v>
          </cell>
          <cell r="F537">
            <v>458.85899999999998</v>
          </cell>
          <cell r="H537">
            <v>458.90899999999999</v>
          </cell>
          <cell r="K537">
            <v>458.904</v>
          </cell>
          <cell r="M537">
            <v>458.899</v>
          </cell>
          <cell r="Q537">
            <v>458.91899999999998</v>
          </cell>
          <cell r="T537">
            <v>458.98399999999998</v>
          </cell>
        </row>
        <row r="538">
          <cell r="A538">
            <v>4830</v>
          </cell>
          <cell r="D538">
            <v>458.95400000000001</v>
          </cell>
          <cell r="E538">
            <v>458.98399999999998</v>
          </cell>
          <cell r="F538">
            <v>458.99400000000003</v>
          </cell>
          <cell r="H538">
            <v>458.98899999999998</v>
          </cell>
          <cell r="K538">
            <v>459.06900000000002</v>
          </cell>
          <cell r="M538">
            <v>459.10899999999998</v>
          </cell>
          <cell r="Q538">
            <v>459.12900000000002</v>
          </cell>
        </row>
        <row r="539">
          <cell r="A539">
            <v>4840</v>
          </cell>
          <cell r="D539">
            <v>459.15899999999999</v>
          </cell>
          <cell r="E539">
            <v>459.154</v>
          </cell>
          <cell r="F539">
            <v>459.154</v>
          </cell>
          <cell r="H539">
            <v>459.149</v>
          </cell>
          <cell r="K539">
            <v>459.274</v>
          </cell>
          <cell r="M539">
            <v>459.209</v>
          </cell>
        </row>
        <row r="540">
          <cell r="A540">
            <v>4850</v>
          </cell>
          <cell r="D540">
            <v>459.13</v>
          </cell>
          <cell r="E540">
            <v>459.16899999999998</v>
          </cell>
          <cell r="F540">
            <v>459.22899999999998</v>
          </cell>
          <cell r="H540">
            <v>459.339</v>
          </cell>
        </row>
        <row r="541">
          <cell r="A541">
            <v>4860</v>
          </cell>
          <cell r="D541">
            <v>459.25900000000001</v>
          </cell>
          <cell r="E541">
            <v>459.26400000000001</v>
          </cell>
          <cell r="F541">
            <v>459.28399999999999</v>
          </cell>
          <cell r="H541">
            <v>459.32900000000001</v>
          </cell>
          <cell r="K541">
            <v>459.35399999999998</v>
          </cell>
          <cell r="M541">
            <v>459.30900000000003</v>
          </cell>
          <cell r="Q541">
            <v>459.22399999999999</v>
          </cell>
          <cell r="T541">
            <v>459.154</v>
          </cell>
          <cell r="V541">
            <v>459.06900000000002</v>
          </cell>
          <cell r="W541">
            <v>459.05399999999997</v>
          </cell>
          <cell r="X541">
            <v>458.99900000000002</v>
          </cell>
          <cell r="Z541">
            <v>458.94900000000001</v>
          </cell>
          <cell r="AB541">
            <v>458.96800000000002</v>
          </cell>
        </row>
        <row r="542">
          <cell r="A542">
            <v>4870</v>
          </cell>
          <cell r="D542">
            <v>459.339</v>
          </cell>
          <cell r="E542">
            <v>459.34899999999999</v>
          </cell>
          <cell r="F542">
            <v>459.37400000000002</v>
          </cell>
          <cell r="H542">
            <v>459.36900000000003</v>
          </cell>
          <cell r="K542">
            <v>459.29899999999998</v>
          </cell>
          <cell r="M542">
            <v>459.279</v>
          </cell>
          <cell r="Q542">
            <v>459.24900000000002</v>
          </cell>
          <cell r="T542">
            <v>459.18900000000002</v>
          </cell>
          <cell r="V542">
            <v>459.149</v>
          </cell>
          <cell r="W542">
            <v>459.13900000000001</v>
          </cell>
          <cell r="X542">
            <v>459.12900000000002</v>
          </cell>
          <cell r="Z542">
            <v>459.089</v>
          </cell>
          <cell r="AB542">
            <v>459.10899999999998</v>
          </cell>
        </row>
        <row r="543">
          <cell r="A543">
            <v>4880</v>
          </cell>
          <cell r="D543">
            <v>459.57400000000001</v>
          </cell>
          <cell r="E543">
            <v>459.56400000000002</v>
          </cell>
          <cell r="F543">
            <v>459.53399999999999</v>
          </cell>
          <cell r="H543">
            <v>459.43900000000002</v>
          </cell>
          <cell r="K543">
            <v>459.31900000000002</v>
          </cell>
          <cell r="M543">
            <v>459.274</v>
          </cell>
          <cell r="Q543">
            <v>459.279</v>
          </cell>
          <cell r="T543">
            <v>459.26900000000001</v>
          </cell>
          <cell r="V543">
            <v>459.24400000000003</v>
          </cell>
          <cell r="W543">
            <v>459.23399999999998</v>
          </cell>
          <cell r="X543">
            <v>459.22399999999999</v>
          </cell>
          <cell r="Z543">
            <v>459.22399999999999</v>
          </cell>
          <cell r="AB543">
            <v>459.20400000000001</v>
          </cell>
        </row>
        <row r="544">
          <cell r="A544">
            <v>4890</v>
          </cell>
          <cell r="D544">
            <v>459.64400000000001</v>
          </cell>
          <cell r="E544">
            <v>459.55399999999997</v>
          </cell>
          <cell r="F544">
            <v>459.42899999999997</v>
          </cell>
          <cell r="H544">
            <v>459.35399999999998</v>
          </cell>
          <cell r="K544">
            <v>459.32400000000001</v>
          </cell>
          <cell r="M544">
            <v>459.29899999999998</v>
          </cell>
          <cell r="Q544">
            <v>459.279</v>
          </cell>
          <cell r="T544">
            <v>459.279</v>
          </cell>
          <cell r="V544">
            <v>459.26400000000001</v>
          </cell>
          <cell r="W544">
            <v>459.26900000000001</v>
          </cell>
          <cell r="X544">
            <v>459.23899999999998</v>
          </cell>
          <cell r="Z544">
            <v>459.24900000000002</v>
          </cell>
          <cell r="AB544">
            <v>459.22899999999998</v>
          </cell>
        </row>
        <row r="545">
          <cell r="A545">
            <v>4900</v>
          </cell>
          <cell r="D545">
            <v>459.66399999999999</v>
          </cell>
          <cell r="E545">
            <v>459.59399999999999</v>
          </cell>
          <cell r="F545">
            <v>459.48399999999998</v>
          </cell>
          <cell r="H545">
            <v>459.404</v>
          </cell>
          <cell r="K545">
            <v>459.35399999999998</v>
          </cell>
          <cell r="M545">
            <v>459.35399999999998</v>
          </cell>
          <cell r="Q545">
            <v>459.37400000000002</v>
          </cell>
          <cell r="T545">
            <v>459.37400000000002</v>
          </cell>
          <cell r="V545">
            <v>459.35899999999998</v>
          </cell>
          <cell r="W545">
            <v>459.35399999999998</v>
          </cell>
          <cell r="X545">
            <v>459.334</v>
          </cell>
          <cell r="Z545">
            <v>459.30900000000003</v>
          </cell>
          <cell r="AB545">
            <v>459.30900000000003</v>
          </cell>
        </row>
        <row r="546">
          <cell r="A546">
            <v>4910</v>
          </cell>
          <cell r="D546">
            <v>459.75400000000002</v>
          </cell>
          <cell r="E546">
            <v>459.71899999999999</v>
          </cell>
          <cell r="F546">
            <v>459.64400000000001</v>
          </cell>
          <cell r="H546">
            <v>459.56900000000002</v>
          </cell>
          <cell r="K546">
            <v>459.56900000000002</v>
          </cell>
          <cell r="M546">
            <v>459.53899999999999</v>
          </cell>
          <cell r="Q546">
            <v>459.49400000000003</v>
          </cell>
          <cell r="T546">
            <v>459.49400000000003</v>
          </cell>
          <cell r="V546">
            <v>459.459</v>
          </cell>
          <cell r="W546">
            <v>459.464</v>
          </cell>
          <cell r="X546">
            <v>459.459</v>
          </cell>
          <cell r="Z546">
            <v>459.37900000000002</v>
          </cell>
          <cell r="AB546">
            <v>459.41899999999998</v>
          </cell>
        </row>
        <row r="547">
          <cell r="A547">
            <v>4920</v>
          </cell>
          <cell r="D547">
            <v>460.23200000000003</v>
          </cell>
          <cell r="E547">
            <v>460.21199999999999</v>
          </cell>
          <cell r="F547">
            <v>460.202</v>
          </cell>
          <cell r="H547">
            <v>460.197</v>
          </cell>
          <cell r="K547">
            <v>460.20699999999999</v>
          </cell>
          <cell r="M547">
            <v>460.21699999999998</v>
          </cell>
          <cell r="Q547">
            <v>460.20699999999999</v>
          </cell>
          <cell r="T547">
            <v>460.21699999999998</v>
          </cell>
          <cell r="V547">
            <v>459.66699999999997</v>
          </cell>
          <cell r="W547">
            <v>460.09199999999998</v>
          </cell>
          <cell r="X547">
            <v>460.03699999999998</v>
          </cell>
          <cell r="Z547">
            <v>459.99700000000001</v>
          </cell>
          <cell r="AB547">
            <v>459.97699999999998</v>
          </cell>
        </row>
        <row r="548">
          <cell r="A548">
            <v>4930</v>
          </cell>
          <cell r="D548">
            <v>459.68700000000001</v>
          </cell>
          <cell r="E548">
            <v>459.702</v>
          </cell>
          <cell r="F548">
            <v>459.72699999999998</v>
          </cell>
          <cell r="H548">
            <v>459.78699999999998</v>
          </cell>
          <cell r="K548">
            <v>459.75700000000001</v>
          </cell>
          <cell r="M548">
            <v>459.702</v>
          </cell>
          <cell r="Q548">
            <v>459.697</v>
          </cell>
          <cell r="T548">
            <v>459.702</v>
          </cell>
          <cell r="V548">
            <v>459.637</v>
          </cell>
          <cell r="W548">
            <v>459.637</v>
          </cell>
          <cell r="X548">
            <v>459.58699999999999</v>
          </cell>
          <cell r="Z548">
            <v>459.517</v>
          </cell>
          <cell r="AB548">
            <v>459.577</v>
          </cell>
        </row>
        <row r="549">
          <cell r="A549">
            <v>4940</v>
          </cell>
          <cell r="D549">
            <v>459.84199999999998</v>
          </cell>
          <cell r="E549">
            <v>459.90199999999999</v>
          </cell>
          <cell r="F549">
            <v>460.012</v>
          </cell>
          <cell r="H549">
            <v>460.09699999999998</v>
          </cell>
          <cell r="K549">
            <v>460.06700000000001</v>
          </cell>
          <cell r="M549">
            <v>460.09199999999998</v>
          </cell>
          <cell r="Q549">
            <v>460.06700000000001</v>
          </cell>
          <cell r="T549">
            <v>459.96199999999999</v>
          </cell>
          <cell r="V549">
            <v>459.91199999999998</v>
          </cell>
          <cell r="W549">
            <v>459.90199999999999</v>
          </cell>
          <cell r="X549">
            <v>459.85199999999998</v>
          </cell>
          <cell r="Z549">
            <v>459.85700000000003</v>
          </cell>
          <cell r="AB549">
            <v>459.85700000000003</v>
          </cell>
        </row>
        <row r="550">
          <cell r="A550">
            <v>4950</v>
          </cell>
          <cell r="D550">
            <v>459.77699999999999</v>
          </cell>
          <cell r="E550">
            <v>459.81700000000001</v>
          </cell>
          <cell r="F550">
            <v>459.92700000000002</v>
          </cell>
          <cell r="H550">
            <v>460.077</v>
          </cell>
          <cell r="K550">
            <v>460.23700000000002</v>
          </cell>
          <cell r="M550">
            <v>460.29700000000003</v>
          </cell>
          <cell r="Q550">
            <v>460.267</v>
          </cell>
          <cell r="T550">
            <v>460.23700000000002</v>
          </cell>
          <cell r="V550">
            <v>460.24700000000001</v>
          </cell>
          <cell r="W550">
            <v>460.23700000000002</v>
          </cell>
          <cell r="X550">
            <v>460.202</v>
          </cell>
          <cell r="Z550">
            <v>460.27699999999999</v>
          </cell>
          <cell r="AB550">
            <v>460.197</v>
          </cell>
        </row>
        <row r="551">
          <cell r="A551">
            <v>4960</v>
          </cell>
          <cell r="D551">
            <v>459.66699999999997</v>
          </cell>
          <cell r="E551">
            <v>459.74700000000001</v>
          </cell>
          <cell r="F551">
            <v>459.84199999999998</v>
          </cell>
          <cell r="H551">
            <v>459.99200000000002</v>
          </cell>
          <cell r="K551">
            <v>460.08699999999999</v>
          </cell>
          <cell r="M551">
            <v>460.10700000000003</v>
          </cell>
          <cell r="Q551">
            <v>460.13200000000001</v>
          </cell>
          <cell r="T551">
            <v>460.11700000000002</v>
          </cell>
          <cell r="V551">
            <v>460.09699999999998</v>
          </cell>
          <cell r="W551">
            <v>460.09699999999998</v>
          </cell>
          <cell r="X551">
            <v>460.09199999999998</v>
          </cell>
          <cell r="Z551">
            <v>460.16699999999997</v>
          </cell>
          <cell r="AB551">
            <v>460.22199999999998</v>
          </cell>
        </row>
        <row r="552">
          <cell r="A552">
            <v>4970</v>
          </cell>
          <cell r="D552">
            <v>459.61700000000002</v>
          </cell>
          <cell r="E552">
            <v>459.66699999999997</v>
          </cell>
          <cell r="F552">
            <v>459.60700000000003</v>
          </cell>
          <cell r="H552">
            <v>459.67700000000002</v>
          </cell>
          <cell r="K552">
            <v>459.83199999999999</v>
          </cell>
          <cell r="M552">
            <v>459.98700000000002</v>
          </cell>
          <cell r="Q552">
            <v>460.03699999999998</v>
          </cell>
          <cell r="T552">
            <v>460.08699999999999</v>
          </cell>
          <cell r="V552">
            <v>460.06700000000001</v>
          </cell>
          <cell r="W552">
            <v>460.077</v>
          </cell>
          <cell r="X552">
            <v>460.04700000000003</v>
          </cell>
          <cell r="Z552">
            <v>460.077</v>
          </cell>
          <cell r="AB552">
            <v>460.08699999999999</v>
          </cell>
        </row>
        <row r="553">
          <cell r="A553">
            <v>4980</v>
          </cell>
          <cell r="D553">
            <v>460.017</v>
          </cell>
          <cell r="E553">
            <v>459.96699999999998</v>
          </cell>
          <cell r="F553">
            <v>459.947</v>
          </cell>
          <cell r="H553">
            <v>460.04700000000003</v>
          </cell>
          <cell r="K553">
            <v>460.02699999999999</v>
          </cell>
          <cell r="M553">
            <v>459.97699999999998</v>
          </cell>
          <cell r="Q553">
            <v>459.81700000000001</v>
          </cell>
          <cell r="T553">
            <v>459.74200000000002</v>
          </cell>
          <cell r="V553">
            <v>459.66699999999997</v>
          </cell>
          <cell r="W553">
            <v>459.697</v>
          </cell>
          <cell r="X553">
            <v>459.64699999999999</v>
          </cell>
          <cell r="Z553">
            <v>459.72199999999998</v>
          </cell>
          <cell r="AB553">
            <v>459.75700000000001</v>
          </cell>
        </row>
        <row r="554">
          <cell r="A554">
            <v>4990</v>
          </cell>
          <cell r="D554">
            <v>460.137</v>
          </cell>
          <cell r="E554">
            <v>460.017</v>
          </cell>
          <cell r="F554">
            <v>460.00700000000001</v>
          </cell>
          <cell r="H554">
            <v>460.09699999999998</v>
          </cell>
          <cell r="K554">
            <v>460.12700000000001</v>
          </cell>
          <cell r="M554">
            <v>460.137</v>
          </cell>
          <cell r="Q554">
            <v>460.11700000000002</v>
          </cell>
          <cell r="T554">
            <v>460.077</v>
          </cell>
          <cell r="V554">
            <v>459.99700000000001</v>
          </cell>
          <cell r="W554">
            <v>459.96699999999998</v>
          </cell>
          <cell r="X554">
            <v>459.86700000000002</v>
          </cell>
          <cell r="Z554">
            <v>459.92700000000002</v>
          </cell>
          <cell r="AB554">
            <v>460.00700000000001</v>
          </cell>
        </row>
        <row r="555">
          <cell r="A555">
            <v>5000</v>
          </cell>
          <cell r="D555">
            <v>460.06700000000001</v>
          </cell>
          <cell r="E555">
            <v>459.95699999999999</v>
          </cell>
          <cell r="F555">
            <v>459.84699999999998</v>
          </cell>
          <cell r="H555">
            <v>459.86700000000002</v>
          </cell>
          <cell r="K555">
            <v>459.81700000000001</v>
          </cell>
          <cell r="M555">
            <v>459.81200000000001</v>
          </cell>
          <cell r="Q555">
            <v>459.892</v>
          </cell>
          <cell r="T555">
            <v>459.03699999999998</v>
          </cell>
          <cell r="V555">
            <v>460.11700000000002</v>
          </cell>
          <cell r="W555">
            <v>460.11700000000002</v>
          </cell>
          <cell r="X555">
            <v>460.10199999999998</v>
          </cell>
          <cell r="Z555">
            <v>460.017</v>
          </cell>
          <cell r="AB555">
            <v>460.20699999999999</v>
          </cell>
        </row>
        <row r="556">
          <cell r="A556">
            <v>5010</v>
          </cell>
          <cell r="D556">
            <v>460.23500000000001</v>
          </cell>
          <cell r="E556">
            <v>460.17500000000001</v>
          </cell>
          <cell r="F556">
            <v>460.07499999999999</v>
          </cell>
          <cell r="H556">
            <v>459.98500000000001</v>
          </cell>
          <cell r="K556">
            <v>459.99</v>
          </cell>
          <cell r="M556">
            <v>459.97500000000002</v>
          </cell>
          <cell r="Q556">
            <v>460</v>
          </cell>
          <cell r="T556">
            <v>460.005</v>
          </cell>
          <cell r="V556">
            <v>459.96499999999997</v>
          </cell>
          <cell r="W556">
            <v>459.96499999999997</v>
          </cell>
          <cell r="X556">
            <v>459.92500000000001</v>
          </cell>
          <cell r="Z556">
            <v>459.935</v>
          </cell>
          <cell r="AE556">
            <v>459.85500000000002</v>
          </cell>
          <cell r="AG556">
            <v>459.88499999999999</v>
          </cell>
          <cell r="AH556">
            <v>459.85</v>
          </cell>
          <cell r="AJ556">
            <v>459.79500000000002</v>
          </cell>
          <cell r="AM556">
            <v>459.85500000000002</v>
          </cell>
          <cell r="AN556">
            <v>459.82499999999999</v>
          </cell>
        </row>
        <row r="557">
          <cell r="A557">
            <v>5020</v>
          </cell>
          <cell r="D557">
            <v>459.96499999999997</v>
          </cell>
          <cell r="E557">
            <v>459.95499999999998</v>
          </cell>
          <cell r="F557">
            <v>459.95</v>
          </cell>
          <cell r="H557">
            <v>459.935</v>
          </cell>
          <cell r="K557">
            <v>459.95499999999998</v>
          </cell>
          <cell r="M557">
            <v>459.94499999999999</v>
          </cell>
          <cell r="Q557">
            <v>459.935</v>
          </cell>
          <cell r="T557">
            <v>459.935</v>
          </cell>
          <cell r="V557">
            <v>459.935</v>
          </cell>
          <cell r="W557">
            <v>459.935</v>
          </cell>
          <cell r="X557">
            <v>459.95499999999998</v>
          </cell>
          <cell r="Z557">
            <v>459.97500000000002</v>
          </cell>
          <cell r="AE557">
            <v>459.94499999999999</v>
          </cell>
          <cell r="AG557">
            <v>459.89</v>
          </cell>
          <cell r="AH557">
            <v>459.91500000000002</v>
          </cell>
          <cell r="AJ557">
            <v>459.935</v>
          </cell>
          <cell r="AM557">
            <v>459.98500000000001</v>
          </cell>
          <cell r="AN557">
            <v>460.05500000000001</v>
          </cell>
        </row>
        <row r="558">
          <cell r="A558">
            <v>5030</v>
          </cell>
          <cell r="D558">
            <v>459.80500000000001</v>
          </cell>
          <cell r="E558">
            <v>459.73500000000001</v>
          </cell>
          <cell r="F558">
            <v>459.64499999999998</v>
          </cell>
          <cell r="H558">
            <v>459.68</v>
          </cell>
          <cell r="K558">
            <v>459.82</v>
          </cell>
          <cell r="M558">
            <v>459.86500000000001</v>
          </cell>
          <cell r="Q558">
            <v>459.88499999999999</v>
          </cell>
          <cell r="T558">
            <v>459.875</v>
          </cell>
          <cell r="V558">
            <v>459.85500000000002</v>
          </cell>
          <cell r="W558">
            <v>459.84500000000003</v>
          </cell>
          <cell r="X558">
            <v>459.82</v>
          </cell>
          <cell r="Z558">
            <v>459.83499999999998</v>
          </cell>
          <cell r="AE558">
            <v>459.78500000000003</v>
          </cell>
          <cell r="AG558">
            <v>459.77499999999998</v>
          </cell>
          <cell r="AH558">
            <v>459.755</v>
          </cell>
          <cell r="AJ558">
            <v>459.78500000000003</v>
          </cell>
          <cell r="AM558">
            <v>459.78500000000003</v>
          </cell>
          <cell r="AN558">
            <v>459.81</v>
          </cell>
        </row>
        <row r="559">
          <cell r="A559">
            <v>5040</v>
          </cell>
          <cell r="D559">
            <v>459.73500000000001</v>
          </cell>
          <cell r="E559">
            <v>459.61500000000001</v>
          </cell>
          <cell r="F559">
            <v>459.495</v>
          </cell>
          <cell r="H559">
            <v>459.46499999999997</v>
          </cell>
          <cell r="K559">
            <v>459.565</v>
          </cell>
          <cell r="M559">
            <v>459.625</v>
          </cell>
          <cell r="Q559">
            <v>459.755</v>
          </cell>
          <cell r="T559">
            <v>459.78500000000003</v>
          </cell>
          <cell r="V559">
            <v>459.78500000000003</v>
          </cell>
          <cell r="W559">
            <v>459.77499999999998</v>
          </cell>
          <cell r="X559">
            <v>459.78</v>
          </cell>
          <cell r="Z559">
            <v>459.84500000000003</v>
          </cell>
          <cell r="AE559">
            <v>459.80500000000001</v>
          </cell>
          <cell r="AG559">
            <v>459.79500000000002</v>
          </cell>
          <cell r="AH559">
            <v>459.815</v>
          </cell>
          <cell r="AJ559">
            <v>459.77499999999998</v>
          </cell>
          <cell r="AM559">
            <v>459.82499999999999</v>
          </cell>
          <cell r="AN559">
            <v>459.83499999999998</v>
          </cell>
        </row>
        <row r="560">
          <cell r="A560">
            <v>5050</v>
          </cell>
          <cell r="D560">
            <v>459.83499999999998</v>
          </cell>
          <cell r="E560">
            <v>459.67</v>
          </cell>
          <cell r="F560">
            <v>459.47500000000002</v>
          </cell>
          <cell r="H560">
            <v>459.28500000000003</v>
          </cell>
          <cell r="K560">
            <v>459.26499999999999</v>
          </cell>
          <cell r="M560">
            <v>459.28500000000003</v>
          </cell>
          <cell r="Q560">
            <v>459.46499999999997</v>
          </cell>
          <cell r="T560">
            <v>459.25</v>
          </cell>
          <cell r="V560">
            <v>459.78500000000003</v>
          </cell>
          <cell r="W560">
            <v>459.82</v>
          </cell>
          <cell r="X560">
            <v>459.78500000000003</v>
          </cell>
          <cell r="Z560">
            <v>459.8</v>
          </cell>
          <cell r="AE560">
            <v>459.76499999999999</v>
          </cell>
          <cell r="AG560">
            <v>459.85500000000002</v>
          </cell>
          <cell r="AH560">
            <v>459.85500000000002</v>
          </cell>
          <cell r="AJ560">
            <v>459.92500000000001</v>
          </cell>
          <cell r="AM560">
            <v>459.94</v>
          </cell>
          <cell r="AN560">
            <v>459.94499999999999</v>
          </cell>
        </row>
        <row r="561">
          <cell r="A561">
            <v>5060</v>
          </cell>
          <cell r="D561">
            <v>459.92</v>
          </cell>
          <cell r="E561">
            <v>459.79500000000002</v>
          </cell>
          <cell r="F561">
            <v>459.59500000000003</v>
          </cell>
          <cell r="H561">
            <v>459.5</v>
          </cell>
          <cell r="K561">
            <v>459.38499999999999</v>
          </cell>
          <cell r="M561">
            <v>459.41</v>
          </cell>
          <cell r="Q561">
            <v>459.58499999999998</v>
          </cell>
          <cell r="T561">
            <v>459.755</v>
          </cell>
          <cell r="V561">
            <v>459.85500000000002</v>
          </cell>
          <cell r="W561">
            <v>459.86</v>
          </cell>
          <cell r="X561">
            <v>459.755</v>
          </cell>
          <cell r="Z561">
            <v>459.745</v>
          </cell>
          <cell r="AE561">
            <v>459.685</v>
          </cell>
          <cell r="AG561">
            <v>459.745</v>
          </cell>
          <cell r="AH561">
            <v>459.76499999999999</v>
          </cell>
          <cell r="AJ561">
            <v>459.84</v>
          </cell>
          <cell r="AM561">
            <v>459.89</v>
          </cell>
          <cell r="AN561">
            <v>459.9</v>
          </cell>
        </row>
        <row r="562">
          <cell r="A562">
            <v>5070</v>
          </cell>
          <cell r="D562">
            <v>460.03500000000003</v>
          </cell>
          <cell r="E562">
            <v>459.875</v>
          </cell>
          <cell r="F562">
            <v>459.58499999999998</v>
          </cell>
          <cell r="H562">
            <v>459.435</v>
          </cell>
          <cell r="K562">
            <v>459.38499999999999</v>
          </cell>
          <cell r="M562">
            <v>459.41</v>
          </cell>
          <cell r="Q562">
            <v>459.61500000000001</v>
          </cell>
          <cell r="T562">
            <v>459.85500000000002</v>
          </cell>
          <cell r="V562">
            <v>459.88499999999999</v>
          </cell>
          <cell r="W562">
            <v>459.89499999999998</v>
          </cell>
          <cell r="X562">
            <v>459.85500000000002</v>
          </cell>
          <cell r="Z562">
            <v>459.815</v>
          </cell>
          <cell r="AE562">
            <v>459.79</v>
          </cell>
          <cell r="AG562">
            <v>459.78</v>
          </cell>
          <cell r="AH562">
            <v>459.82499999999999</v>
          </cell>
          <cell r="AJ562">
            <v>459.80500000000001</v>
          </cell>
          <cell r="AM562">
            <v>459.82499999999999</v>
          </cell>
          <cell r="AN562">
            <v>459.83499999999998</v>
          </cell>
        </row>
        <row r="563">
          <cell r="A563">
            <v>5080</v>
          </cell>
          <cell r="D563">
            <v>460.05500000000001</v>
          </cell>
          <cell r="E563">
            <v>459.88499999999999</v>
          </cell>
          <cell r="F563">
            <v>459.63499999999999</v>
          </cell>
          <cell r="H563">
            <v>459.45499999999998</v>
          </cell>
          <cell r="K563">
            <v>459.45499999999998</v>
          </cell>
          <cell r="M563">
            <v>459.45</v>
          </cell>
          <cell r="Q563">
            <v>459.53500000000003</v>
          </cell>
          <cell r="T563">
            <v>459.77499999999998</v>
          </cell>
          <cell r="V563">
            <v>459.85500000000002</v>
          </cell>
          <cell r="W563">
            <v>459.85</v>
          </cell>
          <cell r="X563">
            <v>459.85500000000002</v>
          </cell>
          <cell r="Z563">
            <v>459.83499999999998</v>
          </cell>
          <cell r="AE563">
            <v>459.83499999999998</v>
          </cell>
          <cell r="AG563">
            <v>459.815</v>
          </cell>
          <cell r="AH563">
            <v>459.82</v>
          </cell>
          <cell r="AJ563">
            <v>459.80500000000001</v>
          </cell>
          <cell r="AM563">
            <v>459.815</v>
          </cell>
          <cell r="AN563">
            <v>459.82499999999999</v>
          </cell>
        </row>
        <row r="564">
          <cell r="A564">
            <v>5090</v>
          </cell>
          <cell r="D564">
            <v>460.36500000000001</v>
          </cell>
          <cell r="E564">
            <v>460.08499999999998</v>
          </cell>
          <cell r="F564">
            <v>459.815</v>
          </cell>
          <cell r="H564">
            <v>459.6</v>
          </cell>
          <cell r="K564">
            <v>459.52</v>
          </cell>
          <cell r="M564">
            <v>459.495</v>
          </cell>
          <cell r="Q564">
            <v>459.63</v>
          </cell>
          <cell r="T564">
            <v>459.66500000000002</v>
          </cell>
          <cell r="V564">
            <v>459.66500000000002</v>
          </cell>
          <cell r="W564">
            <v>459.685</v>
          </cell>
          <cell r="X564">
            <v>459.89499999999998</v>
          </cell>
          <cell r="Z564">
            <v>459.85500000000002</v>
          </cell>
          <cell r="AE564">
            <v>459.83499999999998</v>
          </cell>
          <cell r="AG564">
            <v>459.83499999999998</v>
          </cell>
          <cell r="AH564">
            <v>459.83499999999998</v>
          </cell>
          <cell r="AJ564">
            <v>459.85500000000002</v>
          </cell>
          <cell r="AM564">
            <v>459.82499999999999</v>
          </cell>
          <cell r="AN564">
            <v>459.89499999999998</v>
          </cell>
        </row>
        <row r="565">
          <cell r="A565">
            <v>5100</v>
          </cell>
          <cell r="D565">
            <v>460.76499999999999</v>
          </cell>
          <cell r="E565">
            <v>460.21</v>
          </cell>
          <cell r="F565">
            <v>459.90499999999997</v>
          </cell>
          <cell r="H565">
            <v>459.63499999999999</v>
          </cell>
          <cell r="K565">
            <v>459.55</v>
          </cell>
          <cell r="M565">
            <v>459.57</v>
          </cell>
          <cell r="Q565">
            <v>459.58</v>
          </cell>
          <cell r="T565">
            <v>459.565</v>
          </cell>
          <cell r="V565">
            <v>459.59</v>
          </cell>
          <cell r="W565">
            <v>459.63499999999999</v>
          </cell>
          <cell r="X565">
            <v>459.80500000000001</v>
          </cell>
          <cell r="Z565">
            <v>459.89</v>
          </cell>
          <cell r="AE565">
            <v>459.90499999999997</v>
          </cell>
          <cell r="AG565">
            <v>459.89</v>
          </cell>
          <cell r="AH565">
            <v>459.89</v>
          </cell>
          <cell r="AJ565">
            <v>459.83</v>
          </cell>
          <cell r="AM565">
            <v>459.88499999999999</v>
          </cell>
          <cell r="AN565">
            <v>459.88</v>
          </cell>
        </row>
        <row r="566">
          <cell r="A566">
            <v>5110</v>
          </cell>
          <cell r="D566">
            <v>460.86</v>
          </cell>
          <cell r="E566">
            <v>460.44499999999999</v>
          </cell>
          <cell r="F566">
            <v>460.12</v>
          </cell>
          <cell r="H566">
            <v>459.91</v>
          </cell>
          <cell r="K566">
            <v>459.77499999999998</v>
          </cell>
          <cell r="M566">
            <v>459.73500000000001</v>
          </cell>
          <cell r="Q566">
            <v>459.80500000000001</v>
          </cell>
          <cell r="T566">
            <v>459.83499999999998</v>
          </cell>
          <cell r="V566">
            <v>459.88499999999999</v>
          </cell>
          <cell r="W566">
            <v>459.9</v>
          </cell>
          <cell r="X566">
            <v>459.96</v>
          </cell>
          <cell r="Z566">
            <v>460.03</v>
          </cell>
          <cell r="AE566">
            <v>459.97</v>
          </cell>
          <cell r="AG566">
            <v>459.95499999999998</v>
          </cell>
          <cell r="AH566">
            <v>459.96</v>
          </cell>
          <cell r="AJ566">
            <v>459.97500000000002</v>
          </cell>
          <cell r="AM566">
            <v>460.03</v>
          </cell>
          <cell r="AN566">
            <v>460.04500000000002</v>
          </cell>
        </row>
        <row r="567">
          <cell r="A567">
            <v>5120</v>
          </cell>
          <cell r="D567">
            <v>460.91500000000002</v>
          </cell>
          <cell r="E567">
            <v>460.46</v>
          </cell>
          <cell r="F567">
            <v>460.28500000000003</v>
          </cell>
          <cell r="H567">
            <v>460.05</v>
          </cell>
          <cell r="K567">
            <v>459.89</v>
          </cell>
          <cell r="M567">
            <v>459.84</v>
          </cell>
          <cell r="Q567">
            <v>459.74</v>
          </cell>
          <cell r="T567">
            <v>459.81</v>
          </cell>
          <cell r="V567">
            <v>459.93</v>
          </cell>
          <cell r="W567">
            <v>459.97</v>
          </cell>
          <cell r="X567">
            <v>459.99</v>
          </cell>
          <cell r="Z567">
            <v>460.11</v>
          </cell>
          <cell r="AE567">
            <v>460.06</v>
          </cell>
          <cell r="AG567">
            <v>460.01499999999999</v>
          </cell>
          <cell r="AH567">
            <v>460</v>
          </cell>
          <cell r="AJ567">
            <v>459.98500000000001</v>
          </cell>
          <cell r="AM567">
            <v>460.04</v>
          </cell>
          <cell r="AN567">
            <v>460.05500000000001</v>
          </cell>
        </row>
        <row r="568">
          <cell r="A568">
            <v>5130</v>
          </cell>
          <cell r="D568">
            <v>461.185</v>
          </cell>
          <cell r="E568">
            <v>460.815</v>
          </cell>
          <cell r="F568">
            <v>460.38</v>
          </cell>
          <cell r="H568">
            <v>460.25</v>
          </cell>
          <cell r="K568">
            <v>460.07499999999999</v>
          </cell>
          <cell r="M568">
            <v>459.97500000000002</v>
          </cell>
          <cell r="Q568">
            <v>459.88</v>
          </cell>
          <cell r="T568">
            <v>459.84</v>
          </cell>
          <cell r="V568">
            <v>459.85</v>
          </cell>
          <cell r="W568">
            <v>459.84</v>
          </cell>
          <cell r="X568">
            <v>459.94</v>
          </cell>
          <cell r="Z568">
            <v>460.05</v>
          </cell>
          <cell r="AE568">
            <v>460.16500000000002</v>
          </cell>
          <cell r="AG568">
            <v>460.16</v>
          </cell>
          <cell r="AH568">
            <v>460.16</v>
          </cell>
          <cell r="AJ568">
            <v>460.12</v>
          </cell>
          <cell r="AM568">
            <v>460.15</v>
          </cell>
          <cell r="AN568">
            <v>460.15499999999997</v>
          </cell>
        </row>
        <row r="569">
          <cell r="A569">
            <v>5140</v>
          </cell>
          <cell r="D569">
            <v>461.33499999999998</v>
          </cell>
          <cell r="E569">
            <v>461.245</v>
          </cell>
          <cell r="F569">
            <v>461.01</v>
          </cell>
          <cell r="H569">
            <v>460.53500000000003</v>
          </cell>
          <cell r="K569">
            <v>460.28500000000003</v>
          </cell>
          <cell r="M569">
            <v>460.19499999999999</v>
          </cell>
          <cell r="Q569">
            <v>459.95</v>
          </cell>
          <cell r="T569">
            <v>459.76499999999999</v>
          </cell>
          <cell r="V569">
            <v>459.78500000000003</v>
          </cell>
          <cell r="W569">
            <v>459.93</v>
          </cell>
          <cell r="X569">
            <v>459.89</v>
          </cell>
          <cell r="Z569">
            <v>460.04500000000002</v>
          </cell>
          <cell r="AE569">
            <v>460.10500000000002</v>
          </cell>
          <cell r="AG569">
            <v>460.1</v>
          </cell>
          <cell r="AH569">
            <v>460.125</v>
          </cell>
          <cell r="AJ569">
            <v>460.19499999999999</v>
          </cell>
          <cell r="AM569">
            <v>460.20499999999998</v>
          </cell>
          <cell r="AN569">
            <v>460.19499999999999</v>
          </cell>
        </row>
        <row r="570">
          <cell r="A570">
            <v>5150</v>
          </cell>
          <cell r="D570">
            <v>461.47500000000002</v>
          </cell>
          <cell r="E570">
            <v>461.43</v>
          </cell>
          <cell r="F570">
            <v>461.23</v>
          </cell>
          <cell r="H570">
            <v>460.78500000000003</v>
          </cell>
          <cell r="K570">
            <v>460.51499999999999</v>
          </cell>
          <cell r="M570">
            <v>460.38499999999999</v>
          </cell>
          <cell r="Q570">
            <v>460.13</v>
          </cell>
          <cell r="T570">
            <v>459.97500000000002</v>
          </cell>
          <cell r="V570">
            <v>460.07499999999999</v>
          </cell>
          <cell r="W570">
            <v>460.08499999999998</v>
          </cell>
          <cell r="X570">
            <v>460.14499999999998</v>
          </cell>
          <cell r="Z570">
            <v>460.21499999999997</v>
          </cell>
          <cell r="AE570">
            <v>460.29500000000002</v>
          </cell>
          <cell r="AG570">
            <v>460.26499999999999</v>
          </cell>
          <cell r="AH570">
            <v>460.255</v>
          </cell>
          <cell r="AJ570">
            <v>460.21499999999997</v>
          </cell>
          <cell r="AM570">
            <v>460.315</v>
          </cell>
          <cell r="AN570">
            <v>460.39499999999998</v>
          </cell>
        </row>
        <row r="571">
          <cell r="A571">
            <v>5160</v>
          </cell>
          <cell r="D571">
            <v>461.48500000000001</v>
          </cell>
          <cell r="E571">
            <v>461.52499999999998</v>
          </cell>
          <cell r="F571">
            <v>461.45499999999998</v>
          </cell>
          <cell r="H571">
            <v>461.005</v>
          </cell>
          <cell r="K571">
            <v>460.66500000000002</v>
          </cell>
          <cell r="M571">
            <v>460.58499999999998</v>
          </cell>
          <cell r="Q571">
            <v>460.35</v>
          </cell>
          <cell r="T571">
            <v>460.255</v>
          </cell>
          <cell r="V571">
            <v>460.21499999999997</v>
          </cell>
          <cell r="W571">
            <v>460.21</v>
          </cell>
          <cell r="X571">
            <v>460.25</v>
          </cell>
          <cell r="Z571">
            <v>460.33499999999998</v>
          </cell>
          <cell r="AE571">
            <v>460.53</v>
          </cell>
          <cell r="AG571">
            <v>460.53</v>
          </cell>
          <cell r="AH571">
            <v>460.53</v>
          </cell>
          <cell r="AJ571">
            <v>460.48500000000001</v>
          </cell>
          <cell r="AM571">
            <v>460.44</v>
          </cell>
          <cell r="AN571">
            <v>460.38</v>
          </cell>
        </row>
        <row r="572">
          <cell r="A572">
            <v>5170</v>
          </cell>
          <cell r="D572">
            <v>461.45499999999998</v>
          </cell>
          <cell r="E572">
            <v>461.59500000000003</v>
          </cell>
          <cell r="F572">
            <v>461.52499999999998</v>
          </cell>
          <cell r="H572">
            <v>461.315</v>
          </cell>
          <cell r="K572">
            <v>460.91500000000002</v>
          </cell>
          <cell r="M572">
            <v>460.815</v>
          </cell>
          <cell r="Q572">
            <v>460.61500000000001</v>
          </cell>
          <cell r="T572">
            <v>460.505</v>
          </cell>
          <cell r="V572">
            <v>460.39499999999998</v>
          </cell>
          <cell r="W572">
            <v>460.33</v>
          </cell>
          <cell r="X572">
            <v>460.255</v>
          </cell>
          <cell r="Z572">
            <v>460.22</v>
          </cell>
          <cell r="AE572">
            <v>460.315</v>
          </cell>
          <cell r="AG572">
            <v>460.34500000000003</v>
          </cell>
          <cell r="AH572">
            <v>460.39499999999998</v>
          </cell>
          <cell r="AJ572">
            <v>460.27499999999998</v>
          </cell>
          <cell r="AM572">
            <v>460.48500000000001</v>
          </cell>
          <cell r="AN572">
            <v>460.48</v>
          </cell>
        </row>
        <row r="573">
          <cell r="A573">
            <v>5180</v>
          </cell>
          <cell r="D573">
            <v>461.47500000000002</v>
          </cell>
          <cell r="E573">
            <v>461.6</v>
          </cell>
          <cell r="F573">
            <v>461.52</v>
          </cell>
          <cell r="H573">
            <v>461.22500000000002</v>
          </cell>
          <cell r="K573">
            <v>460.92500000000001</v>
          </cell>
          <cell r="M573">
            <v>460.8</v>
          </cell>
          <cell r="Q573">
            <v>460.61500000000001</v>
          </cell>
          <cell r="T573">
            <v>460.38499999999999</v>
          </cell>
          <cell r="V573">
            <v>460.31</v>
          </cell>
          <cell r="W573">
            <v>460.29500000000002</v>
          </cell>
          <cell r="X573">
            <v>460.23500000000001</v>
          </cell>
          <cell r="Z573">
            <v>460.27</v>
          </cell>
          <cell r="AE573">
            <v>460.4</v>
          </cell>
          <cell r="AG573">
            <v>460.44</v>
          </cell>
          <cell r="AH573">
            <v>460.45</v>
          </cell>
          <cell r="AJ573">
            <v>460.42500000000001</v>
          </cell>
          <cell r="AM573">
            <v>460.43</v>
          </cell>
          <cell r="AN573">
            <v>460.54500000000002</v>
          </cell>
        </row>
        <row r="574">
          <cell r="A574">
            <v>5190</v>
          </cell>
          <cell r="D574">
            <v>461.51499999999999</v>
          </cell>
          <cell r="E574">
            <v>461.58499999999998</v>
          </cell>
          <cell r="F574">
            <v>461.59500000000003</v>
          </cell>
          <cell r="H574">
            <v>461.33499999999998</v>
          </cell>
          <cell r="K574">
            <v>460.875</v>
          </cell>
          <cell r="M574">
            <v>460.73500000000001</v>
          </cell>
          <cell r="Q574">
            <v>460.57499999999999</v>
          </cell>
          <cell r="T574">
            <v>460.375</v>
          </cell>
          <cell r="V574">
            <v>460.28500000000003</v>
          </cell>
          <cell r="W574">
            <v>460.29</v>
          </cell>
          <cell r="X574">
            <v>460.32499999999999</v>
          </cell>
          <cell r="Z574">
            <v>460.40499999999997</v>
          </cell>
          <cell r="AE574">
            <v>460.53500000000003</v>
          </cell>
          <cell r="AG574">
            <v>460.54500000000002</v>
          </cell>
          <cell r="AH574">
            <v>460.54500000000002</v>
          </cell>
          <cell r="AJ574">
            <v>460.51499999999999</v>
          </cell>
          <cell r="AM574">
            <v>460.48</v>
          </cell>
          <cell r="AN574">
            <v>460.435</v>
          </cell>
        </row>
        <row r="575">
          <cell r="A575">
            <v>5200</v>
          </cell>
          <cell r="D575">
            <v>461.49</v>
          </cell>
          <cell r="E575">
            <v>461.61</v>
          </cell>
          <cell r="F575">
            <v>461.625</v>
          </cell>
          <cell r="H575">
            <v>461.30500000000001</v>
          </cell>
          <cell r="K575">
            <v>460.82</v>
          </cell>
          <cell r="M575">
            <v>460.72500000000002</v>
          </cell>
          <cell r="Q575">
            <v>460.53500000000003</v>
          </cell>
          <cell r="T575">
            <v>460.35500000000002</v>
          </cell>
          <cell r="V575">
            <v>460.27499999999998</v>
          </cell>
          <cell r="W575">
            <v>460.28</v>
          </cell>
          <cell r="X575">
            <v>460.30500000000001</v>
          </cell>
          <cell r="Z575">
            <v>460.41</v>
          </cell>
          <cell r="AE575">
            <v>460.40499999999997</v>
          </cell>
          <cell r="AG575">
            <v>460.37</v>
          </cell>
          <cell r="AH575">
            <v>460.35500000000002</v>
          </cell>
          <cell r="AJ575">
            <v>460.35</v>
          </cell>
          <cell r="AM575">
            <v>460.33499999999998</v>
          </cell>
          <cell r="AN575">
            <v>460.32499999999999</v>
          </cell>
        </row>
        <row r="576">
          <cell r="A576">
            <v>5210</v>
          </cell>
          <cell r="D576">
            <v>461.42</v>
          </cell>
          <cell r="E576">
            <v>461.66</v>
          </cell>
          <cell r="F576">
            <v>461.68</v>
          </cell>
          <cell r="H576">
            <v>461.495</v>
          </cell>
          <cell r="K576">
            <v>460.96499999999997</v>
          </cell>
          <cell r="M576">
            <v>460.875</v>
          </cell>
          <cell r="Q576">
            <v>460.67500000000001</v>
          </cell>
          <cell r="T576">
            <v>460.45</v>
          </cell>
          <cell r="V576">
            <v>460.315</v>
          </cell>
          <cell r="W576">
            <v>460.30500000000001</v>
          </cell>
          <cell r="X576">
            <v>460.28500000000003</v>
          </cell>
          <cell r="Z576">
            <v>460.32499999999999</v>
          </cell>
          <cell r="AE576">
            <v>460.33</v>
          </cell>
          <cell r="AG576">
            <v>460.34500000000003</v>
          </cell>
          <cell r="AH576">
            <v>460.35</v>
          </cell>
          <cell r="AJ576">
            <v>460.315</v>
          </cell>
          <cell r="AM576">
            <v>460.29</v>
          </cell>
          <cell r="AN576">
            <v>460.28500000000003</v>
          </cell>
        </row>
        <row r="577">
          <cell r="A577">
            <v>5220</v>
          </cell>
          <cell r="D577">
            <v>461.55</v>
          </cell>
          <cell r="E577">
            <v>461.74</v>
          </cell>
          <cell r="F577">
            <v>461.755</v>
          </cell>
          <cell r="H577">
            <v>461.625</v>
          </cell>
          <cell r="K577">
            <v>461.14</v>
          </cell>
          <cell r="M577">
            <v>461.05500000000001</v>
          </cell>
          <cell r="Q577">
            <v>460.85500000000002</v>
          </cell>
          <cell r="T577">
            <v>460.70499999999998</v>
          </cell>
          <cell r="V577">
            <v>460.58</v>
          </cell>
          <cell r="W577">
            <v>460.57</v>
          </cell>
          <cell r="X577">
            <v>460.52499999999998</v>
          </cell>
          <cell r="Z577">
            <v>460.5</v>
          </cell>
          <cell r="AE577">
            <v>460.48500000000001</v>
          </cell>
          <cell r="AG577">
            <v>460.49</v>
          </cell>
          <cell r="AH577">
            <v>460.495</v>
          </cell>
          <cell r="AJ577">
            <v>460.505</v>
          </cell>
          <cell r="AM577">
            <v>460.46499999999997</v>
          </cell>
          <cell r="AN577">
            <v>460.45499999999998</v>
          </cell>
        </row>
        <row r="578">
          <cell r="A578">
            <v>5230</v>
          </cell>
          <cell r="D578">
            <v>461.72</v>
          </cell>
          <cell r="E578">
            <v>461.71</v>
          </cell>
          <cell r="F578">
            <v>461.72500000000002</v>
          </cell>
          <cell r="H578">
            <v>461.67</v>
          </cell>
          <cell r="K578">
            <v>461.34500000000003</v>
          </cell>
          <cell r="M578">
            <v>461.2</v>
          </cell>
          <cell r="Q578">
            <v>461.05</v>
          </cell>
          <cell r="T578">
            <v>460.85500000000002</v>
          </cell>
          <cell r="V578">
            <v>460.98</v>
          </cell>
          <cell r="W578">
            <v>460.76</v>
          </cell>
          <cell r="X578">
            <v>460.72</v>
          </cell>
          <cell r="Z578">
            <v>460.69499999999999</v>
          </cell>
          <cell r="AE578">
            <v>460.69499999999999</v>
          </cell>
          <cell r="AG578">
            <v>460.65499999999997</v>
          </cell>
          <cell r="AH578">
            <v>460.60500000000002</v>
          </cell>
          <cell r="AJ578">
            <v>460.56</v>
          </cell>
          <cell r="AM578">
            <v>460.51</v>
          </cell>
          <cell r="AN578">
            <v>460.40499999999997</v>
          </cell>
        </row>
        <row r="579">
          <cell r="A579">
            <v>5240</v>
          </cell>
          <cell r="D579">
            <v>461.65</v>
          </cell>
          <cell r="E579">
            <v>461.685</v>
          </cell>
          <cell r="F579">
            <v>461.68</v>
          </cell>
          <cell r="H579">
            <v>461.58499999999998</v>
          </cell>
          <cell r="K579">
            <v>461.20499999999998</v>
          </cell>
          <cell r="M579">
            <v>461.125</v>
          </cell>
          <cell r="Q579">
            <v>460.98</v>
          </cell>
          <cell r="T579">
            <v>460.86500000000001</v>
          </cell>
          <cell r="V579">
            <v>460.61</v>
          </cell>
          <cell r="W579">
            <v>460.61500000000001</v>
          </cell>
          <cell r="X579">
            <v>460.66500000000002</v>
          </cell>
          <cell r="Z579">
            <v>460.67500000000001</v>
          </cell>
          <cell r="AE579">
            <v>460.755</v>
          </cell>
          <cell r="AG579">
            <v>460.77499999999998</v>
          </cell>
          <cell r="AH579">
            <v>460.70499999999998</v>
          </cell>
          <cell r="AJ579">
            <v>460.67</v>
          </cell>
          <cell r="AM579">
            <v>460.60500000000002</v>
          </cell>
          <cell r="AN579">
            <v>460.53</v>
          </cell>
        </row>
        <row r="580">
          <cell r="A580">
            <v>5250</v>
          </cell>
          <cell r="D580">
            <v>461.56</v>
          </cell>
          <cell r="E580">
            <v>461.59500000000003</v>
          </cell>
          <cell r="F580">
            <v>461.60500000000002</v>
          </cell>
          <cell r="H580">
            <v>461.38499999999999</v>
          </cell>
          <cell r="K580">
            <v>460.92500000000001</v>
          </cell>
          <cell r="M580">
            <v>460.83</v>
          </cell>
          <cell r="Q580">
            <v>460.7</v>
          </cell>
          <cell r="T580">
            <v>460.57499999999999</v>
          </cell>
          <cell r="V580">
            <v>460.45</v>
          </cell>
          <cell r="W580">
            <v>460.42</v>
          </cell>
          <cell r="X580">
            <v>460.38</v>
          </cell>
          <cell r="Z580">
            <v>460.4</v>
          </cell>
          <cell r="AE580">
            <v>460.39</v>
          </cell>
          <cell r="AG580">
            <v>460.37</v>
          </cell>
          <cell r="AH580">
            <v>460.35</v>
          </cell>
          <cell r="AJ580">
            <v>460.35500000000002</v>
          </cell>
          <cell r="AM580">
            <v>460.34500000000003</v>
          </cell>
          <cell r="AN580">
            <v>460.34</v>
          </cell>
        </row>
        <row r="581">
          <cell r="A581">
            <v>5260</v>
          </cell>
          <cell r="D581">
            <v>461.44499999999999</v>
          </cell>
          <cell r="E581">
            <v>461.5</v>
          </cell>
          <cell r="F581">
            <v>461.52499999999998</v>
          </cell>
          <cell r="H581">
            <v>461.45</v>
          </cell>
          <cell r="K581">
            <v>460.82</v>
          </cell>
          <cell r="M581">
            <v>460.72</v>
          </cell>
          <cell r="Q581">
            <v>460.53</v>
          </cell>
          <cell r="T581">
            <v>460.30500000000001</v>
          </cell>
          <cell r="V581">
            <v>460.13499999999999</v>
          </cell>
          <cell r="W581">
            <v>460.09500000000003</v>
          </cell>
          <cell r="X581">
            <v>460.11</v>
          </cell>
          <cell r="Z581">
            <v>460.10500000000002</v>
          </cell>
          <cell r="AE581">
            <v>460.125</v>
          </cell>
          <cell r="AG581">
            <v>460.125</v>
          </cell>
          <cell r="AH581">
            <v>460.11</v>
          </cell>
          <cell r="AJ581">
            <v>460.11</v>
          </cell>
          <cell r="AM581">
            <v>460.09500000000003</v>
          </cell>
          <cell r="AN581">
            <v>460.09500000000003</v>
          </cell>
        </row>
        <row r="582">
          <cell r="A582">
            <v>5270</v>
          </cell>
          <cell r="D582">
            <v>461.26</v>
          </cell>
          <cell r="E582">
            <v>461.38</v>
          </cell>
          <cell r="F582">
            <v>461.30500000000001</v>
          </cell>
          <cell r="H582">
            <v>461.35500000000002</v>
          </cell>
          <cell r="K582">
            <v>460.85500000000002</v>
          </cell>
          <cell r="M582">
            <v>460.74</v>
          </cell>
          <cell r="Q582">
            <v>460.51</v>
          </cell>
          <cell r="T582">
            <v>460.21499999999997</v>
          </cell>
          <cell r="V582">
            <v>460.01</v>
          </cell>
          <cell r="W582">
            <v>459.99</v>
          </cell>
          <cell r="X582">
            <v>459.95499999999998</v>
          </cell>
          <cell r="Z582">
            <v>459.94499999999999</v>
          </cell>
          <cell r="AE582">
            <v>459.94499999999999</v>
          </cell>
          <cell r="AG582">
            <v>460.02499999999998</v>
          </cell>
          <cell r="AH582">
            <v>460.05500000000001</v>
          </cell>
          <cell r="AJ582">
            <v>460.15499999999997</v>
          </cell>
          <cell r="AM582">
            <v>460.19499999999999</v>
          </cell>
          <cell r="AN582">
            <v>460.19499999999999</v>
          </cell>
        </row>
        <row r="583">
          <cell r="A583">
            <v>5280</v>
          </cell>
          <cell r="D583">
            <v>461.16500000000002</v>
          </cell>
          <cell r="E583">
            <v>461.20499999999998</v>
          </cell>
          <cell r="F583">
            <v>461.22500000000002</v>
          </cell>
          <cell r="H583">
            <v>460.98</v>
          </cell>
          <cell r="K583">
            <v>460.57499999999999</v>
          </cell>
          <cell r="M583">
            <v>460.53</v>
          </cell>
          <cell r="Q583">
            <v>460.34500000000003</v>
          </cell>
          <cell r="T583">
            <v>460.14499999999998</v>
          </cell>
          <cell r="V583">
            <v>460.03500000000003</v>
          </cell>
          <cell r="W583">
            <v>459.97500000000002</v>
          </cell>
          <cell r="X583">
            <v>459.98500000000001</v>
          </cell>
          <cell r="Z583">
            <v>459.935</v>
          </cell>
          <cell r="AE583">
            <v>459.97500000000002</v>
          </cell>
          <cell r="AG583">
            <v>460.03500000000003</v>
          </cell>
          <cell r="AH583">
            <v>460.08</v>
          </cell>
          <cell r="AJ583">
            <v>460.19499999999999</v>
          </cell>
          <cell r="AM583">
            <v>460.26499999999999</v>
          </cell>
          <cell r="AN583">
            <v>460.29</v>
          </cell>
        </row>
        <row r="584">
          <cell r="A584">
            <v>5290</v>
          </cell>
          <cell r="D584">
            <v>460.95499999999998</v>
          </cell>
          <cell r="E584">
            <v>460.98</v>
          </cell>
          <cell r="F584">
            <v>461.005</v>
          </cell>
          <cell r="H584">
            <v>460.71499999999997</v>
          </cell>
          <cell r="K584">
            <v>460.29500000000002</v>
          </cell>
          <cell r="M584">
            <v>460.21</v>
          </cell>
          <cell r="Q584">
            <v>460.09500000000003</v>
          </cell>
          <cell r="T584">
            <v>459.95499999999998</v>
          </cell>
          <cell r="V584">
            <v>459.85500000000002</v>
          </cell>
          <cell r="W584">
            <v>459.89499999999998</v>
          </cell>
          <cell r="X584">
            <v>459.86500000000001</v>
          </cell>
          <cell r="Z584">
            <v>459.83499999999998</v>
          </cell>
          <cell r="AE584">
            <v>459.815</v>
          </cell>
          <cell r="AG584">
            <v>459.85</v>
          </cell>
          <cell r="AH584">
            <v>459.90499999999997</v>
          </cell>
          <cell r="AJ584">
            <v>460.02499999999998</v>
          </cell>
          <cell r="AM584">
            <v>460.08499999999998</v>
          </cell>
          <cell r="AN584">
            <v>460.07499999999999</v>
          </cell>
        </row>
        <row r="585">
          <cell r="A585">
            <v>5300</v>
          </cell>
          <cell r="D585">
            <v>460.69</v>
          </cell>
          <cell r="E585">
            <v>460.73</v>
          </cell>
          <cell r="F585">
            <v>460.71499999999997</v>
          </cell>
          <cell r="H585">
            <v>460.60500000000002</v>
          </cell>
          <cell r="K585">
            <v>460.005</v>
          </cell>
          <cell r="M585">
            <v>459.875</v>
          </cell>
          <cell r="Q585">
            <v>459.685</v>
          </cell>
          <cell r="T585">
            <v>459.48500000000001</v>
          </cell>
          <cell r="V585">
            <v>459.32499999999999</v>
          </cell>
          <cell r="W585">
            <v>459.32499999999999</v>
          </cell>
          <cell r="X585">
            <v>459.495</v>
          </cell>
          <cell r="Z585">
            <v>459.59500000000003</v>
          </cell>
          <cell r="AE585">
            <v>459.72500000000002</v>
          </cell>
          <cell r="AG585">
            <v>459.76499999999999</v>
          </cell>
          <cell r="AH585">
            <v>459.95499999999998</v>
          </cell>
          <cell r="AJ585">
            <v>459.83499999999998</v>
          </cell>
          <cell r="AM585">
            <v>459.875</v>
          </cell>
          <cell r="AN585">
            <v>459.91</v>
          </cell>
        </row>
        <row r="586">
          <cell r="A586">
            <v>5310</v>
          </cell>
          <cell r="D586">
            <v>460.48200000000003</v>
          </cell>
          <cell r="E586">
            <v>460.48200000000003</v>
          </cell>
          <cell r="F586">
            <v>460.50200000000001</v>
          </cell>
          <cell r="G586">
            <v>460.392</v>
          </cell>
          <cell r="J586">
            <v>460.11200000000002</v>
          </cell>
          <cell r="L586">
            <v>460.012</v>
          </cell>
          <cell r="N586">
            <v>459.97199999999998</v>
          </cell>
          <cell r="Q586">
            <v>459.92200000000003</v>
          </cell>
          <cell r="T586">
            <v>459.87200000000001</v>
          </cell>
          <cell r="V586">
            <v>459.81200000000001</v>
          </cell>
          <cell r="X586">
            <v>459.69200000000001</v>
          </cell>
          <cell r="Z586">
            <v>459.24200000000002</v>
          </cell>
          <cell r="AD586">
            <v>459.59699999999998</v>
          </cell>
          <cell r="AG586">
            <v>459.66199999999998</v>
          </cell>
          <cell r="AJ586">
            <v>459.762</v>
          </cell>
          <cell r="AN586">
            <v>459.81200000000001</v>
          </cell>
        </row>
        <row r="587">
          <cell r="A587">
            <v>5320</v>
          </cell>
          <cell r="D587">
            <v>460.262</v>
          </cell>
          <cell r="E587">
            <v>460.30700000000002</v>
          </cell>
          <cell r="F587">
            <v>460.29700000000003</v>
          </cell>
          <cell r="G587">
            <v>460.18200000000002</v>
          </cell>
          <cell r="J587">
            <v>459.87200000000001</v>
          </cell>
          <cell r="L587">
            <v>459.762</v>
          </cell>
          <cell r="N587">
            <v>459.68200000000002</v>
          </cell>
          <cell r="Q587">
            <v>459.65199999999999</v>
          </cell>
          <cell r="T587">
            <v>459.53199999999998</v>
          </cell>
          <cell r="V587">
            <v>459.41199999999998</v>
          </cell>
          <cell r="X587">
            <v>459.19200000000001</v>
          </cell>
          <cell r="Z587">
            <v>459.04199999999997</v>
          </cell>
          <cell r="AD587">
            <v>459.02199999999999</v>
          </cell>
          <cell r="AG587">
            <v>459.00200000000001</v>
          </cell>
          <cell r="AJ587">
            <v>458.98200000000003</v>
          </cell>
          <cell r="AN587">
            <v>458.96199999999999</v>
          </cell>
        </row>
        <row r="588">
          <cell r="A588">
            <v>5330</v>
          </cell>
          <cell r="D588">
            <v>460.15199999999999</v>
          </cell>
          <cell r="E588">
            <v>460.142</v>
          </cell>
          <cell r="F588">
            <v>460.14699999999999</v>
          </cell>
          <cell r="G588">
            <v>460.05700000000002</v>
          </cell>
          <cell r="J588">
            <v>459.93200000000002</v>
          </cell>
          <cell r="L588">
            <v>459.84199999999998</v>
          </cell>
          <cell r="N588">
            <v>459.78199999999998</v>
          </cell>
          <cell r="Q588">
            <v>459.61200000000002</v>
          </cell>
          <cell r="T588">
            <v>459.59199999999998</v>
          </cell>
          <cell r="V588">
            <v>459.50200000000001</v>
          </cell>
          <cell r="X588">
            <v>459.392</v>
          </cell>
          <cell r="Z588">
            <v>459.27199999999999</v>
          </cell>
          <cell r="AD588">
            <v>459.15199999999999</v>
          </cell>
          <cell r="AG588">
            <v>458.97199999999998</v>
          </cell>
          <cell r="AJ588">
            <v>458.93200000000002</v>
          </cell>
          <cell r="AN588">
            <v>458.99200000000002</v>
          </cell>
        </row>
        <row r="589">
          <cell r="A589">
            <v>5340</v>
          </cell>
          <cell r="D589">
            <v>460.05200000000002</v>
          </cell>
          <cell r="E589">
            <v>460.03199999999998</v>
          </cell>
          <cell r="F589">
            <v>460.012</v>
          </cell>
          <cell r="G589">
            <v>459.92200000000003</v>
          </cell>
          <cell r="J589">
            <v>459.96199999999999</v>
          </cell>
          <cell r="L589">
            <v>459.642</v>
          </cell>
          <cell r="N589">
            <v>459.322</v>
          </cell>
          <cell r="Q589">
            <v>459.06200000000001</v>
          </cell>
          <cell r="T589">
            <v>459.05200000000002</v>
          </cell>
          <cell r="V589">
            <v>459.10199999999998</v>
          </cell>
          <cell r="X589">
            <v>459.23700000000002</v>
          </cell>
          <cell r="Z589">
            <v>459.44200000000001</v>
          </cell>
          <cell r="AD589">
            <v>459.34199999999998</v>
          </cell>
          <cell r="AG589">
            <v>459.37200000000001</v>
          </cell>
          <cell r="AJ589">
            <v>459.60199999999998</v>
          </cell>
          <cell r="AN589">
            <v>459.48200000000003</v>
          </cell>
        </row>
        <row r="590">
          <cell r="A590">
            <v>5350</v>
          </cell>
          <cell r="D590">
            <v>459.92700000000002</v>
          </cell>
          <cell r="E590">
            <v>459.887</v>
          </cell>
          <cell r="F590">
            <v>459.92200000000003</v>
          </cell>
          <cell r="G590">
            <v>459.78199999999998</v>
          </cell>
          <cell r="J590">
            <v>459.72199999999998</v>
          </cell>
          <cell r="L590">
            <v>459.58199999999999</v>
          </cell>
          <cell r="N590">
            <v>459.392</v>
          </cell>
          <cell r="Q590">
            <v>459.18200000000002</v>
          </cell>
          <cell r="T590">
            <v>458.91199999999998</v>
          </cell>
          <cell r="V590">
            <v>458.702</v>
          </cell>
          <cell r="X590">
            <v>458.68200000000002</v>
          </cell>
          <cell r="Z590">
            <v>458.79199999999997</v>
          </cell>
          <cell r="AD590">
            <v>458.84199999999998</v>
          </cell>
          <cell r="AG590">
            <v>458.84199999999998</v>
          </cell>
          <cell r="AJ590">
            <v>458.822</v>
          </cell>
          <cell r="AN590">
            <v>458.96199999999999</v>
          </cell>
        </row>
        <row r="591">
          <cell r="A591">
            <v>5360</v>
          </cell>
          <cell r="D591">
            <v>459.80200000000002</v>
          </cell>
          <cell r="E591">
            <v>459.81700000000001</v>
          </cell>
          <cell r="F591">
            <v>459.822</v>
          </cell>
          <cell r="G591">
            <v>459.74200000000002</v>
          </cell>
          <cell r="J591">
            <v>459.73200000000003</v>
          </cell>
          <cell r="L591">
            <v>459.55200000000002</v>
          </cell>
          <cell r="N591">
            <v>459.21199999999999</v>
          </cell>
          <cell r="Q591">
            <v>458.97199999999998</v>
          </cell>
          <cell r="T591">
            <v>458.83199999999999</v>
          </cell>
          <cell r="V591">
            <v>458.63200000000001</v>
          </cell>
          <cell r="X591">
            <v>458.702</v>
          </cell>
          <cell r="Z591">
            <v>458.78199999999998</v>
          </cell>
          <cell r="AD591">
            <v>458.762</v>
          </cell>
          <cell r="AG591">
            <v>458.75200000000001</v>
          </cell>
          <cell r="AJ591">
            <v>458.73200000000003</v>
          </cell>
          <cell r="AN591">
            <v>458.72199999999998</v>
          </cell>
        </row>
        <row r="592">
          <cell r="A592">
            <v>5370</v>
          </cell>
          <cell r="D592">
            <v>459.73200000000003</v>
          </cell>
          <cell r="E592">
            <v>459.73700000000002</v>
          </cell>
          <cell r="F592">
            <v>459.77199999999999</v>
          </cell>
          <cell r="G592">
            <v>459.68700000000001</v>
          </cell>
          <cell r="J592">
            <v>459.69200000000001</v>
          </cell>
          <cell r="L592">
            <v>459.55200000000002</v>
          </cell>
          <cell r="N592">
            <v>459.17200000000003</v>
          </cell>
          <cell r="Q592">
            <v>459.02199999999999</v>
          </cell>
          <cell r="T592">
            <v>458.77199999999999</v>
          </cell>
          <cell r="V592">
            <v>458.71199999999999</v>
          </cell>
          <cell r="X592">
            <v>458.67200000000003</v>
          </cell>
          <cell r="Z592">
            <v>458.91199999999998</v>
          </cell>
          <cell r="AD592">
            <v>458.96199999999999</v>
          </cell>
          <cell r="AG592">
            <v>458.98200000000003</v>
          </cell>
          <cell r="AJ592">
            <v>458.97199999999998</v>
          </cell>
          <cell r="AN592">
            <v>459.02199999999999</v>
          </cell>
        </row>
        <row r="593">
          <cell r="A593">
            <v>5380</v>
          </cell>
          <cell r="D593">
            <v>459.65199999999999</v>
          </cell>
          <cell r="E593">
            <v>459.63200000000001</v>
          </cell>
          <cell r="F593">
            <v>459.73200000000003</v>
          </cell>
          <cell r="G593">
            <v>459.61200000000002</v>
          </cell>
          <cell r="J593">
            <v>459.61200000000002</v>
          </cell>
          <cell r="L593">
            <v>459.50200000000001</v>
          </cell>
          <cell r="N593">
            <v>459.19200000000001</v>
          </cell>
          <cell r="Q593">
            <v>458.952</v>
          </cell>
          <cell r="T593">
            <v>458.72199999999998</v>
          </cell>
          <cell r="V593">
            <v>458.59199999999998</v>
          </cell>
          <cell r="X593">
            <v>458.50200000000001</v>
          </cell>
          <cell r="Z593">
            <v>458.55200000000002</v>
          </cell>
          <cell r="AD593">
            <v>458.67200000000003</v>
          </cell>
          <cell r="AG593">
            <v>458.88200000000001</v>
          </cell>
          <cell r="AJ593">
            <v>458.94200000000001</v>
          </cell>
          <cell r="AN593">
            <v>459.04199999999997</v>
          </cell>
        </row>
        <row r="594">
          <cell r="A594">
            <v>5390</v>
          </cell>
          <cell r="D594">
            <v>459.572</v>
          </cell>
          <cell r="E594">
            <v>459.67200000000003</v>
          </cell>
          <cell r="F594">
            <v>459.67200000000003</v>
          </cell>
          <cell r="G594">
            <v>459.637</v>
          </cell>
          <cell r="J594">
            <v>459.60199999999998</v>
          </cell>
          <cell r="L594">
            <v>459.53199999999998</v>
          </cell>
          <cell r="N594">
            <v>459.24200000000002</v>
          </cell>
          <cell r="Q594">
            <v>458.822</v>
          </cell>
          <cell r="T594">
            <v>458.66199999999998</v>
          </cell>
          <cell r="V594">
            <v>458.50200000000001</v>
          </cell>
          <cell r="X594">
            <v>458.42200000000003</v>
          </cell>
          <cell r="Z594">
            <v>458.44200000000001</v>
          </cell>
          <cell r="AD594">
            <v>458.452</v>
          </cell>
          <cell r="AG594">
            <v>458.572</v>
          </cell>
          <cell r="AJ594">
            <v>458.62200000000001</v>
          </cell>
          <cell r="AN594">
            <v>458.80200000000002</v>
          </cell>
        </row>
        <row r="595">
          <cell r="A595">
            <v>5400</v>
          </cell>
          <cell r="D595">
            <v>459.53199999999998</v>
          </cell>
          <cell r="E595">
            <v>459.63200000000001</v>
          </cell>
          <cell r="F595">
            <v>459.71199999999999</v>
          </cell>
          <cell r="G595">
            <v>459.67200000000003</v>
          </cell>
          <cell r="J595">
            <v>459.59199999999998</v>
          </cell>
          <cell r="L595">
            <v>459.49200000000002</v>
          </cell>
          <cell r="N595">
            <v>459.23200000000003</v>
          </cell>
          <cell r="Q595">
            <v>458.73200000000003</v>
          </cell>
          <cell r="T595">
            <v>458.572</v>
          </cell>
          <cell r="V595">
            <v>458.56200000000001</v>
          </cell>
          <cell r="X595">
            <v>458.67200000000003</v>
          </cell>
          <cell r="Z595">
            <v>458.74200000000002</v>
          </cell>
          <cell r="AD595">
            <v>458.73200000000003</v>
          </cell>
          <cell r="AG595">
            <v>458.642</v>
          </cell>
          <cell r="AJ595">
            <v>458.67200000000003</v>
          </cell>
          <cell r="AN595">
            <v>458.86200000000002</v>
          </cell>
        </row>
        <row r="596">
          <cell r="A596">
            <v>5410</v>
          </cell>
          <cell r="D596">
            <v>459.452</v>
          </cell>
          <cell r="E596">
            <v>459.56200000000001</v>
          </cell>
          <cell r="F596">
            <v>459.71199999999999</v>
          </cell>
          <cell r="G596">
            <v>459.61200000000002</v>
          </cell>
          <cell r="J596">
            <v>459.642</v>
          </cell>
          <cell r="L596">
            <v>459.59199999999998</v>
          </cell>
          <cell r="N596">
            <v>459.33199999999999</v>
          </cell>
          <cell r="Q596">
            <v>458.83199999999999</v>
          </cell>
          <cell r="T596">
            <v>458.56200000000001</v>
          </cell>
          <cell r="V596">
            <v>458.56200000000001</v>
          </cell>
          <cell r="X596">
            <v>458.55200000000002</v>
          </cell>
          <cell r="Z596">
            <v>458.55200000000002</v>
          </cell>
          <cell r="AD596">
            <v>458.54199999999997</v>
          </cell>
          <cell r="AG596">
            <v>458.52199999999999</v>
          </cell>
          <cell r="AJ596">
            <v>458.52199999999999</v>
          </cell>
          <cell r="AN596">
            <v>458.60199999999998</v>
          </cell>
        </row>
        <row r="597">
          <cell r="A597">
            <v>5420</v>
          </cell>
          <cell r="D597">
            <v>459.53199999999998</v>
          </cell>
          <cell r="E597">
            <v>459.59199999999998</v>
          </cell>
          <cell r="F597">
            <v>459.72199999999998</v>
          </cell>
          <cell r="G597">
            <v>459.62200000000001</v>
          </cell>
          <cell r="J597">
            <v>459.67200000000003</v>
          </cell>
          <cell r="L597">
            <v>459.40199999999999</v>
          </cell>
          <cell r="N597">
            <v>458.98200000000003</v>
          </cell>
          <cell r="Q597">
            <v>458.58199999999999</v>
          </cell>
          <cell r="T597">
            <v>458.512</v>
          </cell>
          <cell r="V597">
            <v>458.48200000000003</v>
          </cell>
          <cell r="X597">
            <v>458.49200000000002</v>
          </cell>
          <cell r="Z597">
            <v>458.55200000000002</v>
          </cell>
          <cell r="AD597">
            <v>458.53199999999998</v>
          </cell>
          <cell r="AG597">
            <v>458.512</v>
          </cell>
          <cell r="AJ597">
            <v>458.49200000000002</v>
          </cell>
          <cell r="AN597">
            <v>458.43200000000002</v>
          </cell>
        </row>
        <row r="598">
          <cell r="A598">
            <v>5430</v>
          </cell>
          <cell r="D598">
            <v>459.59199999999998</v>
          </cell>
          <cell r="E598">
            <v>459.63200000000001</v>
          </cell>
          <cell r="F598">
            <v>459.68200000000002</v>
          </cell>
          <cell r="G598">
            <v>459.62200000000001</v>
          </cell>
          <cell r="J598">
            <v>459.56200000000001</v>
          </cell>
          <cell r="L598">
            <v>459.23200000000003</v>
          </cell>
          <cell r="N598">
            <v>458.86200000000002</v>
          </cell>
          <cell r="Q598">
            <v>458.66199999999998</v>
          </cell>
          <cell r="T598">
            <v>458.66199999999998</v>
          </cell>
          <cell r="V598">
            <v>458.58199999999999</v>
          </cell>
          <cell r="X598">
            <v>458.48200000000003</v>
          </cell>
          <cell r="Z598">
            <v>458.50200000000001</v>
          </cell>
          <cell r="AD598">
            <v>458.48200000000003</v>
          </cell>
          <cell r="AG598">
            <v>458.46199999999999</v>
          </cell>
          <cell r="AJ598">
            <v>458.47199999999998</v>
          </cell>
          <cell r="AN598">
            <v>458.452</v>
          </cell>
        </row>
        <row r="599">
          <cell r="A599">
            <v>5440</v>
          </cell>
          <cell r="D599">
            <v>459.60199999999998</v>
          </cell>
          <cell r="E599">
            <v>459.68200000000002</v>
          </cell>
          <cell r="F599">
            <v>459.73200000000003</v>
          </cell>
          <cell r="G599">
            <v>459.68200000000002</v>
          </cell>
          <cell r="J599">
            <v>459.60199999999998</v>
          </cell>
          <cell r="L599">
            <v>459.13200000000001</v>
          </cell>
          <cell r="N599">
            <v>458.77199999999999</v>
          </cell>
          <cell r="Q599">
            <v>458.66199999999998</v>
          </cell>
          <cell r="T599">
            <v>458.61200000000002</v>
          </cell>
          <cell r="V599">
            <v>458.63200000000001</v>
          </cell>
          <cell r="X599">
            <v>458.59199999999998</v>
          </cell>
          <cell r="Z599">
            <v>458.62200000000001</v>
          </cell>
          <cell r="AD599">
            <v>458.65199999999999</v>
          </cell>
          <cell r="AG599">
            <v>458.71199999999999</v>
          </cell>
          <cell r="AJ599">
            <v>458.72199999999998</v>
          </cell>
          <cell r="AN599">
            <v>458.59199999999998</v>
          </cell>
        </row>
        <row r="600">
          <cell r="A600">
            <v>5450</v>
          </cell>
          <cell r="D600">
            <v>459.72199999999998</v>
          </cell>
          <cell r="E600">
            <v>459.74200000000002</v>
          </cell>
          <cell r="F600">
            <v>459.75200000000001</v>
          </cell>
          <cell r="G600">
            <v>459.702</v>
          </cell>
          <cell r="J600">
            <v>459.262</v>
          </cell>
          <cell r="L600">
            <v>458.75200000000001</v>
          </cell>
          <cell r="N600">
            <v>458.78199999999998</v>
          </cell>
          <cell r="Q600">
            <v>458.74200000000002</v>
          </cell>
          <cell r="T600">
            <v>458.75200000000001</v>
          </cell>
          <cell r="V600">
            <v>458.83199999999999</v>
          </cell>
          <cell r="X600">
            <v>458.84199999999998</v>
          </cell>
          <cell r="Z600">
            <v>458.952</v>
          </cell>
          <cell r="AD600">
            <v>458.86200000000002</v>
          </cell>
          <cell r="AG600">
            <v>458.67200000000003</v>
          </cell>
          <cell r="AJ600">
            <v>458.67200000000003</v>
          </cell>
          <cell r="AN600">
            <v>458.65199999999999</v>
          </cell>
        </row>
        <row r="601">
          <cell r="A601">
            <v>5460</v>
          </cell>
          <cell r="D601">
            <v>459.72199999999998</v>
          </cell>
          <cell r="E601">
            <v>459.79199999999997</v>
          </cell>
          <cell r="F601">
            <v>459.67200000000003</v>
          </cell>
          <cell r="G601">
            <v>459.60199999999998</v>
          </cell>
          <cell r="J601">
            <v>458.952</v>
          </cell>
          <cell r="L601">
            <v>458.77199999999999</v>
          </cell>
          <cell r="N601">
            <v>458.81200000000001</v>
          </cell>
          <cell r="Q601">
            <v>458.822</v>
          </cell>
          <cell r="T601">
            <v>458.87200000000001</v>
          </cell>
          <cell r="V601">
            <v>458.892</v>
          </cell>
          <cell r="X601">
            <v>458.79199999999997</v>
          </cell>
          <cell r="Z601">
            <v>458.73200000000003</v>
          </cell>
          <cell r="AD601">
            <v>458.72199999999998</v>
          </cell>
          <cell r="AG601">
            <v>458.71199999999999</v>
          </cell>
          <cell r="AJ601">
            <v>458.762</v>
          </cell>
          <cell r="AN601">
            <v>458.69200000000001</v>
          </cell>
        </row>
        <row r="602">
          <cell r="A602">
            <v>5470</v>
          </cell>
          <cell r="D602">
            <v>459.83199999999999</v>
          </cell>
          <cell r="E602">
            <v>459.80200000000002</v>
          </cell>
          <cell r="F602">
            <v>459.72199999999998</v>
          </cell>
          <cell r="G602">
            <v>459.44200000000001</v>
          </cell>
          <cell r="J602">
            <v>458.84199999999998</v>
          </cell>
          <cell r="L602">
            <v>458.77199999999999</v>
          </cell>
          <cell r="N602">
            <v>458.79199999999997</v>
          </cell>
          <cell r="Q602">
            <v>458.77199999999999</v>
          </cell>
          <cell r="T602">
            <v>458.73200000000003</v>
          </cell>
          <cell r="V602">
            <v>458.73200000000003</v>
          </cell>
          <cell r="X602">
            <v>458.762</v>
          </cell>
          <cell r="Z602">
            <v>458.762</v>
          </cell>
          <cell r="AD602">
            <v>458.73200000000003</v>
          </cell>
          <cell r="AG602">
            <v>458.69200000000001</v>
          </cell>
          <cell r="AJ602">
            <v>458.68200000000002</v>
          </cell>
          <cell r="AN602">
            <v>458.69200000000001</v>
          </cell>
        </row>
        <row r="603">
          <cell r="A603">
            <v>5480</v>
          </cell>
          <cell r="D603">
            <v>459.87200000000001</v>
          </cell>
          <cell r="E603">
            <v>459.85199999999998</v>
          </cell>
          <cell r="F603">
            <v>459.762</v>
          </cell>
          <cell r="G603">
            <v>459.35199999999998</v>
          </cell>
          <cell r="J603">
            <v>458.81200000000001</v>
          </cell>
          <cell r="L603">
            <v>458.75200000000001</v>
          </cell>
          <cell r="N603">
            <v>458.73200000000003</v>
          </cell>
          <cell r="Q603">
            <v>458.74200000000002</v>
          </cell>
          <cell r="T603">
            <v>458.73200000000003</v>
          </cell>
          <cell r="V603">
            <v>458.75200000000001</v>
          </cell>
          <cell r="X603">
            <v>458.762</v>
          </cell>
          <cell r="Z603">
            <v>458.79199999999997</v>
          </cell>
          <cell r="AD603">
            <v>458.81200000000001</v>
          </cell>
          <cell r="AG603">
            <v>458.86200000000002</v>
          </cell>
          <cell r="AJ603">
            <v>458.78199999999998</v>
          </cell>
          <cell r="AN603">
            <v>458.79199999999997</v>
          </cell>
        </row>
        <row r="604">
          <cell r="A604">
            <v>5490</v>
          </cell>
          <cell r="D604">
            <v>459.92200000000003</v>
          </cell>
          <cell r="E604">
            <v>459.90199999999999</v>
          </cell>
          <cell r="F604">
            <v>459.84199999999998</v>
          </cell>
          <cell r="G604">
            <v>459.12200000000001</v>
          </cell>
          <cell r="J604">
            <v>458.81200000000001</v>
          </cell>
          <cell r="L604">
            <v>458.78199999999998</v>
          </cell>
          <cell r="N604">
            <v>458.79199999999997</v>
          </cell>
          <cell r="Q604">
            <v>458.81200000000001</v>
          </cell>
          <cell r="T604">
            <v>458.822</v>
          </cell>
          <cell r="V604">
            <v>458.83199999999999</v>
          </cell>
          <cell r="X604">
            <v>458.84199999999998</v>
          </cell>
          <cell r="Z604">
            <v>458.81200000000001</v>
          </cell>
          <cell r="AD604">
            <v>458.822</v>
          </cell>
          <cell r="AG604">
            <v>458.84199999999998</v>
          </cell>
          <cell r="AJ604">
            <v>458.83199999999999</v>
          </cell>
          <cell r="AN604">
            <v>458.88200000000001</v>
          </cell>
        </row>
        <row r="605">
          <cell r="A605">
            <v>5500</v>
          </cell>
          <cell r="D605">
            <v>460.00200000000001</v>
          </cell>
          <cell r="E605">
            <v>459.93200000000002</v>
          </cell>
          <cell r="F605">
            <v>459.41199999999998</v>
          </cell>
          <cell r="G605">
            <v>458.87200000000001</v>
          </cell>
          <cell r="J605">
            <v>458.85199999999998</v>
          </cell>
          <cell r="L605">
            <v>458.84199999999998</v>
          </cell>
          <cell r="N605">
            <v>458.83199999999999</v>
          </cell>
          <cell r="Q605">
            <v>458.822</v>
          </cell>
          <cell r="T605">
            <v>458.86200000000002</v>
          </cell>
          <cell r="V605">
            <v>458.88200000000001</v>
          </cell>
          <cell r="X605">
            <v>458.892</v>
          </cell>
          <cell r="Z605">
            <v>458.88200000000001</v>
          </cell>
          <cell r="AD605">
            <v>458.87200000000001</v>
          </cell>
          <cell r="AG605">
            <v>458.86200000000002</v>
          </cell>
          <cell r="AJ605">
            <v>458.88200000000001</v>
          </cell>
          <cell r="AN605">
            <v>458.87200000000001</v>
          </cell>
        </row>
        <row r="606">
          <cell r="A606">
            <v>5510</v>
          </cell>
          <cell r="D606">
            <v>460.03199999999998</v>
          </cell>
          <cell r="E606">
            <v>459.84199999999998</v>
          </cell>
          <cell r="F606">
            <v>459.41199999999998</v>
          </cell>
          <cell r="G606">
            <v>459.03199999999998</v>
          </cell>
          <cell r="J606">
            <v>458.97199999999998</v>
          </cell>
          <cell r="L606">
            <v>458.94200000000001</v>
          </cell>
          <cell r="N606">
            <v>458.92200000000003</v>
          </cell>
          <cell r="Q606">
            <v>458.93200000000002</v>
          </cell>
          <cell r="T606">
            <v>458.92200000000003</v>
          </cell>
          <cell r="V606">
            <v>458.93200000000002</v>
          </cell>
          <cell r="X606">
            <v>458.93200000000002</v>
          </cell>
          <cell r="Z606">
            <v>458.94200000000001</v>
          </cell>
          <cell r="AD606">
            <v>458.952</v>
          </cell>
          <cell r="AG606">
            <v>458.96199999999999</v>
          </cell>
          <cell r="AJ606">
            <v>458.97199999999998</v>
          </cell>
          <cell r="AN606">
            <v>458.97199999999998</v>
          </cell>
        </row>
        <row r="607">
          <cell r="A607">
            <v>5520</v>
          </cell>
          <cell r="D607">
            <v>460.06200000000001</v>
          </cell>
          <cell r="E607">
            <v>460.91699999999997</v>
          </cell>
          <cell r="F607">
            <v>459.85700000000003</v>
          </cell>
          <cell r="G607">
            <v>459.71199999999999</v>
          </cell>
          <cell r="J607">
            <v>459.81700000000001</v>
          </cell>
          <cell r="L607">
            <v>459.84199999999998</v>
          </cell>
          <cell r="N607">
            <v>459.822</v>
          </cell>
          <cell r="Q607">
            <v>459.642</v>
          </cell>
          <cell r="T607">
            <v>459.42200000000003</v>
          </cell>
          <cell r="V607">
            <v>459.24200000000002</v>
          </cell>
          <cell r="X607">
            <v>459.28199999999998</v>
          </cell>
          <cell r="Z607">
            <v>459.36200000000002</v>
          </cell>
          <cell r="AD607" t="str">
            <v>HUT</v>
          </cell>
          <cell r="AG607" t="str">
            <v>HUT</v>
          </cell>
          <cell r="AH607" t="str">
            <v>HUT</v>
          </cell>
          <cell r="AI607" t="str">
            <v>HUT</v>
          </cell>
          <cell r="AJ607" t="str">
            <v>HUT</v>
          </cell>
          <cell r="AK607" t="str">
            <v>HUT</v>
          </cell>
          <cell r="AL607" t="str">
            <v>HUT</v>
          </cell>
          <cell r="AM607" t="str">
            <v>HUT</v>
          </cell>
          <cell r="AN607" t="str">
            <v>HUT</v>
          </cell>
        </row>
        <row r="608">
          <cell r="A608">
            <v>5530</v>
          </cell>
          <cell r="D608">
            <v>460.03699999999998</v>
          </cell>
          <cell r="E608">
            <v>459.947</v>
          </cell>
          <cell r="F608">
            <v>459.827</v>
          </cell>
          <cell r="G608">
            <v>459.74200000000002</v>
          </cell>
          <cell r="J608">
            <v>459.81200000000001</v>
          </cell>
          <cell r="L608">
            <v>459.822</v>
          </cell>
          <cell r="N608">
            <v>459.77199999999999</v>
          </cell>
          <cell r="Q608">
            <v>459.71199999999999</v>
          </cell>
          <cell r="T608">
            <v>459.73200000000003</v>
          </cell>
          <cell r="V608">
            <v>459.74200000000002</v>
          </cell>
          <cell r="X608">
            <v>459.69200000000001</v>
          </cell>
          <cell r="Z608">
            <v>459.84199999999998</v>
          </cell>
          <cell r="AD608" t="str">
            <v>HUT</v>
          </cell>
          <cell r="AG608" t="str">
            <v>HUT</v>
          </cell>
          <cell r="AH608" t="str">
            <v>HUT</v>
          </cell>
          <cell r="AI608" t="str">
            <v>HUT</v>
          </cell>
          <cell r="AJ608" t="str">
            <v>HUT</v>
          </cell>
          <cell r="AK608" t="str">
            <v>HUT</v>
          </cell>
          <cell r="AL608" t="str">
            <v>HUT</v>
          </cell>
          <cell r="AM608" t="str">
            <v>HUT</v>
          </cell>
          <cell r="AN608" t="str">
            <v>HUT</v>
          </cell>
        </row>
        <row r="609">
          <cell r="A609">
            <v>5540</v>
          </cell>
          <cell r="D609">
            <v>459.93700000000001</v>
          </cell>
          <cell r="E609">
            <v>459.79199999999997</v>
          </cell>
          <cell r="F609">
            <v>459.642</v>
          </cell>
          <cell r="G609">
            <v>459.58199999999999</v>
          </cell>
          <cell r="J609">
            <v>459.74200000000002</v>
          </cell>
          <cell r="L609">
            <v>459.78199999999998</v>
          </cell>
          <cell r="N609">
            <v>459.77699999999999</v>
          </cell>
          <cell r="Q609">
            <v>459.73700000000002</v>
          </cell>
          <cell r="T609">
            <v>459.68700000000001</v>
          </cell>
          <cell r="V609">
            <v>459.64699999999999</v>
          </cell>
          <cell r="X609">
            <v>459.58699999999999</v>
          </cell>
          <cell r="Z609">
            <v>459.60199999999998</v>
          </cell>
          <cell r="AD609">
            <v>459.572</v>
          </cell>
          <cell r="AG609">
            <v>459.72699999999998</v>
          </cell>
          <cell r="AJ609">
            <v>459.68700000000001</v>
          </cell>
          <cell r="AN609">
            <v>459.56700000000001</v>
          </cell>
        </row>
        <row r="610">
          <cell r="A610">
            <v>5550</v>
          </cell>
          <cell r="D610">
            <v>460.04700000000003</v>
          </cell>
          <cell r="E610">
            <v>460.077</v>
          </cell>
          <cell r="F610">
            <v>459.83199999999999</v>
          </cell>
          <cell r="G610">
            <v>459.78199999999998</v>
          </cell>
          <cell r="J610">
            <v>459.78199999999998</v>
          </cell>
          <cell r="L610">
            <v>459.79700000000003</v>
          </cell>
          <cell r="N610">
            <v>459.77199999999999</v>
          </cell>
          <cell r="Q610">
            <v>459.78199999999998</v>
          </cell>
          <cell r="T610">
            <v>459.80200000000002</v>
          </cell>
          <cell r="V610">
            <v>459.77199999999999</v>
          </cell>
          <cell r="X610">
            <v>459.69200000000001</v>
          </cell>
          <cell r="Z610">
            <v>459.65699999999998</v>
          </cell>
          <cell r="AD610">
            <v>459.61200000000002</v>
          </cell>
          <cell r="AG610">
            <v>459.702</v>
          </cell>
          <cell r="AJ610">
            <v>459.41199999999998</v>
          </cell>
          <cell r="AN610">
            <v>459.40199999999999</v>
          </cell>
        </row>
        <row r="611">
          <cell r="A611">
            <v>5560</v>
          </cell>
          <cell r="D611">
            <v>459.80700000000002</v>
          </cell>
          <cell r="E611">
            <v>459.80700000000002</v>
          </cell>
          <cell r="F611">
            <v>459.74700000000001</v>
          </cell>
          <cell r="G611">
            <v>459.71699999999998</v>
          </cell>
          <cell r="J611">
            <v>459.71199999999999</v>
          </cell>
          <cell r="L611">
            <v>459.71199999999999</v>
          </cell>
          <cell r="N611">
            <v>459.69200000000001</v>
          </cell>
          <cell r="Q611">
            <v>459.67200000000003</v>
          </cell>
          <cell r="T611">
            <v>459.66699999999997</v>
          </cell>
          <cell r="V611">
            <v>459.62700000000001</v>
          </cell>
          <cell r="X611">
            <v>459.60700000000003</v>
          </cell>
          <cell r="Z611">
            <v>459.55700000000002</v>
          </cell>
          <cell r="AD611">
            <v>459.52699999999999</v>
          </cell>
          <cell r="AG611">
            <v>459.64699999999999</v>
          </cell>
          <cell r="AJ611">
            <v>459.40199999999999</v>
          </cell>
          <cell r="AN611">
            <v>459.392</v>
          </cell>
        </row>
        <row r="612">
          <cell r="A612">
            <v>5570</v>
          </cell>
          <cell r="D612">
            <v>459.47699999999998</v>
          </cell>
          <cell r="E612">
            <v>459.68700000000001</v>
          </cell>
          <cell r="F612">
            <v>459.697</v>
          </cell>
          <cell r="G612">
            <v>459.64699999999999</v>
          </cell>
          <cell r="J612">
            <v>459.62200000000001</v>
          </cell>
          <cell r="L612">
            <v>459.59699999999998</v>
          </cell>
          <cell r="N612">
            <v>459.572</v>
          </cell>
          <cell r="Q612">
            <v>459.54199999999997</v>
          </cell>
          <cell r="T612">
            <v>459.48700000000002</v>
          </cell>
          <cell r="V612">
            <v>459.447</v>
          </cell>
          <cell r="X612">
            <v>459.447</v>
          </cell>
          <cell r="Z612">
            <v>459.41699999999997</v>
          </cell>
          <cell r="AD612">
            <v>459.41699999999997</v>
          </cell>
          <cell r="AG612">
            <v>459.48200000000003</v>
          </cell>
          <cell r="AJ612">
            <v>459.322</v>
          </cell>
          <cell r="AN612">
            <v>459.24200000000002</v>
          </cell>
        </row>
        <row r="613">
          <cell r="A613">
            <v>5580</v>
          </cell>
          <cell r="D613">
            <v>459.73200000000003</v>
          </cell>
          <cell r="E613">
            <v>459.73700000000002</v>
          </cell>
          <cell r="F613">
            <v>459.637</v>
          </cell>
          <cell r="G613">
            <v>459.60199999999998</v>
          </cell>
          <cell r="J613">
            <v>459.58199999999999</v>
          </cell>
          <cell r="L613">
            <v>459.56200000000001</v>
          </cell>
          <cell r="N613">
            <v>459.55700000000002</v>
          </cell>
          <cell r="Q613">
            <v>459.55700000000002</v>
          </cell>
          <cell r="T613">
            <v>459.447</v>
          </cell>
          <cell r="V613">
            <v>459.447</v>
          </cell>
          <cell r="X613">
            <v>459.44200000000001</v>
          </cell>
          <cell r="Z613">
            <v>459.29700000000003</v>
          </cell>
          <cell r="AD613">
            <v>459.30700000000002</v>
          </cell>
          <cell r="AG613">
            <v>459.262</v>
          </cell>
          <cell r="AJ613">
            <v>459.20699999999999</v>
          </cell>
          <cell r="AN613">
            <v>459.15199999999999</v>
          </cell>
        </row>
        <row r="614">
          <cell r="A614">
            <v>5590</v>
          </cell>
          <cell r="D614">
            <v>459.60199999999998</v>
          </cell>
          <cell r="E614">
            <v>459.447</v>
          </cell>
          <cell r="F614">
            <v>459.48700000000002</v>
          </cell>
          <cell r="G614">
            <v>459.50700000000001</v>
          </cell>
          <cell r="J614">
            <v>459.54199999999997</v>
          </cell>
          <cell r="L614">
            <v>459.48700000000002</v>
          </cell>
          <cell r="N614">
            <v>459.45699999999999</v>
          </cell>
          <cell r="Q614">
            <v>459.49700000000001</v>
          </cell>
          <cell r="T614">
            <v>459.47199999999998</v>
          </cell>
          <cell r="V614">
            <v>459.40699999999998</v>
          </cell>
          <cell r="X614">
            <v>459.52199999999999</v>
          </cell>
          <cell r="Z614">
            <v>459.02199999999999</v>
          </cell>
          <cell r="AD614">
            <v>458.572</v>
          </cell>
          <cell r="AG614">
            <v>458.60199999999998</v>
          </cell>
          <cell r="AJ614">
            <v>458.642</v>
          </cell>
          <cell r="AN614">
            <v>458.75700000000001</v>
          </cell>
        </row>
        <row r="615">
          <cell r="A615">
            <v>5600</v>
          </cell>
          <cell r="F615" t="str">
            <v>PC-6</v>
          </cell>
          <cell r="G615" t="str">
            <v>PC-6</v>
          </cell>
          <cell r="H615" t="str">
            <v>PC-6</v>
          </cell>
          <cell r="I615" t="str">
            <v>PC-6</v>
          </cell>
          <cell r="J615" t="str">
            <v>PC-6</v>
          </cell>
          <cell r="K615" t="str">
            <v>PC-6</v>
          </cell>
          <cell r="L615" t="str">
            <v>PC-6</v>
          </cell>
          <cell r="M615" t="str">
            <v>PC-6</v>
          </cell>
          <cell r="N615" t="str">
            <v>PC-6</v>
          </cell>
          <cell r="P615" t="str">
            <v>PC-6</v>
          </cell>
          <cell r="Q615" t="str">
            <v>PC-6</v>
          </cell>
          <cell r="R615" t="str">
            <v>PC-6</v>
          </cell>
          <cell r="S615" t="str">
            <v>PC-6</v>
          </cell>
          <cell r="T615" t="str">
            <v>PC-6</v>
          </cell>
          <cell r="U615" t="str">
            <v>PC-6</v>
          </cell>
          <cell r="V615" t="str">
            <v>PC-6</v>
          </cell>
          <cell r="W615" t="str">
            <v>PC-6</v>
          </cell>
          <cell r="X615" t="str">
            <v>PC-6</v>
          </cell>
          <cell r="Y615" t="str">
            <v>PC-6</v>
          </cell>
          <cell r="Z615" t="str">
            <v>PC-6</v>
          </cell>
          <cell r="AA615" t="str">
            <v>PC-6</v>
          </cell>
          <cell r="AB615" t="str">
            <v>PC-6</v>
          </cell>
          <cell r="AC615" t="str">
            <v>PC-6</v>
          </cell>
          <cell r="AD615" t="str">
            <v>PC-6</v>
          </cell>
          <cell r="AE615" t="str">
            <v>PC-6</v>
          </cell>
          <cell r="AF615" t="str">
            <v>PC-6</v>
          </cell>
          <cell r="AG615" t="str">
            <v>PC-6</v>
          </cell>
          <cell r="AH615" t="str">
            <v>PC-6</v>
          </cell>
          <cell r="AI615" t="str">
            <v>PC-6</v>
          </cell>
          <cell r="AJ615" t="str">
            <v>PC-6</v>
          </cell>
          <cell r="AK615" t="str">
            <v>PC-6</v>
          </cell>
          <cell r="AL615" t="str">
            <v>PC-6</v>
          </cell>
          <cell r="AM615" t="str">
            <v>PC-6</v>
          </cell>
          <cell r="AN615" t="str">
            <v>PC-6</v>
          </cell>
        </row>
        <row r="616">
          <cell r="A616">
            <v>5610</v>
          </cell>
          <cell r="D616">
            <v>459.42</v>
          </cell>
          <cell r="E616">
            <v>459.35</v>
          </cell>
          <cell r="F616">
            <v>459.35</v>
          </cell>
          <cell r="G616">
            <v>459.2</v>
          </cell>
          <cell r="J616">
            <v>459.18</v>
          </cell>
          <cell r="L616">
            <v>459.16500000000002</v>
          </cell>
          <cell r="N616">
            <v>459.19</v>
          </cell>
          <cell r="Q616">
            <v>459.185</v>
          </cell>
          <cell r="T616">
            <v>459.21</v>
          </cell>
          <cell r="V616">
            <v>459.22</v>
          </cell>
          <cell r="X616">
            <v>459.21499999999997</v>
          </cell>
          <cell r="Z616">
            <v>459.21</v>
          </cell>
          <cell r="AD616">
            <v>459.19</v>
          </cell>
          <cell r="AG616">
            <v>459.19</v>
          </cell>
          <cell r="AJ616">
            <v>459.25</v>
          </cell>
          <cell r="AN616">
            <v>459.23500000000001</v>
          </cell>
        </row>
        <row r="617">
          <cell r="A617">
            <v>5620</v>
          </cell>
          <cell r="D617">
            <v>459.32</v>
          </cell>
          <cell r="E617">
            <v>459.23</v>
          </cell>
          <cell r="F617">
            <v>459.19</v>
          </cell>
          <cell r="G617">
            <v>459.13</v>
          </cell>
          <cell r="J617">
            <v>459.13499999999999</v>
          </cell>
          <cell r="L617">
            <v>459.17</v>
          </cell>
          <cell r="N617">
            <v>459.16500000000002</v>
          </cell>
          <cell r="Q617">
            <v>459.185</v>
          </cell>
          <cell r="T617">
            <v>459.19</v>
          </cell>
          <cell r="V617">
            <v>459.22</v>
          </cell>
          <cell r="X617">
            <v>459.27</v>
          </cell>
          <cell r="Z617">
            <v>459.23500000000001</v>
          </cell>
          <cell r="AD617">
            <v>459.24</v>
          </cell>
          <cell r="AG617">
            <v>459.26499999999999</v>
          </cell>
          <cell r="AJ617">
            <v>459.29</v>
          </cell>
          <cell r="AN617">
            <v>459.25</v>
          </cell>
        </row>
        <row r="618">
          <cell r="A618">
            <v>5630</v>
          </cell>
          <cell r="D618">
            <v>459.09</v>
          </cell>
          <cell r="E618">
            <v>459.11</v>
          </cell>
          <cell r="F618">
            <v>459.13499999999999</v>
          </cell>
          <cell r="G618">
            <v>459.11500000000001</v>
          </cell>
          <cell r="J618">
            <v>459.14499999999998</v>
          </cell>
          <cell r="L618">
            <v>459.15499999999997</v>
          </cell>
          <cell r="N618">
            <v>459.17500000000001</v>
          </cell>
          <cell r="Q618">
            <v>459.17500000000001</v>
          </cell>
          <cell r="T618">
            <v>459.18</v>
          </cell>
          <cell r="V618">
            <v>459.22</v>
          </cell>
          <cell r="X618">
            <v>459.25</v>
          </cell>
          <cell r="Z618">
            <v>459.255</v>
          </cell>
          <cell r="AD618">
            <v>459.20499999999998</v>
          </cell>
          <cell r="AG618">
            <v>459.20499999999998</v>
          </cell>
          <cell r="AJ618">
            <v>459.28</v>
          </cell>
          <cell r="AN618">
            <v>459.25</v>
          </cell>
        </row>
        <row r="619">
          <cell r="A619">
            <v>5640</v>
          </cell>
          <cell r="D619">
            <v>459.08</v>
          </cell>
          <cell r="E619">
            <v>459.07499999999999</v>
          </cell>
          <cell r="F619">
            <v>459.1</v>
          </cell>
          <cell r="G619">
            <v>459.10500000000002</v>
          </cell>
          <cell r="J619">
            <v>459.16</v>
          </cell>
          <cell r="L619">
            <v>459.16500000000002</v>
          </cell>
          <cell r="N619">
            <v>459.18</v>
          </cell>
          <cell r="Q619">
            <v>459.17500000000001</v>
          </cell>
          <cell r="T619">
            <v>459.185</v>
          </cell>
          <cell r="V619">
            <v>459.17</v>
          </cell>
          <cell r="X619">
            <v>459.28500000000003</v>
          </cell>
          <cell r="Z619">
            <v>459.22500000000002</v>
          </cell>
          <cell r="AD619">
            <v>459.22</v>
          </cell>
          <cell r="AG619">
            <v>459.24</v>
          </cell>
          <cell r="AJ619">
            <v>459.26499999999999</v>
          </cell>
          <cell r="AN619">
            <v>459.25</v>
          </cell>
        </row>
        <row r="620">
          <cell r="A620">
            <v>5650</v>
          </cell>
          <cell r="D620">
            <v>459.1</v>
          </cell>
          <cell r="E620">
            <v>459.13</v>
          </cell>
          <cell r="F620">
            <v>459.12</v>
          </cell>
          <cell r="G620">
            <v>459.13499999999999</v>
          </cell>
          <cell r="J620">
            <v>459.15</v>
          </cell>
          <cell r="L620">
            <v>459.15499999999997</v>
          </cell>
          <cell r="N620">
            <v>459.19</v>
          </cell>
          <cell r="Q620">
            <v>459.185</v>
          </cell>
          <cell r="T620">
            <v>459.22500000000002</v>
          </cell>
          <cell r="V620">
            <v>459.185</v>
          </cell>
          <cell r="X620">
            <v>459.22500000000002</v>
          </cell>
          <cell r="Z620">
            <v>459.23500000000001</v>
          </cell>
          <cell r="AD620">
            <v>459.245</v>
          </cell>
          <cell r="AG620">
            <v>459.23500000000001</v>
          </cell>
          <cell r="AJ620">
            <v>459.26</v>
          </cell>
          <cell r="AN620">
            <v>459.24</v>
          </cell>
        </row>
        <row r="621">
          <cell r="A621">
            <v>5660</v>
          </cell>
          <cell r="D621">
            <v>459.15</v>
          </cell>
          <cell r="E621">
            <v>459.15499999999997</v>
          </cell>
          <cell r="F621">
            <v>459.15499999999997</v>
          </cell>
          <cell r="G621">
            <v>459.16500000000002</v>
          </cell>
          <cell r="J621">
            <v>459.16</v>
          </cell>
          <cell r="L621">
            <v>459.17</v>
          </cell>
          <cell r="N621">
            <v>459.17</v>
          </cell>
          <cell r="Q621">
            <v>459.18</v>
          </cell>
          <cell r="T621">
            <v>459.19</v>
          </cell>
          <cell r="V621">
            <v>459.17500000000001</v>
          </cell>
          <cell r="X621">
            <v>459.17500000000001</v>
          </cell>
          <cell r="Z621">
            <v>459.21</v>
          </cell>
          <cell r="AD621">
            <v>459.20499999999998</v>
          </cell>
          <cell r="AG621">
            <v>459.22</v>
          </cell>
          <cell r="AJ621">
            <v>459.21499999999997</v>
          </cell>
          <cell r="AN621">
            <v>459.245</v>
          </cell>
        </row>
        <row r="622">
          <cell r="A622">
            <v>5670</v>
          </cell>
          <cell r="D622">
            <v>459.37</v>
          </cell>
          <cell r="E622">
            <v>459.26</v>
          </cell>
          <cell r="F622">
            <v>459.26499999999999</v>
          </cell>
          <cell r="G622">
            <v>459.16</v>
          </cell>
          <cell r="J622">
            <v>459.15499999999997</v>
          </cell>
          <cell r="L622">
            <v>459.14</v>
          </cell>
          <cell r="N622">
            <v>459.12</v>
          </cell>
          <cell r="Q622">
            <v>459.14499999999998</v>
          </cell>
          <cell r="T622">
            <v>459.14499999999998</v>
          </cell>
          <cell r="V622">
            <v>459.14</v>
          </cell>
          <cell r="X622">
            <v>459.17</v>
          </cell>
          <cell r="Z622">
            <v>459.17500000000001</v>
          </cell>
          <cell r="AD622">
            <v>459.18</v>
          </cell>
          <cell r="AG622">
            <v>459.17</v>
          </cell>
          <cell r="AJ622">
            <v>459.16</v>
          </cell>
          <cell r="AN622">
            <v>459.16</v>
          </cell>
        </row>
        <row r="623">
          <cell r="A623">
            <v>5680</v>
          </cell>
          <cell r="D623">
            <v>459.46499999999997</v>
          </cell>
          <cell r="E623">
            <v>459.48</v>
          </cell>
          <cell r="F623">
            <v>459.435</v>
          </cell>
          <cell r="G623">
            <v>459.44499999999999</v>
          </cell>
          <cell r="J623">
            <v>459.28</v>
          </cell>
          <cell r="L623">
            <v>459.31</v>
          </cell>
          <cell r="N623">
            <v>459.25</v>
          </cell>
          <cell r="Q623">
            <v>459.15</v>
          </cell>
          <cell r="T623">
            <v>459.13</v>
          </cell>
          <cell r="V623">
            <v>459.12</v>
          </cell>
          <cell r="X623">
            <v>459.11</v>
          </cell>
          <cell r="Z623">
            <v>459.10500000000002</v>
          </cell>
          <cell r="AD623">
            <v>459.09500000000003</v>
          </cell>
          <cell r="AG623">
            <v>459.07</v>
          </cell>
          <cell r="AJ623">
            <v>459.065</v>
          </cell>
          <cell r="AN623">
            <v>459.05</v>
          </cell>
        </row>
        <row r="624">
          <cell r="A624">
            <v>5690</v>
          </cell>
          <cell r="D624">
            <v>459.40499999999997</v>
          </cell>
          <cell r="E624">
            <v>459.44499999999999</v>
          </cell>
          <cell r="F624">
            <v>459.45499999999998</v>
          </cell>
          <cell r="G624">
            <v>459.46</v>
          </cell>
          <cell r="J624">
            <v>459.36500000000001</v>
          </cell>
          <cell r="L624">
            <v>459.29500000000002</v>
          </cell>
          <cell r="N624">
            <v>459.245</v>
          </cell>
          <cell r="Q624">
            <v>459.14</v>
          </cell>
          <cell r="T624">
            <v>459.12</v>
          </cell>
          <cell r="V624">
            <v>459.065</v>
          </cell>
          <cell r="X624">
            <v>459.065</v>
          </cell>
          <cell r="Z624">
            <v>458.99</v>
          </cell>
          <cell r="AD624">
            <v>458.98500000000001</v>
          </cell>
          <cell r="AG624">
            <v>458.95499999999998</v>
          </cell>
          <cell r="AJ624">
            <v>458.95</v>
          </cell>
          <cell r="AN624">
            <v>458.92500000000001</v>
          </cell>
        </row>
        <row r="625">
          <cell r="A625">
            <v>5700</v>
          </cell>
          <cell r="D625">
            <v>459.32</v>
          </cell>
          <cell r="E625">
            <v>459.34500000000003</v>
          </cell>
          <cell r="F625">
            <v>459.34500000000003</v>
          </cell>
          <cell r="G625">
            <v>459.31</v>
          </cell>
          <cell r="J625">
            <v>459.28500000000003</v>
          </cell>
          <cell r="L625">
            <v>459.23</v>
          </cell>
          <cell r="N625">
            <v>459.245</v>
          </cell>
          <cell r="Q625">
            <v>459.25</v>
          </cell>
          <cell r="T625">
            <v>459.30500000000001</v>
          </cell>
          <cell r="V625">
            <v>459.34</v>
          </cell>
          <cell r="X625">
            <v>458.99</v>
          </cell>
          <cell r="Z625">
            <v>458.89499999999998</v>
          </cell>
          <cell r="AD625">
            <v>458.88499999999999</v>
          </cell>
          <cell r="AG625">
            <v>458.85500000000002</v>
          </cell>
          <cell r="AJ625">
            <v>458.86500000000001</v>
          </cell>
          <cell r="AN625">
            <v>458.83499999999998</v>
          </cell>
        </row>
        <row r="626">
          <cell r="A626">
            <v>5710</v>
          </cell>
          <cell r="D626">
            <v>459.27499999999998</v>
          </cell>
          <cell r="E626">
            <v>459.25</v>
          </cell>
          <cell r="F626">
            <v>459.22</v>
          </cell>
          <cell r="G626">
            <v>459.21</v>
          </cell>
          <cell r="J626">
            <v>459.19</v>
          </cell>
          <cell r="L626">
            <v>459.14</v>
          </cell>
          <cell r="N626">
            <v>459.11</v>
          </cell>
          <cell r="Q626">
            <v>459.11500000000001</v>
          </cell>
          <cell r="T626">
            <v>459.065</v>
          </cell>
          <cell r="V626">
            <v>459.01</v>
          </cell>
          <cell r="X626">
            <v>459.14</v>
          </cell>
          <cell r="Z626">
            <v>459.34500000000003</v>
          </cell>
          <cell r="AD626">
            <v>458.95</v>
          </cell>
          <cell r="AG626">
            <v>458.80500000000001</v>
          </cell>
          <cell r="AJ626">
            <v>458.76499999999999</v>
          </cell>
          <cell r="AN626">
            <v>458.77499999999998</v>
          </cell>
        </row>
        <row r="627">
          <cell r="A627">
            <v>5720</v>
          </cell>
          <cell r="D627">
            <v>459.23</v>
          </cell>
          <cell r="E627">
            <v>459.11</v>
          </cell>
          <cell r="F627">
            <v>458.88</v>
          </cell>
          <cell r="G627">
            <v>458.7</v>
          </cell>
          <cell r="J627">
            <v>458.94</v>
          </cell>
          <cell r="N627">
            <v>458.96</v>
          </cell>
          <cell r="Q627">
            <v>458.95</v>
          </cell>
          <cell r="T627">
            <v>458.94</v>
          </cell>
          <cell r="V627">
            <v>458.94</v>
          </cell>
          <cell r="X627">
            <v>458.92</v>
          </cell>
          <cell r="Z627">
            <v>458.94</v>
          </cell>
          <cell r="AD627">
            <v>458.89</v>
          </cell>
          <cell r="AG627">
            <v>458.88</v>
          </cell>
          <cell r="AJ627">
            <v>458.79</v>
          </cell>
          <cell r="AN627">
            <v>458.81</v>
          </cell>
        </row>
        <row r="628">
          <cell r="A628">
            <v>5730</v>
          </cell>
          <cell r="D628">
            <v>459.11</v>
          </cell>
          <cell r="E628">
            <v>458.93</v>
          </cell>
          <cell r="F628">
            <v>458.94</v>
          </cell>
          <cell r="G628">
            <v>458.38499999999999</v>
          </cell>
          <cell r="J628">
            <v>458.44499999999999</v>
          </cell>
          <cell r="N628">
            <v>458.66</v>
          </cell>
          <cell r="Q628">
            <v>458.81</v>
          </cell>
          <cell r="T628">
            <v>458.89</v>
          </cell>
          <cell r="V628">
            <v>458.9</v>
          </cell>
          <cell r="X628">
            <v>458.9</v>
          </cell>
          <cell r="Z628">
            <v>458.88</v>
          </cell>
          <cell r="AD628">
            <v>458.87</v>
          </cell>
          <cell r="AG628">
            <v>458.89</v>
          </cell>
          <cell r="AJ628">
            <v>458.98</v>
          </cell>
          <cell r="AN628">
            <v>458.87</v>
          </cell>
        </row>
        <row r="629">
          <cell r="A629">
            <v>5740</v>
          </cell>
          <cell r="D629">
            <v>459.07</v>
          </cell>
          <cell r="E629">
            <v>458.91</v>
          </cell>
          <cell r="F629">
            <v>458.82</v>
          </cell>
          <cell r="G629">
            <v>458.62</v>
          </cell>
          <cell r="J629">
            <v>458.16</v>
          </cell>
          <cell r="N629">
            <v>458.625</v>
          </cell>
          <cell r="Q629">
            <v>458.56</v>
          </cell>
          <cell r="T629">
            <v>458.625</v>
          </cell>
          <cell r="V629">
            <v>458.72</v>
          </cell>
          <cell r="X629">
            <v>458.86</v>
          </cell>
          <cell r="Z629">
            <v>458.88</v>
          </cell>
          <cell r="AD629">
            <v>458.88</v>
          </cell>
          <cell r="AG629">
            <v>458.88</v>
          </cell>
          <cell r="AJ629">
            <v>458.89</v>
          </cell>
          <cell r="AN629">
            <v>458.89</v>
          </cell>
        </row>
        <row r="630">
          <cell r="A630">
            <v>5750</v>
          </cell>
          <cell r="D630">
            <v>458.91</v>
          </cell>
          <cell r="E630">
            <v>458.77499999999998</v>
          </cell>
          <cell r="F630">
            <v>458.7</v>
          </cell>
          <cell r="G630">
            <v>458.44</v>
          </cell>
          <cell r="J630">
            <v>458.24</v>
          </cell>
          <cell r="N630">
            <v>458.67</v>
          </cell>
          <cell r="Q630">
            <v>458.6</v>
          </cell>
          <cell r="T630">
            <v>458.55</v>
          </cell>
          <cell r="V630">
            <v>458.62</v>
          </cell>
          <cell r="X630">
            <v>458.82499999999999</v>
          </cell>
          <cell r="Z630">
            <v>458.86</v>
          </cell>
          <cell r="AD630">
            <v>458.85</v>
          </cell>
          <cell r="AG630">
            <v>458.84</v>
          </cell>
          <cell r="AJ630">
            <v>458.82</v>
          </cell>
          <cell r="AN630">
            <v>458.81</v>
          </cell>
        </row>
        <row r="631">
          <cell r="A631">
            <v>5760</v>
          </cell>
          <cell r="D631">
            <v>458.85</v>
          </cell>
          <cell r="E631">
            <v>458.62</v>
          </cell>
          <cell r="F631">
            <v>458.54</v>
          </cell>
          <cell r="G631">
            <v>458.44</v>
          </cell>
          <cell r="J631">
            <v>458.07</v>
          </cell>
          <cell r="N631">
            <v>458.28</v>
          </cell>
          <cell r="Q631">
            <v>458.32</v>
          </cell>
          <cell r="T631">
            <v>458.40499999999997</v>
          </cell>
          <cell r="V631">
            <v>458.49</v>
          </cell>
          <cell r="X631">
            <v>458.6</v>
          </cell>
          <cell r="Z631">
            <v>458.71</v>
          </cell>
          <cell r="AD631">
            <v>458.74</v>
          </cell>
          <cell r="AG631">
            <v>458.8</v>
          </cell>
          <cell r="AJ631">
            <v>458.82</v>
          </cell>
          <cell r="AN631">
            <v>458.8</v>
          </cell>
        </row>
        <row r="632">
          <cell r="A632">
            <v>5770</v>
          </cell>
          <cell r="D632">
            <v>458.83</v>
          </cell>
          <cell r="E632">
            <v>458.53</v>
          </cell>
          <cell r="F632">
            <v>458.32</v>
          </cell>
          <cell r="G632">
            <v>458.32</v>
          </cell>
          <cell r="J632">
            <v>457.81</v>
          </cell>
          <cell r="N632">
            <v>458.26</v>
          </cell>
          <cell r="Q632">
            <v>458.26</v>
          </cell>
          <cell r="T632">
            <v>458.34</v>
          </cell>
          <cell r="V632">
            <v>458.5</v>
          </cell>
          <cell r="X632">
            <v>458.44</v>
          </cell>
          <cell r="Z632">
            <v>458.49</v>
          </cell>
          <cell r="AD632">
            <v>458.5</v>
          </cell>
          <cell r="AG632">
            <v>458.47</v>
          </cell>
          <cell r="AJ632">
            <v>458.47</v>
          </cell>
          <cell r="AN632">
            <v>458.42</v>
          </cell>
        </row>
        <row r="633">
          <cell r="A633">
            <v>5780</v>
          </cell>
          <cell r="D633">
            <v>458.87</v>
          </cell>
          <cell r="E633">
            <v>458.72</v>
          </cell>
          <cell r="F633">
            <v>458.44</v>
          </cell>
          <cell r="G633">
            <v>458.06</v>
          </cell>
          <cell r="J633">
            <v>457.5</v>
          </cell>
          <cell r="N633">
            <v>457.91</v>
          </cell>
          <cell r="Q633">
            <v>458.03</v>
          </cell>
          <cell r="T633">
            <v>458.29500000000002</v>
          </cell>
          <cell r="V633">
            <v>458.39499999999998</v>
          </cell>
          <cell r="X633">
            <v>458.4</v>
          </cell>
          <cell r="Z633">
            <v>458.4</v>
          </cell>
          <cell r="AD633">
            <v>458.36</v>
          </cell>
          <cell r="AG633">
            <v>458.35</v>
          </cell>
          <cell r="AJ633">
            <v>458.39</v>
          </cell>
          <cell r="AN633">
            <v>458.43</v>
          </cell>
        </row>
        <row r="634">
          <cell r="A634">
            <v>5790</v>
          </cell>
          <cell r="D634">
            <v>458.65499999999997</v>
          </cell>
          <cell r="E634">
            <v>458.63499999999999</v>
          </cell>
          <cell r="F634">
            <v>458.47</v>
          </cell>
          <cell r="G634">
            <v>458.29</v>
          </cell>
          <cell r="J634">
            <v>457.99</v>
          </cell>
          <cell r="N634">
            <v>458.15</v>
          </cell>
          <cell r="Q634">
            <v>458.13</v>
          </cell>
          <cell r="T634">
            <v>458.09500000000003</v>
          </cell>
          <cell r="V634">
            <v>458.27</v>
          </cell>
          <cell r="X634">
            <v>458.32</v>
          </cell>
          <cell r="Z634">
            <v>458.33</v>
          </cell>
          <cell r="AD634">
            <v>458.33</v>
          </cell>
          <cell r="AG634">
            <v>458.26</v>
          </cell>
          <cell r="AJ634">
            <v>458.34</v>
          </cell>
          <cell r="AN634">
            <v>458.3</v>
          </cell>
        </row>
        <row r="635">
          <cell r="A635">
            <v>5800</v>
          </cell>
          <cell r="D635">
            <v>458.79</v>
          </cell>
          <cell r="E635">
            <v>458.39</v>
          </cell>
          <cell r="F635">
            <v>457.92500000000001</v>
          </cell>
          <cell r="G635">
            <v>458.07</v>
          </cell>
          <cell r="J635">
            <v>458.24</v>
          </cell>
          <cell r="N635">
            <v>458.22</v>
          </cell>
          <cell r="Q635">
            <v>458.27</v>
          </cell>
          <cell r="T635">
            <v>458.43</v>
          </cell>
          <cell r="V635">
            <v>458.47</v>
          </cell>
          <cell r="X635">
            <v>458.47</v>
          </cell>
          <cell r="Z635">
            <v>458.52</v>
          </cell>
          <cell r="AD635">
            <v>458.34</v>
          </cell>
          <cell r="AG635">
            <v>458.24</v>
          </cell>
          <cell r="AJ635">
            <v>458.14</v>
          </cell>
          <cell r="AN635">
            <v>458.1</v>
          </cell>
        </row>
        <row r="636">
          <cell r="A636">
            <v>5810</v>
          </cell>
          <cell r="D636">
            <v>458.89</v>
          </cell>
          <cell r="E636">
            <v>458.79</v>
          </cell>
          <cell r="F636">
            <v>458.67</v>
          </cell>
          <cell r="G636">
            <v>458.67</v>
          </cell>
          <cell r="J636">
            <v>458.68</v>
          </cell>
          <cell r="N636">
            <v>458.67</v>
          </cell>
          <cell r="Q636">
            <v>458.58</v>
          </cell>
          <cell r="T636">
            <v>458.59500000000003</v>
          </cell>
          <cell r="V636">
            <v>458.59500000000003</v>
          </cell>
          <cell r="X636">
            <v>458.55</v>
          </cell>
          <cell r="Z636">
            <v>458.58</v>
          </cell>
          <cell r="AD636">
            <v>458.57</v>
          </cell>
          <cell r="AG636">
            <v>458.58</v>
          </cell>
          <cell r="AJ636">
            <v>458.57</v>
          </cell>
          <cell r="AN636">
            <v>458.54</v>
          </cell>
        </row>
        <row r="637">
          <cell r="A637">
            <v>5820</v>
          </cell>
          <cell r="D637">
            <v>458.97500000000002</v>
          </cell>
          <cell r="E637">
            <v>458.83</v>
          </cell>
          <cell r="F637">
            <v>458.755</v>
          </cell>
          <cell r="G637">
            <v>458.74</v>
          </cell>
          <cell r="J637">
            <v>458.72</v>
          </cell>
          <cell r="N637">
            <v>458.64</v>
          </cell>
          <cell r="Q637">
            <v>458.65</v>
          </cell>
          <cell r="T637">
            <v>458.55</v>
          </cell>
          <cell r="V637">
            <v>458.6</v>
          </cell>
          <cell r="X637">
            <v>458.55</v>
          </cell>
          <cell r="Z637">
            <v>458.5</v>
          </cell>
          <cell r="AD637">
            <v>458.55</v>
          </cell>
          <cell r="AG637">
            <v>458.52</v>
          </cell>
          <cell r="AJ637">
            <v>458.44</v>
          </cell>
          <cell r="AN637">
            <v>458.43</v>
          </cell>
        </row>
        <row r="638">
          <cell r="A638">
            <v>5830</v>
          </cell>
          <cell r="D638">
            <v>459.28</v>
          </cell>
          <cell r="E638">
            <v>458.95</v>
          </cell>
          <cell r="F638">
            <v>458.81</v>
          </cell>
          <cell r="G638">
            <v>458.72</v>
          </cell>
          <cell r="J638">
            <v>458.73</v>
          </cell>
          <cell r="N638">
            <v>458.71</v>
          </cell>
          <cell r="Q638">
            <v>458.68</v>
          </cell>
          <cell r="T638">
            <v>458.68</v>
          </cell>
          <cell r="V638">
            <v>458.6</v>
          </cell>
          <cell r="X638">
            <v>458.6</v>
          </cell>
          <cell r="Z638">
            <v>458.59</v>
          </cell>
          <cell r="AD638">
            <v>458.56</v>
          </cell>
          <cell r="AG638">
            <v>458.57</v>
          </cell>
          <cell r="AJ638">
            <v>458.58</v>
          </cell>
          <cell r="AN638">
            <v>458.52</v>
          </cell>
        </row>
        <row r="639">
          <cell r="A639">
            <v>5840</v>
          </cell>
          <cell r="D639">
            <v>459.2</v>
          </cell>
          <cell r="E639">
            <v>459.1</v>
          </cell>
          <cell r="F639">
            <v>458.84</v>
          </cell>
          <cell r="G639">
            <v>458.82</v>
          </cell>
          <cell r="J639">
            <v>458.79</v>
          </cell>
          <cell r="N639">
            <v>458.76</v>
          </cell>
          <cell r="Q639">
            <v>458.7</v>
          </cell>
          <cell r="T639">
            <v>458.74</v>
          </cell>
          <cell r="V639">
            <v>458.72</v>
          </cell>
          <cell r="X639">
            <v>458.7</v>
          </cell>
          <cell r="Z639">
            <v>458.62</v>
          </cell>
          <cell r="AD639">
            <v>458.66</v>
          </cell>
          <cell r="AG639">
            <v>458.61</v>
          </cell>
          <cell r="AJ639">
            <v>458.66</v>
          </cell>
          <cell r="AN639">
            <v>458.56</v>
          </cell>
        </row>
        <row r="640">
          <cell r="A640">
            <v>5850</v>
          </cell>
          <cell r="D640">
            <v>459.31</v>
          </cell>
          <cell r="E640">
            <v>459.41500000000002</v>
          </cell>
          <cell r="F640">
            <v>458.94</v>
          </cell>
          <cell r="G640">
            <v>458.89</v>
          </cell>
          <cell r="J640">
            <v>458.88</v>
          </cell>
          <cell r="N640">
            <v>458.88</v>
          </cell>
          <cell r="Q640">
            <v>458.84</v>
          </cell>
          <cell r="T640">
            <v>458.78</v>
          </cell>
          <cell r="V640">
            <v>458.81</v>
          </cell>
          <cell r="X640">
            <v>458.81</v>
          </cell>
          <cell r="Z640">
            <v>458.77</v>
          </cell>
          <cell r="AD640">
            <v>458.76</v>
          </cell>
          <cell r="AG640">
            <v>458.73</v>
          </cell>
          <cell r="AJ640">
            <v>458.71</v>
          </cell>
          <cell r="AN640">
            <v>458.7</v>
          </cell>
        </row>
        <row r="641">
          <cell r="A641">
            <v>5860</v>
          </cell>
          <cell r="D641">
            <v>459.46</v>
          </cell>
          <cell r="E641">
            <v>459.42</v>
          </cell>
          <cell r="F641">
            <v>459.40499999999997</v>
          </cell>
          <cell r="G641">
            <v>458.95</v>
          </cell>
          <cell r="J641">
            <v>458.88499999999999</v>
          </cell>
          <cell r="L641">
            <v>458.91500000000002</v>
          </cell>
          <cell r="N641">
            <v>458.88</v>
          </cell>
          <cell r="Q641">
            <v>459.22500000000002</v>
          </cell>
          <cell r="T641">
            <v>459.11</v>
          </cell>
          <cell r="V641">
            <v>458.48</v>
          </cell>
          <cell r="X641">
            <v>458.53</v>
          </cell>
          <cell r="Z641">
            <v>458.52</v>
          </cell>
          <cell r="AD641">
            <v>458.495</v>
          </cell>
          <cell r="AG641">
            <v>458.44499999999999</v>
          </cell>
          <cell r="AJ641">
            <v>458.41500000000002</v>
          </cell>
          <cell r="AN641">
            <v>458.35500000000002</v>
          </cell>
        </row>
        <row r="642">
          <cell r="A642">
            <v>5870</v>
          </cell>
          <cell r="D642">
            <v>459.52</v>
          </cell>
          <cell r="E642">
            <v>459.54</v>
          </cell>
          <cell r="F642">
            <v>459.505</v>
          </cell>
          <cell r="G642">
            <v>459.26499999999999</v>
          </cell>
          <cell r="J642">
            <v>458.76499999999999</v>
          </cell>
          <cell r="L642">
            <v>458.57</v>
          </cell>
          <cell r="N642">
            <v>458.54500000000002</v>
          </cell>
          <cell r="Q642">
            <v>458.51499999999999</v>
          </cell>
          <cell r="T642">
            <v>458.47500000000002</v>
          </cell>
          <cell r="V642">
            <v>458.46</v>
          </cell>
          <cell r="X642">
            <v>458.49</v>
          </cell>
          <cell r="Z642">
            <v>458.51</v>
          </cell>
          <cell r="AD642">
            <v>458.48500000000001</v>
          </cell>
          <cell r="AG642">
            <v>458.42</v>
          </cell>
          <cell r="AJ642">
            <v>458.41500000000002</v>
          </cell>
          <cell r="AN642">
            <v>458.32499999999999</v>
          </cell>
        </row>
        <row r="643">
          <cell r="A643">
            <v>5880</v>
          </cell>
          <cell r="D643">
            <v>459.51</v>
          </cell>
          <cell r="E643">
            <v>459.52499999999998</v>
          </cell>
          <cell r="F643">
            <v>459.565</v>
          </cell>
          <cell r="G643">
            <v>459.57</v>
          </cell>
          <cell r="J643">
            <v>459.06</v>
          </cell>
          <cell r="L643">
            <v>458.71</v>
          </cell>
          <cell r="N643">
            <v>458.59</v>
          </cell>
          <cell r="Q643">
            <v>458.59</v>
          </cell>
          <cell r="T643">
            <v>458.57</v>
          </cell>
          <cell r="V643">
            <v>458.53</v>
          </cell>
          <cell r="X643">
            <v>458.47</v>
          </cell>
          <cell r="Z643">
            <v>458.44</v>
          </cell>
          <cell r="AD643">
            <v>458.4</v>
          </cell>
          <cell r="AG643">
            <v>458.34500000000003</v>
          </cell>
          <cell r="AJ643">
            <v>458.36500000000001</v>
          </cell>
          <cell r="AN643">
            <v>458.33499999999998</v>
          </cell>
        </row>
        <row r="644">
          <cell r="A644">
            <v>5890</v>
          </cell>
          <cell r="D644">
            <v>459.33499999999998</v>
          </cell>
          <cell r="E644">
            <v>459.48500000000001</v>
          </cell>
          <cell r="F644">
            <v>459.54500000000002</v>
          </cell>
          <cell r="G644">
            <v>459.57</v>
          </cell>
          <cell r="J644">
            <v>459.60500000000002</v>
          </cell>
          <cell r="L644">
            <v>459.35</v>
          </cell>
          <cell r="N644">
            <v>459.02499999999998</v>
          </cell>
          <cell r="Q644">
            <v>458.63499999999999</v>
          </cell>
          <cell r="T644">
            <v>458.56</v>
          </cell>
          <cell r="V644">
            <v>458.48500000000001</v>
          </cell>
          <cell r="X644">
            <v>458.48</v>
          </cell>
          <cell r="Z644">
            <v>458.46</v>
          </cell>
          <cell r="AD644">
            <v>458.45</v>
          </cell>
          <cell r="AG644">
            <v>458.46499999999997</v>
          </cell>
          <cell r="AJ644">
            <v>458.38499999999999</v>
          </cell>
          <cell r="AN644">
            <v>458.33499999999998</v>
          </cell>
        </row>
        <row r="645">
          <cell r="A645">
            <v>5900</v>
          </cell>
          <cell r="D645">
            <v>459.4</v>
          </cell>
          <cell r="E645">
            <v>459.5</v>
          </cell>
          <cell r="F645">
            <v>459.505</v>
          </cell>
          <cell r="G645">
            <v>459.58</v>
          </cell>
          <cell r="J645">
            <v>459.61</v>
          </cell>
          <cell r="L645">
            <v>459.64</v>
          </cell>
          <cell r="N645">
            <v>459.64499999999998</v>
          </cell>
          <cell r="Q645">
            <v>459.20499999999998</v>
          </cell>
          <cell r="T645">
            <v>458.51499999999999</v>
          </cell>
          <cell r="V645">
            <v>458.56</v>
          </cell>
          <cell r="X645">
            <v>458.61</v>
          </cell>
          <cell r="Z645">
            <v>458.61</v>
          </cell>
          <cell r="AD645">
            <v>458.55500000000001</v>
          </cell>
          <cell r="AG645">
            <v>458.6</v>
          </cell>
          <cell r="AJ645">
            <v>458.53</v>
          </cell>
          <cell r="AN645">
            <v>458.48500000000001</v>
          </cell>
        </row>
        <row r="646">
          <cell r="A646">
            <v>5910</v>
          </cell>
          <cell r="D646">
            <v>459.44</v>
          </cell>
          <cell r="E646">
            <v>459.435</v>
          </cell>
          <cell r="F646">
            <v>459.59</v>
          </cell>
          <cell r="G646">
            <v>459.67</v>
          </cell>
          <cell r="J646">
            <v>459.7</v>
          </cell>
          <cell r="L646">
            <v>459.73500000000001</v>
          </cell>
          <cell r="N646">
            <v>459.745</v>
          </cell>
          <cell r="Q646">
            <v>459.73</v>
          </cell>
          <cell r="T646">
            <v>459.14</v>
          </cell>
          <cell r="V646">
            <v>459.005</v>
          </cell>
          <cell r="X646">
            <v>458.91500000000002</v>
          </cell>
          <cell r="Z646">
            <v>458.85500000000002</v>
          </cell>
          <cell r="AD646">
            <v>458.80500000000001</v>
          </cell>
          <cell r="AG646">
            <v>458.77499999999998</v>
          </cell>
          <cell r="AJ646">
            <v>458.78500000000003</v>
          </cell>
          <cell r="AN646">
            <v>458.88</v>
          </cell>
        </row>
        <row r="647">
          <cell r="A647">
            <v>5920</v>
          </cell>
          <cell r="D647">
            <v>459.58800000000002</v>
          </cell>
          <cell r="E647">
            <v>459.64299999999997</v>
          </cell>
          <cell r="F647">
            <v>459.61799999999999</v>
          </cell>
          <cell r="G647">
            <v>459.733</v>
          </cell>
          <cell r="J647">
            <v>459.798</v>
          </cell>
          <cell r="L647">
            <v>459.84800000000001</v>
          </cell>
          <cell r="N647">
            <v>459.863</v>
          </cell>
          <cell r="Q647">
            <v>459.88299999999998</v>
          </cell>
          <cell r="T647">
            <v>459.44799999999998</v>
          </cell>
          <cell r="V647">
            <v>459.24799999999999</v>
          </cell>
          <cell r="X647">
            <v>459.10300000000001</v>
          </cell>
          <cell r="Z647">
            <v>459.048</v>
          </cell>
          <cell r="AD647">
            <v>459.06799999999998</v>
          </cell>
          <cell r="AG647">
            <v>459.048</v>
          </cell>
          <cell r="AJ647">
            <v>459.053</v>
          </cell>
          <cell r="AN647">
            <v>458.983</v>
          </cell>
        </row>
        <row r="648">
          <cell r="A648">
            <v>5930</v>
          </cell>
          <cell r="D648">
            <v>459.68299999999999</v>
          </cell>
          <cell r="E648">
            <v>459.64800000000002</v>
          </cell>
          <cell r="F648">
            <v>459.68299999999999</v>
          </cell>
          <cell r="G648">
            <v>459.89800000000002</v>
          </cell>
          <cell r="J648">
            <v>459.95800000000003</v>
          </cell>
          <cell r="L648">
            <v>459.97800000000001</v>
          </cell>
          <cell r="N648">
            <v>459.99799999999999</v>
          </cell>
          <cell r="Q648">
            <v>460.08800000000002</v>
          </cell>
          <cell r="T648">
            <v>459.34300000000002</v>
          </cell>
          <cell r="V648">
            <v>459.20299999999997</v>
          </cell>
          <cell r="X648">
            <v>459.14800000000002</v>
          </cell>
          <cell r="Z648">
            <v>459.15300000000002</v>
          </cell>
          <cell r="AD648">
            <v>459.09800000000001</v>
          </cell>
          <cell r="AG648">
            <v>459.15300000000002</v>
          </cell>
          <cell r="AJ648">
            <v>459.10300000000001</v>
          </cell>
          <cell r="AN648">
            <v>459.02800000000002</v>
          </cell>
        </row>
        <row r="649">
          <cell r="A649">
            <v>5940</v>
          </cell>
          <cell r="D649">
            <v>459.69799999999998</v>
          </cell>
          <cell r="E649">
            <v>459.863</v>
          </cell>
          <cell r="F649">
            <v>460.05799999999999</v>
          </cell>
          <cell r="G649">
            <v>460.07799999999997</v>
          </cell>
          <cell r="J649">
            <v>460.08300000000003</v>
          </cell>
          <cell r="L649">
            <v>460.03800000000001</v>
          </cell>
          <cell r="N649">
            <v>460.14299999999997</v>
          </cell>
          <cell r="Q649">
            <v>459.553</v>
          </cell>
          <cell r="T649">
            <v>459.16300000000001</v>
          </cell>
          <cell r="V649">
            <v>459.19799999999998</v>
          </cell>
          <cell r="X649">
            <v>459.18799999999999</v>
          </cell>
          <cell r="Z649">
            <v>459.173</v>
          </cell>
          <cell r="AD649">
            <v>459.16300000000001</v>
          </cell>
          <cell r="AG649">
            <v>459.178</v>
          </cell>
          <cell r="AJ649">
            <v>459.15300000000002</v>
          </cell>
          <cell r="AN649">
            <v>459.108</v>
          </cell>
        </row>
        <row r="650">
          <cell r="A650">
            <v>5950</v>
          </cell>
          <cell r="D650">
            <v>459.89299999999997</v>
          </cell>
          <cell r="E650">
            <v>459.983</v>
          </cell>
          <cell r="F650">
            <v>460.08800000000002</v>
          </cell>
          <cell r="G650">
            <v>460.25799999999998</v>
          </cell>
          <cell r="J650">
            <v>460.25799999999998</v>
          </cell>
          <cell r="L650">
            <v>460.16300000000001</v>
          </cell>
          <cell r="N650">
            <v>460.11799999999999</v>
          </cell>
          <cell r="Q650">
            <v>460.02800000000002</v>
          </cell>
          <cell r="T650">
            <v>459.97800000000001</v>
          </cell>
          <cell r="V650">
            <v>459.82299999999998</v>
          </cell>
          <cell r="X650">
            <v>459.87299999999999</v>
          </cell>
          <cell r="Z650">
            <v>459.89299999999997</v>
          </cell>
          <cell r="AD650">
            <v>459.89800000000002</v>
          </cell>
          <cell r="AG650">
            <v>459.91800000000001</v>
          </cell>
          <cell r="AJ650">
            <v>459.96800000000002</v>
          </cell>
          <cell r="AN650">
            <v>459.97800000000001</v>
          </cell>
        </row>
        <row r="651">
          <cell r="A651">
            <v>5960</v>
          </cell>
          <cell r="D651">
            <v>459.94299999999998</v>
          </cell>
          <cell r="E651">
            <v>460.37799999999999</v>
          </cell>
          <cell r="F651">
            <v>460.38799999999998</v>
          </cell>
          <cell r="G651">
            <v>460.41800000000001</v>
          </cell>
          <cell r="J651">
            <v>460.27800000000002</v>
          </cell>
          <cell r="L651">
            <v>460.25299999999999</v>
          </cell>
          <cell r="N651">
            <v>460.08300000000003</v>
          </cell>
          <cell r="Q651">
            <v>459.88799999999998</v>
          </cell>
          <cell r="T651">
            <v>459.863</v>
          </cell>
          <cell r="V651">
            <v>459.86799999999999</v>
          </cell>
          <cell r="X651">
            <v>459.81799999999998</v>
          </cell>
          <cell r="Z651">
            <v>459.803</v>
          </cell>
          <cell r="AD651">
            <v>459.78300000000002</v>
          </cell>
          <cell r="AG651">
            <v>459.548</v>
          </cell>
          <cell r="AJ651">
            <v>459.47800000000001</v>
          </cell>
          <cell r="AN651">
            <v>459.43299999999999</v>
          </cell>
        </row>
        <row r="652">
          <cell r="A652">
            <v>5970</v>
          </cell>
          <cell r="D652">
            <v>460.41300000000001</v>
          </cell>
          <cell r="E652">
            <v>460.51299999999998</v>
          </cell>
          <cell r="F652">
            <v>460.51799999999997</v>
          </cell>
          <cell r="G652">
            <v>460.50299999999999</v>
          </cell>
          <cell r="J652">
            <v>460.43299999999999</v>
          </cell>
          <cell r="L652">
            <v>460.27800000000002</v>
          </cell>
          <cell r="N652">
            <v>460.05799999999999</v>
          </cell>
          <cell r="Q652">
            <v>459.798</v>
          </cell>
          <cell r="T652">
            <v>459.71800000000002</v>
          </cell>
          <cell r="V652">
            <v>459.68299999999999</v>
          </cell>
          <cell r="X652">
            <v>459.62799999999999</v>
          </cell>
          <cell r="Z652">
            <v>459.60300000000001</v>
          </cell>
          <cell r="AD652">
            <v>459.57799999999997</v>
          </cell>
          <cell r="AG652">
            <v>459.55799999999999</v>
          </cell>
          <cell r="AJ652">
            <v>459.53300000000002</v>
          </cell>
          <cell r="AN652">
            <v>459.54300000000001</v>
          </cell>
        </row>
        <row r="653">
          <cell r="A653">
            <v>5980</v>
          </cell>
          <cell r="D653">
            <v>460.50299999999999</v>
          </cell>
          <cell r="E653">
            <v>460.52300000000002</v>
          </cell>
          <cell r="F653">
            <v>460.553</v>
          </cell>
          <cell r="G653">
            <v>460.50799999999998</v>
          </cell>
          <cell r="J653">
            <v>460.553</v>
          </cell>
          <cell r="L653">
            <v>460.05799999999999</v>
          </cell>
          <cell r="N653">
            <v>459.91800000000001</v>
          </cell>
          <cell r="Q653">
            <v>459.66800000000001</v>
          </cell>
          <cell r="T653">
            <v>459.66300000000001</v>
          </cell>
          <cell r="V653">
            <v>459.62299999999999</v>
          </cell>
          <cell r="X653">
            <v>459.613</v>
          </cell>
          <cell r="Z653">
            <v>459.613</v>
          </cell>
          <cell r="AD653">
            <v>459.59300000000002</v>
          </cell>
          <cell r="AG653">
            <v>459.56799999999998</v>
          </cell>
          <cell r="AJ653">
            <v>459.613</v>
          </cell>
          <cell r="AN653">
            <v>459.57299999999998</v>
          </cell>
        </row>
        <row r="654">
          <cell r="A654">
            <v>5990</v>
          </cell>
          <cell r="D654">
            <v>460.52800000000002</v>
          </cell>
          <cell r="E654">
            <v>460.57799999999997</v>
          </cell>
          <cell r="F654">
            <v>460.59800000000001</v>
          </cell>
          <cell r="G654">
            <v>460.50299999999999</v>
          </cell>
          <cell r="J654">
            <v>460.30799999999999</v>
          </cell>
          <cell r="L654">
            <v>459.84300000000002</v>
          </cell>
          <cell r="N654">
            <v>459.798</v>
          </cell>
          <cell r="Q654">
            <v>459.68799999999999</v>
          </cell>
          <cell r="T654">
            <v>459.66300000000001</v>
          </cell>
          <cell r="V654">
            <v>459.64800000000002</v>
          </cell>
          <cell r="X654">
            <v>459.59800000000001</v>
          </cell>
          <cell r="Z654">
            <v>459.613</v>
          </cell>
          <cell r="AD654">
            <v>459.678</v>
          </cell>
          <cell r="AG654">
            <v>459.65800000000002</v>
          </cell>
          <cell r="AJ654">
            <v>459.58800000000002</v>
          </cell>
          <cell r="AN654">
            <v>459.54300000000001</v>
          </cell>
        </row>
        <row r="655">
          <cell r="A655">
            <v>6000</v>
          </cell>
          <cell r="D655">
            <v>460.47800000000001</v>
          </cell>
          <cell r="E655">
            <v>460.55799999999999</v>
          </cell>
          <cell r="F655">
            <v>460.56299999999999</v>
          </cell>
          <cell r="G655">
            <v>460.47800000000001</v>
          </cell>
          <cell r="J655">
            <v>460.01799999999997</v>
          </cell>
          <cell r="L655">
            <v>459.75799999999998</v>
          </cell>
          <cell r="N655">
            <v>459.68299999999999</v>
          </cell>
          <cell r="Q655">
            <v>459.63299999999998</v>
          </cell>
          <cell r="T655">
            <v>459.62799999999999</v>
          </cell>
          <cell r="V655">
            <v>459.59800000000001</v>
          </cell>
          <cell r="X655">
            <v>459.63299999999998</v>
          </cell>
          <cell r="Z655">
            <v>459.613</v>
          </cell>
          <cell r="AD655">
            <v>459.58800000000002</v>
          </cell>
          <cell r="AG655">
            <v>459.56799999999998</v>
          </cell>
          <cell r="AJ655">
            <v>459.608</v>
          </cell>
          <cell r="AN655">
            <v>459.63799999999998</v>
          </cell>
        </row>
        <row r="656">
          <cell r="A656">
            <v>6010</v>
          </cell>
          <cell r="D656">
            <v>460.483</v>
          </cell>
          <cell r="E656">
            <v>460.56299999999999</v>
          </cell>
          <cell r="F656">
            <v>460.56299999999999</v>
          </cell>
          <cell r="G656">
            <v>460.49799999999999</v>
          </cell>
          <cell r="J656">
            <v>460.45299999999997</v>
          </cell>
          <cell r="L656">
            <v>459.99299999999999</v>
          </cell>
          <cell r="N656">
            <v>459.74799999999999</v>
          </cell>
          <cell r="Q656">
            <v>459.71800000000002</v>
          </cell>
          <cell r="T656">
            <v>459.64800000000002</v>
          </cell>
          <cell r="V656">
            <v>459.62799999999999</v>
          </cell>
          <cell r="X656">
            <v>459.64800000000002</v>
          </cell>
          <cell r="Z656">
            <v>459.64800000000002</v>
          </cell>
          <cell r="AD656">
            <v>459.63799999999998</v>
          </cell>
          <cell r="AG656">
            <v>459.65800000000002</v>
          </cell>
          <cell r="AJ656">
            <v>459.673</v>
          </cell>
          <cell r="AN656">
            <v>459.673</v>
          </cell>
        </row>
        <row r="657">
          <cell r="A657">
            <v>6020</v>
          </cell>
          <cell r="D657">
            <v>460.483</v>
          </cell>
          <cell r="E657">
            <v>460.55799999999999</v>
          </cell>
          <cell r="F657">
            <v>460.57299999999998</v>
          </cell>
          <cell r="G657">
            <v>460.47300000000001</v>
          </cell>
          <cell r="J657">
            <v>460.00299999999999</v>
          </cell>
          <cell r="L657">
            <v>459.74799999999999</v>
          </cell>
          <cell r="N657">
            <v>459.69299999999998</v>
          </cell>
          <cell r="Q657">
            <v>459.63799999999998</v>
          </cell>
          <cell r="T657">
            <v>459.613</v>
          </cell>
          <cell r="V657">
            <v>459.60300000000001</v>
          </cell>
          <cell r="X657">
            <v>459.64800000000002</v>
          </cell>
          <cell r="Z657">
            <v>459.65800000000002</v>
          </cell>
          <cell r="AD657">
            <v>459.64800000000002</v>
          </cell>
          <cell r="AG657">
            <v>459.60300000000001</v>
          </cell>
          <cell r="AJ657">
            <v>459.62299999999999</v>
          </cell>
          <cell r="AN657">
            <v>459.66300000000001</v>
          </cell>
        </row>
        <row r="658">
          <cell r="A658">
            <v>6030</v>
          </cell>
          <cell r="D658">
            <v>460.49299999999999</v>
          </cell>
          <cell r="E658">
            <v>460.55799999999999</v>
          </cell>
          <cell r="F658">
            <v>460.55799999999999</v>
          </cell>
          <cell r="G658">
            <v>460.50799999999998</v>
          </cell>
          <cell r="J658">
            <v>460.02300000000002</v>
          </cell>
          <cell r="L658">
            <v>459.83300000000003</v>
          </cell>
          <cell r="N658">
            <v>459.738</v>
          </cell>
          <cell r="Q658">
            <v>459.71300000000002</v>
          </cell>
          <cell r="T658">
            <v>459.72300000000001</v>
          </cell>
          <cell r="V658">
            <v>459.74799999999999</v>
          </cell>
          <cell r="X658">
            <v>459.74299999999999</v>
          </cell>
          <cell r="Z658">
            <v>459.74799999999999</v>
          </cell>
          <cell r="AD658">
            <v>459.75299999999999</v>
          </cell>
          <cell r="AG658">
            <v>459.72300000000001</v>
          </cell>
          <cell r="AJ658">
            <v>459.69299999999998</v>
          </cell>
          <cell r="AN658">
            <v>459.68299999999999</v>
          </cell>
        </row>
        <row r="659">
          <cell r="A659">
            <v>6040</v>
          </cell>
          <cell r="D659">
            <v>460.52800000000002</v>
          </cell>
          <cell r="E659">
            <v>460.61799999999999</v>
          </cell>
          <cell r="F659">
            <v>460.613</v>
          </cell>
          <cell r="G659">
            <v>460.54300000000001</v>
          </cell>
          <cell r="J659">
            <v>459.97300000000001</v>
          </cell>
          <cell r="L659">
            <v>459.84800000000001</v>
          </cell>
          <cell r="N659">
            <v>459.798</v>
          </cell>
          <cell r="Q659">
            <v>459.80799999999999</v>
          </cell>
          <cell r="T659">
            <v>459.76799999999997</v>
          </cell>
          <cell r="V659">
            <v>459.81799999999998</v>
          </cell>
          <cell r="X659">
            <v>459.80799999999999</v>
          </cell>
          <cell r="Z659">
            <v>459.78800000000001</v>
          </cell>
          <cell r="AD659">
            <v>459.79300000000001</v>
          </cell>
          <cell r="AG659">
            <v>459.77800000000002</v>
          </cell>
          <cell r="AJ659">
            <v>459.75799999999998</v>
          </cell>
          <cell r="AN659">
            <v>459.71300000000002</v>
          </cell>
        </row>
        <row r="660">
          <cell r="A660">
            <v>6050</v>
          </cell>
          <cell r="D660">
            <v>460.57799999999997</v>
          </cell>
          <cell r="E660">
            <v>460.71800000000002</v>
          </cell>
          <cell r="F660">
            <v>460.70800000000003</v>
          </cell>
          <cell r="G660">
            <v>460.66800000000001</v>
          </cell>
          <cell r="J660">
            <v>460.11799999999999</v>
          </cell>
          <cell r="L660">
            <v>459.91800000000001</v>
          </cell>
          <cell r="N660">
            <v>459.84300000000002</v>
          </cell>
          <cell r="Q660">
            <v>459.87299999999999</v>
          </cell>
          <cell r="T660">
            <v>459.90300000000002</v>
          </cell>
          <cell r="V660">
            <v>459.90300000000002</v>
          </cell>
          <cell r="X660">
            <v>459.923</v>
          </cell>
          <cell r="Z660">
            <v>459.88799999999998</v>
          </cell>
          <cell r="AD660">
            <v>459.93299999999999</v>
          </cell>
          <cell r="AG660">
            <v>459.94799999999998</v>
          </cell>
          <cell r="AJ660">
            <v>459.928</v>
          </cell>
          <cell r="AN660">
            <v>459.95800000000003</v>
          </cell>
        </row>
        <row r="661">
          <cell r="A661">
            <v>6060</v>
          </cell>
          <cell r="D661">
            <v>460.64600000000002</v>
          </cell>
          <cell r="E661">
            <v>460.78100000000001</v>
          </cell>
          <cell r="F661">
            <v>460.82600000000002</v>
          </cell>
          <cell r="G661">
            <v>460.726</v>
          </cell>
          <cell r="J661">
            <v>460.38600000000002</v>
          </cell>
          <cell r="L661">
            <v>459.98099999999999</v>
          </cell>
          <cell r="N661">
            <v>459.95600000000002</v>
          </cell>
          <cell r="Q661">
            <v>459.93599999999998</v>
          </cell>
          <cell r="T661">
            <v>460.02600000000001</v>
          </cell>
          <cell r="V661">
            <v>460.07600000000002</v>
          </cell>
          <cell r="X661">
            <v>460.10599999999999</v>
          </cell>
          <cell r="Z661">
            <v>460.036</v>
          </cell>
          <cell r="AD661">
            <v>460.04599999999999</v>
          </cell>
          <cell r="AG661">
            <v>460.00599999999997</v>
          </cell>
          <cell r="AJ661">
            <v>459.94600000000003</v>
          </cell>
          <cell r="AN661">
            <v>460.00599999999997</v>
          </cell>
        </row>
        <row r="662">
          <cell r="A662">
            <v>6070</v>
          </cell>
          <cell r="D662">
            <v>460.80599999999998</v>
          </cell>
          <cell r="E662">
            <v>460.87599999999998</v>
          </cell>
          <cell r="F662">
            <v>460.87099999999998</v>
          </cell>
          <cell r="G662">
            <v>460.88600000000002</v>
          </cell>
          <cell r="J662">
            <v>460.43599999999998</v>
          </cell>
          <cell r="L662">
            <v>460.12599999999998</v>
          </cell>
          <cell r="N662">
            <v>460.19600000000003</v>
          </cell>
          <cell r="Q662">
            <v>459.93599999999998</v>
          </cell>
          <cell r="T662">
            <v>459.82600000000002</v>
          </cell>
          <cell r="V662">
            <v>459.94600000000003</v>
          </cell>
          <cell r="X662">
            <v>460.096</v>
          </cell>
          <cell r="Z662">
            <v>460.13600000000002</v>
          </cell>
          <cell r="AD662">
            <v>460.00599999999997</v>
          </cell>
          <cell r="AG662">
            <v>459.846</v>
          </cell>
          <cell r="AJ662">
            <v>460.46600000000001</v>
          </cell>
          <cell r="AN662">
            <v>460.39600000000002</v>
          </cell>
        </row>
        <row r="663">
          <cell r="A663">
            <v>6080</v>
          </cell>
          <cell r="D663">
            <v>460.88600000000002</v>
          </cell>
          <cell r="E663">
            <v>460.96600000000001</v>
          </cell>
          <cell r="F663">
            <v>460.88600000000002</v>
          </cell>
          <cell r="G663">
            <v>460.96600000000001</v>
          </cell>
          <cell r="J663">
            <v>460.416</v>
          </cell>
          <cell r="L663">
            <v>460.226</v>
          </cell>
          <cell r="N663">
            <v>459.77600000000001</v>
          </cell>
          <cell r="Q663">
            <v>459.476</v>
          </cell>
          <cell r="T663">
            <v>459.416</v>
          </cell>
          <cell r="V663">
            <v>459.51600000000002</v>
          </cell>
          <cell r="X663">
            <v>460.45600000000002</v>
          </cell>
          <cell r="Z663">
            <v>460.50599999999997</v>
          </cell>
          <cell r="AD663">
            <v>460.44600000000003</v>
          </cell>
          <cell r="AG663">
            <v>460.45600000000002</v>
          </cell>
          <cell r="AJ663">
            <v>460.35599999999999</v>
          </cell>
          <cell r="AN663">
            <v>460.52600000000001</v>
          </cell>
        </row>
        <row r="664">
          <cell r="A664">
            <v>6090</v>
          </cell>
          <cell r="D664">
            <v>461.01600000000002</v>
          </cell>
          <cell r="E664">
            <v>461.096</v>
          </cell>
          <cell r="F664">
            <v>461.09100000000001</v>
          </cell>
          <cell r="G664">
            <v>461.10599999999999</v>
          </cell>
          <cell r="J664">
            <v>460.36599999999999</v>
          </cell>
          <cell r="L664">
            <v>459.90600000000001</v>
          </cell>
          <cell r="N664">
            <v>459.75099999999998</v>
          </cell>
          <cell r="Q664">
            <v>460.00599999999997</v>
          </cell>
          <cell r="T664">
            <v>460.77600000000001</v>
          </cell>
          <cell r="V664">
            <v>460.93599999999998</v>
          </cell>
          <cell r="X664">
            <v>460.666</v>
          </cell>
          <cell r="Z664">
            <v>460.65600000000001</v>
          </cell>
          <cell r="AD664">
            <v>460.416</v>
          </cell>
          <cell r="AG664">
            <v>460.35599999999999</v>
          </cell>
          <cell r="AJ664">
            <v>460.20600000000002</v>
          </cell>
          <cell r="AN664">
            <v>460.15600000000001</v>
          </cell>
        </row>
        <row r="665">
          <cell r="A665">
            <v>6100</v>
          </cell>
          <cell r="D665">
            <v>461.12599999999998</v>
          </cell>
          <cell r="E665">
            <v>461.17599999999999</v>
          </cell>
          <cell r="F665">
            <v>461.17599999999999</v>
          </cell>
          <cell r="G665">
            <v>461.096</v>
          </cell>
          <cell r="J665">
            <v>460.90600000000001</v>
          </cell>
          <cell r="L665">
            <v>460.71600000000001</v>
          </cell>
          <cell r="N665">
            <v>460.64600000000002</v>
          </cell>
          <cell r="Q665">
            <v>460.726</v>
          </cell>
          <cell r="T665">
            <v>4606.6360000000004</v>
          </cell>
          <cell r="V665">
            <v>460.61599999999999</v>
          </cell>
          <cell r="X665">
            <v>460.61599999999999</v>
          </cell>
          <cell r="Z665">
            <v>460.476</v>
          </cell>
          <cell r="AD665">
            <v>460.226</v>
          </cell>
          <cell r="AG665">
            <v>460.14600000000002</v>
          </cell>
          <cell r="AJ665">
            <v>460.036</v>
          </cell>
          <cell r="AN665">
            <v>460.11599999999999</v>
          </cell>
        </row>
        <row r="666">
          <cell r="A666">
            <v>6110</v>
          </cell>
          <cell r="B666">
            <v>461.255</v>
          </cell>
          <cell r="D666">
            <v>461.28500000000003</v>
          </cell>
          <cell r="E666">
            <v>461.3</v>
          </cell>
          <cell r="F666">
            <v>461.185</v>
          </cell>
          <cell r="G666">
            <v>460.91500000000002</v>
          </cell>
          <cell r="J666">
            <v>460.84</v>
          </cell>
          <cell r="N666">
            <v>460.87</v>
          </cell>
          <cell r="Q666">
            <v>460.93</v>
          </cell>
          <cell r="T666">
            <v>461.03</v>
          </cell>
          <cell r="V666">
            <v>460.33</v>
          </cell>
          <cell r="X666">
            <v>460.18</v>
          </cell>
          <cell r="Z666">
            <v>460.18</v>
          </cell>
          <cell r="AD666">
            <v>460.22</v>
          </cell>
          <cell r="AG666">
            <v>460.26</v>
          </cell>
          <cell r="AJ666">
            <v>460.23</v>
          </cell>
          <cell r="AN666">
            <v>460.25</v>
          </cell>
        </row>
        <row r="667">
          <cell r="A667">
            <v>6120</v>
          </cell>
          <cell r="B667">
            <v>461.33</v>
          </cell>
          <cell r="D667">
            <v>461.41</v>
          </cell>
          <cell r="E667">
            <v>461.435</v>
          </cell>
          <cell r="F667">
            <v>461.3</v>
          </cell>
          <cell r="G667">
            <v>460.83</v>
          </cell>
          <cell r="J667">
            <v>460.73</v>
          </cell>
          <cell r="N667">
            <v>460.63</v>
          </cell>
          <cell r="Q667">
            <v>460.58</v>
          </cell>
          <cell r="T667">
            <v>460.43</v>
          </cell>
          <cell r="V667">
            <v>460.41</v>
          </cell>
          <cell r="X667">
            <v>460.38</v>
          </cell>
          <cell r="Z667">
            <v>460.43</v>
          </cell>
          <cell r="AD667">
            <v>460.43</v>
          </cell>
          <cell r="AG667">
            <v>460.42</v>
          </cell>
          <cell r="AJ667">
            <v>460.47</v>
          </cell>
          <cell r="AN667">
            <v>460.66</v>
          </cell>
        </row>
        <row r="668">
          <cell r="A668">
            <v>6130</v>
          </cell>
          <cell r="B668">
            <v>461.55</v>
          </cell>
          <cell r="D668">
            <v>461.44</v>
          </cell>
          <cell r="E668">
            <v>461.44499999999999</v>
          </cell>
          <cell r="F668">
            <v>461.41</v>
          </cell>
          <cell r="G668">
            <v>461.435</v>
          </cell>
          <cell r="J668">
            <v>460.83</v>
          </cell>
          <cell r="N668">
            <v>460.58</v>
          </cell>
          <cell r="Q668">
            <v>460.53</v>
          </cell>
          <cell r="T668">
            <v>460.51</v>
          </cell>
          <cell r="V668">
            <v>460.48</v>
          </cell>
          <cell r="X668">
            <v>460.46</v>
          </cell>
          <cell r="Z668">
            <v>460.44</v>
          </cell>
          <cell r="AD668">
            <v>460.4</v>
          </cell>
          <cell r="AG668">
            <v>460.41</v>
          </cell>
          <cell r="AJ668">
            <v>460.43</v>
          </cell>
          <cell r="AN668">
            <v>460.56</v>
          </cell>
        </row>
        <row r="669">
          <cell r="A669">
            <v>6140</v>
          </cell>
          <cell r="B669">
            <v>461.70499999999998</v>
          </cell>
          <cell r="D669">
            <v>461.63499999999999</v>
          </cell>
          <cell r="E669">
            <v>461.65499999999997</v>
          </cell>
          <cell r="F669">
            <v>461.58499999999998</v>
          </cell>
          <cell r="G669">
            <v>461.58</v>
          </cell>
          <cell r="J669">
            <v>460.83</v>
          </cell>
          <cell r="N669">
            <v>460.6</v>
          </cell>
          <cell r="Q669">
            <v>460.58</v>
          </cell>
          <cell r="T669">
            <v>460.44</v>
          </cell>
          <cell r="V669">
            <v>460.38</v>
          </cell>
          <cell r="X669">
            <v>460.39</v>
          </cell>
          <cell r="Z669">
            <v>460.33</v>
          </cell>
          <cell r="AD669">
            <v>460.31</v>
          </cell>
          <cell r="AG669">
            <v>460.42</v>
          </cell>
          <cell r="AJ669">
            <v>460.53</v>
          </cell>
          <cell r="AN669">
            <v>460.63</v>
          </cell>
        </row>
        <row r="670">
          <cell r="A670">
            <v>6150</v>
          </cell>
          <cell r="B670">
            <v>461.76499999999999</v>
          </cell>
          <cell r="D670">
            <v>461.72</v>
          </cell>
          <cell r="E670">
            <v>461.745</v>
          </cell>
          <cell r="F670">
            <v>461.66</v>
          </cell>
          <cell r="G670">
            <v>461.46</v>
          </cell>
          <cell r="J670">
            <v>460.97500000000002</v>
          </cell>
          <cell r="N670">
            <v>460.77</v>
          </cell>
          <cell r="Q670">
            <v>460.7</v>
          </cell>
          <cell r="T670">
            <v>460.59</v>
          </cell>
          <cell r="V670">
            <v>460.63</v>
          </cell>
          <cell r="X670">
            <v>460.59</v>
          </cell>
          <cell r="Z670">
            <v>460.55</v>
          </cell>
          <cell r="AD670">
            <v>460.53</v>
          </cell>
          <cell r="AG670">
            <v>460.52</v>
          </cell>
          <cell r="AJ670">
            <v>460.58</v>
          </cell>
          <cell r="AN670">
            <v>460.55</v>
          </cell>
        </row>
        <row r="671">
          <cell r="A671">
            <v>6160</v>
          </cell>
          <cell r="B671">
            <v>461.64</v>
          </cell>
          <cell r="D671">
            <v>461.79</v>
          </cell>
          <cell r="E671">
            <v>461.82</v>
          </cell>
          <cell r="F671">
            <v>461.76499999999999</v>
          </cell>
          <cell r="G671">
            <v>461.43</v>
          </cell>
          <cell r="J671">
            <v>461.18</v>
          </cell>
          <cell r="N671">
            <v>460.97</v>
          </cell>
          <cell r="Q671">
            <v>460.98</v>
          </cell>
          <cell r="T671">
            <v>461.03</v>
          </cell>
          <cell r="V671">
            <v>461</v>
          </cell>
          <cell r="X671">
            <v>460.98</v>
          </cell>
          <cell r="Z671">
            <v>460.96</v>
          </cell>
          <cell r="AD671">
            <v>460.88</v>
          </cell>
          <cell r="AG671">
            <v>460.96</v>
          </cell>
          <cell r="AJ671">
            <v>460.83</v>
          </cell>
          <cell r="AN671">
            <v>461.01</v>
          </cell>
        </row>
        <row r="672">
          <cell r="A672">
            <v>6170</v>
          </cell>
          <cell r="B672">
            <v>461.73</v>
          </cell>
          <cell r="D672">
            <v>461.90499999999997</v>
          </cell>
          <cell r="E672">
            <v>461.92500000000001</v>
          </cell>
          <cell r="F672">
            <v>461.86500000000001</v>
          </cell>
          <cell r="G672">
            <v>461.7</v>
          </cell>
          <cell r="J672">
            <v>461.28</v>
          </cell>
          <cell r="N672">
            <v>461.1</v>
          </cell>
          <cell r="Q672">
            <v>461.16</v>
          </cell>
          <cell r="T672">
            <v>461.23</v>
          </cell>
          <cell r="V672">
            <v>461.28</v>
          </cell>
          <cell r="X672">
            <v>461.29</v>
          </cell>
          <cell r="Z672">
            <v>461.34</v>
          </cell>
          <cell r="AD672">
            <v>461.31</v>
          </cell>
          <cell r="AG672">
            <v>461.37</v>
          </cell>
          <cell r="AJ672">
            <v>461.39</v>
          </cell>
          <cell r="AN672">
            <v>461.35</v>
          </cell>
        </row>
        <row r="673">
          <cell r="A673">
            <v>6180</v>
          </cell>
          <cell r="B673">
            <v>461.82499999999999</v>
          </cell>
          <cell r="D673">
            <v>461.995</v>
          </cell>
          <cell r="E673">
            <v>462.01</v>
          </cell>
          <cell r="F673">
            <v>461.93</v>
          </cell>
          <cell r="G673">
            <v>461.92</v>
          </cell>
          <cell r="J673">
            <v>461.48</v>
          </cell>
          <cell r="N673">
            <v>461.16</v>
          </cell>
          <cell r="Q673">
            <v>461.17500000000001</v>
          </cell>
          <cell r="T673">
            <v>461.21</v>
          </cell>
          <cell r="V673">
            <v>461.2</v>
          </cell>
          <cell r="X673">
            <v>461.28</v>
          </cell>
          <cell r="Z673">
            <v>461.38</v>
          </cell>
          <cell r="AD673">
            <v>461.43</v>
          </cell>
          <cell r="AG673">
            <v>461.47</v>
          </cell>
          <cell r="AJ673">
            <v>461.53</v>
          </cell>
          <cell r="AN673">
            <v>461.58</v>
          </cell>
        </row>
        <row r="674">
          <cell r="A674">
            <v>6190</v>
          </cell>
          <cell r="B674">
            <v>461.97</v>
          </cell>
          <cell r="D674">
            <v>462</v>
          </cell>
          <cell r="E674">
            <v>462.01</v>
          </cell>
          <cell r="F674">
            <v>461.96499999999997</v>
          </cell>
          <cell r="G674">
            <v>462.04</v>
          </cell>
          <cell r="J674">
            <v>461.48</v>
          </cell>
          <cell r="N674">
            <v>461.36</v>
          </cell>
          <cell r="Q674">
            <v>461.28</v>
          </cell>
          <cell r="T674">
            <v>461.25</v>
          </cell>
          <cell r="V674">
            <v>461.28</v>
          </cell>
          <cell r="X674">
            <v>461.37</v>
          </cell>
          <cell r="Z674">
            <v>461.38</v>
          </cell>
          <cell r="AD674">
            <v>461.42</v>
          </cell>
          <cell r="AG674">
            <v>461.46</v>
          </cell>
          <cell r="AJ674">
            <v>461.43</v>
          </cell>
          <cell r="AN674">
            <v>461.44</v>
          </cell>
        </row>
        <row r="675">
          <cell r="A675">
            <v>6200</v>
          </cell>
          <cell r="B675">
            <v>462.06</v>
          </cell>
          <cell r="D675">
            <v>462.11500000000001</v>
          </cell>
          <cell r="E675">
            <v>462.1</v>
          </cell>
          <cell r="F675">
            <v>461.97</v>
          </cell>
          <cell r="G675">
            <v>461.85</v>
          </cell>
          <cell r="J675">
            <v>461.63</v>
          </cell>
          <cell r="N675">
            <v>461.4</v>
          </cell>
          <cell r="Q675">
            <v>461.34</v>
          </cell>
          <cell r="T675">
            <v>461.4</v>
          </cell>
          <cell r="V675">
            <v>461.5</v>
          </cell>
          <cell r="X675">
            <v>461.4</v>
          </cell>
          <cell r="Z675">
            <v>461.2</v>
          </cell>
          <cell r="AD675">
            <v>461.23</v>
          </cell>
          <cell r="AG675">
            <v>461.33</v>
          </cell>
          <cell r="AJ675">
            <v>461.3</v>
          </cell>
          <cell r="AN675">
            <v>461.41</v>
          </cell>
        </row>
        <row r="676">
          <cell r="A676">
            <v>6210</v>
          </cell>
          <cell r="D676">
            <v>462.11599999999999</v>
          </cell>
          <cell r="E676">
            <v>462.12599999999998</v>
          </cell>
          <cell r="F676">
            <v>462.08600000000001</v>
          </cell>
          <cell r="G676">
            <v>462.05599999999998</v>
          </cell>
          <cell r="J676">
            <v>462.08600000000001</v>
          </cell>
          <cell r="L676">
            <v>462.06099999999998</v>
          </cell>
          <cell r="N676">
            <v>462.00599999999997</v>
          </cell>
          <cell r="Q676">
            <v>462.041</v>
          </cell>
          <cell r="T676">
            <v>462.08600000000001</v>
          </cell>
          <cell r="V676">
            <v>462.07600000000002</v>
          </cell>
          <cell r="X676">
            <v>462.12599999999998</v>
          </cell>
          <cell r="Z676">
            <v>462.05599999999998</v>
          </cell>
          <cell r="AD676">
            <v>462.00599999999997</v>
          </cell>
          <cell r="AG676">
            <v>461.726</v>
          </cell>
          <cell r="AJ676">
            <v>461.67599999999999</v>
          </cell>
          <cell r="AN676">
            <v>461.69600000000003</v>
          </cell>
        </row>
        <row r="677">
          <cell r="A677">
            <v>6220</v>
          </cell>
          <cell r="D677">
            <v>462.12599999999998</v>
          </cell>
          <cell r="E677">
            <v>462.12599999999998</v>
          </cell>
          <cell r="F677">
            <v>462.10599999999999</v>
          </cell>
          <cell r="G677">
            <v>462.12599999999998</v>
          </cell>
          <cell r="J677">
            <v>462.52600000000001</v>
          </cell>
          <cell r="L677">
            <v>462.65600000000001</v>
          </cell>
          <cell r="N677">
            <v>462.60599999999999</v>
          </cell>
          <cell r="Q677">
            <v>462.70600000000002</v>
          </cell>
          <cell r="T677">
            <v>462.82600000000002</v>
          </cell>
          <cell r="V677">
            <v>462.90600000000001</v>
          </cell>
          <cell r="X677">
            <v>462.87599999999998</v>
          </cell>
          <cell r="Z677">
            <v>462.77600000000001</v>
          </cell>
          <cell r="AD677">
            <v>462.92599999999999</v>
          </cell>
          <cell r="AG677">
            <v>462.89600000000002</v>
          </cell>
          <cell r="AJ677">
            <v>461.92599999999999</v>
          </cell>
          <cell r="AN677">
            <v>461.90600000000001</v>
          </cell>
        </row>
        <row r="678">
          <cell r="A678">
            <v>6230</v>
          </cell>
          <cell r="D678">
            <v>462.20600000000002</v>
          </cell>
          <cell r="E678">
            <v>462.17599999999999</v>
          </cell>
          <cell r="F678">
            <v>462.17599999999999</v>
          </cell>
          <cell r="G678">
            <v>462.32600000000002</v>
          </cell>
          <cell r="J678">
            <v>462.18599999999998</v>
          </cell>
          <cell r="L678">
            <v>462.00599999999997</v>
          </cell>
          <cell r="N678">
            <v>462.38600000000002</v>
          </cell>
          <cell r="Q678">
            <v>462.32600000000002</v>
          </cell>
          <cell r="T678">
            <v>462.32600000000002</v>
          </cell>
          <cell r="V678">
            <v>462.25599999999997</v>
          </cell>
          <cell r="X678">
            <v>462.166</v>
          </cell>
          <cell r="Z678">
            <v>462.12599999999998</v>
          </cell>
          <cell r="AD678">
            <v>462.036</v>
          </cell>
          <cell r="AG678">
            <v>461.87599999999998</v>
          </cell>
          <cell r="AJ678">
            <v>461.726</v>
          </cell>
          <cell r="AN678">
            <v>461.60599999999999</v>
          </cell>
        </row>
        <row r="679">
          <cell r="A679">
            <v>6240</v>
          </cell>
          <cell r="D679">
            <v>462.25599999999997</v>
          </cell>
          <cell r="E679">
            <v>462.25599999999997</v>
          </cell>
          <cell r="F679">
            <v>462.226</v>
          </cell>
          <cell r="G679">
            <v>462.30599999999998</v>
          </cell>
          <cell r="J679">
            <v>461.60599999999999</v>
          </cell>
          <cell r="L679">
            <v>461.36099999999999</v>
          </cell>
          <cell r="N679">
            <v>461.92599999999999</v>
          </cell>
          <cell r="Q679">
            <v>461.96600000000001</v>
          </cell>
          <cell r="T679">
            <v>462.14600000000002</v>
          </cell>
          <cell r="V679">
            <v>461.93599999999998</v>
          </cell>
          <cell r="X679">
            <v>461.77600000000001</v>
          </cell>
          <cell r="Z679">
            <v>461.58600000000001</v>
          </cell>
          <cell r="AD679">
            <v>461.39600000000002</v>
          </cell>
          <cell r="AG679">
            <v>461.15600000000001</v>
          </cell>
          <cell r="AJ679">
            <v>460.95600000000002</v>
          </cell>
          <cell r="AN679">
            <v>460.80599999999998</v>
          </cell>
        </row>
        <row r="680">
          <cell r="A680">
            <v>6250</v>
          </cell>
          <cell r="D680">
            <v>462.30599999999998</v>
          </cell>
          <cell r="E680">
            <v>462.24599999999998</v>
          </cell>
          <cell r="F680">
            <v>462.26600000000002</v>
          </cell>
          <cell r="G680">
            <v>462.00599999999997</v>
          </cell>
          <cell r="J680">
            <v>461.07600000000002</v>
          </cell>
          <cell r="L680">
            <v>461.06599999999997</v>
          </cell>
          <cell r="N680">
            <v>461.20600000000002</v>
          </cell>
          <cell r="Q680">
            <v>461.13600000000002</v>
          </cell>
          <cell r="T680">
            <v>461.06099999999998</v>
          </cell>
          <cell r="V680">
            <v>461.04599999999999</v>
          </cell>
          <cell r="X680">
            <v>461.00599999999997</v>
          </cell>
          <cell r="Z680">
            <v>460.93599999999998</v>
          </cell>
          <cell r="AD680">
            <v>460.85599999999999</v>
          </cell>
          <cell r="AG680">
            <v>460.71600000000001</v>
          </cell>
          <cell r="AJ680">
            <v>460.61599999999999</v>
          </cell>
          <cell r="AN680">
            <v>460.55599999999998</v>
          </cell>
        </row>
        <row r="681">
          <cell r="A681">
            <v>6260</v>
          </cell>
          <cell r="D681">
            <v>462.346</v>
          </cell>
          <cell r="E681">
            <v>462.29599999999999</v>
          </cell>
          <cell r="F681">
            <v>462.17599999999999</v>
          </cell>
          <cell r="G681">
            <v>461.60599999999999</v>
          </cell>
          <cell r="J681">
            <v>461.06599999999997</v>
          </cell>
          <cell r="L681">
            <v>461.07600000000002</v>
          </cell>
          <cell r="N681">
            <v>461.01600000000002</v>
          </cell>
          <cell r="Q681">
            <v>460.976</v>
          </cell>
          <cell r="T681">
            <v>460.86599999999999</v>
          </cell>
          <cell r="V681">
            <v>460.976</v>
          </cell>
          <cell r="X681">
            <v>460.90600000000001</v>
          </cell>
          <cell r="Z681">
            <v>460.786</v>
          </cell>
          <cell r="AD681">
            <v>460.70600000000002</v>
          </cell>
          <cell r="AG681">
            <v>460.75599999999997</v>
          </cell>
          <cell r="AJ681">
            <v>460.68599999999998</v>
          </cell>
          <cell r="AN681">
            <v>460.63</v>
          </cell>
        </row>
        <row r="682">
          <cell r="A682">
            <v>6270</v>
          </cell>
          <cell r="D682">
            <v>462.416</v>
          </cell>
          <cell r="E682">
            <v>462.346</v>
          </cell>
          <cell r="F682">
            <v>462.32100000000003</v>
          </cell>
          <cell r="G682">
            <v>461.69600000000003</v>
          </cell>
          <cell r="J682">
            <v>461.13600000000002</v>
          </cell>
          <cell r="L682">
            <v>461.12599999999998</v>
          </cell>
          <cell r="N682">
            <v>461.10599999999999</v>
          </cell>
          <cell r="Q682">
            <v>461.06099999999998</v>
          </cell>
          <cell r="T682">
            <v>461.036</v>
          </cell>
          <cell r="V682">
            <v>460.96600000000001</v>
          </cell>
          <cell r="X682">
            <v>460.95600000000002</v>
          </cell>
          <cell r="Z682">
            <v>460.87599999999998</v>
          </cell>
          <cell r="AD682">
            <v>460.85599999999999</v>
          </cell>
          <cell r="AG682">
            <v>460.87599999999998</v>
          </cell>
          <cell r="AJ682">
            <v>460.79599999999999</v>
          </cell>
          <cell r="AN682">
            <v>460.77600000000001</v>
          </cell>
        </row>
        <row r="683">
          <cell r="A683">
            <v>6280</v>
          </cell>
          <cell r="D683">
            <v>462.476</v>
          </cell>
          <cell r="E683">
            <v>462.416</v>
          </cell>
          <cell r="F683">
            <v>462.38600000000002</v>
          </cell>
          <cell r="G683">
            <v>461.93599999999998</v>
          </cell>
          <cell r="J683">
            <v>461.20600000000002</v>
          </cell>
          <cell r="L683">
            <v>461.14600000000002</v>
          </cell>
          <cell r="N683">
            <v>461.20600000000002</v>
          </cell>
          <cell r="Q683">
            <v>461.12599999999998</v>
          </cell>
          <cell r="T683">
            <v>461.11599999999999</v>
          </cell>
          <cell r="V683">
            <v>461.02600000000001</v>
          </cell>
          <cell r="X683">
            <v>461.31599999999997</v>
          </cell>
          <cell r="Z683">
            <v>461.36599999999999</v>
          </cell>
          <cell r="AD683">
            <v>461.26600000000002</v>
          </cell>
          <cell r="AG683">
            <v>461.17599999999999</v>
          </cell>
          <cell r="AJ683">
            <v>461.096</v>
          </cell>
          <cell r="AN683">
            <v>461.036</v>
          </cell>
        </row>
        <row r="684">
          <cell r="A684">
            <v>6290</v>
          </cell>
          <cell r="D684">
            <v>462.51600000000002</v>
          </cell>
          <cell r="E684">
            <v>462.44600000000003</v>
          </cell>
          <cell r="F684">
            <v>462.36599999999999</v>
          </cell>
          <cell r="G684">
            <v>461.86599999999999</v>
          </cell>
          <cell r="J684">
            <v>461.55599999999998</v>
          </cell>
          <cell r="L684">
            <v>461.40600000000001</v>
          </cell>
          <cell r="N684">
            <v>461.36599999999999</v>
          </cell>
          <cell r="Q684">
            <v>461.30599999999998</v>
          </cell>
          <cell r="T684">
            <v>461.226</v>
          </cell>
          <cell r="V684">
            <v>461.166</v>
          </cell>
          <cell r="X684">
            <v>461.33600000000001</v>
          </cell>
          <cell r="Z684">
            <v>461.32600000000002</v>
          </cell>
          <cell r="AD684">
            <v>461.27600000000001</v>
          </cell>
          <cell r="AG684">
            <v>461.25599999999997</v>
          </cell>
          <cell r="AJ684">
            <v>461.166</v>
          </cell>
          <cell r="AN684">
            <v>461.11599999999999</v>
          </cell>
        </row>
        <row r="685">
          <cell r="A685">
            <v>6300</v>
          </cell>
          <cell r="D685">
            <v>462.596</v>
          </cell>
          <cell r="E685">
            <v>462.536</v>
          </cell>
          <cell r="F685">
            <v>462.54599999999999</v>
          </cell>
          <cell r="G685">
            <v>461.87599999999998</v>
          </cell>
          <cell r="J685">
            <v>461.30599999999998</v>
          </cell>
          <cell r="L685">
            <v>461.00599999999997</v>
          </cell>
          <cell r="N685">
            <v>461.15600000000001</v>
          </cell>
          <cell r="Q685">
            <v>461.31599999999997</v>
          </cell>
          <cell r="T685">
            <v>461.30599999999998</v>
          </cell>
          <cell r="V685">
            <v>461.226</v>
          </cell>
          <cell r="X685">
            <v>461.35599999999999</v>
          </cell>
          <cell r="Z685">
            <v>461.36599999999999</v>
          </cell>
          <cell r="AD685">
            <v>461.35599999999999</v>
          </cell>
          <cell r="AG685">
            <v>461.25599999999997</v>
          </cell>
          <cell r="AJ685">
            <v>461.24599999999998</v>
          </cell>
          <cell r="AN685">
            <v>461.18599999999998</v>
          </cell>
        </row>
        <row r="686">
          <cell r="A686">
            <v>6310</v>
          </cell>
          <cell r="D686">
            <v>462.74400000000003</v>
          </cell>
          <cell r="E686">
            <v>462.67399999999998</v>
          </cell>
          <cell r="F686">
            <v>462.69400000000002</v>
          </cell>
          <cell r="G686">
            <v>462.274</v>
          </cell>
          <cell r="J686">
            <v>461.78399999999999</v>
          </cell>
          <cell r="L686">
            <v>461.75400000000002</v>
          </cell>
          <cell r="N686">
            <v>461.68400000000003</v>
          </cell>
          <cell r="Q686">
            <v>461.64400000000001</v>
          </cell>
          <cell r="T686">
            <v>461.78399999999999</v>
          </cell>
          <cell r="V686">
            <v>461.82400000000001</v>
          </cell>
          <cell r="X686">
            <v>462.01400000000001</v>
          </cell>
          <cell r="Z686">
            <v>462.07400000000001</v>
          </cell>
          <cell r="AD686">
            <v>461.97399999999999</v>
          </cell>
          <cell r="AG686">
            <v>461.84399999999999</v>
          </cell>
          <cell r="AJ686">
            <v>461.63400000000001</v>
          </cell>
          <cell r="AN686">
            <v>461.56400000000002</v>
          </cell>
        </row>
        <row r="687">
          <cell r="A687">
            <v>6320</v>
          </cell>
          <cell r="D687">
            <v>462.834</v>
          </cell>
          <cell r="E687">
            <v>462.74400000000003</v>
          </cell>
          <cell r="F687">
            <v>462.62400000000002</v>
          </cell>
          <cell r="G687">
            <v>462.30399999999997</v>
          </cell>
          <cell r="J687">
            <v>461.86399999999998</v>
          </cell>
          <cell r="L687">
            <v>461.75400000000002</v>
          </cell>
          <cell r="N687">
            <v>461.76400000000001</v>
          </cell>
          <cell r="Q687">
            <v>461.85399999999998</v>
          </cell>
          <cell r="T687">
            <v>461.86399999999998</v>
          </cell>
          <cell r="V687">
            <v>461.85399999999998</v>
          </cell>
          <cell r="X687">
            <v>461.81400000000002</v>
          </cell>
          <cell r="Z687">
            <v>461.774</v>
          </cell>
          <cell r="AD687">
            <v>461.74400000000003</v>
          </cell>
          <cell r="AG687">
            <v>461.62400000000002</v>
          </cell>
          <cell r="AJ687">
            <v>461.53399999999999</v>
          </cell>
          <cell r="AN687">
            <v>461.48399999999998</v>
          </cell>
        </row>
        <row r="688">
          <cell r="A688">
            <v>6330</v>
          </cell>
          <cell r="D688">
            <v>462.89400000000001</v>
          </cell>
          <cell r="E688">
            <v>462.80399999999997</v>
          </cell>
          <cell r="F688">
            <v>462.774</v>
          </cell>
          <cell r="G688">
            <v>461.904</v>
          </cell>
          <cell r="J688">
            <v>461.59399999999999</v>
          </cell>
          <cell r="L688">
            <v>461.57400000000001</v>
          </cell>
          <cell r="N688">
            <v>461.60399999999998</v>
          </cell>
          <cell r="Q688">
            <v>461.70400000000001</v>
          </cell>
          <cell r="T688">
            <v>461.76400000000001</v>
          </cell>
          <cell r="V688">
            <v>461.81400000000002</v>
          </cell>
          <cell r="X688">
            <v>461.87400000000002</v>
          </cell>
          <cell r="Z688">
            <v>461.89400000000001</v>
          </cell>
          <cell r="AD688">
            <v>461.86399999999998</v>
          </cell>
          <cell r="AG688">
            <v>461.61399999999998</v>
          </cell>
          <cell r="AJ688">
            <v>461.51400000000001</v>
          </cell>
          <cell r="AN688">
            <v>461.47399999999999</v>
          </cell>
        </row>
        <row r="689">
          <cell r="A689">
            <v>6340</v>
          </cell>
          <cell r="D689">
            <v>462.87400000000002</v>
          </cell>
          <cell r="E689">
            <v>462.78399999999999</v>
          </cell>
          <cell r="F689">
            <v>462.74400000000003</v>
          </cell>
          <cell r="G689">
            <v>462.274</v>
          </cell>
          <cell r="J689">
            <v>462.00400000000002</v>
          </cell>
          <cell r="L689">
            <v>462.01400000000001</v>
          </cell>
          <cell r="N689">
            <v>461.97399999999999</v>
          </cell>
          <cell r="Q689">
            <v>462.05399999999997</v>
          </cell>
          <cell r="T689">
            <v>462.154</v>
          </cell>
          <cell r="V689">
            <v>462.274</v>
          </cell>
          <cell r="X689">
            <v>462.29399999999998</v>
          </cell>
          <cell r="Z689">
            <v>462.28399999999999</v>
          </cell>
          <cell r="AD689">
            <v>462.14400000000001</v>
          </cell>
          <cell r="AG689">
            <v>461.99400000000003</v>
          </cell>
          <cell r="AJ689">
            <v>461.91399999999999</v>
          </cell>
          <cell r="AN689">
            <v>461.63400000000001</v>
          </cell>
        </row>
        <row r="690">
          <cell r="A690">
            <v>6350</v>
          </cell>
          <cell r="D690">
            <v>462.964</v>
          </cell>
          <cell r="E690">
            <v>462.82400000000001</v>
          </cell>
          <cell r="F690">
            <v>462.774</v>
          </cell>
          <cell r="G690">
            <v>462.14400000000001</v>
          </cell>
          <cell r="J690">
            <v>461.66399999999999</v>
          </cell>
          <cell r="L690">
            <v>461.66399999999999</v>
          </cell>
          <cell r="N690">
            <v>461.714</v>
          </cell>
          <cell r="Q690">
            <v>461.774</v>
          </cell>
          <cell r="T690">
            <v>461.78399999999999</v>
          </cell>
          <cell r="V690">
            <v>461.78399999999999</v>
          </cell>
          <cell r="X690">
            <v>461.774</v>
          </cell>
          <cell r="Z690">
            <v>461.774</v>
          </cell>
          <cell r="AD690">
            <v>461.67399999999998</v>
          </cell>
          <cell r="AG690">
            <v>461.64400000000001</v>
          </cell>
          <cell r="AJ690">
            <v>461.54399999999998</v>
          </cell>
          <cell r="AN690">
            <v>461.50400000000002</v>
          </cell>
        </row>
        <row r="691">
          <cell r="A691">
            <v>6360</v>
          </cell>
          <cell r="D691">
            <v>463.00400000000002</v>
          </cell>
          <cell r="E691">
            <v>462.93400000000003</v>
          </cell>
          <cell r="F691">
            <v>462.86399999999998</v>
          </cell>
          <cell r="G691">
            <v>462.149</v>
          </cell>
          <cell r="J691">
            <v>461.714</v>
          </cell>
          <cell r="L691">
            <v>461.81400000000002</v>
          </cell>
          <cell r="N691">
            <v>461.81400000000002</v>
          </cell>
          <cell r="Q691">
            <v>461.87400000000002</v>
          </cell>
          <cell r="T691">
            <v>461.85399999999998</v>
          </cell>
          <cell r="V691">
            <v>461.86399999999998</v>
          </cell>
          <cell r="X691">
            <v>461.87400000000002</v>
          </cell>
          <cell r="Z691">
            <v>461.93400000000003</v>
          </cell>
          <cell r="AD691">
            <v>461.64400000000001</v>
          </cell>
          <cell r="AG691">
            <v>461.654</v>
          </cell>
          <cell r="AJ691">
            <v>461.64400000000001</v>
          </cell>
          <cell r="AN691">
            <v>461.64400000000001</v>
          </cell>
        </row>
        <row r="692">
          <cell r="A692">
            <v>6370</v>
          </cell>
          <cell r="D692">
            <v>463.07400000000001</v>
          </cell>
          <cell r="E692">
            <v>462.99400000000003</v>
          </cell>
          <cell r="F692">
            <v>463.00400000000002</v>
          </cell>
          <cell r="G692">
            <v>462.459</v>
          </cell>
          <cell r="J692">
            <v>462.024</v>
          </cell>
          <cell r="L692">
            <v>462.10399999999998</v>
          </cell>
          <cell r="N692">
            <v>462.05399999999997</v>
          </cell>
          <cell r="Q692">
            <v>462.05900000000003</v>
          </cell>
          <cell r="T692">
            <v>462.13400000000001</v>
          </cell>
          <cell r="V692">
            <v>462.10399999999998</v>
          </cell>
          <cell r="X692">
            <v>461.81400000000002</v>
          </cell>
          <cell r="Z692">
            <v>461.66399999999999</v>
          </cell>
          <cell r="AD692">
            <v>461.69400000000002</v>
          </cell>
          <cell r="AG692">
            <v>461.714</v>
          </cell>
          <cell r="AJ692">
            <v>461.73399999999998</v>
          </cell>
          <cell r="AN692">
            <v>461.69400000000002</v>
          </cell>
        </row>
        <row r="693">
          <cell r="A693">
            <v>6380</v>
          </cell>
          <cell r="D693">
            <v>463.11399999999998</v>
          </cell>
          <cell r="E693">
            <v>463.084</v>
          </cell>
          <cell r="F693">
            <v>463.14400000000001</v>
          </cell>
          <cell r="G693">
            <v>462.43400000000003</v>
          </cell>
          <cell r="J693">
            <v>461.84399999999999</v>
          </cell>
          <cell r="L693">
            <v>461.97399999999999</v>
          </cell>
          <cell r="N693">
            <v>462.04899999999998</v>
          </cell>
          <cell r="Q693">
            <v>462.16399999999999</v>
          </cell>
          <cell r="T693">
            <v>462.07400000000001</v>
          </cell>
          <cell r="V693">
            <v>461.74400000000003</v>
          </cell>
          <cell r="X693">
            <v>461.74400000000003</v>
          </cell>
          <cell r="Z693">
            <v>461.78399999999999</v>
          </cell>
          <cell r="AD693">
            <v>461.80399999999997</v>
          </cell>
          <cell r="AG693">
            <v>461.78399999999999</v>
          </cell>
          <cell r="AJ693">
            <v>461.774</v>
          </cell>
          <cell r="AN693">
            <v>461.75400000000002</v>
          </cell>
        </row>
        <row r="694">
          <cell r="A694">
            <v>6390</v>
          </cell>
          <cell r="D694">
            <v>463.19400000000002</v>
          </cell>
          <cell r="E694">
            <v>463.154</v>
          </cell>
          <cell r="F694">
            <v>463.20400000000001</v>
          </cell>
          <cell r="G694">
            <v>462.24900000000002</v>
          </cell>
          <cell r="J694">
            <v>462.20400000000001</v>
          </cell>
          <cell r="L694">
            <v>462.23899999999998</v>
          </cell>
          <cell r="N694">
            <v>462.149</v>
          </cell>
          <cell r="Q694">
            <v>461.94900000000001</v>
          </cell>
          <cell r="T694">
            <v>461.774</v>
          </cell>
          <cell r="V694">
            <v>461.78399999999999</v>
          </cell>
          <cell r="X694">
            <v>461.84399999999999</v>
          </cell>
          <cell r="Z694">
            <v>461.84399999999999</v>
          </cell>
          <cell r="AD694">
            <v>461.78399999999999</v>
          </cell>
          <cell r="AG694">
            <v>461.80399999999997</v>
          </cell>
          <cell r="AJ694">
            <v>461.79399999999998</v>
          </cell>
          <cell r="AN694">
            <v>461.79399999999998</v>
          </cell>
        </row>
        <row r="695">
          <cell r="A695">
            <v>6400</v>
          </cell>
          <cell r="D695">
            <v>463.29399999999998</v>
          </cell>
          <cell r="E695">
            <v>463.214</v>
          </cell>
          <cell r="F695">
            <v>463.23399999999998</v>
          </cell>
          <cell r="G695">
            <v>462.35399999999998</v>
          </cell>
          <cell r="J695">
            <v>462.214</v>
          </cell>
          <cell r="L695">
            <v>462.16399999999999</v>
          </cell>
          <cell r="N695">
            <v>461.80399999999997</v>
          </cell>
          <cell r="Q695">
            <v>461.82400000000001</v>
          </cell>
          <cell r="T695">
            <v>461.834</v>
          </cell>
          <cell r="V695">
            <v>461.82400000000001</v>
          </cell>
          <cell r="X695">
            <v>461.86399999999998</v>
          </cell>
          <cell r="Z695">
            <v>461.85399999999998</v>
          </cell>
          <cell r="AD695">
            <v>461.88400000000001</v>
          </cell>
          <cell r="AG695">
            <v>461.85399999999998</v>
          </cell>
          <cell r="AJ695">
            <v>461.86399999999998</v>
          </cell>
          <cell r="AN695">
            <v>461.82400000000001</v>
          </cell>
        </row>
        <row r="696">
          <cell r="A696">
            <v>6410</v>
          </cell>
          <cell r="D696">
            <v>463.31400000000002</v>
          </cell>
          <cell r="E696">
            <v>463.29399999999998</v>
          </cell>
          <cell r="F696">
            <v>463.31400000000002</v>
          </cell>
          <cell r="G696">
            <v>462.24900000000002</v>
          </cell>
          <cell r="J696">
            <v>462.11399999999998</v>
          </cell>
          <cell r="L696">
            <v>462.154</v>
          </cell>
          <cell r="N696">
            <v>462.149</v>
          </cell>
          <cell r="Q696">
            <v>462.17399999999998</v>
          </cell>
          <cell r="T696">
            <v>462.24400000000003</v>
          </cell>
          <cell r="V696">
            <v>462.214</v>
          </cell>
          <cell r="X696">
            <v>462.28399999999999</v>
          </cell>
          <cell r="Z696">
            <v>462.34399999999999</v>
          </cell>
          <cell r="AD696">
            <v>462.26400000000001</v>
          </cell>
          <cell r="AG696">
            <v>462.54399999999998</v>
          </cell>
          <cell r="AJ696">
            <v>462.57400000000001</v>
          </cell>
          <cell r="AN696">
            <v>462.59399999999999</v>
          </cell>
        </row>
        <row r="697">
          <cell r="A697">
            <v>6420</v>
          </cell>
          <cell r="D697">
            <v>463.35399999999998</v>
          </cell>
          <cell r="E697">
            <v>463.31400000000002</v>
          </cell>
          <cell r="F697">
            <v>463.274</v>
          </cell>
          <cell r="G697">
            <v>462.38400000000001</v>
          </cell>
          <cell r="J697">
            <v>462.35399999999998</v>
          </cell>
          <cell r="L697">
            <v>462.28399999999999</v>
          </cell>
          <cell r="N697">
            <v>462.28399999999999</v>
          </cell>
          <cell r="Q697">
            <v>462.23399999999998</v>
          </cell>
          <cell r="T697">
            <v>462.214</v>
          </cell>
          <cell r="V697">
            <v>462.29399999999998</v>
          </cell>
          <cell r="X697">
            <v>462.32400000000001</v>
          </cell>
          <cell r="Z697">
            <v>462.34399999999999</v>
          </cell>
          <cell r="AD697">
            <v>462.334</v>
          </cell>
          <cell r="AG697">
            <v>462.404</v>
          </cell>
          <cell r="AJ697">
            <v>462.42399999999998</v>
          </cell>
          <cell r="AN697">
            <v>462.524</v>
          </cell>
        </row>
        <row r="698">
          <cell r="A698">
            <v>6430</v>
          </cell>
          <cell r="D698">
            <v>463.45400000000001</v>
          </cell>
          <cell r="E698">
            <v>463.35399999999998</v>
          </cell>
          <cell r="F698">
            <v>463.37400000000002</v>
          </cell>
          <cell r="G698">
            <v>462.524</v>
          </cell>
          <cell r="J698">
            <v>462.29399999999998</v>
          </cell>
          <cell r="L698">
            <v>462.38400000000001</v>
          </cell>
          <cell r="N698">
            <v>462.38400000000001</v>
          </cell>
          <cell r="Q698">
            <v>462.39400000000001</v>
          </cell>
          <cell r="T698">
            <v>462.35399999999998</v>
          </cell>
          <cell r="V698">
            <v>462.37400000000002</v>
          </cell>
          <cell r="X698">
            <v>462.38400000000001</v>
          </cell>
          <cell r="Z698">
            <v>462.38400000000001</v>
          </cell>
          <cell r="AD698">
            <v>462.47399999999999</v>
          </cell>
          <cell r="AG698">
            <v>462.59399999999999</v>
          </cell>
          <cell r="AJ698">
            <v>462.51400000000001</v>
          </cell>
          <cell r="AN698">
            <v>462.45400000000001</v>
          </cell>
        </row>
        <row r="699">
          <cell r="A699">
            <v>6440</v>
          </cell>
          <cell r="D699">
            <v>463.38099999999997</v>
          </cell>
          <cell r="E699">
            <v>463.32600000000002</v>
          </cell>
          <cell r="F699">
            <v>463.31099999999998</v>
          </cell>
          <cell r="G699">
            <v>462.50599999999997</v>
          </cell>
          <cell r="J699">
            <v>462.38600000000002</v>
          </cell>
          <cell r="L699">
            <v>462.411</v>
          </cell>
          <cell r="N699">
            <v>462.416</v>
          </cell>
          <cell r="Q699">
            <v>462.351</v>
          </cell>
          <cell r="T699">
            <v>462.291</v>
          </cell>
          <cell r="V699">
            <v>462.25599999999997</v>
          </cell>
          <cell r="X699">
            <v>462.221</v>
          </cell>
          <cell r="Z699">
            <v>462.26100000000002</v>
          </cell>
          <cell r="AD699">
            <v>462.32100000000003</v>
          </cell>
          <cell r="AG699">
            <v>462.37099999999998</v>
          </cell>
          <cell r="AJ699">
            <v>462.39100000000002</v>
          </cell>
          <cell r="AN699">
            <v>462.35599999999999</v>
          </cell>
        </row>
        <row r="700">
          <cell r="A700">
            <v>6450</v>
          </cell>
          <cell r="D700">
            <v>463.40100000000001</v>
          </cell>
          <cell r="E700">
            <v>463.351</v>
          </cell>
          <cell r="F700">
            <v>463.28100000000001</v>
          </cell>
          <cell r="G700">
            <v>462.45600000000002</v>
          </cell>
          <cell r="J700">
            <v>462.39600000000002</v>
          </cell>
          <cell r="L700">
            <v>462.39100000000002</v>
          </cell>
          <cell r="N700">
            <v>462.32600000000002</v>
          </cell>
          <cell r="Q700">
            <v>462.30099999999999</v>
          </cell>
          <cell r="T700">
            <v>462.226</v>
          </cell>
          <cell r="V700">
            <v>462.19099999999997</v>
          </cell>
          <cell r="X700">
            <v>462.17099999999999</v>
          </cell>
          <cell r="Z700">
            <v>462.17599999999999</v>
          </cell>
          <cell r="AD700">
            <v>462.226</v>
          </cell>
          <cell r="AG700">
            <v>462.26100000000002</v>
          </cell>
          <cell r="AJ700">
            <v>462.30099999999999</v>
          </cell>
          <cell r="AN700">
            <v>462.35599999999999</v>
          </cell>
        </row>
        <row r="701">
          <cell r="A701">
            <v>6460</v>
          </cell>
          <cell r="D701">
            <v>463.46100000000001</v>
          </cell>
          <cell r="E701">
            <v>463.44600000000003</v>
          </cell>
          <cell r="F701">
            <v>463.48099999999999</v>
          </cell>
          <cell r="G701">
            <v>462.68099999999998</v>
          </cell>
          <cell r="J701">
            <v>462.44099999999997</v>
          </cell>
          <cell r="L701">
            <v>462.411</v>
          </cell>
          <cell r="N701">
            <v>462.38600000000002</v>
          </cell>
          <cell r="Q701">
            <v>462.346</v>
          </cell>
          <cell r="T701">
            <v>462.28100000000001</v>
          </cell>
          <cell r="V701">
            <v>462.26100000000002</v>
          </cell>
          <cell r="X701">
            <v>462.23099999999999</v>
          </cell>
          <cell r="Z701">
            <v>462.24099999999999</v>
          </cell>
          <cell r="AD701">
            <v>462.20100000000002</v>
          </cell>
          <cell r="AG701">
            <v>462.226</v>
          </cell>
          <cell r="AJ701">
            <v>462.23599999999999</v>
          </cell>
          <cell r="AN701">
            <v>462.83100000000002</v>
          </cell>
        </row>
        <row r="702">
          <cell r="A702">
            <v>6470</v>
          </cell>
          <cell r="D702">
            <v>463.49599999999998</v>
          </cell>
          <cell r="E702">
            <v>463.49099999999999</v>
          </cell>
          <cell r="F702">
            <v>463.32600000000002</v>
          </cell>
          <cell r="G702">
            <v>462.58600000000001</v>
          </cell>
          <cell r="J702">
            <v>462.541</v>
          </cell>
          <cell r="L702">
            <v>462.51100000000002</v>
          </cell>
          <cell r="N702">
            <v>462.55599999999998</v>
          </cell>
          <cell r="Q702">
            <v>462.52600000000001</v>
          </cell>
          <cell r="T702">
            <v>462.536</v>
          </cell>
          <cell r="V702">
            <v>462.51600000000002</v>
          </cell>
          <cell r="X702">
            <v>462.49599999999998</v>
          </cell>
          <cell r="Z702">
            <v>462.51600000000002</v>
          </cell>
          <cell r="AD702">
            <v>462.596</v>
          </cell>
          <cell r="AG702">
            <v>463.27600000000001</v>
          </cell>
          <cell r="AJ702">
            <v>462.94600000000003</v>
          </cell>
          <cell r="AN702">
            <v>462.92599999999999</v>
          </cell>
        </row>
        <row r="703">
          <cell r="A703">
            <v>6480</v>
          </cell>
          <cell r="D703">
            <v>463.55599999999998</v>
          </cell>
          <cell r="E703">
            <v>463.49599999999998</v>
          </cell>
          <cell r="F703">
            <v>463.53100000000001</v>
          </cell>
          <cell r="G703">
            <v>462.98099999999999</v>
          </cell>
          <cell r="J703">
            <v>462.86599999999999</v>
          </cell>
          <cell r="L703">
            <v>462.89600000000002</v>
          </cell>
          <cell r="N703">
            <v>462.85599999999999</v>
          </cell>
          <cell r="Q703">
            <v>462.791</v>
          </cell>
          <cell r="T703">
            <v>462.89100000000002</v>
          </cell>
          <cell r="V703">
            <v>463.221</v>
          </cell>
          <cell r="X703">
            <v>463.12599999999998</v>
          </cell>
          <cell r="Z703">
            <v>462.98599999999999</v>
          </cell>
          <cell r="AD703">
            <v>463.04599999999999</v>
          </cell>
          <cell r="AG703">
            <v>463.05099999999999</v>
          </cell>
          <cell r="AJ703">
            <v>462.98599999999999</v>
          </cell>
          <cell r="AN703">
            <v>463.01600000000002</v>
          </cell>
        </row>
        <row r="704">
          <cell r="A704">
            <v>6490</v>
          </cell>
          <cell r="D704">
            <v>463.541</v>
          </cell>
          <cell r="E704">
            <v>463.471</v>
          </cell>
          <cell r="F704">
            <v>463.49599999999998</v>
          </cell>
          <cell r="G704">
            <v>463.73599999999999</v>
          </cell>
          <cell r="J704">
            <v>462.541</v>
          </cell>
          <cell r="L704">
            <v>462.74599999999998</v>
          </cell>
          <cell r="N704">
            <v>462.63600000000002</v>
          </cell>
          <cell r="Q704">
            <v>462.49599999999998</v>
          </cell>
          <cell r="T704">
            <v>462.88099999999997</v>
          </cell>
          <cell r="V704">
            <v>463.08600000000001</v>
          </cell>
          <cell r="X704">
            <v>463.06099999999998</v>
          </cell>
          <cell r="Z704">
            <v>463.07100000000003</v>
          </cell>
          <cell r="AD704">
            <v>463.08600000000001</v>
          </cell>
          <cell r="AG704">
            <v>462.99599999999998</v>
          </cell>
          <cell r="AJ704">
            <v>463.09100000000001</v>
          </cell>
          <cell r="AN704">
            <v>463.06099999999998</v>
          </cell>
        </row>
        <row r="705">
          <cell r="A705">
            <v>6500</v>
          </cell>
          <cell r="D705">
            <v>463.50099999999998</v>
          </cell>
          <cell r="E705">
            <v>463.42599999999999</v>
          </cell>
          <cell r="F705">
            <v>463.39600000000002</v>
          </cell>
          <cell r="G705">
            <v>462.50599999999997</v>
          </cell>
          <cell r="J705">
            <v>462.21100000000001</v>
          </cell>
          <cell r="L705">
            <v>462.21100000000001</v>
          </cell>
          <cell r="N705">
            <v>462.286</v>
          </cell>
          <cell r="Q705">
            <v>462.18599999999998</v>
          </cell>
          <cell r="T705">
            <v>462.19600000000003</v>
          </cell>
          <cell r="V705">
            <v>462.17099999999999</v>
          </cell>
          <cell r="X705">
            <v>462.161</v>
          </cell>
          <cell r="Z705">
            <v>462.14100000000002</v>
          </cell>
          <cell r="AD705">
            <v>462.14600000000002</v>
          </cell>
          <cell r="AG705">
            <v>462.06099999999998</v>
          </cell>
          <cell r="AJ705">
            <v>462.15100000000001</v>
          </cell>
          <cell r="AN705">
            <v>462.17099999999999</v>
          </cell>
        </row>
        <row r="706">
          <cell r="A706">
            <v>6510</v>
          </cell>
          <cell r="D706">
            <v>463.52600000000001</v>
          </cell>
          <cell r="E706">
            <v>463.45100000000002</v>
          </cell>
          <cell r="F706">
            <v>463.33100000000002</v>
          </cell>
          <cell r="G706">
            <v>462.55099999999999</v>
          </cell>
          <cell r="J706">
            <v>462.14600000000002</v>
          </cell>
          <cell r="L706">
            <v>461.89600000000002</v>
          </cell>
          <cell r="N706">
            <v>462.05599999999998</v>
          </cell>
          <cell r="Q706">
            <v>462.07600000000002</v>
          </cell>
          <cell r="T706">
            <v>462.08600000000001</v>
          </cell>
          <cell r="V706">
            <v>462.11099999999999</v>
          </cell>
          <cell r="X706">
            <v>462.12099999999998</v>
          </cell>
          <cell r="Z706">
            <v>462.12099999999998</v>
          </cell>
          <cell r="AD706">
            <v>462.09100000000001</v>
          </cell>
          <cell r="AG706">
            <v>462.06599999999997</v>
          </cell>
          <cell r="AJ706">
            <v>462.07100000000003</v>
          </cell>
          <cell r="AN706">
            <v>462.096</v>
          </cell>
        </row>
        <row r="707">
          <cell r="A707">
            <v>6520</v>
          </cell>
          <cell r="D707">
            <v>463.55099999999999</v>
          </cell>
          <cell r="E707">
            <v>463.45600000000002</v>
          </cell>
          <cell r="F707">
            <v>463.30099999999999</v>
          </cell>
          <cell r="G707">
            <v>462.90100000000001</v>
          </cell>
          <cell r="J707">
            <v>462.23099999999999</v>
          </cell>
          <cell r="L707">
            <v>462.04599999999999</v>
          </cell>
          <cell r="N707">
            <v>461.95600000000002</v>
          </cell>
          <cell r="Q707">
            <v>461.98599999999999</v>
          </cell>
          <cell r="T707">
            <v>462.096</v>
          </cell>
          <cell r="V707">
            <v>462.101</v>
          </cell>
          <cell r="X707">
            <v>462.05599999999998</v>
          </cell>
          <cell r="Z707">
            <v>462.00599999999997</v>
          </cell>
          <cell r="AD707">
            <v>462.02600000000001</v>
          </cell>
          <cell r="AG707">
            <v>462.01600000000002</v>
          </cell>
          <cell r="AJ707">
            <v>462.05599999999998</v>
          </cell>
          <cell r="AN707">
            <v>462.01100000000002</v>
          </cell>
        </row>
        <row r="708">
          <cell r="A708">
            <v>6530</v>
          </cell>
          <cell r="D708">
            <v>463.48599999999999</v>
          </cell>
          <cell r="E708">
            <v>463.44099999999997</v>
          </cell>
          <cell r="F708">
            <v>463.39100000000002</v>
          </cell>
          <cell r="G708">
            <v>463.21100000000001</v>
          </cell>
          <cell r="J708">
            <v>462.23599999999999</v>
          </cell>
          <cell r="L708">
            <v>462.11599999999999</v>
          </cell>
          <cell r="N708">
            <v>462.06099999999998</v>
          </cell>
          <cell r="Q708">
            <v>462.08600000000001</v>
          </cell>
          <cell r="T708">
            <v>462.036</v>
          </cell>
          <cell r="V708">
            <v>461.99599999999998</v>
          </cell>
          <cell r="X708">
            <v>462.02100000000002</v>
          </cell>
          <cell r="Z708">
            <v>461.96600000000001</v>
          </cell>
          <cell r="AD708">
            <v>461.95600000000002</v>
          </cell>
          <cell r="AG708">
            <v>461.976</v>
          </cell>
          <cell r="AJ708">
            <v>461.971</v>
          </cell>
          <cell r="AN708">
            <v>461.971</v>
          </cell>
        </row>
        <row r="709">
          <cell r="A709">
            <v>6540</v>
          </cell>
          <cell r="D709">
            <v>463.39100000000002</v>
          </cell>
          <cell r="E709">
            <v>463.36099999999999</v>
          </cell>
          <cell r="F709">
            <v>463.35599999999999</v>
          </cell>
          <cell r="G709">
            <v>462.89100000000002</v>
          </cell>
          <cell r="J709">
            <v>462.26100000000002</v>
          </cell>
          <cell r="L709">
            <v>462.11099999999999</v>
          </cell>
          <cell r="N709">
            <v>462.03100000000001</v>
          </cell>
          <cell r="Q709">
            <v>462.00599999999997</v>
          </cell>
          <cell r="T709">
            <v>461.95100000000002</v>
          </cell>
          <cell r="V709">
            <v>461.89100000000002</v>
          </cell>
          <cell r="X709">
            <v>461.971</v>
          </cell>
          <cell r="Z709">
            <v>461.94099999999997</v>
          </cell>
          <cell r="AD709">
            <v>461.96100000000001</v>
          </cell>
          <cell r="AG709">
            <v>461.94099999999997</v>
          </cell>
          <cell r="AJ709">
            <v>461.92599999999999</v>
          </cell>
          <cell r="AN709">
            <v>461.93099999999998</v>
          </cell>
        </row>
        <row r="710">
          <cell r="A710">
            <v>6550</v>
          </cell>
          <cell r="D710">
            <v>463.33100000000002</v>
          </cell>
          <cell r="E710">
            <v>463.346</v>
          </cell>
          <cell r="F710">
            <v>463.30099999999999</v>
          </cell>
          <cell r="G710">
            <v>463.21100000000001</v>
          </cell>
          <cell r="J710">
            <v>462.33600000000001</v>
          </cell>
          <cell r="L710">
            <v>461.80099999999999</v>
          </cell>
          <cell r="N710">
            <v>461.75599999999997</v>
          </cell>
          <cell r="Q710">
            <v>461.71100000000001</v>
          </cell>
          <cell r="T710">
            <v>461.73599999999999</v>
          </cell>
          <cell r="V710">
            <v>461.911</v>
          </cell>
          <cell r="X710">
            <v>461.94099999999997</v>
          </cell>
          <cell r="Z710">
            <v>461.96600000000001</v>
          </cell>
          <cell r="AD710">
            <v>461.911</v>
          </cell>
          <cell r="AG710">
            <v>461.916</v>
          </cell>
          <cell r="AJ710">
            <v>461.90100000000001</v>
          </cell>
          <cell r="AN710">
            <v>461.86599999999999</v>
          </cell>
        </row>
        <row r="711">
          <cell r="A711">
            <v>6560</v>
          </cell>
          <cell r="D711">
            <v>463.30599999999998</v>
          </cell>
          <cell r="E711">
            <v>463.30099999999999</v>
          </cell>
          <cell r="F711">
            <v>463.27600000000001</v>
          </cell>
          <cell r="G711">
            <v>463.23599999999999</v>
          </cell>
          <cell r="J711">
            <v>462.81099999999998</v>
          </cell>
          <cell r="L711">
            <v>462.30099999999999</v>
          </cell>
          <cell r="N711">
            <v>462.351</v>
          </cell>
          <cell r="Q711">
            <v>462.15600000000001</v>
          </cell>
          <cell r="T711">
            <v>462.13099999999997</v>
          </cell>
          <cell r="V711">
            <v>462.12099999999998</v>
          </cell>
          <cell r="X711">
            <v>462.05599999999998</v>
          </cell>
          <cell r="Z711">
            <v>462.02100000000002</v>
          </cell>
          <cell r="AD711">
            <v>462.11099999999999</v>
          </cell>
          <cell r="AG711">
            <v>461.89100000000002</v>
          </cell>
          <cell r="AJ711">
            <v>461.87099999999998</v>
          </cell>
          <cell r="AN711">
            <v>461.86599999999999</v>
          </cell>
        </row>
        <row r="712">
          <cell r="A712">
            <v>6570</v>
          </cell>
          <cell r="D712">
            <v>463.23099999999999</v>
          </cell>
          <cell r="E712">
            <v>463.24599999999998</v>
          </cell>
          <cell r="F712">
            <v>463.221</v>
          </cell>
          <cell r="G712">
            <v>463.17099999999999</v>
          </cell>
          <cell r="J712">
            <v>462.82100000000003</v>
          </cell>
          <cell r="L712">
            <v>462.36599999999999</v>
          </cell>
          <cell r="N712">
            <v>462.25599999999997</v>
          </cell>
          <cell r="Q712">
            <v>461.75599999999997</v>
          </cell>
          <cell r="T712">
            <v>461.71600000000001</v>
          </cell>
          <cell r="V712">
            <v>461.82100000000003</v>
          </cell>
          <cell r="X712">
            <v>462.07100000000003</v>
          </cell>
          <cell r="Z712">
            <v>462.00599999999997</v>
          </cell>
          <cell r="AD712">
            <v>461.99599999999998</v>
          </cell>
          <cell r="AG712">
            <v>461.99099999999999</v>
          </cell>
          <cell r="AJ712">
            <v>462.01600000000002</v>
          </cell>
          <cell r="AN712">
            <v>462.01100000000002</v>
          </cell>
        </row>
        <row r="713">
          <cell r="A713">
            <v>6580</v>
          </cell>
          <cell r="D713">
            <v>463.13600000000002</v>
          </cell>
          <cell r="E713">
            <v>463.161</v>
          </cell>
          <cell r="F713">
            <v>463.166</v>
          </cell>
          <cell r="G713">
            <v>463.11599999999999</v>
          </cell>
          <cell r="J713">
            <v>462.67599999999999</v>
          </cell>
          <cell r="L713">
            <v>462.32600000000002</v>
          </cell>
          <cell r="N713">
            <v>462.346</v>
          </cell>
          <cell r="Q713">
            <v>462.24099999999999</v>
          </cell>
          <cell r="T713">
            <v>461.81099999999998</v>
          </cell>
          <cell r="V713">
            <v>461.98599999999999</v>
          </cell>
          <cell r="X713">
            <v>462.11599999999999</v>
          </cell>
          <cell r="Z713">
            <v>462.13600000000002</v>
          </cell>
          <cell r="AD713">
            <v>462.01100000000002</v>
          </cell>
          <cell r="AG713">
            <v>462.07600000000002</v>
          </cell>
          <cell r="AJ713">
            <v>462.06599999999997</v>
          </cell>
          <cell r="AN713">
            <v>462.04599999999999</v>
          </cell>
        </row>
        <row r="714">
          <cell r="A714">
            <v>6590</v>
          </cell>
          <cell r="D714">
            <v>463.21600000000001</v>
          </cell>
          <cell r="E714">
            <v>463.11099999999999</v>
          </cell>
          <cell r="F714">
            <v>463.11599999999999</v>
          </cell>
          <cell r="G714">
            <v>463.11599999999999</v>
          </cell>
          <cell r="J714">
            <v>462.64100000000002</v>
          </cell>
          <cell r="L714">
            <v>462.416</v>
          </cell>
          <cell r="N714">
            <v>462.39600000000002</v>
          </cell>
          <cell r="Q714">
            <v>462.18599999999998</v>
          </cell>
          <cell r="T714">
            <v>461.90600000000001</v>
          </cell>
          <cell r="V714">
            <v>462.04599999999999</v>
          </cell>
          <cell r="X714">
            <v>462.06599999999997</v>
          </cell>
          <cell r="Z714">
            <v>462.07600000000002</v>
          </cell>
          <cell r="AD714">
            <v>462.07600000000002</v>
          </cell>
          <cell r="AG714">
            <v>462.02600000000001</v>
          </cell>
          <cell r="AJ714">
            <v>461.99599999999998</v>
          </cell>
          <cell r="AN714">
            <v>462.01600000000002</v>
          </cell>
        </row>
        <row r="715">
          <cell r="A715">
            <v>6600</v>
          </cell>
          <cell r="D715">
            <v>463.416</v>
          </cell>
          <cell r="E715">
            <v>463.15600000000001</v>
          </cell>
          <cell r="F715">
            <v>463.08600000000001</v>
          </cell>
          <cell r="G715">
            <v>463.01600000000002</v>
          </cell>
          <cell r="J715">
            <v>462.59100000000001</v>
          </cell>
          <cell r="L715">
            <v>462.48599999999999</v>
          </cell>
          <cell r="N715">
            <v>462.31099999999998</v>
          </cell>
          <cell r="Q715">
            <v>461.99599999999998</v>
          </cell>
          <cell r="T715">
            <v>461.99599999999998</v>
          </cell>
          <cell r="V715">
            <v>461.95600000000002</v>
          </cell>
          <cell r="X715">
            <v>461.78100000000001</v>
          </cell>
          <cell r="Z715">
            <v>461.62599999999998</v>
          </cell>
          <cell r="AD715">
            <v>461.71100000000001</v>
          </cell>
          <cell r="AG715">
            <v>461.58600000000001</v>
          </cell>
          <cell r="AJ715">
            <v>461.601</v>
          </cell>
          <cell r="AN715">
            <v>461.536</v>
          </cell>
        </row>
        <row r="716">
          <cell r="A716">
            <v>6610</v>
          </cell>
          <cell r="D716">
            <v>463.286</v>
          </cell>
          <cell r="E716">
            <v>463.05599999999998</v>
          </cell>
          <cell r="F716">
            <v>463.02100000000002</v>
          </cell>
          <cell r="G716">
            <v>463.01600000000002</v>
          </cell>
          <cell r="J716">
            <v>462.30099999999999</v>
          </cell>
          <cell r="L716">
            <v>462.75099999999998</v>
          </cell>
          <cell r="N716">
            <v>461.536</v>
          </cell>
          <cell r="Q716">
            <v>461.51600000000002</v>
          </cell>
          <cell r="T716">
            <v>461.40100000000001</v>
          </cell>
          <cell r="V716">
            <v>461.33600000000001</v>
          </cell>
          <cell r="X716">
            <v>461.286</v>
          </cell>
          <cell r="Z716">
            <v>461.226</v>
          </cell>
          <cell r="AD716">
            <v>461.20100000000002</v>
          </cell>
          <cell r="AG716">
            <v>461.12599999999998</v>
          </cell>
          <cell r="AJ716">
            <v>461.101</v>
          </cell>
          <cell r="AN716">
            <v>461.21100000000001</v>
          </cell>
        </row>
        <row r="717">
          <cell r="A717">
            <v>6620</v>
          </cell>
          <cell r="D717">
            <v>463.08300000000003</v>
          </cell>
          <cell r="E717">
            <v>463.03300000000002</v>
          </cell>
          <cell r="F717">
            <v>463.00799999999998</v>
          </cell>
          <cell r="G717">
            <v>462.90800000000002</v>
          </cell>
          <cell r="J717">
            <v>462.26799999999997</v>
          </cell>
          <cell r="L717">
            <v>461.90300000000002</v>
          </cell>
          <cell r="N717">
            <v>461.678</v>
          </cell>
          <cell r="Q717">
            <v>461.54300000000001</v>
          </cell>
          <cell r="T717">
            <v>461.44299999999998</v>
          </cell>
          <cell r="V717">
            <v>461.40800000000002</v>
          </cell>
          <cell r="X717">
            <v>461.298</v>
          </cell>
          <cell r="Z717">
            <v>461.14299999999997</v>
          </cell>
          <cell r="AD717">
            <v>461.15300000000002</v>
          </cell>
          <cell r="AG717">
            <v>461.13299999999998</v>
          </cell>
          <cell r="AJ717">
            <v>461.05799999999999</v>
          </cell>
          <cell r="AN717">
            <v>461.24299999999999</v>
          </cell>
        </row>
        <row r="718">
          <cell r="A718">
            <v>6630</v>
          </cell>
          <cell r="D718">
            <v>463.06799999999998</v>
          </cell>
          <cell r="E718">
            <v>463.00299999999999</v>
          </cell>
          <cell r="F718">
            <v>462.983</v>
          </cell>
          <cell r="G718">
            <v>462.95800000000003</v>
          </cell>
          <cell r="J718">
            <v>462.49299999999999</v>
          </cell>
          <cell r="L718">
            <v>461.86799999999999</v>
          </cell>
          <cell r="N718">
            <v>461.84300000000002</v>
          </cell>
          <cell r="Q718">
            <v>461.69299999999998</v>
          </cell>
          <cell r="T718">
            <v>461.66300000000001</v>
          </cell>
          <cell r="V718">
            <v>461.613</v>
          </cell>
          <cell r="X718">
            <v>461.51299999999998</v>
          </cell>
          <cell r="Z718">
            <v>461.363</v>
          </cell>
          <cell r="AD718">
            <v>461.358</v>
          </cell>
          <cell r="AG718">
            <v>461.28800000000001</v>
          </cell>
          <cell r="AJ718">
            <v>461.54300000000001</v>
          </cell>
          <cell r="AN718">
            <v>461.66300000000001</v>
          </cell>
        </row>
        <row r="719">
          <cell r="A719">
            <v>6640</v>
          </cell>
          <cell r="D719">
            <v>463.04300000000001</v>
          </cell>
          <cell r="E719">
            <v>462.96800000000002</v>
          </cell>
          <cell r="F719">
            <v>462.93299999999999</v>
          </cell>
          <cell r="G719">
            <v>462.80799999999999</v>
          </cell>
          <cell r="J719">
            <v>462.81299999999999</v>
          </cell>
          <cell r="L719">
            <v>462.31799999999998</v>
          </cell>
          <cell r="N719">
            <v>462.113</v>
          </cell>
          <cell r="Q719">
            <v>461.983</v>
          </cell>
          <cell r="T719">
            <v>461.99299999999999</v>
          </cell>
          <cell r="V719">
            <v>461.95299999999997</v>
          </cell>
          <cell r="X719">
            <v>461.94299999999998</v>
          </cell>
          <cell r="Z719">
            <v>461.88299999999998</v>
          </cell>
          <cell r="AD719">
            <v>461.89299999999997</v>
          </cell>
          <cell r="AG719">
            <v>462.01299999999998</v>
          </cell>
          <cell r="AJ719">
            <v>461.94299999999998</v>
          </cell>
          <cell r="AN719">
            <v>461.863</v>
          </cell>
        </row>
        <row r="720">
          <cell r="A720">
            <v>6650</v>
          </cell>
          <cell r="D720">
            <v>463.053</v>
          </cell>
          <cell r="E720">
            <v>462.82299999999998</v>
          </cell>
          <cell r="F720">
            <v>462.76299999999998</v>
          </cell>
          <cell r="G720">
            <v>462.64299999999997</v>
          </cell>
          <cell r="J720">
            <v>462.62299999999999</v>
          </cell>
          <cell r="L720">
            <v>462.53300000000002</v>
          </cell>
          <cell r="N720">
            <v>462.52300000000002</v>
          </cell>
          <cell r="Q720">
            <v>462.45800000000003</v>
          </cell>
          <cell r="T720">
            <v>462.33800000000002</v>
          </cell>
          <cell r="V720">
            <v>462.25799999999998</v>
          </cell>
          <cell r="X720">
            <v>462.24299999999999</v>
          </cell>
          <cell r="Z720">
            <v>462.24299999999999</v>
          </cell>
          <cell r="AD720">
            <v>462.11799999999999</v>
          </cell>
          <cell r="AG720">
            <v>462.03800000000001</v>
          </cell>
          <cell r="AJ720">
            <v>461.94799999999998</v>
          </cell>
          <cell r="AN720">
            <v>461.84300000000002</v>
          </cell>
        </row>
        <row r="721">
          <cell r="A721">
            <v>6660</v>
          </cell>
          <cell r="D721">
            <v>462.928</v>
          </cell>
          <cell r="E721">
            <v>462.70299999999997</v>
          </cell>
          <cell r="F721">
            <v>462.673</v>
          </cell>
          <cell r="G721">
            <v>462.423</v>
          </cell>
          <cell r="J721">
            <v>462.13299999999998</v>
          </cell>
          <cell r="L721">
            <v>462.113</v>
          </cell>
          <cell r="N721">
            <v>462.053</v>
          </cell>
          <cell r="Q721">
            <v>462.03800000000001</v>
          </cell>
          <cell r="T721">
            <v>461.983</v>
          </cell>
          <cell r="V721">
            <v>461.923</v>
          </cell>
          <cell r="X721">
            <v>461.75799999999998</v>
          </cell>
          <cell r="Z721">
            <v>461.70299999999997</v>
          </cell>
          <cell r="AD721">
            <v>461.74299999999999</v>
          </cell>
          <cell r="AG721">
            <v>461.738</v>
          </cell>
          <cell r="AJ721">
            <v>461.72800000000001</v>
          </cell>
          <cell r="AN721">
            <v>461.62299999999999</v>
          </cell>
        </row>
        <row r="722">
          <cell r="A722">
            <v>6670</v>
          </cell>
          <cell r="D722">
            <v>462.89299999999997</v>
          </cell>
          <cell r="E722">
            <v>462.69299999999998</v>
          </cell>
          <cell r="F722">
            <v>462.63299999999998</v>
          </cell>
          <cell r="G722">
            <v>462.62799999999999</v>
          </cell>
          <cell r="J722">
            <v>462.34300000000002</v>
          </cell>
          <cell r="L722">
            <v>461.69299999999998</v>
          </cell>
          <cell r="N722">
            <v>461.66300000000001</v>
          </cell>
          <cell r="Q722">
            <v>461.673</v>
          </cell>
          <cell r="T722">
            <v>461.65800000000002</v>
          </cell>
          <cell r="V722">
            <v>461.64299999999997</v>
          </cell>
          <cell r="X722">
            <v>461.68299999999999</v>
          </cell>
          <cell r="Z722">
            <v>461.62299999999999</v>
          </cell>
          <cell r="AD722">
            <v>461.55799999999999</v>
          </cell>
          <cell r="AG722">
            <v>461.62799999999999</v>
          </cell>
          <cell r="AJ722">
            <v>461.70800000000003</v>
          </cell>
          <cell r="AN722">
            <v>461.68799999999999</v>
          </cell>
        </row>
        <row r="723">
          <cell r="A723">
            <v>6680</v>
          </cell>
          <cell r="D723">
            <v>462.803</v>
          </cell>
          <cell r="E723">
            <v>462.64299999999997</v>
          </cell>
          <cell r="F723">
            <v>462.613</v>
          </cell>
          <cell r="G723">
            <v>462.673</v>
          </cell>
          <cell r="J723">
            <v>462.44799999999998</v>
          </cell>
          <cell r="L723">
            <v>461.82799999999997</v>
          </cell>
          <cell r="N723">
            <v>461.49299999999999</v>
          </cell>
          <cell r="Q723">
            <v>461.54300000000001</v>
          </cell>
          <cell r="T723">
            <v>461.553</v>
          </cell>
          <cell r="V723">
            <v>461.56799999999998</v>
          </cell>
          <cell r="X723">
            <v>461.58300000000003</v>
          </cell>
          <cell r="Z723">
            <v>461.59800000000001</v>
          </cell>
          <cell r="AD723">
            <v>461.54300000000001</v>
          </cell>
          <cell r="AG723">
            <v>461.64299999999997</v>
          </cell>
          <cell r="AJ723">
            <v>461.673</v>
          </cell>
          <cell r="AN723">
            <v>461.71300000000002</v>
          </cell>
        </row>
        <row r="724">
          <cell r="A724">
            <v>6690</v>
          </cell>
          <cell r="D724">
            <v>463.15300000000002</v>
          </cell>
          <cell r="E724">
            <v>462.64299999999997</v>
          </cell>
          <cell r="F724">
            <v>462.613</v>
          </cell>
          <cell r="G724">
            <v>462.38299999999998</v>
          </cell>
          <cell r="J724">
            <v>462.00299999999999</v>
          </cell>
          <cell r="L724">
            <v>461.81299999999999</v>
          </cell>
          <cell r="N724">
            <v>461.59300000000002</v>
          </cell>
          <cell r="Q724">
            <v>461.56799999999998</v>
          </cell>
          <cell r="T724">
            <v>461.483</v>
          </cell>
          <cell r="V724">
            <v>461.50799999999998</v>
          </cell>
          <cell r="X724">
            <v>461.52300000000002</v>
          </cell>
          <cell r="Z724">
            <v>461.52300000000002</v>
          </cell>
          <cell r="AD724">
            <v>461.50299999999999</v>
          </cell>
          <cell r="AG724">
            <v>461.57299999999998</v>
          </cell>
          <cell r="AJ724">
            <v>461.52300000000002</v>
          </cell>
          <cell r="AN724">
            <v>461.59300000000002</v>
          </cell>
        </row>
        <row r="725">
          <cell r="A725">
            <v>6700</v>
          </cell>
          <cell r="D725">
            <v>463.53300000000002</v>
          </cell>
          <cell r="E725">
            <v>462.97300000000001</v>
          </cell>
          <cell r="F725">
            <v>462.64800000000002</v>
          </cell>
          <cell r="G725">
            <v>462.61799999999999</v>
          </cell>
          <cell r="J725">
            <v>462.53300000000002</v>
          </cell>
          <cell r="L725">
            <v>462.02800000000002</v>
          </cell>
          <cell r="N725">
            <v>461.76799999999997</v>
          </cell>
          <cell r="Q725">
            <v>461.68299999999999</v>
          </cell>
          <cell r="T725">
            <v>461.43799999999999</v>
          </cell>
          <cell r="V725">
            <v>461.38299999999998</v>
          </cell>
          <cell r="X725">
            <v>461.58300000000003</v>
          </cell>
          <cell r="Z725">
            <v>461.54300000000001</v>
          </cell>
          <cell r="AD725">
            <v>461.56799999999998</v>
          </cell>
          <cell r="AG725">
            <v>461.57799999999997</v>
          </cell>
          <cell r="AJ725">
            <v>461.64800000000002</v>
          </cell>
          <cell r="AN725">
            <v>461.55799999999999</v>
          </cell>
        </row>
        <row r="726">
          <cell r="A726">
            <v>6710</v>
          </cell>
          <cell r="D726">
            <v>463.89299999999997</v>
          </cell>
          <cell r="E726">
            <v>463.29300000000001</v>
          </cell>
          <cell r="F726">
            <v>462.923</v>
          </cell>
          <cell r="G726">
            <v>462.76299999999998</v>
          </cell>
          <cell r="J726">
            <v>462.733</v>
          </cell>
          <cell r="L726">
            <v>462.77300000000002</v>
          </cell>
          <cell r="N726">
            <v>462.70299999999997</v>
          </cell>
          <cell r="Q726">
            <v>462.08300000000003</v>
          </cell>
          <cell r="T726">
            <v>461.613</v>
          </cell>
          <cell r="V726">
            <v>461.58300000000003</v>
          </cell>
          <cell r="X726">
            <v>461.59300000000002</v>
          </cell>
          <cell r="Z726">
            <v>461.61799999999999</v>
          </cell>
          <cell r="AD726">
            <v>461.68799999999999</v>
          </cell>
          <cell r="AG726">
            <v>461.69299999999998</v>
          </cell>
          <cell r="AJ726">
            <v>461.74299999999999</v>
          </cell>
          <cell r="AN726">
            <v>461.64299999999997</v>
          </cell>
        </row>
        <row r="727">
          <cell r="A727">
            <v>6720</v>
          </cell>
          <cell r="D727">
            <v>463.71300000000002</v>
          </cell>
          <cell r="E727">
            <v>463.70299999999997</v>
          </cell>
          <cell r="F727">
            <v>463.09300000000002</v>
          </cell>
          <cell r="G727">
            <v>462.99299999999999</v>
          </cell>
          <cell r="J727">
            <v>462.89299999999997</v>
          </cell>
          <cell r="L727">
            <v>462.89299999999997</v>
          </cell>
          <cell r="N727">
            <v>462.94299999999998</v>
          </cell>
          <cell r="Q727">
            <v>463.04300000000001</v>
          </cell>
          <cell r="T727">
            <v>463.04300000000001</v>
          </cell>
          <cell r="V727">
            <v>461.64299999999997</v>
          </cell>
          <cell r="X727">
            <v>461.76299999999998</v>
          </cell>
          <cell r="Z727">
            <v>461.77300000000002</v>
          </cell>
          <cell r="AD727">
            <v>461.83300000000003</v>
          </cell>
          <cell r="AG727">
            <v>461.86799999999999</v>
          </cell>
          <cell r="AJ727">
            <v>461.66800000000001</v>
          </cell>
          <cell r="AN727">
            <v>461.613</v>
          </cell>
        </row>
        <row r="728">
          <cell r="A728">
            <v>6730</v>
          </cell>
          <cell r="D728">
            <v>464.05799999999999</v>
          </cell>
          <cell r="E728">
            <v>463.57299999999998</v>
          </cell>
          <cell r="F728">
            <v>462.85300000000001</v>
          </cell>
          <cell r="G728">
            <v>462.77300000000002</v>
          </cell>
          <cell r="J728">
            <v>462.733</v>
          </cell>
          <cell r="L728">
            <v>462.63299999999998</v>
          </cell>
          <cell r="N728">
            <v>462.19299999999998</v>
          </cell>
          <cell r="Q728">
            <v>462.06299999999999</v>
          </cell>
          <cell r="T728">
            <v>462.113</v>
          </cell>
          <cell r="V728">
            <v>462.02300000000002</v>
          </cell>
          <cell r="X728">
            <v>462.00299999999999</v>
          </cell>
          <cell r="Z728">
            <v>462.05799999999999</v>
          </cell>
          <cell r="AD728">
            <v>461.69299999999998</v>
          </cell>
          <cell r="AG728">
            <v>461.673</v>
          </cell>
          <cell r="AJ728">
            <v>461.69299999999998</v>
          </cell>
          <cell r="AN728">
            <v>461.673</v>
          </cell>
        </row>
        <row r="729">
          <cell r="A729">
            <v>6740</v>
          </cell>
          <cell r="D729">
            <v>464.06799999999998</v>
          </cell>
          <cell r="E729">
            <v>463.59300000000002</v>
          </cell>
          <cell r="F729">
            <v>462.93299999999999</v>
          </cell>
          <cell r="G729">
            <v>462.88299999999998</v>
          </cell>
          <cell r="J729">
            <v>462.60300000000001</v>
          </cell>
          <cell r="L729">
            <v>462.53300000000002</v>
          </cell>
          <cell r="N729">
            <v>462.46800000000002</v>
          </cell>
          <cell r="Q729">
            <v>462.483</v>
          </cell>
          <cell r="T729">
            <v>462.45800000000003</v>
          </cell>
          <cell r="V729">
            <v>462.15300000000002</v>
          </cell>
          <cell r="X729">
            <v>461.803</v>
          </cell>
          <cell r="Z729">
            <v>461.76299999999998</v>
          </cell>
          <cell r="AD729">
            <v>461.79300000000001</v>
          </cell>
          <cell r="AG729">
            <v>461.78300000000002</v>
          </cell>
          <cell r="AJ729">
            <v>461.803</v>
          </cell>
          <cell r="AN729">
            <v>461.78300000000002</v>
          </cell>
        </row>
        <row r="730">
          <cell r="A730">
            <v>6750</v>
          </cell>
          <cell r="D730">
            <v>464.113</v>
          </cell>
          <cell r="E730">
            <v>463.613</v>
          </cell>
          <cell r="F730">
            <v>463.09300000000002</v>
          </cell>
          <cell r="G730">
            <v>463.00799999999998</v>
          </cell>
          <cell r="J730">
            <v>462.83300000000003</v>
          </cell>
          <cell r="L730">
            <v>462.77300000000002</v>
          </cell>
          <cell r="N730">
            <v>462.83300000000003</v>
          </cell>
          <cell r="Q730">
            <v>462.82299999999998</v>
          </cell>
          <cell r="T730">
            <v>463.00299999999999</v>
          </cell>
          <cell r="V730">
            <v>462.76799999999997</v>
          </cell>
          <cell r="X730">
            <v>462.50299999999999</v>
          </cell>
          <cell r="Z730">
            <v>462.03300000000002</v>
          </cell>
          <cell r="AD730">
            <v>461.95800000000003</v>
          </cell>
          <cell r="AG730">
            <v>461.99299999999999</v>
          </cell>
          <cell r="AJ730">
            <v>461.95299999999997</v>
          </cell>
          <cell r="AN730">
            <v>461.90800000000002</v>
          </cell>
        </row>
        <row r="731">
          <cell r="A731">
            <v>6760</v>
          </cell>
          <cell r="D731">
            <v>464.173</v>
          </cell>
          <cell r="E731">
            <v>463.82299999999998</v>
          </cell>
          <cell r="F731">
            <v>463.21300000000002</v>
          </cell>
          <cell r="G731">
            <v>463.16800000000001</v>
          </cell>
          <cell r="J731">
            <v>463.08300000000003</v>
          </cell>
          <cell r="L731">
            <v>463.10300000000001</v>
          </cell>
          <cell r="N731">
            <v>462.983</v>
          </cell>
          <cell r="Q731">
            <v>463.12799999999999</v>
          </cell>
          <cell r="T731">
            <v>462.70800000000003</v>
          </cell>
          <cell r="V731">
            <v>462.26299999999998</v>
          </cell>
          <cell r="X731">
            <v>462.06799999999998</v>
          </cell>
          <cell r="Z731">
            <v>462.053</v>
          </cell>
          <cell r="AD731">
            <v>462.02800000000002</v>
          </cell>
          <cell r="AG731">
            <v>462.01299999999998</v>
          </cell>
          <cell r="AJ731">
            <v>462.03300000000002</v>
          </cell>
          <cell r="AN731">
            <v>461.983</v>
          </cell>
        </row>
        <row r="732">
          <cell r="A732">
            <v>6770</v>
          </cell>
          <cell r="D732">
            <v>464.15800000000002</v>
          </cell>
          <cell r="E732">
            <v>463.803</v>
          </cell>
          <cell r="F732">
            <v>463.32299999999998</v>
          </cell>
          <cell r="G732">
            <v>463.25299999999999</v>
          </cell>
          <cell r="J732">
            <v>463.20299999999997</v>
          </cell>
          <cell r="L732">
            <v>463.15300000000002</v>
          </cell>
          <cell r="N732">
            <v>463.01299999999998</v>
          </cell>
          <cell r="Q732">
            <v>462.863</v>
          </cell>
          <cell r="T732">
            <v>462.673</v>
          </cell>
          <cell r="V732">
            <v>462.22300000000001</v>
          </cell>
          <cell r="X732">
            <v>462.15300000000002</v>
          </cell>
          <cell r="Z732">
            <v>462.13299999999998</v>
          </cell>
          <cell r="AD732">
            <v>462.09300000000002</v>
          </cell>
          <cell r="AG732">
            <v>462.053</v>
          </cell>
          <cell r="AJ732">
            <v>462.053</v>
          </cell>
          <cell r="AN732">
            <v>462.02300000000002</v>
          </cell>
        </row>
        <row r="733">
          <cell r="A733">
            <v>6780</v>
          </cell>
          <cell r="D733">
            <v>464.09300000000002</v>
          </cell>
          <cell r="E733">
            <v>463.70299999999997</v>
          </cell>
          <cell r="F733">
            <v>463.423</v>
          </cell>
          <cell r="G733">
            <v>463.40800000000002</v>
          </cell>
          <cell r="J733">
            <v>463.46300000000002</v>
          </cell>
          <cell r="L733">
            <v>463.483</v>
          </cell>
          <cell r="N733">
            <v>463.613</v>
          </cell>
          <cell r="Q733">
            <v>463.20299999999997</v>
          </cell>
          <cell r="T733">
            <v>462.46300000000002</v>
          </cell>
          <cell r="V733">
            <v>462.35300000000001</v>
          </cell>
          <cell r="X733">
            <v>462.303</v>
          </cell>
          <cell r="Z733">
            <v>462.21300000000002</v>
          </cell>
          <cell r="AD733">
            <v>462.15300000000002</v>
          </cell>
          <cell r="AG733">
            <v>462.08300000000003</v>
          </cell>
          <cell r="AJ733">
            <v>462.13299999999998</v>
          </cell>
          <cell r="AN733">
            <v>462.06799999999998</v>
          </cell>
        </row>
        <row r="734">
          <cell r="A734">
            <v>6790</v>
          </cell>
          <cell r="D734">
            <v>464.00299999999999</v>
          </cell>
          <cell r="E734">
            <v>463.76299999999998</v>
          </cell>
          <cell r="F734">
            <v>463.68299999999999</v>
          </cell>
          <cell r="G734">
            <v>463.57299999999998</v>
          </cell>
          <cell r="J734">
            <v>463.54300000000001</v>
          </cell>
          <cell r="L734">
            <v>463.41800000000001</v>
          </cell>
          <cell r="N734">
            <v>463.09300000000002</v>
          </cell>
          <cell r="Q734">
            <v>462.53300000000002</v>
          </cell>
          <cell r="T734">
            <v>462.41300000000001</v>
          </cell>
          <cell r="V734">
            <v>462.363</v>
          </cell>
          <cell r="X734">
            <v>462.358</v>
          </cell>
          <cell r="Z734">
            <v>462.358</v>
          </cell>
          <cell r="AD734">
            <v>462.37299999999999</v>
          </cell>
          <cell r="AG734">
            <v>462.35300000000001</v>
          </cell>
          <cell r="AJ734">
            <v>462.40300000000002</v>
          </cell>
          <cell r="AN734">
            <v>462.43299999999999</v>
          </cell>
        </row>
        <row r="735">
          <cell r="A735">
            <v>6800</v>
          </cell>
          <cell r="D735">
            <v>463.928</v>
          </cell>
          <cell r="E735">
            <v>463.78300000000002</v>
          </cell>
          <cell r="F735">
            <v>463.74299999999999</v>
          </cell>
          <cell r="G735">
            <v>463.733</v>
          </cell>
          <cell r="J735">
            <v>463.69299999999998</v>
          </cell>
          <cell r="L735">
            <v>463.55799999999999</v>
          </cell>
          <cell r="N735">
            <v>463.423</v>
          </cell>
          <cell r="Q735">
            <v>463.01299999999998</v>
          </cell>
          <cell r="T735">
            <v>462.613</v>
          </cell>
          <cell r="V735">
            <v>462.56799999999998</v>
          </cell>
          <cell r="X735">
            <v>462.54300000000001</v>
          </cell>
          <cell r="Z735">
            <v>462.45800000000003</v>
          </cell>
          <cell r="AD735">
            <v>462.428</v>
          </cell>
          <cell r="AG735">
            <v>462.44299999999998</v>
          </cell>
          <cell r="AJ735">
            <v>462.45299999999997</v>
          </cell>
          <cell r="AN735">
            <v>462.40300000000002</v>
          </cell>
        </row>
        <row r="736">
          <cell r="A736">
            <v>6810</v>
          </cell>
          <cell r="D736">
            <v>463.911</v>
          </cell>
          <cell r="E736">
            <v>463.88099999999997</v>
          </cell>
          <cell r="F736">
            <v>463.85599999999999</v>
          </cell>
          <cell r="G736">
            <v>463.84100000000001</v>
          </cell>
          <cell r="J736">
            <v>463.80599999999998</v>
          </cell>
          <cell r="L736">
            <v>463.86599999999999</v>
          </cell>
          <cell r="N736">
            <v>463.74099999999999</v>
          </cell>
          <cell r="Q736">
            <v>463.12099999999998</v>
          </cell>
          <cell r="T736">
            <v>462.77100000000002</v>
          </cell>
          <cell r="V736">
            <v>462.471</v>
          </cell>
          <cell r="X736">
            <v>462.40600000000001</v>
          </cell>
          <cell r="Z736">
            <v>462.39600000000002</v>
          </cell>
          <cell r="AD736">
            <v>462.39100000000002</v>
          </cell>
          <cell r="AG736">
            <v>462.416</v>
          </cell>
          <cell r="AJ736">
            <v>462.471</v>
          </cell>
          <cell r="AN736">
            <v>462.48099999999999</v>
          </cell>
        </row>
        <row r="737">
          <cell r="A737">
            <v>6820</v>
          </cell>
          <cell r="D737">
            <v>463.83600000000001</v>
          </cell>
          <cell r="E737">
            <v>464.041</v>
          </cell>
          <cell r="F737">
            <v>464.04599999999999</v>
          </cell>
          <cell r="G737">
            <v>464.05099999999999</v>
          </cell>
          <cell r="J737">
            <v>464.01100000000002</v>
          </cell>
          <cell r="L737">
            <v>464.01600000000002</v>
          </cell>
          <cell r="N737">
            <v>463.96600000000001</v>
          </cell>
          <cell r="Q737">
            <v>463.50599999999997</v>
          </cell>
          <cell r="T737">
            <v>462.45600000000002</v>
          </cell>
          <cell r="V737">
            <v>462.40600000000001</v>
          </cell>
          <cell r="X737">
            <v>462.34100000000001</v>
          </cell>
          <cell r="Z737">
            <v>462.38600000000002</v>
          </cell>
          <cell r="AD737">
            <v>462.40600000000001</v>
          </cell>
          <cell r="AG737">
            <v>462.29599999999999</v>
          </cell>
          <cell r="AJ737">
            <v>462.40600000000001</v>
          </cell>
          <cell r="AN737">
            <v>462.43599999999998</v>
          </cell>
        </row>
        <row r="738">
          <cell r="A738">
            <v>6830</v>
          </cell>
          <cell r="D738">
            <v>463.96100000000001</v>
          </cell>
          <cell r="E738">
            <v>464.226</v>
          </cell>
          <cell r="F738">
            <v>464.26100000000002</v>
          </cell>
          <cell r="G738">
            <v>464.291</v>
          </cell>
          <cell r="J738">
            <v>464.19099999999997</v>
          </cell>
          <cell r="L738">
            <v>464.13099999999997</v>
          </cell>
          <cell r="N738">
            <v>464.05599999999998</v>
          </cell>
          <cell r="Q738">
            <v>463.77100000000002</v>
          </cell>
          <cell r="T738">
            <v>462.58100000000002</v>
          </cell>
          <cell r="V738">
            <v>462.38600000000002</v>
          </cell>
          <cell r="X738">
            <v>462.31099999999998</v>
          </cell>
          <cell r="Z738">
            <v>462.36099999999999</v>
          </cell>
          <cell r="AD738">
            <v>462.33100000000002</v>
          </cell>
          <cell r="AG738">
            <v>462.36099999999999</v>
          </cell>
          <cell r="AJ738">
            <v>462.37099999999998</v>
          </cell>
          <cell r="AN738">
            <v>462.37099999999998</v>
          </cell>
        </row>
        <row r="739">
          <cell r="A739">
            <v>6840</v>
          </cell>
          <cell r="D739">
            <v>464.11099999999999</v>
          </cell>
          <cell r="E739">
            <v>464.39600000000002</v>
          </cell>
          <cell r="F739">
            <v>464.35599999999999</v>
          </cell>
          <cell r="G739">
            <v>464.49599999999998</v>
          </cell>
          <cell r="J739">
            <v>464.36599999999999</v>
          </cell>
          <cell r="L739">
            <v>464.26100000000002</v>
          </cell>
          <cell r="N739">
            <v>464.226</v>
          </cell>
          <cell r="Q739">
            <v>463.726</v>
          </cell>
          <cell r="T739">
            <v>462.76100000000002</v>
          </cell>
          <cell r="V739">
            <v>462.476</v>
          </cell>
          <cell r="X739">
            <v>462.35599999999999</v>
          </cell>
          <cell r="Z739">
            <v>462.31599999999997</v>
          </cell>
          <cell r="AD739">
            <v>462.32100000000003</v>
          </cell>
          <cell r="AG739">
            <v>462.30099999999999</v>
          </cell>
          <cell r="AJ739">
            <v>462.29599999999999</v>
          </cell>
          <cell r="AN739">
            <v>462.29599999999999</v>
          </cell>
        </row>
        <row r="740">
          <cell r="A740">
            <v>6850</v>
          </cell>
          <cell r="D740">
            <v>464.20100000000002</v>
          </cell>
          <cell r="E740">
            <v>464.52100000000002</v>
          </cell>
          <cell r="F740">
            <v>464.57100000000003</v>
          </cell>
          <cell r="G740">
            <v>464.63099999999997</v>
          </cell>
          <cell r="J740">
            <v>464.541</v>
          </cell>
          <cell r="L740">
            <v>464.50099999999998</v>
          </cell>
          <cell r="N740">
            <v>464.38099999999997</v>
          </cell>
          <cell r="Q740">
            <v>464.02600000000001</v>
          </cell>
          <cell r="T740">
            <v>462.87099999999998</v>
          </cell>
          <cell r="V740">
            <v>462.31099999999998</v>
          </cell>
          <cell r="X740">
            <v>462.21100000000001</v>
          </cell>
          <cell r="Z740">
            <v>462.21600000000001</v>
          </cell>
          <cell r="AD740">
            <v>462.20600000000002</v>
          </cell>
          <cell r="AG740">
            <v>462.23599999999999</v>
          </cell>
          <cell r="AJ740">
            <v>462.23599999999999</v>
          </cell>
          <cell r="AN740">
            <v>462.26600000000002</v>
          </cell>
        </row>
        <row r="741">
          <cell r="A741">
            <v>6860</v>
          </cell>
          <cell r="D741">
            <v>464.49099999999999</v>
          </cell>
          <cell r="E741">
            <v>464.63600000000002</v>
          </cell>
          <cell r="F741">
            <v>464.73599999999999</v>
          </cell>
          <cell r="G741">
            <v>464.77100000000002</v>
          </cell>
          <cell r="J741">
            <v>464.70100000000002</v>
          </cell>
          <cell r="L741">
            <v>464.67099999999999</v>
          </cell>
          <cell r="N741">
            <v>464.62099999999998</v>
          </cell>
          <cell r="Q741">
            <v>464.35599999999999</v>
          </cell>
          <cell r="T741">
            <v>463.476</v>
          </cell>
          <cell r="V741">
            <v>462.87099999999998</v>
          </cell>
          <cell r="X741">
            <v>462.70100000000002</v>
          </cell>
          <cell r="Z741">
            <v>462.69600000000003</v>
          </cell>
          <cell r="AD741">
            <v>462.61099999999999</v>
          </cell>
          <cell r="AG741">
            <v>462.53100000000001</v>
          </cell>
          <cell r="AJ741">
            <v>462.476</v>
          </cell>
          <cell r="AN741">
            <v>462.39100000000002</v>
          </cell>
        </row>
        <row r="742">
          <cell r="A742">
            <v>6870</v>
          </cell>
          <cell r="D742">
            <v>464.74099999999999</v>
          </cell>
          <cell r="E742">
            <v>464.846</v>
          </cell>
          <cell r="F742">
            <v>464.95600000000002</v>
          </cell>
          <cell r="G742">
            <v>464.976</v>
          </cell>
          <cell r="J742">
            <v>464.95100000000002</v>
          </cell>
          <cell r="L742">
            <v>464.93099999999998</v>
          </cell>
          <cell r="N742">
            <v>464.92099999999999</v>
          </cell>
          <cell r="Q742">
            <v>464.83600000000001</v>
          </cell>
          <cell r="T742">
            <v>464.11599999999999</v>
          </cell>
          <cell r="V742">
            <v>463.15100000000001</v>
          </cell>
          <cell r="X742">
            <v>462.56099999999998</v>
          </cell>
          <cell r="Z742">
            <v>462.48599999999999</v>
          </cell>
          <cell r="AD742">
            <v>462.67599999999999</v>
          </cell>
          <cell r="AG742">
            <v>462.666</v>
          </cell>
          <cell r="AJ742">
            <v>462.65100000000001</v>
          </cell>
          <cell r="AN742">
            <v>462.661</v>
          </cell>
        </row>
        <row r="743">
          <cell r="A743">
            <v>6880</v>
          </cell>
          <cell r="D743">
            <v>464.88600000000002</v>
          </cell>
          <cell r="E743">
            <v>465.06099999999998</v>
          </cell>
          <cell r="F743">
            <v>465.26100000000002</v>
          </cell>
          <cell r="G743">
            <v>465.161</v>
          </cell>
          <cell r="J743">
            <v>465.19099999999997</v>
          </cell>
          <cell r="L743">
            <v>465.21100000000001</v>
          </cell>
          <cell r="N743">
            <v>465.17599999999999</v>
          </cell>
          <cell r="Q743">
            <v>465.04599999999999</v>
          </cell>
          <cell r="T743">
            <v>464.62599999999998</v>
          </cell>
          <cell r="V743">
            <v>463.89100000000002</v>
          </cell>
          <cell r="X743">
            <v>463.12099999999998</v>
          </cell>
          <cell r="Z743">
            <v>462.95600000000002</v>
          </cell>
          <cell r="AD743">
            <v>463.286</v>
          </cell>
          <cell r="AG743">
            <v>463.14600000000002</v>
          </cell>
          <cell r="AJ743">
            <v>463.02600000000001</v>
          </cell>
          <cell r="AN743">
            <v>462.98599999999999</v>
          </cell>
        </row>
        <row r="744">
          <cell r="A744">
            <v>6890</v>
          </cell>
          <cell r="D744">
            <v>465.37</v>
          </cell>
          <cell r="E744">
            <v>465.21499999999997</v>
          </cell>
          <cell r="F744">
            <v>465.52</v>
          </cell>
          <cell r="H744">
            <v>465.41</v>
          </cell>
          <cell r="K744">
            <v>465.55</v>
          </cell>
          <cell r="M744">
            <v>465.41500000000002</v>
          </cell>
          <cell r="Q744">
            <v>465.34500000000003</v>
          </cell>
          <cell r="T744">
            <v>465.32499999999999</v>
          </cell>
          <cell r="V744">
            <v>464.45</v>
          </cell>
          <cell r="W744">
            <v>464.04500000000002</v>
          </cell>
          <cell r="X744">
            <v>464.05</v>
          </cell>
          <cell r="Z744">
            <v>463.44</v>
          </cell>
          <cell r="AG744">
            <v>464.36500000000001</v>
          </cell>
          <cell r="AH744">
            <v>464.31</v>
          </cell>
          <cell r="AJ744">
            <v>464.255</v>
          </cell>
          <cell r="AM744">
            <v>464.05500000000001</v>
          </cell>
          <cell r="AN744">
            <v>463.77</v>
          </cell>
        </row>
        <row r="745">
          <cell r="A745">
            <v>6900</v>
          </cell>
          <cell r="D745">
            <v>465.80500000000001</v>
          </cell>
          <cell r="E745">
            <v>465.755</v>
          </cell>
          <cell r="F745">
            <v>465.87</v>
          </cell>
          <cell r="H745">
            <v>465.69</v>
          </cell>
          <cell r="K745">
            <v>465.72</v>
          </cell>
          <cell r="M745">
            <v>465.685</v>
          </cell>
          <cell r="Q745">
            <v>465.63499999999999</v>
          </cell>
          <cell r="T745">
            <v>465.78</v>
          </cell>
          <cell r="V745">
            <v>465.53</v>
          </cell>
          <cell r="W745">
            <v>465.32</v>
          </cell>
          <cell r="X745">
            <v>465.05</v>
          </cell>
          <cell r="Z745">
            <v>465.29</v>
          </cell>
          <cell r="AG745">
            <v>466.43</v>
          </cell>
          <cell r="AH745">
            <v>466.38</v>
          </cell>
          <cell r="AJ745">
            <v>466.185</v>
          </cell>
          <cell r="AM745">
            <v>465.99</v>
          </cell>
          <cell r="AN745">
            <v>465.17500000000001</v>
          </cell>
        </row>
        <row r="746">
          <cell r="A746">
            <v>6910</v>
          </cell>
          <cell r="D746">
            <v>467.09500000000003</v>
          </cell>
          <cell r="E746">
            <v>465.99</v>
          </cell>
          <cell r="F746">
            <v>465.8</v>
          </cell>
          <cell r="H746">
            <v>465.82499999999999</v>
          </cell>
          <cell r="K746">
            <v>465.9</v>
          </cell>
          <cell r="M746">
            <v>465.9</v>
          </cell>
          <cell r="Q746">
            <v>465.79</v>
          </cell>
          <cell r="T746">
            <v>466.03</v>
          </cell>
          <cell r="V746">
            <v>465.79500000000002</v>
          </cell>
          <cell r="W746">
            <v>465.70499999999998</v>
          </cell>
          <cell r="X746">
            <v>465.65499999999997</v>
          </cell>
          <cell r="Z746">
            <v>465.63</v>
          </cell>
          <cell r="AG746">
            <v>465.435</v>
          </cell>
          <cell r="AH746">
            <v>465.39</v>
          </cell>
          <cell r="AJ746">
            <v>465.21499999999997</v>
          </cell>
          <cell r="AM746">
            <v>465.11</v>
          </cell>
          <cell r="AN746">
            <v>464.96</v>
          </cell>
        </row>
        <row r="747">
          <cell r="A747">
            <v>6920</v>
          </cell>
          <cell r="D747">
            <v>468.11</v>
          </cell>
          <cell r="E747">
            <v>466.15499999999997</v>
          </cell>
          <cell r="F747">
            <v>466.21499999999997</v>
          </cell>
          <cell r="H747">
            <v>465.875</v>
          </cell>
          <cell r="K747">
            <v>466.03</v>
          </cell>
          <cell r="M747">
            <v>466.06</v>
          </cell>
          <cell r="Q747">
            <v>466.01</v>
          </cell>
          <cell r="T747">
            <v>465.995</v>
          </cell>
          <cell r="V747">
            <v>466.16500000000002</v>
          </cell>
          <cell r="W747">
            <v>466.12</v>
          </cell>
          <cell r="X747">
            <v>465.8</v>
          </cell>
          <cell r="Z747">
            <v>465.72500000000002</v>
          </cell>
          <cell r="AG747">
            <v>465.065</v>
          </cell>
          <cell r="AH747">
            <v>465.01</v>
          </cell>
          <cell r="AJ747">
            <v>464.88499999999999</v>
          </cell>
          <cell r="AM747">
            <v>464.76499999999999</v>
          </cell>
          <cell r="AN747">
            <v>464.685</v>
          </cell>
        </row>
        <row r="748">
          <cell r="A748">
            <v>6930</v>
          </cell>
          <cell r="D748">
            <v>466.29500000000002</v>
          </cell>
          <cell r="E748">
            <v>466.47</v>
          </cell>
          <cell r="F748">
            <v>466.02499999999998</v>
          </cell>
          <cell r="H748">
            <v>466.07499999999999</v>
          </cell>
          <cell r="K748">
            <v>466.15499999999997</v>
          </cell>
          <cell r="M748">
            <v>466.14499999999998</v>
          </cell>
          <cell r="Q748">
            <v>466.14499999999998</v>
          </cell>
          <cell r="T748">
            <v>466.27</v>
          </cell>
          <cell r="V748">
            <v>466.45</v>
          </cell>
          <cell r="W748">
            <v>466.51</v>
          </cell>
          <cell r="X748">
            <v>466.38499999999999</v>
          </cell>
          <cell r="Z748">
            <v>466.13499999999999</v>
          </cell>
          <cell r="AG748">
            <v>465.55500000000001</v>
          </cell>
          <cell r="AH748">
            <v>465.49</v>
          </cell>
          <cell r="AJ748">
            <v>465.29500000000002</v>
          </cell>
          <cell r="AM748">
            <v>465.2</v>
          </cell>
          <cell r="AN748">
            <v>465.04</v>
          </cell>
        </row>
        <row r="749">
          <cell r="A749">
            <v>6940</v>
          </cell>
          <cell r="D749">
            <v>466.54500000000002</v>
          </cell>
          <cell r="E749">
            <v>466.92</v>
          </cell>
          <cell r="F749">
            <v>466.23500000000001</v>
          </cell>
          <cell r="H749">
            <v>466.2</v>
          </cell>
          <cell r="K749">
            <v>466.245</v>
          </cell>
          <cell r="M749">
            <v>466.26499999999999</v>
          </cell>
          <cell r="Q749">
            <v>466.22</v>
          </cell>
          <cell r="T749">
            <v>466.505</v>
          </cell>
          <cell r="V749">
            <v>466.92500000000001</v>
          </cell>
          <cell r="W749">
            <v>466.97500000000002</v>
          </cell>
          <cell r="X749">
            <v>466.95</v>
          </cell>
          <cell r="Z749">
            <v>466.41</v>
          </cell>
          <cell r="AG749">
            <v>465.82</v>
          </cell>
          <cell r="AH749">
            <v>465.79</v>
          </cell>
          <cell r="AJ749">
            <v>465.67500000000001</v>
          </cell>
          <cell r="AM749">
            <v>465.58</v>
          </cell>
          <cell r="AN749">
            <v>465.51499999999999</v>
          </cell>
        </row>
        <row r="750">
          <cell r="A750">
            <v>6950</v>
          </cell>
          <cell r="D750">
            <v>466.67</v>
          </cell>
          <cell r="E750">
            <v>466.88</v>
          </cell>
          <cell r="F750">
            <v>466.53</v>
          </cell>
          <cell r="H750">
            <v>466.35500000000002</v>
          </cell>
          <cell r="K750">
            <v>466.31</v>
          </cell>
          <cell r="M750">
            <v>466.33499999999998</v>
          </cell>
          <cell r="Q750">
            <v>466.26499999999999</v>
          </cell>
          <cell r="T750">
            <v>466.39</v>
          </cell>
          <cell r="V750">
            <v>466.49</v>
          </cell>
          <cell r="W750">
            <v>466.56</v>
          </cell>
          <cell r="X750">
            <v>467.03500000000003</v>
          </cell>
          <cell r="Z750">
            <v>467.2</v>
          </cell>
          <cell r="AG750">
            <v>466.2</v>
          </cell>
          <cell r="AH750">
            <v>466.17</v>
          </cell>
          <cell r="AJ750">
            <v>465.96</v>
          </cell>
          <cell r="AM750">
            <v>465.77</v>
          </cell>
          <cell r="AN750">
            <v>465.63499999999999</v>
          </cell>
        </row>
        <row r="751">
          <cell r="A751">
            <v>6960</v>
          </cell>
          <cell r="D751">
            <v>466.5</v>
          </cell>
          <cell r="E751">
            <v>466.72500000000002</v>
          </cell>
          <cell r="F751">
            <v>466.43</v>
          </cell>
          <cell r="H751">
            <v>466.38499999999999</v>
          </cell>
          <cell r="K751">
            <v>466.39499999999998</v>
          </cell>
          <cell r="M751">
            <v>466.39</v>
          </cell>
          <cell r="Q751">
            <v>466.32</v>
          </cell>
          <cell r="T751">
            <v>466.4</v>
          </cell>
          <cell r="V751">
            <v>466.42500000000001</v>
          </cell>
          <cell r="W751">
            <v>466.52</v>
          </cell>
          <cell r="X751">
            <v>466.58499999999998</v>
          </cell>
          <cell r="Z751">
            <v>466.7</v>
          </cell>
          <cell r="AG751">
            <v>468.17500000000001</v>
          </cell>
          <cell r="AH751">
            <v>468.07</v>
          </cell>
          <cell r="AJ751">
            <v>467.54</v>
          </cell>
          <cell r="AM751">
            <v>467.33499999999998</v>
          </cell>
          <cell r="AN751">
            <v>467.03500000000003</v>
          </cell>
        </row>
        <row r="752">
          <cell r="A752">
            <v>6970</v>
          </cell>
          <cell r="D752">
            <v>466.98399999999998</v>
          </cell>
          <cell r="E752">
            <v>466.59899999999999</v>
          </cell>
          <cell r="F752">
            <v>466.30900000000003</v>
          </cell>
          <cell r="H752">
            <v>466.25400000000002</v>
          </cell>
          <cell r="K752">
            <v>466.36399999999998</v>
          </cell>
          <cell r="M752">
            <v>466.36399999999998</v>
          </cell>
          <cell r="Q752">
            <v>466.34899999999999</v>
          </cell>
          <cell r="T752">
            <v>466.38900000000001</v>
          </cell>
          <cell r="V752">
            <v>466.47399999999999</v>
          </cell>
          <cell r="W752">
            <v>466.48899999999998</v>
          </cell>
          <cell r="X752">
            <v>466.584</v>
          </cell>
          <cell r="Z752">
            <v>466.85899999999998</v>
          </cell>
          <cell r="AG752">
            <v>467.76900000000001</v>
          </cell>
          <cell r="AH752">
            <v>468.084</v>
          </cell>
          <cell r="AJ752">
            <v>468.85899999999998</v>
          </cell>
          <cell r="AM752">
            <v>468.524</v>
          </cell>
          <cell r="AN752">
            <v>468.13900000000001</v>
          </cell>
        </row>
        <row r="753">
          <cell r="A753">
            <v>6980</v>
          </cell>
          <cell r="D753">
            <v>466.88400000000001</v>
          </cell>
          <cell r="E753">
            <v>466.959</v>
          </cell>
          <cell r="F753">
            <v>466.66899999999998</v>
          </cell>
          <cell r="H753">
            <v>466.279</v>
          </cell>
          <cell r="K753">
            <v>466.28899999999999</v>
          </cell>
          <cell r="M753">
            <v>466.28899999999999</v>
          </cell>
          <cell r="Q753">
            <v>466.26400000000001</v>
          </cell>
          <cell r="T753">
            <v>466.279</v>
          </cell>
          <cell r="V753">
            <v>466.42399999999998</v>
          </cell>
          <cell r="W753">
            <v>466.459</v>
          </cell>
          <cell r="X753">
            <v>466.46899999999999</v>
          </cell>
          <cell r="Z753">
            <v>466.61900000000003</v>
          </cell>
          <cell r="AG753">
            <v>466.91899999999998</v>
          </cell>
          <cell r="AH753">
            <v>467.20400000000001</v>
          </cell>
          <cell r="AJ753">
            <v>468.32900000000001</v>
          </cell>
          <cell r="AM753">
            <v>468.05900000000003</v>
          </cell>
          <cell r="AN753">
            <v>467.75400000000002</v>
          </cell>
        </row>
        <row r="754">
          <cell r="A754">
            <v>6990</v>
          </cell>
          <cell r="D754">
            <v>466.23899999999998</v>
          </cell>
          <cell r="E754">
            <v>466.04399999999998</v>
          </cell>
          <cell r="F754">
            <v>466.42399999999998</v>
          </cell>
          <cell r="H754">
            <v>466.149</v>
          </cell>
          <cell r="K754">
            <v>466.13400000000001</v>
          </cell>
          <cell r="M754">
            <v>466.11399999999998</v>
          </cell>
          <cell r="Q754">
            <v>466.12900000000002</v>
          </cell>
          <cell r="T754">
            <v>466.03899999999999</v>
          </cell>
          <cell r="V754">
            <v>466.12900000000002</v>
          </cell>
          <cell r="W754">
            <v>466.13400000000001</v>
          </cell>
          <cell r="X754">
            <v>466.19900000000001</v>
          </cell>
          <cell r="Z754">
            <v>466.44900000000001</v>
          </cell>
          <cell r="AG754">
            <v>466.87900000000002</v>
          </cell>
          <cell r="AH754">
            <v>466.98399999999998</v>
          </cell>
          <cell r="AJ754">
            <v>467.524</v>
          </cell>
          <cell r="AM754">
            <v>467.31400000000002</v>
          </cell>
          <cell r="AN754">
            <v>467.06400000000002</v>
          </cell>
        </row>
        <row r="755">
          <cell r="A755">
            <v>7000</v>
          </cell>
          <cell r="D755">
            <v>467.42399999999998</v>
          </cell>
          <cell r="E755">
            <v>466.71800000000002</v>
          </cell>
          <cell r="F755">
            <v>466.26299999999998</v>
          </cell>
          <cell r="H755">
            <v>465.97800000000001</v>
          </cell>
          <cell r="K755">
            <v>465.95800000000003</v>
          </cell>
          <cell r="M755">
            <v>465.95800000000003</v>
          </cell>
          <cell r="Q755">
            <v>465.95800000000003</v>
          </cell>
          <cell r="T755">
            <v>465.91300000000001</v>
          </cell>
          <cell r="V755">
            <v>466.03300000000002</v>
          </cell>
          <cell r="W755">
            <v>466.053</v>
          </cell>
          <cell r="X755">
            <v>466.27800000000002</v>
          </cell>
          <cell r="Z755">
            <v>465.68299999999999</v>
          </cell>
          <cell r="AG755">
            <v>464.58300000000003</v>
          </cell>
          <cell r="AH755">
            <v>464.45299999999997</v>
          </cell>
          <cell r="AJ755">
            <v>464.18799999999999</v>
          </cell>
          <cell r="AM755">
            <v>463.928</v>
          </cell>
          <cell r="AN755">
            <v>463.71800000000002</v>
          </cell>
        </row>
        <row r="756">
          <cell r="A756">
            <v>7010</v>
          </cell>
          <cell r="D756">
            <v>464.40699999999998</v>
          </cell>
          <cell r="E756">
            <v>464.387</v>
          </cell>
          <cell r="F756">
            <v>464.327</v>
          </cell>
          <cell r="G756">
            <v>464.98700000000002</v>
          </cell>
          <cell r="J756">
            <v>465.81700000000001</v>
          </cell>
          <cell r="L756">
            <v>465.827</v>
          </cell>
          <cell r="N756">
            <v>465.84699999999998</v>
          </cell>
          <cell r="Q756">
            <v>465.78699999999998</v>
          </cell>
          <cell r="T756">
            <v>465.767</v>
          </cell>
          <cell r="V756">
            <v>465.80700000000002</v>
          </cell>
          <cell r="X756">
            <v>466.012</v>
          </cell>
          <cell r="Z756">
            <v>465.90699999999998</v>
          </cell>
          <cell r="AD756">
            <v>465.767</v>
          </cell>
          <cell r="AG756">
            <v>465.28699999999998</v>
          </cell>
          <cell r="AJ756">
            <v>464.55700000000002</v>
          </cell>
          <cell r="AN756">
            <v>463.71699999999998</v>
          </cell>
        </row>
        <row r="757">
          <cell r="A757">
            <v>7020</v>
          </cell>
          <cell r="D757">
            <v>464.41699999999997</v>
          </cell>
          <cell r="E757">
            <v>464.34699999999998</v>
          </cell>
          <cell r="F757">
            <v>464.35700000000003</v>
          </cell>
          <cell r="G757">
            <v>465.04700000000003</v>
          </cell>
          <cell r="J757">
            <v>465.65699999999998</v>
          </cell>
          <cell r="L757">
            <v>465.54700000000003</v>
          </cell>
          <cell r="N757">
            <v>465.54199999999997</v>
          </cell>
          <cell r="Q757">
            <v>465.55700000000002</v>
          </cell>
          <cell r="T757">
            <v>465.52699999999999</v>
          </cell>
          <cell r="V757">
            <v>465.517</v>
          </cell>
          <cell r="X757">
            <v>465.14699999999999</v>
          </cell>
          <cell r="Z757">
            <v>464.49700000000001</v>
          </cell>
          <cell r="AD757">
            <v>463.75700000000001</v>
          </cell>
          <cell r="AG757">
            <v>463.517</v>
          </cell>
          <cell r="AJ757">
            <v>462.80700000000002</v>
          </cell>
          <cell r="AN757">
            <v>462.48700000000002</v>
          </cell>
        </row>
        <row r="758">
          <cell r="A758">
            <v>7030</v>
          </cell>
          <cell r="D758">
            <v>464.41699999999997</v>
          </cell>
          <cell r="E758">
            <v>464.447</v>
          </cell>
          <cell r="F758">
            <v>464.45699999999999</v>
          </cell>
          <cell r="G758">
            <v>454.64699999999999</v>
          </cell>
          <cell r="J758">
            <v>465.197</v>
          </cell>
          <cell r="L758">
            <v>465.197</v>
          </cell>
          <cell r="N758">
            <v>465.16699999999997</v>
          </cell>
          <cell r="Q758">
            <v>465.20699999999999</v>
          </cell>
          <cell r="T758">
            <v>465.21199999999999</v>
          </cell>
          <cell r="V758">
            <v>465.18700000000001</v>
          </cell>
          <cell r="X758">
            <v>464.78699999999998</v>
          </cell>
          <cell r="Z758">
            <v>464.017</v>
          </cell>
          <cell r="AD758">
            <v>463.28699999999998</v>
          </cell>
          <cell r="AG758">
            <v>462.50700000000001</v>
          </cell>
          <cell r="AJ758">
            <v>462.33199999999999</v>
          </cell>
          <cell r="AN758">
            <v>462.18700000000001</v>
          </cell>
        </row>
        <row r="759">
          <cell r="A759">
            <v>7040</v>
          </cell>
          <cell r="D759">
            <v>464.49200000000002</v>
          </cell>
          <cell r="E759">
            <v>464.52699999999999</v>
          </cell>
          <cell r="F759">
            <v>464.54700000000003</v>
          </cell>
          <cell r="G759">
            <v>464.68700000000001</v>
          </cell>
          <cell r="J759">
            <v>464.767</v>
          </cell>
          <cell r="L759">
            <v>464.89699999999999</v>
          </cell>
          <cell r="N759">
            <v>464.90699999999998</v>
          </cell>
          <cell r="Q759">
            <v>464.947</v>
          </cell>
          <cell r="T759">
            <v>464.93700000000001</v>
          </cell>
          <cell r="V759">
            <v>464.887</v>
          </cell>
          <cell r="X759">
            <v>464.762</v>
          </cell>
          <cell r="Z759">
            <v>463.52699999999999</v>
          </cell>
          <cell r="AD759">
            <v>462.58699999999999</v>
          </cell>
          <cell r="AG759">
            <v>462.06700000000001</v>
          </cell>
          <cell r="AJ759">
            <v>461.96699999999998</v>
          </cell>
          <cell r="AN759">
            <v>462.05700000000002</v>
          </cell>
        </row>
        <row r="760">
          <cell r="A760">
            <v>7050</v>
          </cell>
          <cell r="D760">
            <v>464.49700000000001</v>
          </cell>
          <cell r="E760">
            <v>464.517</v>
          </cell>
          <cell r="F760">
            <v>464.50700000000001</v>
          </cell>
          <cell r="G760">
            <v>464.60700000000003</v>
          </cell>
          <cell r="J760">
            <v>464.64699999999999</v>
          </cell>
          <cell r="L760">
            <v>464.60700000000003</v>
          </cell>
          <cell r="N760">
            <v>464.65699999999998</v>
          </cell>
          <cell r="Q760">
            <v>464.64699999999999</v>
          </cell>
          <cell r="T760">
            <v>464.64699999999999</v>
          </cell>
          <cell r="V760">
            <v>464.68700000000001</v>
          </cell>
          <cell r="X760">
            <v>464.55700000000002</v>
          </cell>
          <cell r="Z760">
            <v>463.60700000000003</v>
          </cell>
          <cell r="AD760">
            <v>462.68700000000001</v>
          </cell>
          <cell r="AG760">
            <v>462.15699999999998</v>
          </cell>
          <cell r="AJ760">
            <v>462.16699999999997</v>
          </cell>
          <cell r="AN760">
            <v>462.11700000000002</v>
          </cell>
        </row>
        <row r="761">
          <cell r="A761">
            <v>7060</v>
          </cell>
          <cell r="D761">
            <v>464.35199999999998</v>
          </cell>
          <cell r="E761">
            <v>464.327</v>
          </cell>
          <cell r="F761">
            <v>464.30200000000002</v>
          </cell>
          <cell r="G761">
            <v>464.28699999999998</v>
          </cell>
          <cell r="J761">
            <v>464.31700000000001</v>
          </cell>
          <cell r="L761">
            <v>464.34699999999998</v>
          </cell>
          <cell r="N761">
            <v>464.34199999999998</v>
          </cell>
          <cell r="Q761">
            <v>464.392</v>
          </cell>
          <cell r="T761">
            <v>464.392</v>
          </cell>
          <cell r="V761">
            <v>464.46699999999998</v>
          </cell>
          <cell r="X761">
            <v>464.28199999999998</v>
          </cell>
          <cell r="Z761">
            <v>462.91199999999998</v>
          </cell>
          <cell r="AD761">
            <v>462.11700000000002</v>
          </cell>
          <cell r="AG761">
            <v>461.73700000000002</v>
          </cell>
          <cell r="AJ761">
            <v>462.02199999999999</v>
          </cell>
          <cell r="AN761">
            <v>462.18700000000001</v>
          </cell>
        </row>
        <row r="762">
          <cell r="A762">
            <v>7070</v>
          </cell>
          <cell r="D762">
            <v>464.08300000000003</v>
          </cell>
          <cell r="E762">
            <v>464.08800000000002</v>
          </cell>
          <cell r="F762">
            <v>464.04300000000001</v>
          </cell>
          <cell r="G762">
            <v>464.00799999999998</v>
          </cell>
          <cell r="J762">
            <v>464.06799999999998</v>
          </cell>
          <cell r="L762">
            <v>464.06799999999998</v>
          </cell>
          <cell r="N762">
            <v>464.053</v>
          </cell>
          <cell r="Q762">
            <v>464.08800000000002</v>
          </cell>
          <cell r="T762">
            <v>464.07799999999997</v>
          </cell>
          <cell r="V762">
            <v>464.07799999999997</v>
          </cell>
          <cell r="X762">
            <v>463.72300000000001</v>
          </cell>
          <cell r="Z762">
            <v>462.69799999999998</v>
          </cell>
          <cell r="AD762">
            <v>461.97800000000001</v>
          </cell>
          <cell r="AG762">
            <v>461.44799999999998</v>
          </cell>
          <cell r="AJ762">
            <v>462.10300000000001</v>
          </cell>
          <cell r="AN762">
            <v>462.10300000000001</v>
          </cell>
        </row>
        <row r="763">
          <cell r="A763">
            <v>7080</v>
          </cell>
          <cell r="D763">
            <v>463.75799999999998</v>
          </cell>
          <cell r="E763">
            <v>463.71800000000002</v>
          </cell>
          <cell r="F763">
            <v>463.66800000000001</v>
          </cell>
          <cell r="G763">
            <v>463.69799999999998</v>
          </cell>
          <cell r="J763">
            <v>463.68799999999999</v>
          </cell>
          <cell r="L763">
            <v>463.71300000000002</v>
          </cell>
          <cell r="N763">
            <v>463.72300000000001</v>
          </cell>
          <cell r="Q763">
            <v>463.81299999999999</v>
          </cell>
          <cell r="T763">
            <v>463.78800000000001</v>
          </cell>
          <cell r="V763">
            <v>463.678</v>
          </cell>
          <cell r="X763">
            <v>462.71800000000002</v>
          </cell>
          <cell r="Z763">
            <v>462.36799999999999</v>
          </cell>
          <cell r="AD763">
            <v>461.608</v>
          </cell>
          <cell r="AG763">
            <v>461.56799999999998</v>
          </cell>
          <cell r="AJ763">
            <v>461.96800000000002</v>
          </cell>
          <cell r="AN763">
            <v>461.94799999999998</v>
          </cell>
        </row>
        <row r="764">
          <cell r="A764">
            <v>7090</v>
          </cell>
          <cell r="D764">
            <v>463.49799999999999</v>
          </cell>
          <cell r="E764">
            <v>463.548</v>
          </cell>
          <cell r="F764">
            <v>463.49799999999999</v>
          </cell>
          <cell r="G764">
            <v>463.41800000000001</v>
          </cell>
          <cell r="J764">
            <v>463.423</v>
          </cell>
          <cell r="L764">
            <v>463.40800000000002</v>
          </cell>
          <cell r="N764">
            <v>463.488</v>
          </cell>
          <cell r="Q764">
            <v>463.49799999999999</v>
          </cell>
          <cell r="T764">
            <v>463.47800000000001</v>
          </cell>
          <cell r="V764">
            <v>463.25799999999998</v>
          </cell>
          <cell r="X764">
            <v>462.52800000000002</v>
          </cell>
          <cell r="Z764">
            <v>461.82799999999997</v>
          </cell>
          <cell r="AD764">
            <v>461.798</v>
          </cell>
          <cell r="AG764">
            <v>461.84800000000001</v>
          </cell>
          <cell r="AJ764">
            <v>461.863</v>
          </cell>
          <cell r="AN764">
            <v>461.79300000000001</v>
          </cell>
        </row>
        <row r="765">
          <cell r="A765">
            <v>7100</v>
          </cell>
          <cell r="D765">
            <v>463.30799999999999</v>
          </cell>
          <cell r="E765">
            <v>463.12299999999999</v>
          </cell>
          <cell r="F765">
            <v>463.13799999999998</v>
          </cell>
          <cell r="G765">
            <v>463.16300000000001</v>
          </cell>
          <cell r="J765">
            <v>463.24299999999999</v>
          </cell>
          <cell r="L765">
            <v>463.22300000000001</v>
          </cell>
          <cell r="N765">
            <v>463.28800000000001</v>
          </cell>
          <cell r="Q765">
            <v>463.28800000000001</v>
          </cell>
          <cell r="T765">
            <v>463.21800000000002</v>
          </cell>
          <cell r="V765">
            <v>463.09300000000002</v>
          </cell>
          <cell r="X765">
            <v>462.32799999999997</v>
          </cell>
          <cell r="Z765">
            <v>462.108</v>
          </cell>
          <cell r="AD765">
            <v>462.04300000000001</v>
          </cell>
          <cell r="AG765">
            <v>462.01799999999997</v>
          </cell>
          <cell r="AJ765">
            <v>461.99299999999999</v>
          </cell>
          <cell r="AN765">
            <v>461.64800000000002</v>
          </cell>
        </row>
        <row r="766">
          <cell r="A766">
            <v>7110</v>
          </cell>
          <cell r="D766">
            <v>463.12299999999999</v>
          </cell>
          <cell r="E766">
            <v>462.95299999999997</v>
          </cell>
          <cell r="F766">
            <v>462.86799999999999</v>
          </cell>
          <cell r="G766">
            <v>462.97300000000001</v>
          </cell>
          <cell r="J766">
            <v>463.07799999999997</v>
          </cell>
          <cell r="L766">
            <v>463.08800000000002</v>
          </cell>
          <cell r="N766">
            <v>463.08800000000002</v>
          </cell>
          <cell r="Q766">
            <v>463.08800000000002</v>
          </cell>
          <cell r="T766">
            <v>463.048</v>
          </cell>
          <cell r="V766">
            <v>462.94799999999998</v>
          </cell>
          <cell r="X766">
            <v>462.24799999999999</v>
          </cell>
          <cell r="Z766">
            <v>461.95800000000003</v>
          </cell>
          <cell r="AD766">
            <v>461.93799999999999</v>
          </cell>
          <cell r="AG766">
            <v>461.76799999999997</v>
          </cell>
          <cell r="AJ766">
            <v>461.75799999999998</v>
          </cell>
          <cell r="AN766">
            <v>461.84800000000001</v>
          </cell>
        </row>
        <row r="767">
          <cell r="A767">
            <v>7120</v>
          </cell>
          <cell r="D767">
            <v>463.178</v>
          </cell>
          <cell r="E767">
            <v>463.108</v>
          </cell>
          <cell r="F767">
            <v>462.988</v>
          </cell>
          <cell r="G767">
            <v>462.97800000000001</v>
          </cell>
          <cell r="J767">
            <v>463.108</v>
          </cell>
          <cell r="L767">
            <v>462.988</v>
          </cell>
          <cell r="N767">
            <v>462.97800000000001</v>
          </cell>
          <cell r="Q767">
            <v>462.95800000000003</v>
          </cell>
          <cell r="T767">
            <v>462.94799999999998</v>
          </cell>
          <cell r="V767">
            <v>462.858</v>
          </cell>
          <cell r="X767">
            <v>462.24799999999999</v>
          </cell>
          <cell r="Z767">
            <v>461.608</v>
          </cell>
          <cell r="AD767">
            <v>461.76799999999997</v>
          </cell>
          <cell r="AG767">
            <v>461.76799999999997</v>
          </cell>
          <cell r="AJ767">
            <v>461.82799999999997</v>
          </cell>
          <cell r="AN767">
            <v>461.88799999999998</v>
          </cell>
        </row>
        <row r="768">
          <cell r="A768">
            <v>7130</v>
          </cell>
          <cell r="D768">
            <v>463.37799999999999</v>
          </cell>
          <cell r="E768">
            <v>463.30799999999999</v>
          </cell>
          <cell r="F768">
            <v>463.27800000000002</v>
          </cell>
          <cell r="G768">
            <v>463.22800000000001</v>
          </cell>
          <cell r="J768">
            <v>463.08800000000002</v>
          </cell>
          <cell r="L768">
            <v>462.97800000000001</v>
          </cell>
          <cell r="N768">
            <v>462.988</v>
          </cell>
          <cell r="Q768">
            <v>462.97800000000001</v>
          </cell>
          <cell r="T768">
            <v>462.93799999999999</v>
          </cell>
          <cell r="V768">
            <v>462.78800000000001</v>
          </cell>
          <cell r="X768">
            <v>461.858</v>
          </cell>
          <cell r="Z768">
            <v>461.608</v>
          </cell>
          <cell r="AD768">
            <v>461.76799999999997</v>
          </cell>
          <cell r="AG768">
            <v>461.75799999999998</v>
          </cell>
          <cell r="AJ768">
            <v>461.84800000000001</v>
          </cell>
          <cell r="AN768">
            <v>461.858</v>
          </cell>
        </row>
        <row r="769">
          <cell r="A769">
            <v>7140</v>
          </cell>
          <cell r="D769">
            <v>462.92899999999997</v>
          </cell>
          <cell r="E769">
            <v>462.899</v>
          </cell>
          <cell r="F769">
            <v>462.85599999999999</v>
          </cell>
          <cell r="H769">
            <v>462.71899999999999</v>
          </cell>
          <cell r="K769">
            <v>462.69900000000001</v>
          </cell>
          <cell r="M769">
            <v>462.88900000000001</v>
          </cell>
          <cell r="N769">
            <v>462.88400000000001</v>
          </cell>
          <cell r="Q769">
            <v>462.899</v>
          </cell>
          <cell r="T769">
            <v>462.904</v>
          </cell>
        </row>
        <row r="770">
          <cell r="A770">
            <v>7150</v>
          </cell>
          <cell r="D770">
            <v>462.97899999999998</v>
          </cell>
          <cell r="E770">
            <v>462.97399999999999</v>
          </cell>
          <cell r="F770">
            <v>462.93900000000002</v>
          </cell>
          <cell r="H770">
            <v>462.84899999999999</v>
          </cell>
          <cell r="K770">
            <v>462.81900000000002</v>
          </cell>
          <cell r="M770">
            <v>462.90899999999999</v>
          </cell>
          <cell r="N770">
            <v>462.97899999999998</v>
          </cell>
          <cell r="Q770">
            <v>462.79899999999998</v>
          </cell>
          <cell r="T770">
            <v>462.82900000000001</v>
          </cell>
        </row>
        <row r="771">
          <cell r="A771">
            <v>7160</v>
          </cell>
          <cell r="D771">
            <v>463.07900000000001</v>
          </cell>
          <cell r="E771">
            <v>463.03899999999999</v>
          </cell>
          <cell r="F771">
            <v>462.97899999999998</v>
          </cell>
          <cell r="H771">
            <v>462.94900000000001</v>
          </cell>
          <cell r="K771">
            <v>462.92899999999997</v>
          </cell>
          <cell r="M771">
            <v>463.029</v>
          </cell>
          <cell r="N771">
            <v>462.75900000000001</v>
          </cell>
          <cell r="Q771">
            <v>462.75900000000001</v>
          </cell>
          <cell r="T771">
            <v>462.81900000000002</v>
          </cell>
        </row>
        <row r="772">
          <cell r="A772">
            <v>7170</v>
          </cell>
          <cell r="D772">
            <v>463.524</v>
          </cell>
          <cell r="E772">
            <v>463.10899999999998</v>
          </cell>
          <cell r="F772">
            <v>463.029</v>
          </cell>
          <cell r="H772">
            <v>463.01900000000001</v>
          </cell>
          <cell r="K772">
            <v>462.97899999999998</v>
          </cell>
          <cell r="M772">
            <v>462.81900000000002</v>
          </cell>
          <cell r="N772">
            <v>462.86900000000003</v>
          </cell>
          <cell r="Q772">
            <v>462.86399999999998</v>
          </cell>
          <cell r="T772">
            <v>462.87900000000002</v>
          </cell>
        </row>
        <row r="773">
          <cell r="A773">
            <v>7180</v>
          </cell>
          <cell r="D773">
            <v>463.17899999999997</v>
          </cell>
          <cell r="E773">
            <v>463.154</v>
          </cell>
          <cell r="F773">
            <v>463.12400000000002</v>
          </cell>
          <cell r="H773">
            <v>463.029</v>
          </cell>
          <cell r="K773">
            <v>462.99900000000002</v>
          </cell>
          <cell r="M773">
            <v>462.98899999999998</v>
          </cell>
          <cell r="N773">
            <v>462.94400000000002</v>
          </cell>
          <cell r="Q773">
            <v>462.93400000000003</v>
          </cell>
          <cell r="T773">
            <v>462.99900000000002</v>
          </cell>
        </row>
        <row r="774">
          <cell r="A774">
            <v>7190</v>
          </cell>
          <cell r="D774">
            <v>463.26900000000001</v>
          </cell>
          <cell r="E774">
            <v>463.23899999999998</v>
          </cell>
          <cell r="F774">
            <v>463.197</v>
          </cell>
          <cell r="H774">
            <v>463.09399999999999</v>
          </cell>
          <cell r="K774">
            <v>463.05900000000003</v>
          </cell>
          <cell r="M774">
            <v>462.99900000000002</v>
          </cell>
          <cell r="N774">
            <v>462.99400000000003</v>
          </cell>
          <cell r="Q774">
            <v>462.97899999999998</v>
          </cell>
          <cell r="T774">
            <v>462.94900000000001</v>
          </cell>
        </row>
        <row r="775">
          <cell r="A775">
            <v>7200</v>
          </cell>
          <cell r="D775">
            <v>463.30900000000003</v>
          </cell>
          <cell r="E775">
            <v>463.25900000000001</v>
          </cell>
          <cell r="F775">
            <v>463.18900000000002</v>
          </cell>
          <cell r="H775">
            <v>463.11900000000003</v>
          </cell>
          <cell r="K775">
            <v>463.11900000000003</v>
          </cell>
          <cell r="M775">
            <v>462.98899999999998</v>
          </cell>
          <cell r="N775">
            <v>462.97899999999998</v>
          </cell>
          <cell r="Q775">
            <v>462.88900000000001</v>
          </cell>
          <cell r="T775">
            <v>462.65899999999999</v>
          </cell>
        </row>
        <row r="776">
          <cell r="A776">
            <v>7210</v>
          </cell>
          <cell r="D776">
            <v>463.339</v>
          </cell>
          <cell r="E776">
            <v>463.334</v>
          </cell>
          <cell r="F776">
            <v>463.18900000000002</v>
          </cell>
          <cell r="H776">
            <v>463.09899999999999</v>
          </cell>
          <cell r="K776">
            <v>463.09399999999999</v>
          </cell>
          <cell r="M776">
            <v>462.92899999999997</v>
          </cell>
          <cell r="N776">
            <v>463.00400000000002</v>
          </cell>
          <cell r="Q776">
            <v>462.91399999999999</v>
          </cell>
          <cell r="T776">
            <v>462.80900000000003</v>
          </cell>
        </row>
        <row r="777">
          <cell r="A777">
            <v>7220</v>
          </cell>
          <cell r="D777">
            <v>463.399</v>
          </cell>
          <cell r="E777">
            <v>463.29899999999998</v>
          </cell>
          <cell r="F777">
            <v>463.17899999999997</v>
          </cell>
          <cell r="H777">
            <v>463.06400000000002</v>
          </cell>
          <cell r="K777">
            <v>462.98899999999998</v>
          </cell>
          <cell r="M777">
            <v>462.92899999999997</v>
          </cell>
          <cell r="N777">
            <v>463.03899999999999</v>
          </cell>
          <cell r="Q777">
            <v>462.959</v>
          </cell>
          <cell r="T777">
            <v>462.98899999999998</v>
          </cell>
        </row>
        <row r="778">
          <cell r="A778">
            <v>7230</v>
          </cell>
          <cell r="D778">
            <v>463.399</v>
          </cell>
          <cell r="E778">
            <v>463.37900000000002</v>
          </cell>
          <cell r="F778">
            <v>463.26900000000001</v>
          </cell>
          <cell r="H778">
            <v>463.524</v>
          </cell>
          <cell r="K778">
            <v>463.03899999999999</v>
          </cell>
          <cell r="M778">
            <v>463.029</v>
          </cell>
          <cell r="N778">
            <v>463.024</v>
          </cell>
          <cell r="Q778">
            <v>463.01900000000001</v>
          </cell>
          <cell r="T778">
            <v>463.089</v>
          </cell>
        </row>
        <row r="779">
          <cell r="A779">
            <v>7240</v>
          </cell>
          <cell r="D779">
            <v>463.44900000000001</v>
          </cell>
          <cell r="E779">
            <v>463.39400000000001</v>
          </cell>
          <cell r="F779">
            <v>463.29899999999998</v>
          </cell>
          <cell r="H779">
            <v>463.12900000000002</v>
          </cell>
          <cell r="K779">
            <v>462.96899999999999</v>
          </cell>
          <cell r="M779">
            <v>462.839</v>
          </cell>
          <cell r="N779">
            <v>463.11900000000003</v>
          </cell>
          <cell r="Q779">
            <v>463.089</v>
          </cell>
          <cell r="T779">
            <v>463.149</v>
          </cell>
        </row>
        <row r="780">
          <cell r="A780">
            <v>7250</v>
          </cell>
          <cell r="D780">
            <v>463.37400000000002</v>
          </cell>
          <cell r="E780">
            <v>463.32900000000001</v>
          </cell>
          <cell r="F780">
            <v>463.29899999999998</v>
          </cell>
          <cell r="H780">
            <v>463.19900000000001</v>
          </cell>
          <cell r="K780">
            <v>462.99900000000002</v>
          </cell>
          <cell r="M780">
            <v>463.00400000000002</v>
          </cell>
          <cell r="N780">
            <v>463.17899999999997</v>
          </cell>
          <cell r="Q780">
            <v>463.09899999999999</v>
          </cell>
          <cell r="T780">
            <v>462.94900000000001</v>
          </cell>
        </row>
        <row r="781">
          <cell r="A781">
            <v>7260</v>
          </cell>
          <cell r="D781">
            <v>463.36900000000003</v>
          </cell>
          <cell r="E781">
            <v>463.32900000000001</v>
          </cell>
          <cell r="F781">
            <v>463.31900000000002</v>
          </cell>
          <cell r="H781">
            <v>463.339</v>
          </cell>
          <cell r="K781">
            <v>463.15899999999999</v>
          </cell>
          <cell r="M781">
            <v>462.98899999999998</v>
          </cell>
          <cell r="N781">
            <v>463.25900000000001</v>
          </cell>
          <cell r="Q781">
            <v>463.339</v>
          </cell>
          <cell r="T781">
            <v>463.13900000000001</v>
          </cell>
        </row>
        <row r="782">
          <cell r="A782">
            <v>7270</v>
          </cell>
          <cell r="D782">
            <v>463.31900000000002</v>
          </cell>
          <cell r="E782">
            <v>463.32900000000001</v>
          </cell>
          <cell r="F782">
            <v>463.32900000000001</v>
          </cell>
          <cell r="H782">
            <v>463.399</v>
          </cell>
          <cell r="K782">
            <v>463.19900000000001</v>
          </cell>
          <cell r="M782">
            <v>463.35899999999998</v>
          </cell>
          <cell r="N782">
            <v>463.32900000000001</v>
          </cell>
          <cell r="Q782">
            <v>463.37900000000002</v>
          </cell>
          <cell r="T782">
            <v>463.19900000000001</v>
          </cell>
        </row>
        <row r="783">
          <cell r="A783">
            <v>7280</v>
          </cell>
          <cell r="D783">
            <v>463.12900000000002</v>
          </cell>
          <cell r="E783">
            <v>463.15899999999999</v>
          </cell>
          <cell r="F783">
            <v>463.209</v>
          </cell>
          <cell r="H783">
            <v>463.15899999999999</v>
          </cell>
          <cell r="K783">
            <v>463.07900000000001</v>
          </cell>
          <cell r="M783">
            <v>463.149</v>
          </cell>
          <cell r="N783">
            <v>463.399</v>
          </cell>
          <cell r="Q783">
            <v>463.43900000000002</v>
          </cell>
          <cell r="T783">
            <v>463.47899999999998</v>
          </cell>
        </row>
        <row r="784">
          <cell r="A784">
            <v>7290</v>
          </cell>
          <cell r="D784">
            <v>463.10899999999998</v>
          </cell>
          <cell r="E784">
            <v>463.17899999999997</v>
          </cell>
          <cell r="F784">
            <v>463.18900000000002</v>
          </cell>
          <cell r="H784">
            <v>463.21899999999999</v>
          </cell>
          <cell r="K784">
            <v>463.19900000000001</v>
          </cell>
          <cell r="M784">
            <v>463.16899999999998</v>
          </cell>
          <cell r="N784">
            <v>463.43900000000002</v>
          </cell>
          <cell r="Q784">
            <v>463.49900000000002</v>
          </cell>
          <cell r="T784">
            <v>463.37900000000002</v>
          </cell>
        </row>
        <row r="785">
          <cell r="A785">
            <v>7300</v>
          </cell>
          <cell r="B785">
            <v>462.32100000000003</v>
          </cell>
          <cell r="D785">
            <v>461.94099999999997</v>
          </cell>
          <cell r="E785">
            <v>462.11099999999999</v>
          </cell>
          <cell r="F785">
            <v>462.51100000000002</v>
          </cell>
          <cell r="H785">
            <v>463.411</v>
          </cell>
          <cell r="K785">
            <v>463.56099999999998</v>
          </cell>
          <cell r="M785">
            <v>463.55599999999998</v>
          </cell>
          <cell r="Q785">
            <v>462.90600000000001</v>
          </cell>
          <cell r="T785">
            <v>462.67599999999999</v>
          </cell>
          <cell r="V785">
            <v>462.50599999999997</v>
          </cell>
          <cell r="W785">
            <v>462.226</v>
          </cell>
          <cell r="X785">
            <v>462.11099999999999</v>
          </cell>
          <cell r="Z785">
            <v>462.17099999999999</v>
          </cell>
          <cell r="AE785">
            <v>462.166</v>
          </cell>
          <cell r="AG785">
            <v>462.15100000000001</v>
          </cell>
          <cell r="AH785">
            <v>462.14100000000002</v>
          </cell>
          <cell r="AJ785">
            <v>462.14100000000002</v>
          </cell>
          <cell r="AM785">
            <v>462.15100000000001</v>
          </cell>
          <cell r="AN785">
            <v>462.18099999999998</v>
          </cell>
          <cell r="AO785">
            <v>462.19099999999997</v>
          </cell>
        </row>
        <row r="786">
          <cell r="A786">
            <v>7310</v>
          </cell>
          <cell r="B786">
            <v>461.92599999999999</v>
          </cell>
          <cell r="D786">
            <v>461.911</v>
          </cell>
          <cell r="E786">
            <v>462.19099999999997</v>
          </cell>
          <cell r="F786">
            <v>462.19099999999997</v>
          </cell>
          <cell r="H786">
            <v>463.51600000000002</v>
          </cell>
          <cell r="K786">
            <v>463.63600000000002</v>
          </cell>
          <cell r="M786">
            <v>463.601</v>
          </cell>
          <cell r="Q786">
            <v>463.07600000000002</v>
          </cell>
          <cell r="T786">
            <v>462.79599999999999</v>
          </cell>
          <cell r="V786">
            <v>462.51100000000002</v>
          </cell>
          <cell r="W786">
            <v>462.21100000000001</v>
          </cell>
          <cell r="X786">
            <v>462.221</v>
          </cell>
          <cell r="Z786">
            <v>462.21100000000001</v>
          </cell>
          <cell r="AE786">
            <v>462.15100000000001</v>
          </cell>
          <cell r="AG786">
            <v>462.08100000000002</v>
          </cell>
          <cell r="AH786">
            <v>462.02100000000002</v>
          </cell>
          <cell r="AJ786">
            <v>462.08600000000001</v>
          </cell>
          <cell r="AM786">
            <v>461.98099999999999</v>
          </cell>
          <cell r="AN786">
            <v>462.00099999999998</v>
          </cell>
          <cell r="AO786">
            <v>462.00099999999998</v>
          </cell>
        </row>
        <row r="787">
          <cell r="A787">
            <v>7320</v>
          </cell>
          <cell r="B787">
            <v>462.33100000000002</v>
          </cell>
          <cell r="D787">
            <v>462.101</v>
          </cell>
          <cell r="E787">
            <v>462.24599999999998</v>
          </cell>
          <cell r="F787">
            <v>462.57100000000003</v>
          </cell>
          <cell r="H787">
            <v>463.00099999999998</v>
          </cell>
          <cell r="K787">
            <v>463.08100000000002</v>
          </cell>
          <cell r="M787">
            <v>463.06599999999997</v>
          </cell>
          <cell r="Q787">
            <v>462.911</v>
          </cell>
          <cell r="T787">
            <v>462.791</v>
          </cell>
          <cell r="V787">
            <v>462.43099999999998</v>
          </cell>
          <cell r="W787">
            <v>462.45100000000002</v>
          </cell>
          <cell r="X787">
            <v>462.48099999999999</v>
          </cell>
          <cell r="Z787">
            <v>462.46100000000001</v>
          </cell>
          <cell r="AE787">
            <v>462.38099999999997</v>
          </cell>
          <cell r="AG787">
            <v>462.34100000000001</v>
          </cell>
          <cell r="AH787">
            <v>462.33100000000002</v>
          </cell>
          <cell r="AJ787">
            <v>462.351</v>
          </cell>
          <cell r="AM787">
            <v>462.32600000000002</v>
          </cell>
          <cell r="AN787">
            <v>462.30099999999999</v>
          </cell>
          <cell r="AO787">
            <v>462.26100000000002</v>
          </cell>
        </row>
        <row r="788">
          <cell r="A788">
            <v>7330</v>
          </cell>
          <cell r="B788">
            <v>462.471</v>
          </cell>
          <cell r="D788">
            <v>462.02100000000002</v>
          </cell>
          <cell r="E788">
            <v>462.346</v>
          </cell>
          <cell r="F788">
            <v>462.95100000000002</v>
          </cell>
          <cell r="H788">
            <v>463.726</v>
          </cell>
          <cell r="K788">
            <v>463.73599999999999</v>
          </cell>
          <cell r="M788">
            <v>463.67599999999999</v>
          </cell>
          <cell r="Q788">
            <v>463.00099999999998</v>
          </cell>
          <cell r="T788">
            <v>462.70600000000002</v>
          </cell>
          <cell r="V788">
            <v>462.476</v>
          </cell>
          <cell r="W788">
            <v>462.37599999999998</v>
          </cell>
          <cell r="X788">
            <v>462.39100000000002</v>
          </cell>
          <cell r="Z788">
            <v>462.39600000000002</v>
          </cell>
          <cell r="AE788">
            <v>462.48099999999999</v>
          </cell>
          <cell r="AG788">
            <v>462.46600000000001</v>
          </cell>
          <cell r="AH788">
            <v>462.45600000000002</v>
          </cell>
          <cell r="AJ788">
            <v>461.45600000000002</v>
          </cell>
          <cell r="AM788">
            <v>462.44099999999997</v>
          </cell>
          <cell r="AN788">
            <v>462.45100000000002</v>
          </cell>
          <cell r="AO788">
            <v>462.471</v>
          </cell>
        </row>
        <row r="789">
          <cell r="A789">
            <v>7340</v>
          </cell>
          <cell r="B789">
            <v>462.31099999999998</v>
          </cell>
          <cell r="D789">
            <v>462.18099999999998</v>
          </cell>
          <cell r="E789">
            <v>462.536</v>
          </cell>
          <cell r="F789">
            <v>462.94099999999997</v>
          </cell>
          <cell r="H789">
            <v>463.82100000000003</v>
          </cell>
          <cell r="K789">
            <v>463.83600000000001</v>
          </cell>
          <cell r="M789">
            <v>463.73599999999999</v>
          </cell>
          <cell r="Q789">
            <v>463.01100000000002</v>
          </cell>
          <cell r="T789">
            <v>462.601</v>
          </cell>
          <cell r="V789">
            <v>462.45100000000002</v>
          </cell>
          <cell r="W789">
            <v>462.40600000000001</v>
          </cell>
          <cell r="X789">
            <v>462.37599999999998</v>
          </cell>
          <cell r="Z789">
            <v>462.44099999999997</v>
          </cell>
          <cell r="AE789">
            <v>462.44099999999997</v>
          </cell>
          <cell r="AG789">
            <v>462.42099999999999</v>
          </cell>
          <cell r="AH789">
            <v>462.40100000000001</v>
          </cell>
          <cell r="AJ789">
            <v>462.42599999999999</v>
          </cell>
          <cell r="AM789">
            <v>462.44099999999997</v>
          </cell>
          <cell r="AN789">
            <v>462.46600000000001</v>
          </cell>
          <cell r="AO789">
            <v>462.51100000000002</v>
          </cell>
        </row>
        <row r="790">
          <cell r="A790">
            <v>7350</v>
          </cell>
          <cell r="B790">
            <v>462.99599999999998</v>
          </cell>
          <cell r="D790">
            <v>462.62599999999998</v>
          </cell>
          <cell r="E790">
            <v>462.77100000000002</v>
          </cell>
          <cell r="F790">
            <v>463.90100000000001</v>
          </cell>
          <cell r="H790">
            <v>463.90600000000001</v>
          </cell>
          <cell r="K790">
            <v>463.911</v>
          </cell>
          <cell r="M790">
            <v>463.51100000000002</v>
          </cell>
          <cell r="Q790">
            <v>462.99599999999998</v>
          </cell>
          <cell r="T790">
            <v>462.62599999999998</v>
          </cell>
          <cell r="V790">
            <v>462.51100000000002</v>
          </cell>
          <cell r="W790">
            <v>462.45600000000002</v>
          </cell>
          <cell r="X790">
            <v>462.34100000000001</v>
          </cell>
          <cell r="Z790">
            <v>462.33100000000002</v>
          </cell>
          <cell r="AE790">
            <v>462.36599999999999</v>
          </cell>
          <cell r="AG790">
            <v>462.346</v>
          </cell>
          <cell r="AH790">
            <v>462.351</v>
          </cell>
          <cell r="AJ790">
            <v>462.37099999999998</v>
          </cell>
          <cell r="AM790">
            <v>462.44600000000003</v>
          </cell>
          <cell r="AN790">
            <v>462.536</v>
          </cell>
          <cell r="AO790">
            <v>462.58100000000002</v>
          </cell>
        </row>
        <row r="791">
          <cell r="A791">
            <v>7360</v>
          </cell>
          <cell r="B791">
            <v>463.00099999999998</v>
          </cell>
          <cell r="D791">
            <v>462.55599999999998</v>
          </cell>
          <cell r="E791">
            <v>462.67099999999999</v>
          </cell>
          <cell r="F791">
            <v>463.89600000000002</v>
          </cell>
          <cell r="H791">
            <v>463.93599999999998</v>
          </cell>
          <cell r="K791">
            <v>463.93599999999998</v>
          </cell>
          <cell r="M791">
            <v>463.17099999999999</v>
          </cell>
          <cell r="Q791">
            <v>462.911</v>
          </cell>
          <cell r="T791">
            <v>462.75599999999997</v>
          </cell>
          <cell r="V791">
            <v>462.61099999999999</v>
          </cell>
          <cell r="W791">
            <v>462.62099999999998</v>
          </cell>
          <cell r="X791">
            <v>462.55599999999998</v>
          </cell>
          <cell r="Z791">
            <v>462.53100000000001</v>
          </cell>
          <cell r="AE791">
            <v>462.43599999999998</v>
          </cell>
          <cell r="AG791">
            <v>462.42099999999999</v>
          </cell>
          <cell r="AH791">
            <v>462.42099999999999</v>
          </cell>
          <cell r="AJ791">
            <v>462.42599999999999</v>
          </cell>
          <cell r="AM791">
            <v>462.52100000000002</v>
          </cell>
          <cell r="AN791">
            <v>462.62099999999998</v>
          </cell>
          <cell r="AO791">
            <v>462.68099999999998</v>
          </cell>
        </row>
        <row r="792">
          <cell r="A792">
            <v>7370</v>
          </cell>
          <cell r="B792">
            <v>46.100999999999999</v>
          </cell>
          <cell r="D792">
            <v>462.65600000000001</v>
          </cell>
          <cell r="E792">
            <v>462.916</v>
          </cell>
          <cell r="F792">
            <v>463.94099999999997</v>
          </cell>
          <cell r="H792">
            <v>463.976</v>
          </cell>
          <cell r="K792">
            <v>463.90600000000001</v>
          </cell>
          <cell r="M792">
            <v>463.51100000000002</v>
          </cell>
          <cell r="Q792">
            <v>463.08100000000002</v>
          </cell>
          <cell r="T792">
            <v>462.70100000000002</v>
          </cell>
          <cell r="V792">
            <v>462.65100000000001</v>
          </cell>
          <cell r="W792">
            <v>462.63099999999997</v>
          </cell>
          <cell r="X792">
            <v>462.68599999999998</v>
          </cell>
          <cell r="Z792">
            <v>462.70600000000002</v>
          </cell>
          <cell r="AE792">
            <v>462.721</v>
          </cell>
          <cell r="AG792">
            <v>462.76100000000002</v>
          </cell>
          <cell r="AH792">
            <v>462.79599999999999</v>
          </cell>
          <cell r="AJ792">
            <v>462.83600000000001</v>
          </cell>
          <cell r="AM792">
            <v>462.81599999999997</v>
          </cell>
          <cell r="AN792">
            <v>462.86099999999999</v>
          </cell>
          <cell r="AO792">
            <v>462.89600000000002</v>
          </cell>
        </row>
        <row r="793">
          <cell r="A793">
            <v>7380</v>
          </cell>
          <cell r="B793">
            <v>463.20100000000002</v>
          </cell>
          <cell r="D793">
            <v>462.666</v>
          </cell>
          <cell r="E793">
            <v>462.90100000000001</v>
          </cell>
          <cell r="F793">
            <v>463.87099999999998</v>
          </cell>
          <cell r="H793">
            <v>464.08100000000002</v>
          </cell>
          <cell r="K793">
            <v>464.00099999999998</v>
          </cell>
          <cell r="M793">
            <v>463.45100000000002</v>
          </cell>
          <cell r="Q793">
            <v>463.21100000000001</v>
          </cell>
          <cell r="T793">
            <v>462.65100000000001</v>
          </cell>
          <cell r="V793">
            <v>462.61099999999999</v>
          </cell>
          <cell r="W793">
            <v>462.68099999999998</v>
          </cell>
          <cell r="X793">
            <v>462.68599999999998</v>
          </cell>
          <cell r="Z793">
            <v>462.79599999999999</v>
          </cell>
          <cell r="AE793">
            <v>462.86599999999999</v>
          </cell>
          <cell r="AG793">
            <v>462.88099999999997</v>
          </cell>
          <cell r="AH793">
            <v>462.90100000000001</v>
          </cell>
          <cell r="AJ793">
            <v>462.851</v>
          </cell>
          <cell r="AM793">
            <v>462.90100000000001</v>
          </cell>
          <cell r="AN793">
            <v>462.89600000000002</v>
          </cell>
          <cell r="AO793">
            <v>462.93099999999998</v>
          </cell>
        </row>
        <row r="794">
          <cell r="A794">
            <v>7390</v>
          </cell>
          <cell r="B794">
            <v>463.32100000000003</v>
          </cell>
          <cell r="D794">
            <v>462.911</v>
          </cell>
          <cell r="E794">
            <v>463.101</v>
          </cell>
          <cell r="F794">
            <v>463.87099999999998</v>
          </cell>
          <cell r="H794">
            <v>464.18099999999998</v>
          </cell>
          <cell r="K794">
            <v>464.19600000000003</v>
          </cell>
          <cell r="M794">
            <v>463.57600000000002</v>
          </cell>
          <cell r="Q794">
            <v>463.02100000000002</v>
          </cell>
          <cell r="T794">
            <v>462.911</v>
          </cell>
          <cell r="V794">
            <v>462.61099999999999</v>
          </cell>
          <cell r="W794">
            <v>462.63099999999997</v>
          </cell>
          <cell r="Z794">
            <v>462.79599999999999</v>
          </cell>
          <cell r="AE794">
            <v>462.92599999999999</v>
          </cell>
          <cell r="AG794">
            <v>462.92599999999999</v>
          </cell>
          <cell r="AH794">
            <v>462.90100000000001</v>
          </cell>
          <cell r="AJ794">
            <v>462.90100000000001</v>
          </cell>
          <cell r="AM794">
            <v>462.92099999999999</v>
          </cell>
          <cell r="AN794">
            <v>462.93099999999998</v>
          </cell>
          <cell r="AO794">
            <v>462.96100000000001</v>
          </cell>
        </row>
        <row r="795">
          <cell r="A795">
            <v>7400</v>
          </cell>
          <cell r="B795">
            <v>463.17599999999999</v>
          </cell>
          <cell r="D795">
            <v>463.22</v>
          </cell>
          <cell r="E795">
            <v>463.71</v>
          </cell>
          <cell r="F795">
            <v>464.38499999999999</v>
          </cell>
          <cell r="H795">
            <v>464.47500000000002</v>
          </cell>
          <cell r="K795">
            <v>463.91</v>
          </cell>
          <cell r="M795">
            <v>463.63499999999999</v>
          </cell>
          <cell r="Q795">
            <v>463.31</v>
          </cell>
          <cell r="T795">
            <v>463.23</v>
          </cell>
          <cell r="V795">
            <v>463.19</v>
          </cell>
          <cell r="W795">
            <v>463.17</v>
          </cell>
          <cell r="X795">
            <v>463.22</v>
          </cell>
          <cell r="Z795">
            <v>463.2</v>
          </cell>
          <cell r="AE795">
            <v>463.24</v>
          </cell>
          <cell r="AG795">
            <v>463.23500000000001</v>
          </cell>
          <cell r="AH795">
            <v>463.26</v>
          </cell>
          <cell r="AJ795">
            <v>463.29500000000002</v>
          </cell>
          <cell r="AM795">
            <v>463.32499999999999</v>
          </cell>
          <cell r="AN795">
            <v>463.35</v>
          </cell>
          <cell r="AO795">
            <v>463.37</v>
          </cell>
        </row>
        <row r="796">
          <cell r="A796">
            <v>7410</v>
          </cell>
          <cell r="B796">
            <v>463.346</v>
          </cell>
          <cell r="D796">
            <v>463.15</v>
          </cell>
          <cell r="E796">
            <v>463.6</v>
          </cell>
          <cell r="F796">
            <v>464.45</v>
          </cell>
          <cell r="H796">
            <v>464.55</v>
          </cell>
          <cell r="K796">
            <v>464.47</v>
          </cell>
          <cell r="M796">
            <v>463.71</v>
          </cell>
          <cell r="Q796">
            <v>463.29</v>
          </cell>
          <cell r="T796">
            <v>463.01499999999999</v>
          </cell>
          <cell r="V796">
            <v>463.065</v>
          </cell>
          <cell r="W796">
            <v>463.14</v>
          </cell>
          <cell r="X796">
            <v>463.125</v>
          </cell>
          <cell r="Z796">
            <v>463.21</v>
          </cell>
          <cell r="AE796">
            <v>463.245</v>
          </cell>
          <cell r="AG796">
            <v>463.27</v>
          </cell>
          <cell r="AH796">
            <v>463.30500000000001</v>
          </cell>
          <cell r="AJ796">
            <v>463.33</v>
          </cell>
          <cell r="AM796">
            <v>463.36</v>
          </cell>
          <cell r="AN796">
            <v>463.41</v>
          </cell>
          <cell r="AO796">
            <v>463.45</v>
          </cell>
        </row>
        <row r="797">
          <cell r="A797">
            <v>7420</v>
          </cell>
          <cell r="B797">
            <v>463.45600000000002</v>
          </cell>
          <cell r="D797">
            <v>463.36500000000001</v>
          </cell>
          <cell r="E797">
            <v>463.83</v>
          </cell>
          <cell r="F797">
            <v>464.63</v>
          </cell>
          <cell r="H797">
            <v>464.65</v>
          </cell>
          <cell r="K797">
            <v>464.65</v>
          </cell>
          <cell r="M797">
            <v>463.91</v>
          </cell>
          <cell r="Q797">
            <v>463.375</v>
          </cell>
          <cell r="T797">
            <v>463.18</v>
          </cell>
          <cell r="V797">
            <v>463.08</v>
          </cell>
          <cell r="W797">
            <v>463.16</v>
          </cell>
          <cell r="X797">
            <v>463.2</v>
          </cell>
          <cell r="Z797">
            <v>463.25</v>
          </cell>
          <cell r="AE797">
            <v>463.23</v>
          </cell>
          <cell r="AG797">
            <v>463.26</v>
          </cell>
          <cell r="AH797">
            <v>463.26</v>
          </cell>
          <cell r="AJ797">
            <v>463.23500000000001</v>
          </cell>
          <cell r="AM797">
            <v>463.25</v>
          </cell>
          <cell r="AN797">
            <v>463.28500000000003</v>
          </cell>
          <cell r="AO797">
            <v>463.27</v>
          </cell>
        </row>
        <row r="798">
          <cell r="A798">
            <v>7430</v>
          </cell>
          <cell r="B798">
            <v>463.65600000000001</v>
          </cell>
          <cell r="D798">
            <v>463.55500000000001</v>
          </cell>
          <cell r="E798">
            <v>463.84</v>
          </cell>
          <cell r="F798">
            <v>464.71</v>
          </cell>
          <cell r="H798">
            <v>464.75</v>
          </cell>
          <cell r="K798">
            <v>464.13</v>
          </cell>
          <cell r="M798">
            <v>464.02</v>
          </cell>
          <cell r="Q798">
            <v>463.41500000000002</v>
          </cell>
          <cell r="T798">
            <v>463.32499999999999</v>
          </cell>
          <cell r="V798">
            <v>463.28</v>
          </cell>
          <cell r="W798">
            <v>463.27</v>
          </cell>
          <cell r="X798">
            <v>463.31</v>
          </cell>
          <cell r="Z798">
            <v>463.27</v>
          </cell>
          <cell r="AE798">
            <v>463.18</v>
          </cell>
          <cell r="AG798">
            <v>463.19</v>
          </cell>
          <cell r="AH798">
            <v>463.2</v>
          </cell>
          <cell r="AJ798">
            <v>462.24</v>
          </cell>
          <cell r="AM798">
            <v>463.21</v>
          </cell>
          <cell r="AN798">
            <v>463.25</v>
          </cell>
          <cell r="AO798">
            <v>463.25</v>
          </cell>
        </row>
        <row r="799">
          <cell r="A799">
            <v>7440</v>
          </cell>
          <cell r="B799">
            <v>463.976</v>
          </cell>
          <cell r="D799">
            <v>463.89</v>
          </cell>
          <cell r="E799">
            <v>464.08</v>
          </cell>
          <cell r="F799">
            <v>464.78500000000003</v>
          </cell>
          <cell r="H799">
            <v>464.81</v>
          </cell>
          <cell r="K799">
            <v>464.73500000000001</v>
          </cell>
          <cell r="M799">
            <v>463.91</v>
          </cell>
          <cell r="Q799">
            <v>463.495</v>
          </cell>
          <cell r="T799">
            <v>463.33</v>
          </cell>
          <cell r="V799">
            <v>463.32499999999999</v>
          </cell>
          <cell r="W799">
            <v>463.35</v>
          </cell>
          <cell r="X799">
            <v>463.33</v>
          </cell>
          <cell r="Z799">
            <v>463.35</v>
          </cell>
          <cell r="AE799">
            <v>463.42</v>
          </cell>
          <cell r="AG799">
            <v>463.48</v>
          </cell>
          <cell r="AH799">
            <v>463.5</v>
          </cell>
          <cell r="AJ799">
            <v>463.57</v>
          </cell>
          <cell r="AM799">
            <v>463.59</v>
          </cell>
          <cell r="AN799">
            <v>463.63</v>
          </cell>
          <cell r="AO799">
            <v>463.625</v>
          </cell>
        </row>
        <row r="800">
          <cell r="A800">
            <v>7450</v>
          </cell>
          <cell r="B800">
            <v>463.77600000000001</v>
          </cell>
          <cell r="D800">
            <v>463.72500000000002</v>
          </cell>
          <cell r="E800">
            <v>464.2</v>
          </cell>
          <cell r="F800">
            <v>464.76</v>
          </cell>
          <cell r="H800">
            <v>464.90499999999997</v>
          </cell>
          <cell r="K800">
            <v>464.9</v>
          </cell>
          <cell r="M800">
            <v>464.82</v>
          </cell>
          <cell r="Q800">
            <v>464.26</v>
          </cell>
          <cell r="T800">
            <v>463.68</v>
          </cell>
          <cell r="V800">
            <v>463.435</v>
          </cell>
          <cell r="W800">
            <v>463.33499999999998</v>
          </cell>
          <cell r="X800">
            <v>463.44499999999999</v>
          </cell>
          <cell r="Z800">
            <v>463.49</v>
          </cell>
          <cell r="AE800">
            <v>463.57</v>
          </cell>
          <cell r="AG800">
            <v>463.59</v>
          </cell>
          <cell r="AH800">
            <v>463.625</v>
          </cell>
          <cell r="AJ800">
            <v>463.64499999999998</v>
          </cell>
          <cell r="AM800">
            <v>463.68</v>
          </cell>
          <cell r="AN800">
            <v>463.71</v>
          </cell>
          <cell r="AO800">
            <v>463.72</v>
          </cell>
        </row>
        <row r="801">
          <cell r="A801">
            <v>7460</v>
          </cell>
          <cell r="B801">
            <v>464.02300000000002</v>
          </cell>
          <cell r="D801">
            <v>464.02</v>
          </cell>
          <cell r="E801">
            <v>464.31</v>
          </cell>
          <cell r="F801">
            <v>464.9</v>
          </cell>
          <cell r="H801">
            <v>465.065</v>
          </cell>
          <cell r="K801">
            <v>465.05500000000001</v>
          </cell>
          <cell r="M801">
            <v>464.36500000000001</v>
          </cell>
          <cell r="Q801">
            <v>463.8</v>
          </cell>
          <cell r="T801">
            <v>463.69</v>
          </cell>
          <cell r="V801">
            <v>463.66</v>
          </cell>
          <cell r="W801">
            <v>463.64499999999998</v>
          </cell>
          <cell r="X801">
            <v>463.60500000000002</v>
          </cell>
          <cell r="Z801">
            <v>463.62</v>
          </cell>
          <cell r="AE801">
            <v>463.63</v>
          </cell>
          <cell r="AG801">
            <v>463.67</v>
          </cell>
          <cell r="AH801">
            <v>463.7</v>
          </cell>
          <cell r="AJ801">
            <v>463.7</v>
          </cell>
          <cell r="AM801">
            <v>463.74</v>
          </cell>
          <cell r="AN801">
            <v>463.77499999999998</v>
          </cell>
          <cell r="AO801">
            <v>463.91</v>
          </cell>
        </row>
        <row r="802">
          <cell r="A802">
            <v>7470</v>
          </cell>
          <cell r="B802">
            <v>463.80799999999999</v>
          </cell>
          <cell r="D802">
            <v>464.125</v>
          </cell>
          <cell r="E802">
            <v>464.495</v>
          </cell>
          <cell r="F802">
            <v>465.01</v>
          </cell>
          <cell r="H802">
            <v>465.10500000000002</v>
          </cell>
          <cell r="K802">
            <v>465.13</v>
          </cell>
          <cell r="M802">
            <v>464.52499999999998</v>
          </cell>
          <cell r="Q802">
            <v>464.07499999999999</v>
          </cell>
          <cell r="T802">
            <v>463.84500000000003</v>
          </cell>
          <cell r="V802">
            <v>463.8</v>
          </cell>
          <cell r="W802">
            <v>463.84500000000003</v>
          </cell>
          <cell r="X802">
            <v>463.82</v>
          </cell>
          <cell r="Z802">
            <v>463.76</v>
          </cell>
          <cell r="AE802">
            <v>463.79500000000002</v>
          </cell>
          <cell r="AG802">
            <v>463.88499999999999</v>
          </cell>
          <cell r="AH802">
            <v>463.85500000000002</v>
          </cell>
          <cell r="AJ802">
            <v>463.88499999999999</v>
          </cell>
          <cell r="AM802">
            <v>463.91</v>
          </cell>
          <cell r="AN802">
            <v>463.875</v>
          </cell>
          <cell r="AO802">
            <v>463.92</v>
          </cell>
        </row>
        <row r="803">
          <cell r="A803">
            <v>7480</v>
          </cell>
          <cell r="B803">
            <v>464.01299999999998</v>
          </cell>
          <cell r="D803">
            <v>464.05</v>
          </cell>
          <cell r="E803">
            <v>464.23</v>
          </cell>
          <cell r="F803">
            <v>464.57499999999999</v>
          </cell>
          <cell r="H803">
            <v>464.63</v>
          </cell>
          <cell r="K803">
            <v>464.89499999999998</v>
          </cell>
          <cell r="M803">
            <v>464.66</v>
          </cell>
          <cell r="Q803">
            <v>464.18</v>
          </cell>
          <cell r="T803">
            <v>463.80500000000001</v>
          </cell>
          <cell r="V803">
            <v>463.65</v>
          </cell>
          <cell r="W803">
            <v>463.67500000000001</v>
          </cell>
          <cell r="X803">
            <v>463.72</v>
          </cell>
          <cell r="Z803">
            <v>463.72</v>
          </cell>
          <cell r="AE803">
            <v>463.81</v>
          </cell>
          <cell r="AG803">
            <v>463.86500000000001</v>
          </cell>
          <cell r="AH803">
            <v>463.89</v>
          </cell>
          <cell r="AJ803">
            <v>463.91</v>
          </cell>
          <cell r="AM803">
            <v>463.94499999999999</v>
          </cell>
          <cell r="AN803">
            <v>463.94499999999999</v>
          </cell>
          <cell r="AO803">
            <v>463.97500000000002</v>
          </cell>
        </row>
        <row r="804">
          <cell r="A804">
            <v>7490</v>
          </cell>
          <cell r="B804">
            <v>464.14800000000002</v>
          </cell>
          <cell r="D804">
            <v>464.02</v>
          </cell>
          <cell r="E804">
            <v>464.20499999999998</v>
          </cell>
          <cell r="F804">
            <v>464.88</v>
          </cell>
          <cell r="H804">
            <v>465.21</v>
          </cell>
          <cell r="K804">
            <v>465.23500000000001</v>
          </cell>
          <cell r="M804">
            <v>464.54500000000002</v>
          </cell>
          <cell r="Q804">
            <v>464.22500000000002</v>
          </cell>
          <cell r="T804">
            <v>464.22</v>
          </cell>
          <cell r="V804">
            <v>464.11</v>
          </cell>
          <cell r="W804">
            <v>464.11</v>
          </cell>
          <cell r="X804">
            <v>464.05</v>
          </cell>
          <cell r="Z804">
            <v>463.98</v>
          </cell>
          <cell r="AE804">
            <v>463.92500000000001</v>
          </cell>
          <cell r="AG804">
            <v>463.94499999999999</v>
          </cell>
          <cell r="AH804">
            <v>463.93</v>
          </cell>
          <cell r="AJ804">
            <v>463.96</v>
          </cell>
          <cell r="AM804">
            <v>463.92500000000001</v>
          </cell>
          <cell r="AN804">
            <v>463.97</v>
          </cell>
          <cell r="AO804">
            <v>464.005</v>
          </cell>
        </row>
        <row r="805">
          <cell r="A805">
            <v>7500</v>
          </cell>
          <cell r="B805">
            <v>464.22300000000001</v>
          </cell>
          <cell r="D805">
            <v>464.15</v>
          </cell>
          <cell r="E805">
            <v>464.46</v>
          </cell>
          <cell r="F805">
            <v>465.25</v>
          </cell>
          <cell r="H805">
            <v>465.33</v>
          </cell>
          <cell r="K805">
            <v>464.96499999999997</v>
          </cell>
          <cell r="M805">
            <v>464.41</v>
          </cell>
          <cell r="Q805">
            <v>464.42</v>
          </cell>
          <cell r="T805">
            <v>464.12</v>
          </cell>
          <cell r="V805">
            <v>464.12</v>
          </cell>
          <cell r="W805">
            <v>464.1</v>
          </cell>
          <cell r="X805">
            <v>464.06</v>
          </cell>
          <cell r="Z805">
            <v>464.08499999999998</v>
          </cell>
          <cell r="AE805">
            <v>464.08499999999998</v>
          </cell>
          <cell r="AG805">
            <v>464.12</v>
          </cell>
          <cell r="AH805">
            <v>464.12</v>
          </cell>
          <cell r="AJ805">
            <v>464.125</v>
          </cell>
          <cell r="AM805">
            <v>464.14499999999998</v>
          </cell>
          <cell r="AN805">
            <v>464.18</v>
          </cell>
          <cell r="AO805">
            <v>464.17500000000001</v>
          </cell>
        </row>
        <row r="806">
          <cell r="A806">
            <v>7510</v>
          </cell>
          <cell r="B806">
            <v>464.50299999999999</v>
          </cell>
          <cell r="D806">
            <v>464.32</v>
          </cell>
          <cell r="E806">
            <v>464.74</v>
          </cell>
          <cell r="F806">
            <v>465.19499999999999</v>
          </cell>
          <cell r="H806">
            <v>465.55500000000001</v>
          </cell>
          <cell r="K806">
            <v>465.495</v>
          </cell>
          <cell r="M806">
            <v>465.15</v>
          </cell>
          <cell r="Q806">
            <v>464.47500000000002</v>
          </cell>
          <cell r="T806">
            <v>464.34</v>
          </cell>
          <cell r="V806">
            <v>464.14</v>
          </cell>
          <cell r="W806">
            <v>464.16500000000002</v>
          </cell>
          <cell r="X806">
            <v>464.08</v>
          </cell>
          <cell r="Z806">
            <v>464.13499999999999</v>
          </cell>
          <cell r="AE806">
            <v>464.13</v>
          </cell>
          <cell r="AG806">
            <v>464.13499999999999</v>
          </cell>
          <cell r="AH806">
            <v>464.16500000000002</v>
          </cell>
          <cell r="AJ806">
            <v>464.19499999999999</v>
          </cell>
          <cell r="AM806">
            <v>464.21</v>
          </cell>
          <cell r="AN806">
            <v>464.22</v>
          </cell>
          <cell r="AO806">
            <v>464.21</v>
          </cell>
        </row>
        <row r="807">
          <cell r="A807">
            <v>7520</v>
          </cell>
          <cell r="B807">
            <v>463.964</v>
          </cell>
          <cell r="D807">
            <v>464.36</v>
          </cell>
          <cell r="E807">
            <v>464.88499999999999</v>
          </cell>
          <cell r="F807">
            <v>465.29500000000002</v>
          </cell>
          <cell r="H807">
            <v>465.63499999999999</v>
          </cell>
          <cell r="K807">
            <v>465.62</v>
          </cell>
          <cell r="M807">
            <v>465.19</v>
          </cell>
          <cell r="Q807">
            <v>464.36</v>
          </cell>
          <cell r="T807">
            <v>464.19499999999999</v>
          </cell>
          <cell r="V807">
            <v>464.17</v>
          </cell>
          <cell r="W807">
            <v>464.22500000000002</v>
          </cell>
          <cell r="X807">
            <v>464.21</v>
          </cell>
          <cell r="Z807">
            <v>464.245</v>
          </cell>
          <cell r="AE807">
            <v>464.15</v>
          </cell>
          <cell r="AG807">
            <v>464.26</v>
          </cell>
          <cell r="AH807">
            <v>464.27</v>
          </cell>
          <cell r="AJ807">
            <v>464.32</v>
          </cell>
          <cell r="AM807">
            <v>464.38</v>
          </cell>
          <cell r="AN807">
            <v>464.38499999999999</v>
          </cell>
          <cell r="AO807">
            <v>464.42</v>
          </cell>
        </row>
        <row r="808">
          <cell r="A808">
            <v>7530</v>
          </cell>
          <cell r="B808">
            <v>464.28399999999999</v>
          </cell>
          <cell r="D808">
            <v>464.63</v>
          </cell>
          <cell r="E808">
            <v>464.82</v>
          </cell>
          <cell r="F808">
            <v>465.24</v>
          </cell>
          <cell r="H808">
            <v>465.58499999999998</v>
          </cell>
          <cell r="K808">
            <v>465.92</v>
          </cell>
          <cell r="M808">
            <v>465.39</v>
          </cell>
          <cell r="Q808">
            <v>465.07499999999999</v>
          </cell>
          <cell r="T808">
            <v>464.63</v>
          </cell>
          <cell r="V808">
            <v>464.315</v>
          </cell>
          <cell r="W808">
            <v>464.245</v>
          </cell>
          <cell r="X808">
            <v>464.255</v>
          </cell>
          <cell r="Z808">
            <v>464.33</v>
          </cell>
          <cell r="AE808">
            <v>464.36</v>
          </cell>
          <cell r="AG808">
            <v>464.32499999999999</v>
          </cell>
          <cell r="AH808">
            <v>464.34500000000003</v>
          </cell>
          <cell r="AJ808">
            <v>464.38499999999999</v>
          </cell>
          <cell r="AM808">
            <v>464.44</v>
          </cell>
          <cell r="AN808">
            <v>464.48500000000001</v>
          </cell>
          <cell r="AO808">
            <v>464.49</v>
          </cell>
        </row>
        <row r="809">
          <cell r="A809">
            <v>7540</v>
          </cell>
          <cell r="B809">
            <v>464.23899999999998</v>
          </cell>
          <cell r="D809">
            <v>464.44499999999999</v>
          </cell>
          <cell r="E809">
            <v>464.57</v>
          </cell>
          <cell r="F809">
            <v>465.04500000000002</v>
          </cell>
          <cell r="H809">
            <v>465.62</v>
          </cell>
          <cell r="K809">
            <v>465.64499999999998</v>
          </cell>
          <cell r="M809">
            <v>465.53</v>
          </cell>
          <cell r="Q809">
            <v>465.39</v>
          </cell>
          <cell r="T809">
            <v>464.93</v>
          </cell>
          <cell r="V809">
            <v>464.58</v>
          </cell>
          <cell r="W809">
            <v>464.5</v>
          </cell>
          <cell r="X809">
            <v>464.565</v>
          </cell>
          <cell r="Z809">
            <v>464.58499999999998</v>
          </cell>
          <cell r="AE809">
            <v>464.58499999999998</v>
          </cell>
          <cell r="AG809">
            <v>464.58</v>
          </cell>
          <cell r="AH809">
            <v>464.57499999999999</v>
          </cell>
          <cell r="AJ809">
            <v>464.6</v>
          </cell>
          <cell r="AM809">
            <v>464.625</v>
          </cell>
          <cell r="AN809">
            <v>464.63</v>
          </cell>
          <cell r="AO809">
            <v>464.63</v>
          </cell>
        </row>
        <row r="810">
          <cell r="A810">
            <v>7550</v>
          </cell>
          <cell r="B810">
            <v>464.51400000000001</v>
          </cell>
          <cell r="D810">
            <v>464.53</v>
          </cell>
          <cell r="E810">
            <v>464.56</v>
          </cell>
          <cell r="F810">
            <v>465.21</v>
          </cell>
          <cell r="H810">
            <v>465.71</v>
          </cell>
          <cell r="K810">
            <v>465.58</v>
          </cell>
          <cell r="M810">
            <v>465.61</v>
          </cell>
          <cell r="Q810">
            <v>465.65</v>
          </cell>
          <cell r="T810">
            <v>465.05</v>
          </cell>
          <cell r="V810">
            <v>464.72500000000002</v>
          </cell>
          <cell r="W810">
            <v>464.53500000000003</v>
          </cell>
          <cell r="X810">
            <v>464.72500000000002</v>
          </cell>
          <cell r="Z810">
            <v>464.69</v>
          </cell>
          <cell r="AE810">
            <v>464.63499999999999</v>
          </cell>
          <cell r="AG810">
            <v>464.63499999999999</v>
          </cell>
          <cell r="AH810">
            <v>464.63</v>
          </cell>
          <cell r="AJ810">
            <v>464.68</v>
          </cell>
          <cell r="AM810">
            <v>464.68</v>
          </cell>
          <cell r="AN810">
            <v>464.64</v>
          </cell>
          <cell r="AO810">
            <v>464.64</v>
          </cell>
        </row>
        <row r="811">
          <cell r="A811">
            <v>7560</v>
          </cell>
          <cell r="B811">
            <v>464.40899999999999</v>
          </cell>
          <cell r="D811">
            <v>464.77</v>
          </cell>
          <cell r="E811">
            <v>464.94</v>
          </cell>
          <cell r="F811">
            <v>465.31</v>
          </cell>
          <cell r="H811">
            <v>465.13499999999999</v>
          </cell>
          <cell r="K811">
            <v>465.67500000000001</v>
          </cell>
          <cell r="M811">
            <v>465.69</v>
          </cell>
          <cell r="Q811">
            <v>465.48500000000001</v>
          </cell>
          <cell r="T811">
            <v>465.15</v>
          </cell>
          <cell r="V811">
            <v>464.84</v>
          </cell>
          <cell r="W811">
            <v>464.745</v>
          </cell>
          <cell r="X811">
            <v>464.71499999999997</v>
          </cell>
          <cell r="Z811">
            <v>464.76</v>
          </cell>
          <cell r="AE811">
            <v>464.84</v>
          </cell>
          <cell r="AG811">
            <v>464.86500000000001</v>
          </cell>
          <cell r="AH811">
            <v>464.85</v>
          </cell>
          <cell r="AJ811">
            <v>464.92500000000001</v>
          </cell>
          <cell r="AM811">
            <v>464.97500000000002</v>
          </cell>
          <cell r="AN811">
            <v>464.90499999999997</v>
          </cell>
          <cell r="AO811">
            <v>465.03500000000003</v>
          </cell>
        </row>
        <row r="812">
          <cell r="A812">
            <v>7570</v>
          </cell>
          <cell r="B812">
            <v>464.09399999999999</v>
          </cell>
          <cell r="D812">
            <v>464.85500000000002</v>
          </cell>
          <cell r="E812">
            <v>465.17500000000001</v>
          </cell>
          <cell r="F812">
            <v>465.505</v>
          </cell>
          <cell r="H812">
            <v>465.57499999999999</v>
          </cell>
          <cell r="K812">
            <v>465.63</v>
          </cell>
          <cell r="M812">
            <v>465.56</v>
          </cell>
          <cell r="Q812">
            <v>465.27499999999998</v>
          </cell>
          <cell r="T812">
            <v>465.13</v>
          </cell>
          <cell r="V812">
            <v>465.11500000000001</v>
          </cell>
          <cell r="W812">
            <v>465.10500000000002</v>
          </cell>
          <cell r="X812">
            <v>465.09500000000003</v>
          </cell>
          <cell r="Z812">
            <v>465.11500000000001</v>
          </cell>
          <cell r="AE812">
            <v>465.02</v>
          </cell>
          <cell r="AG812">
            <v>465.04500000000002</v>
          </cell>
          <cell r="AH812">
            <v>465.065</v>
          </cell>
          <cell r="AJ812">
            <v>465.08</v>
          </cell>
          <cell r="AM812">
            <v>465.13499999999999</v>
          </cell>
          <cell r="AN812">
            <v>465.16500000000002</v>
          </cell>
          <cell r="AO812">
            <v>465.26499999999999</v>
          </cell>
        </row>
        <row r="813">
          <cell r="A813">
            <v>7580</v>
          </cell>
          <cell r="B813">
            <v>464.21899999999999</v>
          </cell>
          <cell r="D813">
            <v>464.875</v>
          </cell>
          <cell r="E813">
            <v>465.255</v>
          </cell>
          <cell r="F813">
            <v>465.55500000000001</v>
          </cell>
          <cell r="H813">
            <v>465.61500000000001</v>
          </cell>
          <cell r="K813">
            <v>465.47</v>
          </cell>
          <cell r="M813">
            <v>465.28500000000003</v>
          </cell>
          <cell r="Q813">
            <v>465.10500000000002</v>
          </cell>
          <cell r="T813">
            <v>465.1</v>
          </cell>
          <cell r="V813">
            <v>465.005</v>
          </cell>
          <cell r="W813">
            <v>465.02499999999998</v>
          </cell>
          <cell r="X813">
            <v>465.05</v>
          </cell>
          <cell r="Z813">
            <v>465.065</v>
          </cell>
          <cell r="AE813">
            <v>465.17500000000001</v>
          </cell>
          <cell r="AG813">
            <v>465.185</v>
          </cell>
          <cell r="AH813">
            <v>465.185</v>
          </cell>
          <cell r="AJ813">
            <v>465.18</v>
          </cell>
          <cell r="AM813">
            <v>465.13499999999999</v>
          </cell>
          <cell r="AN813">
            <v>465.11500000000001</v>
          </cell>
          <cell r="AO813">
            <v>465.14</v>
          </cell>
        </row>
        <row r="814">
          <cell r="A814">
            <v>7590</v>
          </cell>
          <cell r="B814">
            <v>464.54899999999998</v>
          </cell>
          <cell r="D814">
            <v>465.17500000000001</v>
          </cell>
          <cell r="E814">
            <v>465.505</v>
          </cell>
          <cell r="F814">
            <v>465.64</v>
          </cell>
          <cell r="H814">
            <v>465.565</v>
          </cell>
          <cell r="K814">
            <v>465.13499999999999</v>
          </cell>
          <cell r="M814">
            <v>464.90499999999997</v>
          </cell>
          <cell r="Q814">
            <v>464.82499999999999</v>
          </cell>
          <cell r="T814">
            <v>464.73500000000001</v>
          </cell>
          <cell r="V814">
            <v>464.72500000000002</v>
          </cell>
          <cell r="W814">
            <v>464.72</v>
          </cell>
          <cell r="X814">
            <v>464.71499999999997</v>
          </cell>
          <cell r="Z814">
            <v>464.70499999999998</v>
          </cell>
          <cell r="AE814">
            <v>464.935</v>
          </cell>
          <cell r="AG814">
            <v>465.03</v>
          </cell>
          <cell r="AH814">
            <v>465.03500000000003</v>
          </cell>
          <cell r="AJ814">
            <v>465.02499999999998</v>
          </cell>
          <cell r="AM814">
            <v>465.03500000000003</v>
          </cell>
          <cell r="AN814">
            <v>465.09500000000003</v>
          </cell>
          <cell r="AO814">
            <v>465.15499999999997</v>
          </cell>
        </row>
        <row r="815">
          <cell r="A815">
            <v>7600</v>
          </cell>
          <cell r="B815">
            <v>465.649</v>
          </cell>
          <cell r="D815">
            <v>465.60500000000002</v>
          </cell>
          <cell r="E815">
            <v>465.67500000000001</v>
          </cell>
          <cell r="F815">
            <v>465.685</v>
          </cell>
          <cell r="H815">
            <v>465.42500000000001</v>
          </cell>
          <cell r="K815">
            <v>464.83</v>
          </cell>
          <cell r="M815">
            <v>464.74</v>
          </cell>
          <cell r="Q815">
            <v>464.61500000000001</v>
          </cell>
          <cell r="T815">
            <v>464.59500000000003</v>
          </cell>
          <cell r="V815">
            <v>464.67500000000001</v>
          </cell>
          <cell r="W815">
            <v>464.71499999999997</v>
          </cell>
          <cell r="X815">
            <v>464.86500000000001</v>
          </cell>
          <cell r="Z815">
            <v>465.01499999999999</v>
          </cell>
          <cell r="AE815">
            <v>465.14</v>
          </cell>
          <cell r="AG815">
            <v>465.13499999999999</v>
          </cell>
          <cell r="AH815">
            <v>465.13</v>
          </cell>
          <cell r="AJ815">
            <v>465.02499999999998</v>
          </cell>
          <cell r="AM815">
            <v>464.96499999999997</v>
          </cell>
          <cell r="AN815">
            <v>464.935</v>
          </cell>
          <cell r="AO815">
            <v>464.80500000000001</v>
          </cell>
        </row>
        <row r="816">
          <cell r="A816">
            <v>7610</v>
          </cell>
          <cell r="B816">
            <v>465.79399999999998</v>
          </cell>
          <cell r="D816">
            <v>465.75</v>
          </cell>
          <cell r="E816">
            <v>465.75</v>
          </cell>
          <cell r="F816">
            <v>465.685</v>
          </cell>
          <cell r="H816">
            <v>465.125</v>
          </cell>
          <cell r="K816">
            <v>464.9</v>
          </cell>
          <cell r="M816">
            <v>464.80500000000001</v>
          </cell>
          <cell r="Q816">
            <v>464.65499999999997</v>
          </cell>
          <cell r="T816">
            <v>464.755</v>
          </cell>
          <cell r="V816">
            <v>464.84500000000003</v>
          </cell>
          <cell r="W816">
            <v>464.875</v>
          </cell>
          <cell r="X816">
            <v>464.91500000000002</v>
          </cell>
          <cell r="Z816">
            <v>464.875</v>
          </cell>
          <cell r="AE816">
            <v>464.87</v>
          </cell>
          <cell r="AG816">
            <v>464.85500000000002</v>
          </cell>
          <cell r="AH816">
            <v>464.815</v>
          </cell>
          <cell r="AJ816">
            <v>464.71499999999997</v>
          </cell>
          <cell r="AM816">
            <v>464.71499999999997</v>
          </cell>
          <cell r="AN816">
            <v>464.67500000000001</v>
          </cell>
          <cell r="AO816">
            <v>464.435</v>
          </cell>
        </row>
        <row r="817">
          <cell r="A817">
            <v>7620</v>
          </cell>
          <cell r="B817">
            <v>465.774</v>
          </cell>
          <cell r="D817">
            <v>465.77499999999998</v>
          </cell>
          <cell r="E817">
            <v>465.755</v>
          </cell>
          <cell r="F817">
            <v>464.94499999999999</v>
          </cell>
          <cell r="H817">
            <v>464.76499999999999</v>
          </cell>
          <cell r="K817">
            <v>464.72500000000002</v>
          </cell>
          <cell r="M817">
            <v>464.59500000000003</v>
          </cell>
          <cell r="Q817">
            <v>464.64</v>
          </cell>
          <cell r="T817">
            <v>464.91500000000002</v>
          </cell>
          <cell r="V817">
            <v>464.94499999999999</v>
          </cell>
          <cell r="W817">
            <v>464.95499999999998</v>
          </cell>
          <cell r="X817">
            <v>464.815</v>
          </cell>
          <cell r="Z817">
            <v>464.53</v>
          </cell>
          <cell r="AE817">
            <v>464.45</v>
          </cell>
          <cell r="AG817">
            <v>464.49</v>
          </cell>
          <cell r="AH817">
            <v>464.49</v>
          </cell>
          <cell r="AJ817">
            <v>464.19499999999999</v>
          </cell>
          <cell r="AM817">
            <v>463.96499999999997</v>
          </cell>
          <cell r="AN817">
            <v>463.95499999999998</v>
          </cell>
          <cell r="AO817">
            <v>463.95499999999998</v>
          </cell>
        </row>
        <row r="818">
          <cell r="A818">
            <v>7630</v>
          </cell>
          <cell r="B818">
            <v>465.709</v>
          </cell>
          <cell r="D818">
            <v>465.79500000000002</v>
          </cell>
          <cell r="E818">
            <v>465.68</v>
          </cell>
          <cell r="F818">
            <v>465.19499999999999</v>
          </cell>
          <cell r="H818">
            <v>464.72</v>
          </cell>
          <cell r="K818">
            <v>464.73500000000001</v>
          </cell>
          <cell r="M818">
            <v>464.67500000000001</v>
          </cell>
          <cell r="Q818">
            <v>464.6</v>
          </cell>
          <cell r="T818">
            <v>464.72</v>
          </cell>
          <cell r="V818">
            <v>464.88499999999999</v>
          </cell>
          <cell r="W818">
            <v>464.90499999999997</v>
          </cell>
          <cell r="X818">
            <v>464.8</v>
          </cell>
          <cell r="Z818">
            <v>464.495</v>
          </cell>
          <cell r="AE818">
            <v>464.23</v>
          </cell>
          <cell r="AG818">
            <v>464.09</v>
          </cell>
          <cell r="AH818">
            <v>463.91500000000002</v>
          </cell>
          <cell r="AJ818">
            <v>463.88499999999999</v>
          </cell>
          <cell r="AM818">
            <v>463.92500000000001</v>
          </cell>
          <cell r="AN818">
            <v>464.255</v>
          </cell>
          <cell r="AO818">
            <v>464.255</v>
          </cell>
        </row>
        <row r="819">
          <cell r="A819">
            <v>7640</v>
          </cell>
          <cell r="B819">
            <v>465.85399999999998</v>
          </cell>
          <cell r="D819">
            <v>465.815</v>
          </cell>
          <cell r="E819">
            <v>465.65</v>
          </cell>
          <cell r="F819">
            <v>465.15</v>
          </cell>
          <cell r="H819">
            <v>464.815</v>
          </cell>
          <cell r="K819">
            <v>464.64499999999998</v>
          </cell>
          <cell r="M819">
            <v>464.625</v>
          </cell>
          <cell r="Q819">
            <v>464.66500000000002</v>
          </cell>
          <cell r="T819">
            <v>464.63499999999999</v>
          </cell>
          <cell r="V819">
            <v>464.61500000000001</v>
          </cell>
          <cell r="W819">
            <v>464.58</v>
          </cell>
          <cell r="X819">
            <v>464.49</v>
          </cell>
          <cell r="Z819">
            <v>464.32499999999999</v>
          </cell>
          <cell r="AE819">
            <v>464.16500000000002</v>
          </cell>
          <cell r="AG819">
            <v>464.09500000000003</v>
          </cell>
          <cell r="AH819">
            <v>464.04</v>
          </cell>
          <cell r="AJ819">
            <v>464.15</v>
          </cell>
          <cell r="AM819">
            <v>464.41500000000002</v>
          </cell>
          <cell r="AN819">
            <v>464.63499999999999</v>
          </cell>
          <cell r="AO819">
            <v>464.83499999999998</v>
          </cell>
        </row>
        <row r="820">
          <cell r="A820">
            <v>7650</v>
          </cell>
          <cell r="B820">
            <v>465.89400000000001</v>
          </cell>
          <cell r="D820">
            <v>465.8</v>
          </cell>
          <cell r="E820">
            <v>465.46499999999997</v>
          </cell>
          <cell r="F820">
            <v>465.15</v>
          </cell>
          <cell r="H820">
            <v>464.82499999999999</v>
          </cell>
          <cell r="K820">
            <v>464.69</v>
          </cell>
          <cell r="M820">
            <v>464.67500000000001</v>
          </cell>
          <cell r="Q820">
            <v>464.625</v>
          </cell>
          <cell r="T820">
            <v>464.46499999999997</v>
          </cell>
          <cell r="V820">
            <v>464.315</v>
          </cell>
          <cell r="W820">
            <v>464.26499999999999</v>
          </cell>
          <cell r="X820">
            <v>464.14499999999998</v>
          </cell>
          <cell r="Z820">
            <v>464.10500000000002</v>
          </cell>
          <cell r="AE820">
            <v>464.13499999999999</v>
          </cell>
          <cell r="AG820">
            <v>464.53500000000003</v>
          </cell>
          <cell r="AH820">
            <v>464.67500000000001</v>
          </cell>
          <cell r="AJ820">
            <v>465.01499999999999</v>
          </cell>
          <cell r="AM820">
            <v>465.09500000000003</v>
          </cell>
          <cell r="AN820">
            <v>465.05</v>
          </cell>
          <cell r="AO820">
            <v>465.05</v>
          </cell>
        </row>
        <row r="821">
          <cell r="A821">
            <v>7660</v>
          </cell>
          <cell r="B821">
            <v>465.92399999999998</v>
          </cell>
          <cell r="D821">
            <v>465.68</v>
          </cell>
          <cell r="E821">
            <v>465.16500000000002</v>
          </cell>
          <cell r="F821">
            <v>464.815</v>
          </cell>
          <cell r="H821">
            <v>464.625</v>
          </cell>
          <cell r="K821">
            <v>464.55500000000001</v>
          </cell>
          <cell r="M821">
            <v>464.52499999999998</v>
          </cell>
          <cell r="Q821">
            <v>464.42</v>
          </cell>
          <cell r="T821">
            <v>464.375</v>
          </cell>
          <cell r="V821">
            <v>464.29</v>
          </cell>
          <cell r="W821">
            <v>464.255</v>
          </cell>
          <cell r="X821">
            <v>464.27499999999998</v>
          </cell>
          <cell r="Z821">
            <v>464.29500000000002</v>
          </cell>
          <cell r="AE821">
            <v>464.84500000000003</v>
          </cell>
          <cell r="AG821">
            <v>464.875</v>
          </cell>
          <cell r="AH821">
            <v>464.935</v>
          </cell>
          <cell r="AJ821">
            <v>465.08499999999998</v>
          </cell>
          <cell r="AM821">
            <v>465.23500000000001</v>
          </cell>
          <cell r="AN821">
            <v>465.28</v>
          </cell>
          <cell r="AO821">
            <v>465.29</v>
          </cell>
        </row>
        <row r="822">
          <cell r="A822">
            <v>7670</v>
          </cell>
          <cell r="B822">
            <v>465.99400000000003</v>
          </cell>
          <cell r="D822">
            <v>465.89499999999998</v>
          </cell>
          <cell r="E822">
            <v>465.82499999999999</v>
          </cell>
          <cell r="F822">
            <v>464.76499999999999</v>
          </cell>
          <cell r="H822">
            <v>463.93</v>
          </cell>
          <cell r="K822">
            <v>463.91500000000002</v>
          </cell>
          <cell r="M822">
            <v>463.97500000000002</v>
          </cell>
          <cell r="Q822">
            <v>464.13499999999999</v>
          </cell>
          <cell r="T822">
            <v>464.32499999999999</v>
          </cell>
          <cell r="V822">
            <v>464.63</v>
          </cell>
          <cell r="W822">
            <v>464.69499999999999</v>
          </cell>
          <cell r="X822">
            <v>464.85500000000002</v>
          </cell>
          <cell r="Z822">
            <v>465.02499999999998</v>
          </cell>
          <cell r="AE822">
            <v>465.255</v>
          </cell>
          <cell r="AG822">
            <v>465.27499999999998</v>
          </cell>
          <cell r="AH822">
            <v>465.29500000000002</v>
          </cell>
          <cell r="AJ822">
            <v>465.33499999999998</v>
          </cell>
          <cell r="AM822">
            <v>465.26499999999999</v>
          </cell>
          <cell r="AN822">
            <v>465.185</v>
          </cell>
          <cell r="AO822">
            <v>465.185</v>
          </cell>
        </row>
        <row r="823">
          <cell r="A823">
            <v>7680</v>
          </cell>
          <cell r="B823">
            <v>466.10399999999998</v>
          </cell>
          <cell r="D823">
            <v>466.05</v>
          </cell>
          <cell r="E823">
            <v>465.57</v>
          </cell>
          <cell r="F823">
            <v>464.84500000000003</v>
          </cell>
          <cell r="H823">
            <v>464.51499999999999</v>
          </cell>
          <cell r="K823">
            <v>464.15</v>
          </cell>
          <cell r="M823">
            <v>464.17</v>
          </cell>
          <cell r="Q823">
            <v>464.30500000000001</v>
          </cell>
          <cell r="T823">
            <v>464.45499999999998</v>
          </cell>
          <cell r="V823">
            <v>464.7</v>
          </cell>
          <cell r="W823">
            <v>464.79500000000002</v>
          </cell>
          <cell r="X823">
            <v>464.84</v>
          </cell>
          <cell r="Z823">
            <v>465.09</v>
          </cell>
          <cell r="AE823">
            <v>465.15499999999997</v>
          </cell>
          <cell r="AG823">
            <v>465.20499999999998</v>
          </cell>
          <cell r="AH823">
            <v>465.21499999999997</v>
          </cell>
          <cell r="AJ823">
            <v>465.255</v>
          </cell>
          <cell r="AM823">
            <v>465.24</v>
          </cell>
          <cell r="AN823">
            <v>465.21</v>
          </cell>
          <cell r="AO823">
            <v>465.19499999999999</v>
          </cell>
        </row>
        <row r="824">
          <cell r="A824">
            <v>7690</v>
          </cell>
          <cell r="B824">
            <v>466.36900000000003</v>
          </cell>
          <cell r="D824">
            <v>466.41</v>
          </cell>
          <cell r="E824">
            <v>464.08499999999998</v>
          </cell>
          <cell r="F824">
            <v>464.15</v>
          </cell>
          <cell r="H824">
            <v>464.22500000000002</v>
          </cell>
          <cell r="K824">
            <v>464.39</v>
          </cell>
          <cell r="M824">
            <v>464.82499999999999</v>
          </cell>
          <cell r="Q824">
            <v>465.15</v>
          </cell>
          <cell r="T824">
            <v>465.15499999999997</v>
          </cell>
          <cell r="V824">
            <v>465.26</v>
          </cell>
          <cell r="W824">
            <v>465.375</v>
          </cell>
          <cell r="X824">
            <v>465.41</v>
          </cell>
          <cell r="Z824">
            <v>465.44</v>
          </cell>
          <cell r="AE824">
            <v>465.41</v>
          </cell>
          <cell r="AG824">
            <v>465.35</v>
          </cell>
          <cell r="AH824">
            <v>465.32499999999999</v>
          </cell>
          <cell r="AJ824">
            <v>465.27499999999998</v>
          </cell>
          <cell r="AM824">
            <v>465.26</v>
          </cell>
          <cell r="AN824">
            <v>465.28</v>
          </cell>
          <cell r="AO824">
            <v>465.34500000000003</v>
          </cell>
        </row>
        <row r="825">
          <cell r="A825">
            <v>7700</v>
          </cell>
          <cell r="B825">
            <v>466.45499999999998</v>
          </cell>
          <cell r="D825">
            <v>466.005</v>
          </cell>
          <cell r="E825">
            <v>465.4</v>
          </cell>
          <cell r="F825">
            <v>465.24</v>
          </cell>
          <cell r="H825">
            <v>465.19499999999999</v>
          </cell>
          <cell r="K825">
            <v>465.24</v>
          </cell>
          <cell r="M825">
            <v>465.3</v>
          </cell>
          <cell r="Q825">
            <v>465.37</v>
          </cell>
          <cell r="T825">
            <v>465.35</v>
          </cell>
          <cell r="V825">
            <v>465.46</v>
          </cell>
          <cell r="W825">
            <v>465.47</v>
          </cell>
          <cell r="X825">
            <v>465.41</v>
          </cell>
          <cell r="Z825">
            <v>465.36</v>
          </cell>
          <cell r="AE825">
            <v>465.375</v>
          </cell>
          <cell r="AG825">
            <v>465.40499999999997</v>
          </cell>
          <cell r="AH825">
            <v>465.41</v>
          </cell>
          <cell r="AJ825">
            <v>465.42</v>
          </cell>
          <cell r="AM825">
            <v>465.44</v>
          </cell>
          <cell r="AN825">
            <v>465.47500000000002</v>
          </cell>
          <cell r="AO825">
            <v>465.48</v>
          </cell>
        </row>
        <row r="826">
          <cell r="A826">
            <v>7710</v>
          </cell>
          <cell r="B826">
            <v>466.44499999999999</v>
          </cell>
          <cell r="D826">
            <v>465.91</v>
          </cell>
          <cell r="E826">
            <v>465.58</v>
          </cell>
          <cell r="F826">
            <v>465.245</v>
          </cell>
          <cell r="H826">
            <v>465.28500000000003</v>
          </cell>
          <cell r="K826">
            <v>465.32</v>
          </cell>
          <cell r="M826">
            <v>465.3</v>
          </cell>
          <cell r="Q826">
            <v>465.28</v>
          </cell>
          <cell r="T826">
            <v>465.35</v>
          </cell>
          <cell r="V826">
            <v>465.38</v>
          </cell>
          <cell r="W826">
            <v>465.4</v>
          </cell>
          <cell r="X826">
            <v>465.4</v>
          </cell>
          <cell r="Z826">
            <v>465.42500000000001</v>
          </cell>
          <cell r="AE826">
            <v>465.47500000000002</v>
          </cell>
          <cell r="AG826">
            <v>465.47500000000002</v>
          </cell>
          <cell r="AH826">
            <v>465.48</v>
          </cell>
          <cell r="AJ826">
            <v>465.46499999999997</v>
          </cell>
          <cell r="AM826">
            <v>465.45499999999998</v>
          </cell>
          <cell r="AN826">
            <v>465.49</v>
          </cell>
          <cell r="AO826">
            <v>465.625</v>
          </cell>
        </row>
        <row r="827">
          <cell r="A827">
            <v>7720</v>
          </cell>
          <cell r="B827">
            <v>465.995</v>
          </cell>
          <cell r="D827">
            <v>465.80500000000001</v>
          </cell>
          <cell r="E827">
            <v>465.69</v>
          </cell>
          <cell r="F827">
            <v>465.5</v>
          </cell>
          <cell r="H827">
            <v>465.22</v>
          </cell>
          <cell r="K827">
            <v>465.21</v>
          </cell>
          <cell r="M827">
            <v>465.18</v>
          </cell>
          <cell r="Q827">
            <v>465.15</v>
          </cell>
          <cell r="T827">
            <v>465.10500000000002</v>
          </cell>
          <cell r="V827">
            <v>465.15</v>
          </cell>
          <cell r="W827">
            <v>465.14499999999998</v>
          </cell>
          <cell r="X827">
            <v>465.15499999999997</v>
          </cell>
          <cell r="Z827">
            <v>465.34500000000003</v>
          </cell>
          <cell r="AE827">
            <v>465.43</v>
          </cell>
          <cell r="AG827">
            <v>465.46499999999997</v>
          </cell>
          <cell r="AH827">
            <v>465.46</v>
          </cell>
          <cell r="AJ827">
            <v>465.41</v>
          </cell>
          <cell r="AM827">
            <v>465.38499999999999</v>
          </cell>
          <cell r="AN827">
            <v>465.375</v>
          </cell>
          <cell r="AO827">
            <v>465.43</v>
          </cell>
        </row>
        <row r="828">
          <cell r="A828">
            <v>7730</v>
          </cell>
          <cell r="B828">
            <v>466.03500000000003</v>
          </cell>
          <cell r="D828">
            <v>465.755</v>
          </cell>
          <cell r="E828">
            <v>465.49</v>
          </cell>
          <cell r="F828">
            <v>465.21499999999997</v>
          </cell>
          <cell r="H828">
            <v>465</v>
          </cell>
          <cell r="K828">
            <v>464.85</v>
          </cell>
          <cell r="M828">
            <v>464.85500000000002</v>
          </cell>
          <cell r="Q828">
            <v>464.69</v>
          </cell>
          <cell r="T828">
            <v>464.69499999999999</v>
          </cell>
          <cell r="V828">
            <v>464.69499999999999</v>
          </cell>
          <cell r="W828">
            <v>464.69</v>
          </cell>
          <cell r="X828">
            <v>464.72500000000002</v>
          </cell>
          <cell r="Z828">
            <v>464.83499999999998</v>
          </cell>
          <cell r="AE828">
            <v>465.02</v>
          </cell>
          <cell r="AG828">
            <v>465.11</v>
          </cell>
          <cell r="AH828">
            <v>465.15499999999997</v>
          </cell>
          <cell r="AJ828">
            <v>465.25</v>
          </cell>
          <cell r="AM828">
            <v>465.35</v>
          </cell>
          <cell r="AN828">
            <v>465.49</v>
          </cell>
          <cell r="AO828">
            <v>465.61</v>
          </cell>
        </row>
        <row r="829">
          <cell r="A829">
            <v>7740</v>
          </cell>
          <cell r="B829">
            <v>466.07499999999999</v>
          </cell>
          <cell r="D829">
            <v>465.8</v>
          </cell>
          <cell r="E829">
            <v>465.66</v>
          </cell>
          <cell r="F829">
            <v>465.35</v>
          </cell>
          <cell r="H829">
            <v>465.13499999999999</v>
          </cell>
          <cell r="K829">
            <v>464.84500000000003</v>
          </cell>
          <cell r="M829">
            <v>464.85500000000002</v>
          </cell>
          <cell r="Q829">
            <v>464.755</v>
          </cell>
          <cell r="T829">
            <v>464.61500000000001</v>
          </cell>
          <cell r="V829">
            <v>464.61</v>
          </cell>
          <cell r="W829">
            <v>464.60500000000002</v>
          </cell>
          <cell r="X829">
            <v>464.55500000000001</v>
          </cell>
          <cell r="Z829">
            <v>464.63</v>
          </cell>
          <cell r="AE829">
            <v>464.70499999999998</v>
          </cell>
          <cell r="AG829">
            <v>464.74</v>
          </cell>
          <cell r="AH829">
            <v>464.81</v>
          </cell>
          <cell r="AJ829">
            <v>464.9</v>
          </cell>
          <cell r="AM829">
            <v>464.97</v>
          </cell>
          <cell r="AN829">
            <v>465.065</v>
          </cell>
          <cell r="AO829">
            <v>465.23</v>
          </cell>
        </row>
        <row r="830">
          <cell r="A830">
            <v>7750</v>
          </cell>
          <cell r="B830">
            <v>461.16</v>
          </cell>
          <cell r="D830">
            <v>465.89499999999998</v>
          </cell>
          <cell r="E830">
            <v>465.78</v>
          </cell>
          <cell r="F830">
            <v>465.39</v>
          </cell>
          <cell r="H830">
            <v>465.11</v>
          </cell>
          <cell r="K830">
            <v>465.06</v>
          </cell>
          <cell r="M830">
            <v>464.97</v>
          </cell>
          <cell r="Q830">
            <v>464.85</v>
          </cell>
          <cell r="T830">
            <v>464.87</v>
          </cell>
          <cell r="V830">
            <v>464.72500000000002</v>
          </cell>
          <cell r="W830">
            <v>464.79</v>
          </cell>
          <cell r="X830">
            <v>464.77</v>
          </cell>
          <cell r="Z830">
            <v>464.82499999999999</v>
          </cell>
          <cell r="AE830">
            <v>464.96499999999997</v>
          </cell>
          <cell r="AG830">
            <v>465.03</v>
          </cell>
          <cell r="AH830">
            <v>465.02</v>
          </cell>
          <cell r="AJ830">
            <v>465.16500000000002</v>
          </cell>
          <cell r="AM830">
            <v>465.23500000000001</v>
          </cell>
          <cell r="AN830">
            <v>465.32</v>
          </cell>
          <cell r="AO830">
            <v>465.495</v>
          </cell>
        </row>
        <row r="831">
          <cell r="A831">
            <v>7760</v>
          </cell>
          <cell r="D831">
            <v>465.72</v>
          </cell>
          <cell r="E831">
            <v>465.62</v>
          </cell>
          <cell r="F831">
            <v>465.38499999999999</v>
          </cell>
          <cell r="H831">
            <v>465.2</v>
          </cell>
          <cell r="K831">
            <v>465.22</v>
          </cell>
          <cell r="M831">
            <v>465.245</v>
          </cell>
          <cell r="Q831">
            <v>465.30500000000001</v>
          </cell>
          <cell r="T831">
            <v>465.35</v>
          </cell>
          <cell r="V831">
            <v>465.435</v>
          </cell>
          <cell r="W831">
            <v>465.45</v>
          </cell>
          <cell r="X831">
            <v>465.46499999999997</v>
          </cell>
          <cell r="Z831">
            <v>465.48</v>
          </cell>
          <cell r="AE831">
            <v>465.55</v>
          </cell>
          <cell r="AG831">
            <v>465.59</v>
          </cell>
          <cell r="AH831">
            <v>465.54</v>
          </cell>
          <cell r="AJ831">
            <v>465.58499999999998</v>
          </cell>
          <cell r="AM831">
            <v>465.59</v>
          </cell>
          <cell r="AN831">
            <v>465.55500000000001</v>
          </cell>
          <cell r="AO831">
            <v>465.52</v>
          </cell>
        </row>
        <row r="832">
          <cell r="A832">
            <v>7770</v>
          </cell>
          <cell r="D832">
            <v>465.85</v>
          </cell>
          <cell r="E832">
            <v>465.58</v>
          </cell>
          <cell r="F832">
            <v>465.35</v>
          </cell>
          <cell r="H832">
            <v>465.34</v>
          </cell>
          <cell r="K832">
            <v>465.38</v>
          </cell>
          <cell r="M832">
            <v>465.42</v>
          </cell>
          <cell r="Q832">
            <v>465.5</v>
          </cell>
          <cell r="T832">
            <v>465.52</v>
          </cell>
          <cell r="V832">
            <v>465.62</v>
          </cell>
          <cell r="W832">
            <v>465.61500000000001</v>
          </cell>
          <cell r="X832">
            <v>465.625</v>
          </cell>
          <cell r="Z832">
            <v>465.67500000000001</v>
          </cell>
          <cell r="AE832">
            <v>465.7</v>
          </cell>
          <cell r="AG832">
            <v>465.66500000000002</v>
          </cell>
          <cell r="AH832">
            <v>465.65</v>
          </cell>
          <cell r="AJ832">
            <v>465.6</v>
          </cell>
          <cell r="AM832">
            <v>465.6</v>
          </cell>
          <cell r="AN832">
            <v>465.59500000000003</v>
          </cell>
          <cell r="AO832">
            <v>465.625</v>
          </cell>
        </row>
        <row r="833">
          <cell r="A833">
            <v>7780</v>
          </cell>
          <cell r="D833">
            <v>465.875</v>
          </cell>
          <cell r="E833">
            <v>465.68</v>
          </cell>
          <cell r="F833">
            <v>465.57</v>
          </cell>
          <cell r="H833">
            <v>465.53</v>
          </cell>
          <cell r="K833">
            <v>465.61500000000001</v>
          </cell>
          <cell r="M833">
            <v>465.66</v>
          </cell>
          <cell r="Q833">
            <v>465.75</v>
          </cell>
          <cell r="T833">
            <v>465.65499999999997</v>
          </cell>
          <cell r="V833">
            <v>465.61500000000001</v>
          </cell>
          <cell r="W833">
            <v>465.69</v>
          </cell>
          <cell r="X833">
            <v>465.71499999999997</v>
          </cell>
          <cell r="Z833">
            <v>465.79500000000002</v>
          </cell>
          <cell r="AE833">
            <v>465.78</v>
          </cell>
          <cell r="AG833">
            <v>465.76499999999999</v>
          </cell>
          <cell r="AH833">
            <v>465.76</v>
          </cell>
          <cell r="AJ833">
            <v>465.73</v>
          </cell>
          <cell r="AM833">
            <v>465.74</v>
          </cell>
          <cell r="AN833">
            <v>465.72500000000002</v>
          </cell>
          <cell r="AO833">
            <v>465.71</v>
          </cell>
        </row>
        <row r="834">
          <cell r="A834">
            <v>7790</v>
          </cell>
          <cell r="D834">
            <v>465.87</v>
          </cell>
          <cell r="E834">
            <v>465.51499999999999</v>
          </cell>
          <cell r="F834">
            <v>465.28</v>
          </cell>
          <cell r="H834">
            <v>465.25</v>
          </cell>
          <cell r="K834">
            <v>465.29</v>
          </cell>
          <cell r="M834">
            <v>465.315</v>
          </cell>
          <cell r="Q834">
            <v>465.42</v>
          </cell>
          <cell r="T834">
            <v>465.495</v>
          </cell>
          <cell r="V834">
            <v>465.65499999999997</v>
          </cell>
          <cell r="W834">
            <v>465.7</v>
          </cell>
          <cell r="X834">
            <v>465.84</v>
          </cell>
          <cell r="Z834">
            <v>465.83</v>
          </cell>
          <cell r="AE834">
            <v>465.79500000000002</v>
          </cell>
          <cell r="AG834">
            <v>465.78</v>
          </cell>
          <cell r="AH834">
            <v>465.79</v>
          </cell>
          <cell r="AJ834">
            <v>465.79500000000002</v>
          </cell>
          <cell r="AM834">
            <v>465.8</v>
          </cell>
          <cell r="AN834">
            <v>465.74</v>
          </cell>
          <cell r="AO834">
            <v>465.7</v>
          </cell>
        </row>
        <row r="835">
          <cell r="A835">
            <v>7800</v>
          </cell>
          <cell r="D835">
            <v>465.56</v>
          </cell>
          <cell r="E835">
            <v>465.30500000000001</v>
          </cell>
          <cell r="F835">
            <v>465.24</v>
          </cell>
          <cell r="H835">
            <v>465.25</v>
          </cell>
          <cell r="K835">
            <v>465.46</v>
          </cell>
          <cell r="M835">
            <v>465.54</v>
          </cell>
          <cell r="Q835">
            <v>465.54500000000002</v>
          </cell>
          <cell r="T835">
            <v>465.61500000000001</v>
          </cell>
          <cell r="V835">
            <v>465.7</v>
          </cell>
          <cell r="W835">
            <v>465.72</v>
          </cell>
          <cell r="X835">
            <v>465.76</v>
          </cell>
          <cell r="Z835">
            <v>465.79</v>
          </cell>
          <cell r="AE835">
            <v>465.71</v>
          </cell>
          <cell r="AG835">
            <v>465.69</v>
          </cell>
          <cell r="AH835">
            <v>465.67500000000001</v>
          </cell>
          <cell r="AJ835">
            <v>465.69</v>
          </cell>
          <cell r="AM835">
            <v>465.72</v>
          </cell>
          <cell r="AN835">
            <v>465.75</v>
          </cell>
          <cell r="AO835">
            <v>465.78</v>
          </cell>
        </row>
        <row r="836">
          <cell r="A836">
            <v>7810</v>
          </cell>
          <cell r="D836">
            <v>465.53</v>
          </cell>
          <cell r="E836">
            <v>465.33499999999998</v>
          </cell>
          <cell r="F836">
            <v>465.30500000000001</v>
          </cell>
          <cell r="H836">
            <v>465.34</v>
          </cell>
          <cell r="K836">
            <v>465.5</v>
          </cell>
          <cell r="M836">
            <v>465.56</v>
          </cell>
          <cell r="Q836">
            <v>465.67</v>
          </cell>
          <cell r="T836">
            <v>465.71</v>
          </cell>
          <cell r="V836">
            <v>465.88499999999999</v>
          </cell>
          <cell r="W836">
            <v>465.88499999999999</v>
          </cell>
          <cell r="X836">
            <v>465.93</v>
          </cell>
          <cell r="Z836">
            <v>466.02</v>
          </cell>
          <cell r="AE836">
            <v>465.90499999999997</v>
          </cell>
          <cell r="AG836">
            <v>465.90499999999997</v>
          </cell>
          <cell r="AH836">
            <v>465.91</v>
          </cell>
          <cell r="AJ836">
            <v>465.82</v>
          </cell>
          <cell r="AM836">
            <v>465.815</v>
          </cell>
          <cell r="AN836">
            <v>465.84</v>
          </cell>
          <cell r="AO836">
            <v>465.83499999999998</v>
          </cell>
        </row>
        <row r="837">
          <cell r="A837">
            <v>7820</v>
          </cell>
          <cell r="D837">
            <v>465.54</v>
          </cell>
          <cell r="E837">
            <v>465.41</v>
          </cell>
          <cell r="F837">
            <v>465.36</v>
          </cell>
          <cell r="H837">
            <v>465.35500000000002</v>
          </cell>
          <cell r="K837">
            <v>465.41</v>
          </cell>
          <cell r="M837">
            <v>465.52</v>
          </cell>
          <cell r="Q837">
            <v>465.59</v>
          </cell>
          <cell r="T837">
            <v>465.71499999999997</v>
          </cell>
          <cell r="V837">
            <v>465.755</v>
          </cell>
          <cell r="W837">
            <v>465.77499999999998</v>
          </cell>
          <cell r="X837">
            <v>465.81</v>
          </cell>
          <cell r="Z837">
            <v>465.81</v>
          </cell>
          <cell r="AE837">
            <v>465.79</v>
          </cell>
          <cell r="AG837">
            <v>465.8</v>
          </cell>
          <cell r="AH837">
            <v>465.78</v>
          </cell>
          <cell r="AJ837">
            <v>465.8</v>
          </cell>
          <cell r="AM837">
            <v>465.81</v>
          </cell>
          <cell r="AN837">
            <v>465.88499999999999</v>
          </cell>
          <cell r="AO837">
            <v>465.89</v>
          </cell>
        </row>
        <row r="838">
          <cell r="A838">
            <v>7830</v>
          </cell>
          <cell r="D838">
            <v>465.58499999999998</v>
          </cell>
          <cell r="E838">
            <v>465.52</v>
          </cell>
          <cell r="F838">
            <v>465.51</v>
          </cell>
          <cell r="H838">
            <v>465.58</v>
          </cell>
          <cell r="K838">
            <v>465.59500000000003</v>
          </cell>
          <cell r="M838">
            <v>465.625</v>
          </cell>
          <cell r="Q838">
            <v>465.65</v>
          </cell>
          <cell r="T838">
            <v>465.69499999999999</v>
          </cell>
          <cell r="V838">
            <v>465.7</v>
          </cell>
          <cell r="W838">
            <v>465.69499999999999</v>
          </cell>
          <cell r="X838">
            <v>465.66500000000002</v>
          </cell>
          <cell r="Z838">
            <v>465.66</v>
          </cell>
          <cell r="AE838">
            <v>465.66</v>
          </cell>
          <cell r="AG838">
            <v>465.66500000000002</v>
          </cell>
          <cell r="AH838">
            <v>465.69</v>
          </cell>
          <cell r="AJ838">
            <v>465.7</v>
          </cell>
          <cell r="AM838">
            <v>465.72</v>
          </cell>
          <cell r="AN838">
            <v>465.71</v>
          </cell>
          <cell r="AO838">
            <v>465.8</v>
          </cell>
        </row>
        <row r="839">
          <cell r="A839">
            <v>7840</v>
          </cell>
          <cell r="D839">
            <v>465.41</v>
          </cell>
          <cell r="E839">
            <v>465.27</v>
          </cell>
          <cell r="F839">
            <v>465.23</v>
          </cell>
          <cell r="H839">
            <v>465.36500000000001</v>
          </cell>
          <cell r="K839">
            <v>465.51</v>
          </cell>
          <cell r="M839">
            <v>465.66</v>
          </cell>
          <cell r="Q839">
            <v>465.72</v>
          </cell>
          <cell r="T839">
            <v>465.76499999999999</v>
          </cell>
          <cell r="V839">
            <v>465.79500000000002</v>
          </cell>
          <cell r="W839">
            <v>465.83499999999998</v>
          </cell>
          <cell r="X839">
            <v>465.84</v>
          </cell>
          <cell r="Z839">
            <v>465.80500000000001</v>
          </cell>
          <cell r="AE839">
            <v>465.755</v>
          </cell>
          <cell r="AG839">
            <v>465.74</v>
          </cell>
          <cell r="AH839">
            <v>465.75</v>
          </cell>
          <cell r="AJ839">
            <v>465.74</v>
          </cell>
          <cell r="AM839">
            <v>465.755</v>
          </cell>
          <cell r="AN839">
            <v>465.745</v>
          </cell>
          <cell r="AO839">
            <v>465.755</v>
          </cell>
        </row>
        <row r="840">
          <cell r="A840">
            <v>7850</v>
          </cell>
          <cell r="D840">
            <v>465.61</v>
          </cell>
          <cell r="E840">
            <v>465.51</v>
          </cell>
          <cell r="F840">
            <v>465.5</v>
          </cell>
          <cell r="H840">
            <v>465.64</v>
          </cell>
          <cell r="K840">
            <v>465.79500000000002</v>
          </cell>
          <cell r="M840">
            <v>465.8</v>
          </cell>
          <cell r="Q840">
            <v>465.77</v>
          </cell>
          <cell r="T840">
            <v>465.82499999999999</v>
          </cell>
          <cell r="V840">
            <v>465.89</v>
          </cell>
          <cell r="W840">
            <v>465.88499999999999</v>
          </cell>
          <cell r="X840">
            <v>465.89499999999998</v>
          </cell>
          <cell r="Z840">
            <v>465.88</v>
          </cell>
          <cell r="AE840">
            <v>465.83499999999998</v>
          </cell>
          <cell r="AG840">
            <v>465.84500000000003</v>
          </cell>
          <cell r="AH840">
            <v>465.87</v>
          </cell>
          <cell r="AJ840">
            <v>465.84</v>
          </cell>
          <cell r="AM840">
            <v>465.83499999999998</v>
          </cell>
          <cell r="AN840">
            <v>465.84500000000003</v>
          </cell>
          <cell r="AO840">
            <v>465.89</v>
          </cell>
        </row>
        <row r="841">
          <cell r="A841">
            <v>7860</v>
          </cell>
          <cell r="D841">
            <v>465.61500000000001</v>
          </cell>
          <cell r="E841">
            <v>465.51</v>
          </cell>
          <cell r="F841">
            <v>465.5</v>
          </cell>
          <cell r="H841">
            <v>465.565</v>
          </cell>
          <cell r="K841">
            <v>465.69499999999999</v>
          </cell>
          <cell r="M841">
            <v>465.79500000000002</v>
          </cell>
          <cell r="Q841">
            <v>465.8</v>
          </cell>
          <cell r="T841">
            <v>465.77</v>
          </cell>
          <cell r="V841">
            <v>465.745</v>
          </cell>
          <cell r="W841">
            <v>465.76499999999999</v>
          </cell>
          <cell r="X841">
            <v>465.74</v>
          </cell>
          <cell r="Z841">
            <v>465.66500000000002</v>
          </cell>
          <cell r="AE841">
            <v>465.66</v>
          </cell>
          <cell r="AG841">
            <v>465.67</v>
          </cell>
          <cell r="AH841">
            <v>465.69</v>
          </cell>
          <cell r="AJ841">
            <v>465.71</v>
          </cell>
          <cell r="AM841">
            <v>465.72</v>
          </cell>
          <cell r="AN841">
            <v>465.71</v>
          </cell>
          <cell r="AO841">
            <v>465.78</v>
          </cell>
        </row>
        <row r="842">
          <cell r="A842">
            <v>7870</v>
          </cell>
          <cell r="D842">
            <v>465.6</v>
          </cell>
          <cell r="E842">
            <v>465.41500000000002</v>
          </cell>
          <cell r="F842">
            <v>465.5</v>
          </cell>
          <cell r="H842">
            <v>465.61</v>
          </cell>
          <cell r="K842">
            <v>465.71</v>
          </cell>
          <cell r="M842">
            <v>465.79500000000002</v>
          </cell>
          <cell r="Q842">
            <v>465.71</v>
          </cell>
          <cell r="T842">
            <v>465.79500000000002</v>
          </cell>
          <cell r="V842">
            <v>465.79</v>
          </cell>
          <cell r="W842">
            <v>465.76499999999999</v>
          </cell>
          <cell r="X842">
            <v>465.71499999999997</v>
          </cell>
          <cell r="Z842">
            <v>465.69499999999999</v>
          </cell>
          <cell r="AE842">
            <v>465.70499999999998</v>
          </cell>
          <cell r="AG842">
            <v>465.71499999999997</v>
          </cell>
          <cell r="AH842">
            <v>465.72500000000002</v>
          </cell>
          <cell r="AJ842">
            <v>465.71</v>
          </cell>
          <cell r="AM842">
            <v>465.70499999999998</v>
          </cell>
          <cell r="AN842">
            <v>465.7</v>
          </cell>
          <cell r="AO842">
            <v>465.73</v>
          </cell>
        </row>
        <row r="843">
          <cell r="A843">
            <v>7880</v>
          </cell>
          <cell r="D843">
            <v>465.70499999999998</v>
          </cell>
          <cell r="E843">
            <v>465.59500000000003</v>
          </cell>
          <cell r="F843">
            <v>465.6</v>
          </cell>
          <cell r="H843">
            <v>465.71</v>
          </cell>
          <cell r="K843">
            <v>465.81</v>
          </cell>
          <cell r="M843">
            <v>465.82</v>
          </cell>
          <cell r="Q843">
            <v>465.81</v>
          </cell>
          <cell r="T843">
            <v>465.82</v>
          </cell>
          <cell r="V843">
            <v>465.80500000000001</v>
          </cell>
          <cell r="W843">
            <v>465.8</v>
          </cell>
          <cell r="X843">
            <v>465.75</v>
          </cell>
          <cell r="Z843">
            <v>465.72</v>
          </cell>
          <cell r="AE843">
            <v>465.79</v>
          </cell>
          <cell r="AG843">
            <v>465.76</v>
          </cell>
          <cell r="AH843">
            <v>465.76</v>
          </cell>
          <cell r="AJ843">
            <v>465.71</v>
          </cell>
          <cell r="AM843">
            <v>465.76499999999999</v>
          </cell>
          <cell r="AN843">
            <v>465.8</v>
          </cell>
          <cell r="AO843">
            <v>465.79500000000002</v>
          </cell>
        </row>
        <row r="844">
          <cell r="A844">
            <v>7890</v>
          </cell>
          <cell r="D844">
            <v>465.8</v>
          </cell>
          <cell r="E844">
            <v>465.69499999999999</v>
          </cell>
          <cell r="F844">
            <v>465.66500000000002</v>
          </cell>
          <cell r="H844">
            <v>465.71</v>
          </cell>
          <cell r="K844">
            <v>465.78</v>
          </cell>
          <cell r="M844">
            <v>465.8</v>
          </cell>
          <cell r="Q844">
            <v>465.88</v>
          </cell>
          <cell r="T844">
            <v>465.79</v>
          </cell>
          <cell r="V844">
            <v>465.84</v>
          </cell>
          <cell r="W844">
            <v>465.85</v>
          </cell>
          <cell r="X844">
            <v>465.89</v>
          </cell>
          <cell r="Z844">
            <v>465.9</v>
          </cell>
          <cell r="AE844">
            <v>465.94</v>
          </cell>
          <cell r="AG844">
            <v>465.96499999999997</v>
          </cell>
          <cell r="AH844">
            <v>465.97</v>
          </cell>
          <cell r="AJ844">
            <v>465.96499999999997</v>
          </cell>
          <cell r="AM844">
            <v>465.99</v>
          </cell>
          <cell r="AN844">
            <v>465.96499999999997</v>
          </cell>
          <cell r="AO844">
            <v>466.1</v>
          </cell>
        </row>
        <row r="845">
          <cell r="A845">
            <v>7900</v>
          </cell>
          <cell r="D845">
            <v>465.80500000000001</v>
          </cell>
          <cell r="E845">
            <v>465.72</v>
          </cell>
          <cell r="F845">
            <v>465.71</v>
          </cell>
          <cell r="H845">
            <v>465.72</v>
          </cell>
          <cell r="K845">
            <v>465.78</v>
          </cell>
          <cell r="M845">
            <v>465.77499999999998</v>
          </cell>
          <cell r="Q845">
            <v>465.81</v>
          </cell>
          <cell r="T845">
            <v>465.875</v>
          </cell>
          <cell r="V845">
            <v>465.89499999999998</v>
          </cell>
          <cell r="W845">
            <v>465.93</v>
          </cell>
          <cell r="X845">
            <v>465.94</v>
          </cell>
          <cell r="Z845">
            <v>466</v>
          </cell>
          <cell r="AE845">
            <v>466.1</v>
          </cell>
          <cell r="AG845">
            <v>466.125</v>
          </cell>
          <cell r="AH845">
            <v>466.13</v>
          </cell>
          <cell r="AJ845">
            <v>466.14</v>
          </cell>
          <cell r="AM845">
            <v>466.09</v>
          </cell>
          <cell r="AN845">
            <v>466.08</v>
          </cell>
          <cell r="AO845">
            <v>466.09</v>
          </cell>
        </row>
        <row r="846">
          <cell r="A846">
            <v>7910</v>
          </cell>
          <cell r="D846">
            <v>465.81</v>
          </cell>
          <cell r="E846">
            <v>465.82499999999999</v>
          </cell>
          <cell r="F846">
            <v>465.72</v>
          </cell>
          <cell r="H846">
            <v>465.73</v>
          </cell>
          <cell r="K846">
            <v>465.79</v>
          </cell>
          <cell r="M846">
            <v>465.83499999999998</v>
          </cell>
          <cell r="Q846">
            <v>465.92</v>
          </cell>
          <cell r="T846">
            <v>466</v>
          </cell>
          <cell r="V846">
            <v>466.065</v>
          </cell>
          <cell r="W846">
            <v>466.07499999999999</v>
          </cell>
          <cell r="X846">
            <v>466.12</v>
          </cell>
          <cell r="Z846">
            <v>466.16</v>
          </cell>
          <cell r="AE846">
            <v>466.17</v>
          </cell>
          <cell r="AG846">
            <v>466.20499999999998</v>
          </cell>
          <cell r="AH846">
            <v>466.21</v>
          </cell>
          <cell r="AJ846">
            <v>466.20499999999998</v>
          </cell>
          <cell r="AM846">
            <v>466.25</v>
          </cell>
          <cell r="AN846">
            <v>466.29</v>
          </cell>
          <cell r="AO846">
            <v>466.25</v>
          </cell>
        </row>
        <row r="847">
          <cell r="A847">
            <v>7920</v>
          </cell>
          <cell r="D847">
            <v>465.91</v>
          </cell>
          <cell r="E847">
            <v>465.9</v>
          </cell>
          <cell r="F847">
            <v>465.9</v>
          </cell>
          <cell r="H847">
            <v>465.91</v>
          </cell>
          <cell r="K847">
            <v>465.96499999999997</v>
          </cell>
          <cell r="M847">
            <v>465.96499999999997</v>
          </cell>
          <cell r="Q847">
            <v>466.06</v>
          </cell>
          <cell r="T847">
            <v>466.07</v>
          </cell>
          <cell r="V847">
            <v>466.11</v>
          </cell>
          <cell r="W847">
            <v>466.14499999999998</v>
          </cell>
          <cell r="X847">
            <v>466.11</v>
          </cell>
          <cell r="Z847">
            <v>466.11</v>
          </cell>
          <cell r="AE847">
            <v>466.10500000000002</v>
          </cell>
          <cell r="AG847">
            <v>466.21</v>
          </cell>
          <cell r="AH847">
            <v>466.22</v>
          </cell>
          <cell r="AJ847">
            <v>466.27</v>
          </cell>
          <cell r="AM847">
            <v>466.34500000000003</v>
          </cell>
          <cell r="AN847">
            <v>466.33499999999998</v>
          </cell>
          <cell r="AO847">
            <v>466.44</v>
          </cell>
        </row>
        <row r="848">
          <cell r="A848">
            <v>7930</v>
          </cell>
          <cell r="D848">
            <v>465.81</v>
          </cell>
          <cell r="E848">
            <v>465.8</v>
          </cell>
          <cell r="F848">
            <v>465.9</v>
          </cell>
          <cell r="H848">
            <v>466.08</v>
          </cell>
          <cell r="K848">
            <v>466.12</v>
          </cell>
          <cell r="M848">
            <v>466.16500000000002</v>
          </cell>
          <cell r="Q848">
            <v>466.13499999999999</v>
          </cell>
          <cell r="T848">
            <v>466.19</v>
          </cell>
          <cell r="V848">
            <v>466.22</v>
          </cell>
          <cell r="W848">
            <v>466.24</v>
          </cell>
          <cell r="X848">
            <v>466.21</v>
          </cell>
          <cell r="Z848">
            <v>466.16500000000002</v>
          </cell>
          <cell r="AE848">
            <v>466.28500000000003</v>
          </cell>
          <cell r="AG848">
            <v>466.31</v>
          </cell>
          <cell r="AH848">
            <v>466.33</v>
          </cell>
          <cell r="AJ848">
            <v>466.3</v>
          </cell>
          <cell r="AM848">
            <v>466.25</v>
          </cell>
          <cell r="AN848">
            <v>466.29</v>
          </cell>
          <cell r="AO848">
            <v>466.31</v>
          </cell>
        </row>
        <row r="849">
          <cell r="A849">
            <v>7940</v>
          </cell>
          <cell r="D849">
            <v>466.04500000000002</v>
          </cell>
          <cell r="E849">
            <v>466.065</v>
          </cell>
          <cell r="F849">
            <v>466</v>
          </cell>
          <cell r="H849">
            <v>466.005</v>
          </cell>
          <cell r="K849">
            <v>466.22</v>
          </cell>
          <cell r="M849">
            <v>466.32</v>
          </cell>
          <cell r="Q849">
            <v>466.2</v>
          </cell>
          <cell r="T849">
            <v>466.3</v>
          </cell>
          <cell r="V849">
            <v>466.3</v>
          </cell>
          <cell r="W849">
            <v>466.37</v>
          </cell>
          <cell r="X849">
            <v>466.33</v>
          </cell>
          <cell r="Z849">
            <v>466.4</v>
          </cell>
          <cell r="AE849">
            <v>466.65499999999997</v>
          </cell>
          <cell r="AG849">
            <v>466.62</v>
          </cell>
          <cell r="AH849">
            <v>466.51499999999999</v>
          </cell>
          <cell r="AJ849">
            <v>466.39</v>
          </cell>
          <cell r="AM849">
            <v>466.42</v>
          </cell>
          <cell r="AN849">
            <v>466.42500000000001</v>
          </cell>
          <cell r="AO849">
            <v>466.41500000000002</v>
          </cell>
        </row>
        <row r="850">
          <cell r="A850">
            <v>7950</v>
          </cell>
          <cell r="D850">
            <v>466</v>
          </cell>
          <cell r="E850">
            <v>466.01</v>
          </cell>
          <cell r="F850">
            <v>466.01</v>
          </cell>
          <cell r="H850">
            <v>466</v>
          </cell>
          <cell r="K850">
            <v>466.07</v>
          </cell>
          <cell r="M850">
            <v>466.10500000000002</v>
          </cell>
          <cell r="Q850">
            <v>466.24</v>
          </cell>
          <cell r="T850">
            <v>466.25</v>
          </cell>
          <cell r="V850">
            <v>466.3</v>
          </cell>
          <cell r="W850">
            <v>466.4</v>
          </cell>
          <cell r="X850">
            <v>466.34500000000003</v>
          </cell>
          <cell r="Z850">
            <v>466.39499999999998</v>
          </cell>
          <cell r="AE850">
            <v>466.43</v>
          </cell>
          <cell r="AG850">
            <v>466.45</v>
          </cell>
          <cell r="AH850">
            <v>466.45499999999998</v>
          </cell>
          <cell r="AJ850">
            <v>466.45499999999998</v>
          </cell>
          <cell r="AM850">
            <v>466.49</v>
          </cell>
          <cell r="AN850">
            <v>466.5</v>
          </cell>
          <cell r="AO850">
            <v>4660.5</v>
          </cell>
        </row>
        <row r="851">
          <cell r="A851">
            <v>7960</v>
          </cell>
          <cell r="D851">
            <v>466.30399999999997</v>
          </cell>
          <cell r="E851">
            <v>466.22899999999998</v>
          </cell>
          <cell r="F851">
            <v>466.28399999999999</v>
          </cell>
          <cell r="H851">
            <v>466.23899999999998</v>
          </cell>
          <cell r="K851">
            <v>466.29399999999998</v>
          </cell>
          <cell r="M851">
            <v>466.28899999999999</v>
          </cell>
          <cell r="Q851">
            <v>466.28399999999999</v>
          </cell>
          <cell r="T851">
            <v>466.274</v>
          </cell>
          <cell r="V851">
            <v>466.32400000000001</v>
          </cell>
          <cell r="W851">
            <v>466.43400000000003</v>
          </cell>
          <cell r="X851">
            <v>466.44400000000002</v>
          </cell>
          <cell r="Z851">
            <v>466.43400000000003</v>
          </cell>
          <cell r="AE851">
            <v>466.42399999999998</v>
          </cell>
          <cell r="AG851">
            <v>466.43400000000003</v>
          </cell>
          <cell r="AH851">
            <v>466.42399999999998</v>
          </cell>
          <cell r="AJ851">
            <v>466.49400000000003</v>
          </cell>
          <cell r="AM851">
            <v>466.42399999999998</v>
          </cell>
          <cell r="AN851">
            <v>466.43400000000003</v>
          </cell>
          <cell r="AO851">
            <v>466.49400000000003</v>
          </cell>
        </row>
        <row r="852">
          <cell r="A852">
            <v>7970</v>
          </cell>
          <cell r="D852">
            <v>466.19400000000002</v>
          </cell>
          <cell r="E852">
            <v>466.18900000000002</v>
          </cell>
          <cell r="F852">
            <v>466.25400000000002</v>
          </cell>
          <cell r="H852">
            <v>466.29399999999998</v>
          </cell>
          <cell r="K852">
            <v>466.29399999999998</v>
          </cell>
          <cell r="M852">
            <v>466.26900000000001</v>
          </cell>
          <cell r="Q852">
            <v>466.24400000000003</v>
          </cell>
          <cell r="T852">
            <v>466.36900000000003</v>
          </cell>
          <cell r="V852">
            <v>466.399</v>
          </cell>
          <cell r="W852">
            <v>466.41399999999999</v>
          </cell>
          <cell r="X852">
            <v>466.37900000000002</v>
          </cell>
          <cell r="Z852">
            <v>466.36399999999998</v>
          </cell>
          <cell r="AE852">
            <v>466.36399999999998</v>
          </cell>
          <cell r="AG852">
            <v>466.39400000000001</v>
          </cell>
          <cell r="AH852">
            <v>466.38900000000001</v>
          </cell>
          <cell r="AJ852">
            <v>466.404</v>
          </cell>
          <cell r="AM852">
            <v>466.68400000000003</v>
          </cell>
          <cell r="AN852">
            <v>467.14400000000001</v>
          </cell>
          <cell r="AO852">
            <v>468.31400000000002</v>
          </cell>
        </row>
        <row r="853">
          <cell r="A853">
            <v>7980</v>
          </cell>
          <cell r="D853">
            <v>466.214</v>
          </cell>
          <cell r="E853">
            <v>466.22399999999999</v>
          </cell>
          <cell r="F853">
            <v>466.24400000000003</v>
          </cell>
          <cell r="H853">
            <v>466.26400000000001</v>
          </cell>
          <cell r="K853">
            <v>466.22899999999998</v>
          </cell>
          <cell r="M853">
            <v>466.31400000000002</v>
          </cell>
          <cell r="Q853">
            <v>466.30900000000003</v>
          </cell>
          <cell r="T853">
            <v>466.31400000000002</v>
          </cell>
          <cell r="V853">
            <v>466.31400000000002</v>
          </cell>
          <cell r="W853">
            <v>466.29399999999998</v>
          </cell>
          <cell r="X853">
            <v>466.29899999999998</v>
          </cell>
          <cell r="Z853">
            <v>466.32400000000001</v>
          </cell>
          <cell r="AE853">
            <v>467.214</v>
          </cell>
          <cell r="AG853">
            <v>467.57400000000001</v>
          </cell>
          <cell r="AH853">
            <v>467.774</v>
          </cell>
          <cell r="AJ853">
            <v>468.10399999999998</v>
          </cell>
          <cell r="AM853">
            <v>468.524</v>
          </cell>
          <cell r="AN853">
            <v>468.84399999999999</v>
          </cell>
          <cell r="AO853">
            <v>469.34399999999999</v>
          </cell>
        </row>
        <row r="854">
          <cell r="A854">
            <v>7990</v>
          </cell>
          <cell r="D854">
            <v>466.41399999999999</v>
          </cell>
          <cell r="E854">
            <v>466.38400000000001</v>
          </cell>
          <cell r="F854">
            <v>466.38400000000001</v>
          </cell>
          <cell r="H854">
            <v>466.339</v>
          </cell>
          <cell r="K854">
            <v>466.39400000000001</v>
          </cell>
          <cell r="M854">
            <v>466.37400000000002</v>
          </cell>
          <cell r="Q854">
            <v>466.35899999999998</v>
          </cell>
          <cell r="T854">
            <v>466.34399999999999</v>
          </cell>
          <cell r="V854">
            <v>466.32900000000001</v>
          </cell>
          <cell r="W854">
            <v>466.36900000000003</v>
          </cell>
          <cell r="X854">
            <v>466.37400000000002</v>
          </cell>
          <cell r="Z854">
            <v>467.024</v>
          </cell>
          <cell r="AE854">
            <v>468.66399999999999</v>
          </cell>
          <cell r="AG854">
            <v>469.19400000000002</v>
          </cell>
          <cell r="AH854">
            <v>469.31900000000002</v>
          </cell>
          <cell r="AJ854">
            <v>469.57400000000001</v>
          </cell>
          <cell r="AM854">
            <v>469.67399999999998</v>
          </cell>
          <cell r="AN854">
            <v>470.31400000000002</v>
          </cell>
          <cell r="AO854">
            <v>470.19400000000002</v>
          </cell>
        </row>
        <row r="855">
          <cell r="A855">
            <v>8000</v>
          </cell>
          <cell r="D855">
            <v>466.49400000000003</v>
          </cell>
          <cell r="E855">
            <v>466.44400000000002</v>
          </cell>
          <cell r="F855">
            <v>466.404</v>
          </cell>
          <cell r="H855">
            <v>466.32400000000001</v>
          </cell>
          <cell r="K855">
            <v>466.32400000000001</v>
          </cell>
          <cell r="M855">
            <v>466.31900000000002</v>
          </cell>
          <cell r="Q855">
            <v>466.31400000000002</v>
          </cell>
          <cell r="T855">
            <v>466.34399999999999</v>
          </cell>
          <cell r="V855">
            <v>466.74400000000003</v>
          </cell>
          <cell r="W855">
            <v>466.92399999999998</v>
          </cell>
          <cell r="X855">
            <v>467.84399999999999</v>
          </cell>
          <cell r="Z855">
            <v>468.81400000000002</v>
          </cell>
          <cell r="AE855">
            <v>469.93400000000003</v>
          </cell>
          <cell r="AG855">
            <v>470.529</v>
          </cell>
          <cell r="AH855">
            <v>470.654</v>
          </cell>
          <cell r="AJ855">
            <v>470.87400000000002</v>
          </cell>
          <cell r="AM855">
            <v>470.53899999999999</v>
          </cell>
          <cell r="AN855">
            <v>470.62400000000002</v>
          </cell>
          <cell r="AO855">
            <v>470.74400000000003</v>
          </cell>
        </row>
        <row r="856">
          <cell r="A856">
            <v>8010</v>
          </cell>
          <cell r="D856">
            <v>466.36900000000003</v>
          </cell>
          <cell r="E856">
            <v>466.31400000000002</v>
          </cell>
          <cell r="F856">
            <v>466.28399999999999</v>
          </cell>
          <cell r="H856">
            <v>466.19400000000002</v>
          </cell>
          <cell r="K856">
            <v>466.16899999999998</v>
          </cell>
          <cell r="M856">
            <v>466.154</v>
          </cell>
          <cell r="Q856">
            <v>466.26900000000001</v>
          </cell>
          <cell r="T856">
            <v>466.91899999999998</v>
          </cell>
          <cell r="V856">
            <v>467.99400000000003</v>
          </cell>
          <cell r="W856">
            <v>468.024</v>
          </cell>
          <cell r="X856">
            <v>468.28399999999999</v>
          </cell>
          <cell r="Z856">
            <v>468.89400000000001</v>
          </cell>
          <cell r="AE856">
            <v>469.69400000000002</v>
          </cell>
          <cell r="AG856">
            <v>470.29399999999998</v>
          </cell>
          <cell r="AH856">
            <v>470.41399999999999</v>
          </cell>
          <cell r="AJ856">
            <v>470.62400000000002</v>
          </cell>
          <cell r="AM856">
            <v>470.65899999999999</v>
          </cell>
          <cell r="AN856">
            <v>470.67399999999998</v>
          </cell>
          <cell r="AO856">
            <v>470.654</v>
          </cell>
        </row>
        <row r="857">
          <cell r="A857">
            <v>8020</v>
          </cell>
          <cell r="D857">
            <v>466.209</v>
          </cell>
          <cell r="E857">
            <v>466.13400000000001</v>
          </cell>
          <cell r="F857">
            <v>466.084</v>
          </cell>
          <cell r="H857">
            <v>466.12400000000002</v>
          </cell>
          <cell r="K857">
            <v>466.154</v>
          </cell>
          <cell r="M857">
            <v>466.39400000000001</v>
          </cell>
          <cell r="Q857">
            <v>467.82400000000001</v>
          </cell>
          <cell r="T857">
            <v>467.524</v>
          </cell>
          <cell r="V857">
            <v>468.79399999999998</v>
          </cell>
          <cell r="W857">
            <v>468.834</v>
          </cell>
          <cell r="X857">
            <v>469.04399999999998</v>
          </cell>
          <cell r="Z857">
            <v>469.64400000000001</v>
          </cell>
          <cell r="AE857">
            <v>470.55900000000003</v>
          </cell>
          <cell r="AG857">
            <v>470.64400000000001</v>
          </cell>
          <cell r="AH857">
            <v>470.67399999999998</v>
          </cell>
          <cell r="AJ857">
            <v>470.68400000000003</v>
          </cell>
          <cell r="AM857">
            <v>470.66399999999999</v>
          </cell>
          <cell r="AN857">
            <v>470.654</v>
          </cell>
          <cell r="AO857">
            <v>470.64400000000001</v>
          </cell>
        </row>
        <row r="858">
          <cell r="A858">
            <v>8030</v>
          </cell>
          <cell r="D858">
            <v>467.31400000000002</v>
          </cell>
          <cell r="E858">
            <v>467.30399999999997</v>
          </cell>
          <cell r="F858">
            <v>467.56400000000002</v>
          </cell>
          <cell r="H858">
            <v>467.72399999999999</v>
          </cell>
          <cell r="K858">
            <v>467.94400000000002</v>
          </cell>
          <cell r="M858">
            <v>468.07400000000001</v>
          </cell>
          <cell r="Q858">
            <v>468.55399999999997</v>
          </cell>
          <cell r="T858">
            <v>468.61399999999998</v>
          </cell>
          <cell r="V858">
            <v>468.79399999999998</v>
          </cell>
          <cell r="W858">
            <v>468.82400000000001</v>
          </cell>
          <cell r="X858">
            <v>469.34399999999999</v>
          </cell>
          <cell r="Z858">
            <v>469.56900000000002</v>
          </cell>
          <cell r="AE858">
            <v>470.94400000000002</v>
          </cell>
          <cell r="AG858">
            <v>470.95400000000001</v>
          </cell>
          <cell r="AH858">
            <v>470.959</v>
          </cell>
          <cell r="AJ858">
            <v>471.04399999999998</v>
          </cell>
          <cell r="AM858">
            <v>471.024</v>
          </cell>
          <cell r="AN858">
            <v>470.81900000000002</v>
          </cell>
          <cell r="AO858">
            <v>470.904</v>
          </cell>
        </row>
        <row r="859">
          <cell r="A859">
            <v>8040</v>
          </cell>
          <cell r="D859">
            <v>467.41899999999998</v>
          </cell>
          <cell r="E859">
            <v>467.46899999999999</v>
          </cell>
          <cell r="F859">
            <v>467.45400000000001</v>
          </cell>
          <cell r="H859">
            <v>467.09399999999999</v>
          </cell>
          <cell r="K859">
            <v>467.35399999999998</v>
          </cell>
          <cell r="M859">
            <v>467.43900000000002</v>
          </cell>
          <cell r="Q859">
            <v>467.63900000000001</v>
          </cell>
          <cell r="T859">
            <v>467.81900000000002</v>
          </cell>
          <cell r="V859">
            <v>468.36900000000003</v>
          </cell>
          <cell r="W859">
            <v>468.529</v>
          </cell>
          <cell r="X859">
            <v>469.03899999999999</v>
          </cell>
          <cell r="Z859">
            <v>469.779</v>
          </cell>
          <cell r="AE859">
            <v>470.91899999999998</v>
          </cell>
          <cell r="AG859">
            <v>471.04399999999998</v>
          </cell>
          <cell r="AH859">
            <v>471.11399999999998</v>
          </cell>
          <cell r="AJ859">
            <v>471.589</v>
          </cell>
          <cell r="AM859">
            <v>471.93900000000002</v>
          </cell>
          <cell r="AN859">
            <v>471.97899999999998</v>
          </cell>
          <cell r="AO859">
            <v>472.029</v>
          </cell>
        </row>
        <row r="860">
          <cell r="A860">
            <v>8050</v>
          </cell>
          <cell r="D860">
            <v>467.78899999999999</v>
          </cell>
          <cell r="E860">
            <v>467.90899999999999</v>
          </cell>
          <cell r="F860">
            <v>467.94900000000001</v>
          </cell>
          <cell r="H860">
            <v>468.51900000000001</v>
          </cell>
          <cell r="K860">
            <v>469.089</v>
          </cell>
          <cell r="M860">
            <v>469.21899999999999</v>
          </cell>
          <cell r="Q860">
            <v>469.24900000000002</v>
          </cell>
          <cell r="T860">
            <v>469.279</v>
          </cell>
          <cell r="V860">
            <v>469.22899999999998</v>
          </cell>
          <cell r="W860">
            <v>469.34399999999999</v>
          </cell>
          <cell r="X860">
            <v>469.66899999999998</v>
          </cell>
          <cell r="Z860">
            <v>469.62900000000002</v>
          </cell>
          <cell r="AE860">
            <v>470.279</v>
          </cell>
          <cell r="AG860">
            <v>470.57900000000001</v>
          </cell>
          <cell r="AH860">
            <v>470.67899999999997</v>
          </cell>
          <cell r="AJ860">
            <v>470.959</v>
          </cell>
          <cell r="AM860">
            <v>471.42899999999997</v>
          </cell>
          <cell r="AN860">
            <v>471.57900000000001</v>
          </cell>
          <cell r="AO860">
            <v>472.084</v>
          </cell>
        </row>
        <row r="861">
          <cell r="A861">
            <v>8060</v>
          </cell>
          <cell r="D861">
            <v>467.57900000000001</v>
          </cell>
          <cell r="E861">
            <v>467.07900000000001</v>
          </cell>
          <cell r="F861">
            <v>466.86399999999998</v>
          </cell>
          <cell r="H861">
            <v>466.899</v>
          </cell>
          <cell r="K861">
            <v>467.09899999999999</v>
          </cell>
          <cell r="M861">
            <v>467.12900000000002</v>
          </cell>
          <cell r="Q861">
            <v>467.06900000000002</v>
          </cell>
          <cell r="T861">
            <v>467.709</v>
          </cell>
          <cell r="V861">
            <v>468.279</v>
          </cell>
          <cell r="W861">
            <v>468.49900000000002</v>
          </cell>
          <cell r="X861">
            <v>468.99900000000002</v>
          </cell>
          <cell r="Z861">
            <v>469.62900000000002</v>
          </cell>
          <cell r="AE861">
            <v>470.03899999999999</v>
          </cell>
          <cell r="AG861">
            <v>470.12900000000002</v>
          </cell>
          <cell r="AH861">
            <v>470.11399999999998</v>
          </cell>
          <cell r="AJ861">
            <v>469.91399999999999</v>
          </cell>
          <cell r="AM861">
            <v>469.91899999999998</v>
          </cell>
          <cell r="AN861">
            <v>470.029</v>
          </cell>
          <cell r="AO861">
            <v>471.029</v>
          </cell>
        </row>
        <row r="862">
          <cell r="A862">
            <v>8070</v>
          </cell>
          <cell r="D862">
            <v>466.82</v>
          </cell>
          <cell r="E862">
            <v>466.49</v>
          </cell>
          <cell r="F862">
            <v>466.21</v>
          </cell>
          <cell r="H862">
            <v>466.185</v>
          </cell>
          <cell r="K862">
            <v>466.08499999999998</v>
          </cell>
          <cell r="M862">
            <v>466.10500000000002</v>
          </cell>
          <cell r="Q862">
            <v>466.04500000000002</v>
          </cell>
          <cell r="T862">
            <v>466.26</v>
          </cell>
          <cell r="V862">
            <v>466.33</v>
          </cell>
          <cell r="W862">
            <v>466.39499999999998</v>
          </cell>
          <cell r="X862">
            <v>466.61500000000001</v>
          </cell>
          <cell r="Z862">
            <v>466.72500000000002</v>
          </cell>
          <cell r="AE862">
            <v>466.83499999999998</v>
          </cell>
          <cell r="AG862">
            <v>466.92500000000001</v>
          </cell>
          <cell r="AH862">
            <v>466.95499999999998</v>
          </cell>
          <cell r="AJ862">
            <v>467.12</v>
          </cell>
          <cell r="AM862">
            <v>467.19499999999999</v>
          </cell>
          <cell r="AN862">
            <v>467.26</v>
          </cell>
          <cell r="AO862">
            <v>467.33</v>
          </cell>
        </row>
        <row r="863">
          <cell r="A863">
            <v>8080</v>
          </cell>
          <cell r="D863">
            <v>467.39499999999998</v>
          </cell>
          <cell r="E863">
            <v>466.745</v>
          </cell>
          <cell r="F863">
            <v>466.29500000000002</v>
          </cell>
          <cell r="H863">
            <v>465.79500000000002</v>
          </cell>
          <cell r="K863">
            <v>466.005</v>
          </cell>
          <cell r="M863">
            <v>465.935</v>
          </cell>
          <cell r="Q863">
            <v>466.09500000000003</v>
          </cell>
          <cell r="T863">
            <v>466.92</v>
          </cell>
          <cell r="V863">
            <v>467.185</v>
          </cell>
          <cell r="W863">
            <v>467.16</v>
          </cell>
          <cell r="X863">
            <v>467.15499999999997</v>
          </cell>
          <cell r="Z863">
            <v>467.14499999999998</v>
          </cell>
          <cell r="AE863">
            <v>467.19499999999999</v>
          </cell>
          <cell r="AG863">
            <v>467.15499999999997</v>
          </cell>
          <cell r="AH863">
            <v>467.16500000000002</v>
          </cell>
          <cell r="AJ863">
            <v>467.16500000000002</v>
          </cell>
          <cell r="AM863">
            <v>467.15499999999997</v>
          </cell>
          <cell r="AN863">
            <v>467.13499999999999</v>
          </cell>
          <cell r="AO863">
            <v>467.14499999999998</v>
          </cell>
        </row>
        <row r="864">
          <cell r="A864">
            <v>8090</v>
          </cell>
          <cell r="D864">
            <v>467.495</v>
          </cell>
          <cell r="E864">
            <v>467.185</v>
          </cell>
          <cell r="F864">
            <v>466.63499999999999</v>
          </cell>
          <cell r="H864">
            <v>466.17500000000001</v>
          </cell>
          <cell r="K864">
            <v>466.245</v>
          </cell>
          <cell r="M864">
            <v>466.63</v>
          </cell>
          <cell r="Q864">
            <v>466.625</v>
          </cell>
          <cell r="T864">
            <v>466.59500000000003</v>
          </cell>
          <cell r="V864">
            <v>466.685</v>
          </cell>
          <cell r="W864">
            <v>467.19499999999999</v>
          </cell>
          <cell r="X864">
            <v>467.17</v>
          </cell>
          <cell r="Z864">
            <v>467.11500000000001</v>
          </cell>
          <cell r="AE864">
            <v>467.125</v>
          </cell>
          <cell r="AG864">
            <v>467.125</v>
          </cell>
          <cell r="AH864">
            <v>467.13</v>
          </cell>
          <cell r="AJ864">
            <v>467.11</v>
          </cell>
          <cell r="AM864">
            <v>467.10500000000002</v>
          </cell>
          <cell r="AN864">
            <v>467.19499999999999</v>
          </cell>
          <cell r="AO864">
            <v>467.22500000000002</v>
          </cell>
        </row>
        <row r="865">
          <cell r="A865">
            <v>8100</v>
          </cell>
          <cell r="D865">
            <v>467.88499999999999</v>
          </cell>
          <cell r="E865">
            <v>467.52499999999998</v>
          </cell>
          <cell r="F865">
            <v>466.82499999999999</v>
          </cell>
          <cell r="H865">
            <v>466.33</v>
          </cell>
          <cell r="K865">
            <v>466.19499999999999</v>
          </cell>
          <cell r="M865">
            <v>466.26</v>
          </cell>
          <cell r="Q865">
            <v>466.49</v>
          </cell>
          <cell r="T865">
            <v>467.14499999999998</v>
          </cell>
          <cell r="V865">
            <v>467.185</v>
          </cell>
          <cell r="W865">
            <v>467.19499999999999</v>
          </cell>
          <cell r="X865">
            <v>467.19499999999999</v>
          </cell>
          <cell r="Z865">
            <v>467.19499999999999</v>
          </cell>
          <cell r="AE865">
            <v>467.23</v>
          </cell>
          <cell r="AG865">
            <v>467.22500000000002</v>
          </cell>
          <cell r="AH865">
            <v>467.20499999999998</v>
          </cell>
          <cell r="AJ865">
            <v>467.11500000000001</v>
          </cell>
          <cell r="AM865">
            <v>467.11</v>
          </cell>
          <cell r="AN865">
            <v>467.23500000000001</v>
          </cell>
          <cell r="AO865">
            <v>467.245</v>
          </cell>
        </row>
        <row r="866">
          <cell r="A866">
            <v>8110</v>
          </cell>
          <cell r="D866">
            <v>467.91500000000002</v>
          </cell>
          <cell r="E866">
            <v>467.53500000000003</v>
          </cell>
          <cell r="F866">
            <v>467.005</v>
          </cell>
          <cell r="H866">
            <v>466.61</v>
          </cell>
          <cell r="K866">
            <v>466.39</v>
          </cell>
          <cell r="M866">
            <v>466.41</v>
          </cell>
          <cell r="Q866">
            <v>466.505</v>
          </cell>
          <cell r="T866">
            <v>467.27499999999998</v>
          </cell>
          <cell r="V866">
            <v>467.27</v>
          </cell>
          <cell r="W866">
            <v>467.245</v>
          </cell>
          <cell r="X866">
            <v>467.255</v>
          </cell>
          <cell r="Z866">
            <v>467.255</v>
          </cell>
          <cell r="AE866">
            <v>467.28500000000003</v>
          </cell>
          <cell r="AG866">
            <v>467.23500000000001</v>
          </cell>
          <cell r="AH866">
            <v>467.21499999999997</v>
          </cell>
          <cell r="AJ866">
            <v>467.22</v>
          </cell>
          <cell r="AM866">
            <v>467.245</v>
          </cell>
          <cell r="AN866">
            <v>467.27499999999998</v>
          </cell>
          <cell r="AO866">
            <v>467.27499999999998</v>
          </cell>
        </row>
        <row r="867">
          <cell r="A867">
            <v>8120</v>
          </cell>
          <cell r="D867">
            <v>468.31</v>
          </cell>
          <cell r="E867">
            <v>468.08</v>
          </cell>
          <cell r="F867">
            <v>467.505</v>
          </cell>
          <cell r="H867">
            <v>466.63499999999999</v>
          </cell>
          <cell r="K867">
            <v>466.49</v>
          </cell>
          <cell r="M867">
            <v>466.58</v>
          </cell>
          <cell r="Q867">
            <v>467.16500000000002</v>
          </cell>
          <cell r="T867">
            <v>467.27</v>
          </cell>
          <cell r="V867">
            <v>467.245</v>
          </cell>
          <cell r="W867">
            <v>467.25</v>
          </cell>
          <cell r="X867">
            <v>467.27</v>
          </cell>
          <cell r="Z867">
            <v>467.29500000000002</v>
          </cell>
          <cell r="AE867">
            <v>467.29500000000002</v>
          </cell>
          <cell r="AG867">
            <v>467.245</v>
          </cell>
          <cell r="AH867">
            <v>467.23500000000001</v>
          </cell>
          <cell r="AJ867">
            <v>467.35500000000002</v>
          </cell>
          <cell r="AM867">
            <v>467.39499999999998</v>
          </cell>
          <cell r="AN867">
            <v>467.40499999999997</v>
          </cell>
          <cell r="AO867">
            <v>467.435</v>
          </cell>
        </row>
        <row r="868">
          <cell r="A868">
            <v>8130</v>
          </cell>
          <cell r="D868">
            <v>468.41</v>
          </cell>
          <cell r="E868">
            <v>468.33</v>
          </cell>
          <cell r="F868">
            <v>468.01</v>
          </cell>
          <cell r="H868">
            <v>467.43</v>
          </cell>
          <cell r="K868">
            <v>467.06</v>
          </cell>
          <cell r="M868">
            <v>466.94499999999999</v>
          </cell>
          <cell r="Q868">
            <v>467.15</v>
          </cell>
          <cell r="T868">
            <v>467.48</v>
          </cell>
          <cell r="V868">
            <v>467.30500000000001</v>
          </cell>
          <cell r="W868">
            <v>467.29500000000002</v>
          </cell>
          <cell r="X868">
            <v>467.255</v>
          </cell>
          <cell r="Z868">
            <v>467.26499999999999</v>
          </cell>
          <cell r="AE868">
            <v>467.26499999999999</v>
          </cell>
          <cell r="AG868">
            <v>467.32499999999999</v>
          </cell>
          <cell r="AH868">
            <v>467.34500000000003</v>
          </cell>
          <cell r="AJ868">
            <v>467.39499999999998</v>
          </cell>
          <cell r="AM868">
            <v>467.44499999999999</v>
          </cell>
          <cell r="AN868">
            <v>467.46499999999997</v>
          </cell>
          <cell r="AO868">
            <v>467.495</v>
          </cell>
        </row>
        <row r="869">
          <cell r="A869">
            <v>8140</v>
          </cell>
          <cell r="D869">
            <v>468.63</v>
          </cell>
          <cell r="E869">
            <v>468.69499999999999</v>
          </cell>
          <cell r="F869">
            <v>468.66</v>
          </cell>
          <cell r="H869">
            <v>468.24</v>
          </cell>
          <cell r="K869">
            <v>467.34500000000003</v>
          </cell>
          <cell r="M869">
            <v>467.255</v>
          </cell>
          <cell r="Q869">
            <v>467.03500000000003</v>
          </cell>
          <cell r="T869">
            <v>467.16500000000002</v>
          </cell>
          <cell r="V869">
            <v>467.16500000000002</v>
          </cell>
          <cell r="W869">
            <v>467.17500000000001</v>
          </cell>
          <cell r="X869">
            <v>467.19</v>
          </cell>
          <cell r="Z869">
            <v>467.22</v>
          </cell>
          <cell r="AE869">
            <v>467.29</v>
          </cell>
          <cell r="AG869">
            <v>467.3</v>
          </cell>
          <cell r="AH869">
            <v>467.30500000000001</v>
          </cell>
          <cell r="AJ869">
            <v>467.34500000000003</v>
          </cell>
          <cell r="AM869">
            <v>467.35</v>
          </cell>
          <cell r="AN869">
            <v>467.39</v>
          </cell>
          <cell r="AO869">
            <v>467.495</v>
          </cell>
        </row>
        <row r="870">
          <cell r="A870">
            <v>8150</v>
          </cell>
          <cell r="D870">
            <v>468.70499999999998</v>
          </cell>
          <cell r="E870">
            <v>468.77499999999998</v>
          </cell>
          <cell r="F870">
            <v>468.8</v>
          </cell>
          <cell r="H870">
            <v>468.16500000000002</v>
          </cell>
          <cell r="K870">
            <v>467.435</v>
          </cell>
          <cell r="M870">
            <v>467.38499999999999</v>
          </cell>
          <cell r="Q870">
            <v>467.33499999999998</v>
          </cell>
          <cell r="T870">
            <v>467.27499999999998</v>
          </cell>
          <cell r="V870">
            <v>467.26499999999999</v>
          </cell>
          <cell r="W870">
            <v>467.255</v>
          </cell>
          <cell r="X870">
            <v>467.27499999999998</v>
          </cell>
          <cell r="Z870">
            <v>467.255</v>
          </cell>
          <cell r="AE870">
            <v>467.315</v>
          </cell>
          <cell r="AG870">
            <v>467.34500000000003</v>
          </cell>
          <cell r="AH870">
            <v>467.38</v>
          </cell>
          <cell r="AJ870">
            <v>467.45</v>
          </cell>
          <cell r="AM870">
            <v>467.45499999999998</v>
          </cell>
          <cell r="AN870">
            <v>467.44499999999999</v>
          </cell>
          <cell r="AO870">
            <v>467.55</v>
          </cell>
        </row>
        <row r="871">
          <cell r="A871">
            <v>8160</v>
          </cell>
          <cell r="D871">
            <v>468.82499999999999</v>
          </cell>
          <cell r="E871">
            <v>468.85500000000002</v>
          </cell>
          <cell r="F871">
            <v>468.88499999999999</v>
          </cell>
          <cell r="H871">
            <v>468.47500000000002</v>
          </cell>
          <cell r="K871">
            <v>467.61500000000001</v>
          </cell>
          <cell r="M871">
            <v>467.36500000000001</v>
          </cell>
          <cell r="Q871">
            <v>467.20499999999998</v>
          </cell>
          <cell r="T871">
            <v>467.30500000000001</v>
          </cell>
          <cell r="V871">
            <v>467.35500000000002</v>
          </cell>
          <cell r="W871">
            <v>467.36</v>
          </cell>
          <cell r="X871">
            <v>467.35500000000002</v>
          </cell>
          <cell r="Z871">
            <v>467.33499999999998</v>
          </cell>
          <cell r="AE871">
            <v>467.38499999999999</v>
          </cell>
          <cell r="AG871">
            <v>467.43</v>
          </cell>
          <cell r="AH871">
            <v>467.44499999999999</v>
          </cell>
          <cell r="AJ871">
            <v>467.48500000000001</v>
          </cell>
          <cell r="AM871">
            <v>467.52499999999998</v>
          </cell>
          <cell r="AN871">
            <v>467.54500000000002</v>
          </cell>
          <cell r="AO871">
            <v>467.59</v>
          </cell>
        </row>
        <row r="872">
          <cell r="A872">
            <v>8170</v>
          </cell>
          <cell r="D872">
            <v>468.935</v>
          </cell>
          <cell r="E872">
            <v>468.88499999999999</v>
          </cell>
          <cell r="F872">
            <v>468.96499999999997</v>
          </cell>
          <cell r="H872">
            <v>468.19499999999999</v>
          </cell>
          <cell r="K872">
            <v>467.685</v>
          </cell>
          <cell r="M872">
            <v>467.44499999999999</v>
          </cell>
          <cell r="Q872">
            <v>467.27499999999998</v>
          </cell>
          <cell r="T872">
            <v>467.32499999999999</v>
          </cell>
          <cell r="V872">
            <v>467.41500000000002</v>
          </cell>
          <cell r="W872">
            <v>467.42500000000001</v>
          </cell>
          <cell r="X872">
            <v>467.44</v>
          </cell>
          <cell r="Z872">
            <v>467.435</v>
          </cell>
          <cell r="AE872">
            <v>467.52499999999998</v>
          </cell>
          <cell r="AG872">
            <v>467.54500000000002</v>
          </cell>
          <cell r="AH872">
            <v>467.565</v>
          </cell>
          <cell r="AJ872">
            <v>467.6</v>
          </cell>
          <cell r="AM872">
            <v>467.61500000000001</v>
          </cell>
          <cell r="AN872">
            <v>467.61500000000001</v>
          </cell>
          <cell r="AO872">
            <v>467.60500000000002</v>
          </cell>
        </row>
        <row r="873">
          <cell r="A873">
            <v>8180</v>
          </cell>
          <cell r="D873">
            <v>469.03</v>
          </cell>
          <cell r="E873">
            <v>467.98</v>
          </cell>
          <cell r="F873">
            <v>468.97500000000002</v>
          </cell>
          <cell r="H873">
            <v>468.09500000000003</v>
          </cell>
          <cell r="K873">
            <v>467.78500000000003</v>
          </cell>
          <cell r="M873">
            <v>467.61500000000001</v>
          </cell>
          <cell r="Q873">
            <v>467.54500000000002</v>
          </cell>
          <cell r="T873">
            <v>467.63499999999999</v>
          </cell>
          <cell r="V873">
            <v>467.58499999999998</v>
          </cell>
          <cell r="W873">
            <v>467.58499999999998</v>
          </cell>
          <cell r="X873">
            <v>467.59500000000003</v>
          </cell>
          <cell r="Z873">
            <v>467.59500000000003</v>
          </cell>
          <cell r="AE873">
            <v>467.64499999999998</v>
          </cell>
          <cell r="AG873">
            <v>467.65499999999997</v>
          </cell>
          <cell r="AH873">
            <v>467.67500000000001</v>
          </cell>
          <cell r="AJ873">
            <v>467.685</v>
          </cell>
          <cell r="AM873">
            <v>467.69499999999999</v>
          </cell>
          <cell r="AN873">
            <v>467.69</v>
          </cell>
          <cell r="AO873">
            <v>467.69499999999999</v>
          </cell>
        </row>
        <row r="874">
          <cell r="A874">
            <v>8190</v>
          </cell>
          <cell r="D874">
            <v>469.07499999999999</v>
          </cell>
          <cell r="E874">
            <v>469.065</v>
          </cell>
          <cell r="F874">
            <v>469.04500000000002</v>
          </cell>
          <cell r="H874">
            <v>468.35500000000002</v>
          </cell>
          <cell r="K874">
            <v>467.85500000000002</v>
          </cell>
          <cell r="M874">
            <v>467.80500000000001</v>
          </cell>
          <cell r="Q874">
            <v>467.67500000000001</v>
          </cell>
          <cell r="T874">
            <v>467.76</v>
          </cell>
          <cell r="V874">
            <v>467.70499999999998</v>
          </cell>
          <cell r="W874">
            <v>467.70499999999998</v>
          </cell>
          <cell r="X874">
            <v>467.69</v>
          </cell>
          <cell r="Z874">
            <v>467.71</v>
          </cell>
          <cell r="AE874">
            <v>467.815</v>
          </cell>
          <cell r="AG874">
            <v>467.83499999999998</v>
          </cell>
          <cell r="AH874">
            <v>467.84500000000003</v>
          </cell>
          <cell r="AJ874">
            <v>467.86500000000001</v>
          </cell>
          <cell r="AM874">
            <v>467.88499999999999</v>
          </cell>
          <cell r="AN874">
            <v>467.89499999999998</v>
          </cell>
          <cell r="AO874">
            <v>467.92500000000001</v>
          </cell>
        </row>
        <row r="875">
          <cell r="A875">
            <v>8200</v>
          </cell>
          <cell r="D875">
            <v>469.16500000000002</v>
          </cell>
          <cell r="E875">
            <v>469.12</v>
          </cell>
          <cell r="F875">
            <v>469.02499999999998</v>
          </cell>
          <cell r="H875">
            <v>468.15499999999997</v>
          </cell>
          <cell r="K875">
            <v>467.96</v>
          </cell>
          <cell r="M875">
            <v>467.86500000000001</v>
          </cell>
          <cell r="Q875">
            <v>467.745</v>
          </cell>
          <cell r="T875">
            <v>467.69499999999999</v>
          </cell>
          <cell r="V875">
            <v>467.73</v>
          </cell>
          <cell r="W875">
            <v>467.74</v>
          </cell>
          <cell r="X875">
            <v>467.77</v>
          </cell>
          <cell r="Z875">
            <v>467.83499999999998</v>
          </cell>
          <cell r="AE875">
            <v>467.85500000000002</v>
          </cell>
          <cell r="AG875">
            <v>467.89499999999998</v>
          </cell>
          <cell r="AH875">
            <v>467.9</v>
          </cell>
          <cell r="AJ875">
            <v>467.74</v>
          </cell>
          <cell r="AM875">
            <v>467.96499999999997</v>
          </cell>
          <cell r="AN875">
            <v>467.95499999999998</v>
          </cell>
          <cell r="AO875">
            <v>467.94499999999999</v>
          </cell>
        </row>
        <row r="876">
          <cell r="A876">
            <v>8210</v>
          </cell>
          <cell r="D876">
            <v>469.22500000000002</v>
          </cell>
          <cell r="E876">
            <v>469.20499999999998</v>
          </cell>
          <cell r="F876">
            <v>469.05</v>
          </cell>
          <cell r="H876">
            <v>468.375</v>
          </cell>
          <cell r="K876">
            <v>468.125</v>
          </cell>
          <cell r="M876">
            <v>468.05500000000001</v>
          </cell>
          <cell r="Q876">
            <v>467.92500000000001</v>
          </cell>
          <cell r="T876">
            <v>467.84500000000003</v>
          </cell>
          <cell r="V876">
            <v>467.86500000000001</v>
          </cell>
          <cell r="W876">
            <v>467.88</v>
          </cell>
          <cell r="X876">
            <v>467.90499999999997</v>
          </cell>
          <cell r="Z876">
            <v>467.96499999999997</v>
          </cell>
          <cell r="AE876">
            <v>467.95</v>
          </cell>
          <cell r="AG876">
            <v>467.995</v>
          </cell>
          <cell r="AH876">
            <v>467.995</v>
          </cell>
          <cell r="AJ876">
            <v>468.03</v>
          </cell>
          <cell r="AM876">
            <v>468.04</v>
          </cell>
          <cell r="AN876">
            <v>468.07</v>
          </cell>
          <cell r="AO876">
            <v>468.06</v>
          </cell>
        </row>
        <row r="877">
          <cell r="A877">
            <v>8220</v>
          </cell>
          <cell r="D877">
            <v>468.27</v>
          </cell>
          <cell r="E877">
            <v>469.23500000000001</v>
          </cell>
          <cell r="F877">
            <v>469.13499999999999</v>
          </cell>
          <cell r="H877">
            <v>468.30500000000001</v>
          </cell>
          <cell r="K877">
            <v>468.13499999999999</v>
          </cell>
          <cell r="M877">
            <v>468.03</v>
          </cell>
          <cell r="Q877">
            <v>467.97500000000002</v>
          </cell>
          <cell r="T877">
            <v>467.91500000000002</v>
          </cell>
          <cell r="V877">
            <v>467.94</v>
          </cell>
          <cell r="W877">
            <v>467.82</v>
          </cell>
          <cell r="X877">
            <v>468.01499999999999</v>
          </cell>
          <cell r="Z877">
            <v>468.05</v>
          </cell>
          <cell r="AE877">
            <v>468.13499999999999</v>
          </cell>
          <cell r="AG877">
            <v>468.16500000000002</v>
          </cell>
          <cell r="AH877">
            <v>468.18</v>
          </cell>
          <cell r="AJ877">
            <v>468.19</v>
          </cell>
          <cell r="AM877">
            <v>468.23</v>
          </cell>
          <cell r="AN877">
            <v>468.22500000000002</v>
          </cell>
          <cell r="AO877">
            <v>468.22</v>
          </cell>
        </row>
        <row r="878">
          <cell r="A878">
            <v>8230</v>
          </cell>
          <cell r="D878">
            <v>469.36</v>
          </cell>
          <cell r="E878">
            <v>469.34</v>
          </cell>
          <cell r="F878">
            <v>469.22500000000002</v>
          </cell>
          <cell r="H878">
            <v>468.40499999999997</v>
          </cell>
          <cell r="K878">
            <v>468.04500000000002</v>
          </cell>
          <cell r="M878">
            <v>467.935</v>
          </cell>
          <cell r="Q878">
            <v>467.91500000000002</v>
          </cell>
          <cell r="T878">
            <v>467.91</v>
          </cell>
          <cell r="V878">
            <v>467.94499999999999</v>
          </cell>
          <cell r="W878">
            <v>467.94499999999999</v>
          </cell>
          <cell r="X878">
            <v>467.995</v>
          </cell>
          <cell r="Z878">
            <v>468.07499999999999</v>
          </cell>
          <cell r="AE878">
            <v>468.20499999999998</v>
          </cell>
          <cell r="AG878">
            <v>468.21499999999997</v>
          </cell>
          <cell r="AH878">
            <v>468.22</v>
          </cell>
          <cell r="AJ878">
            <v>468.26</v>
          </cell>
          <cell r="AM878">
            <v>468.28</v>
          </cell>
          <cell r="AN878">
            <v>468.29</v>
          </cell>
          <cell r="AO878">
            <v>468.29500000000002</v>
          </cell>
        </row>
        <row r="879">
          <cell r="A879">
            <v>8240</v>
          </cell>
          <cell r="D879">
            <v>469.375</v>
          </cell>
          <cell r="E879">
            <v>469.20499999999998</v>
          </cell>
          <cell r="F879">
            <v>468.79500000000002</v>
          </cell>
          <cell r="H879">
            <v>468.27499999999998</v>
          </cell>
          <cell r="K879">
            <v>468.04</v>
          </cell>
          <cell r="M879">
            <v>468.02499999999998</v>
          </cell>
          <cell r="Q879">
            <v>467.90499999999997</v>
          </cell>
          <cell r="T879">
            <v>467.92</v>
          </cell>
          <cell r="V879">
            <v>468.82499999999999</v>
          </cell>
          <cell r="W879">
            <v>467.97</v>
          </cell>
          <cell r="X879">
            <v>468.03500000000003</v>
          </cell>
          <cell r="Z879">
            <v>468.10500000000002</v>
          </cell>
          <cell r="AE879">
            <v>468.26499999999999</v>
          </cell>
          <cell r="AG879">
            <v>468.27499999999998</v>
          </cell>
          <cell r="AH879">
            <v>468.29</v>
          </cell>
          <cell r="AJ879">
            <v>468.33499999999998</v>
          </cell>
          <cell r="AM879">
            <v>468.39499999999998</v>
          </cell>
          <cell r="AN879">
            <v>468.47500000000002</v>
          </cell>
          <cell r="AO879">
            <v>468.46499999999997</v>
          </cell>
        </row>
        <row r="880">
          <cell r="A880">
            <v>8250</v>
          </cell>
          <cell r="D880">
            <v>469.35500000000002</v>
          </cell>
          <cell r="E880">
            <v>469.28500000000003</v>
          </cell>
          <cell r="F880">
            <v>468.79</v>
          </cell>
          <cell r="H880">
            <v>468.48500000000001</v>
          </cell>
          <cell r="K880">
            <v>468.09</v>
          </cell>
          <cell r="M880">
            <v>468.15</v>
          </cell>
          <cell r="Q880">
            <v>468.09500000000003</v>
          </cell>
          <cell r="T880">
            <v>468.11500000000001</v>
          </cell>
          <cell r="V880">
            <v>468.14</v>
          </cell>
          <cell r="W880">
            <v>468.17</v>
          </cell>
          <cell r="X880">
            <v>468.185</v>
          </cell>
          <cell r="Z880">
            <v>468.17</v>
          </cell>
          <cell r="AE880">
            <v>468.28</v>
          </cell>
          <cell r="AG880">
            <v>468.29</v>
          </cell>
          <cell r="AH880">
            <v>468.33</v>
          </cell>
          <cell r="AJ880">
            <v>468.37</v>
          </cell>
          <cell r="AM880">
            <v>468.43</v>
          </cell>
          <cell r="AN880">
            <v>468.5</v>
          </cell>
          <cell r="AO880">
            <v>468.51</v>
          </cell>
        </row>
        <row r="881">
          <cell r="A881">
            <v>8260</v>
          </cell>
          <cell r="D881">
            <v>469.38</v>
          </cell>
          <cell r="E881">
            <v>469.36500000000001</v>
          </cell>
          <cell r="F881">
            <v>468.99</v>
          </cell>
          <cell r="H881">
            <v>468.48500000000001</v>
          </cell>
          <cell r="K881">
            <v>468.05500000000001</v>
          </cell>
          <cell r="M881">
            <v>468.09</v>
          </cell>
          <cell r="Q881">
            <v>468.11</v>
          </cell>
          <cell r="T881">
            <v>468.22</v>
          </cell>
          <cell r="V881">
            <v>468.12</v>
          </cell>
          <cell r="W881">
            <v>468.23</v>
          </cell>
          <cell r="X881">
            <v>468.27</v>
          </cell>
          <cell r="Z881">
            <v>468.31</v>
          </cell>
          <cell r="AE881">
            <v>468.24</v>
          </cell>
          <cell r="AG881">
            <v>468.31</v>
          </cell>
          <cell r="AH881">
            <v>468.30500000000001</v>
          </cell>
          <cell r="AJ881">
            <v>468.36</v>
          </cell>
          <cell r="AM881">
            <v>468.48</v>
          </cell>
          <cell r="AN881">
            <v>468.69</v>
          </cell>
          <cell r="AO881">
            <v>468.8</v>
          </cell>
        </row>
        <row r="882">
          <cell r="A882">
            <v>8270</v>
          </cell>
          <cell r="D882">
            <v>469.48</v>
          </cell>
          <cell r="E882">
            <v>469.31</v>
          </cell>
          <cell r="F882">
            <v>468.67500000000001</v>
          </cell>
          <cell r="H882">
            <v>468.49</v>
          </cell>
          <cell r="K882">
            <v>468.2</v>
          </cell>
          <cell r="M882">
            <v>468.18</v>
          </cell>
          <cell r="Q882">
            <v>468.19</v>
          </cell>
          <cell r="T882">
            <v>468.21</v>
          </cell>
          <cell r="V882">
            <v>468.22</v>
          </cell>
          <cell r="W882">
            <v>468.24</v>
          </cell>
          <cell r="X882">
            <v>468.26</v>
          </cell>
          <cell r="Z882">
            <v>468.24</v>
          </cell>
          <cell r="AE882">
            <v>468.35</v>
          </cell>
          <cell r="AG882">
            <v>468.34</v>
          </cell>
          <cell r="AH882">
            <v>468.35</v>
          </cell>
          <cell r="AJ882">
            <v>468.32</v>
          </cell>
          <cell r="AM882">
            <v>468.29</v>
          </cell>
          <cell r="AN882">
            <v>468.315</v>
          </cell>
          <cell r="AO882">
            <v>468.41500000000002</v>
          </cell>
        </row>
        <row r="883">
          <cell r="A883">
            <v>8280</v>
          </cell>
          <cell r="D883">
            <v>469.65</v>
          </cell>
          <cell r="E883">
            <v>469.22</v>
          </cell>
          <cell r="F883">
            <v>468.79500000000002</v>
          </cell>
          <cell r="H883">
            <v>468.18</v>
          </cell>
          <cell r="K883">
            <v>468.16</v>
          </cell>
          <cell r="M883">
            <v>468.15</v>
          </cell>
          <cell r="Q883">
            <v>468.09</v>
          </cell>
          <cell r="T883">
            <v>468.12</v>
          </cell>
          <cell r="V883">
            <v>468.14</v>
          </cell>
          <cell r="W883">
            <v>468.18</v>
          </cell>
          <cell r="X883">
            <v>468.2</v>
          </cell>
          <cell r="Z883">
            <v>468.28</v>
          </cell>
          <cell r="AE883">
            <v>468.46499999999997</v>
          </cell>
          <cell r="AG883">
            <v>468.44</v>
          </cell>
          <cell r="AH883">
            <v>468.42500000000001</v>
          </cell>
          <cell r="AJ883">
            <v>468.38</v>
          </cell>
          <cell r="AM883">
            <v>468.38499999999999</v>
          </cell>
          <cell r="AN883">
            <v>468.45</v>
          </cell>
          <cell r="AO883">
            <v>468.54500000000002</v>
          </cell>
        </row>
        <row r="884">
          <cell r="A884">
            <v>8290</v>
          </cell>
          <cell r="D884">
            <v>469.72500000000002</v>
          </cell>
          <cell r="E884">
            <v>468.995</v>
          </cell>
          <cell r="F884">
            <v>468.51</v>
          </cell>
          <cell r="H884">
            <v>467.99</v>
          </cell>
          <cell r="K884">
            <v>467.84</v>
          </cell>
          <cell r="M884">
            <v>467.79</v>
          </cell>
          <cell r="Q884">
            <v>467.78</v>
          </cell>
          <cell r="T884">
            <v>467.83</v>
          </cell>
          <cell r="V884">
            <v>467.91</v>
          </cell>
          <cell r="W884">
            <v>467.95</v>
          </cell>
          <cell r="X884">
            <v>468.08</v>
          </cell>
          <cell r="Z884">
            <v>468.27</v>
          </cell>
          <cell r="AE884">
            <v>468.37</v>
          </cell>
          <cell r="AG884">
            <v>468.39</v>
          </cell>
          <cell r="AH884">
            <v>468.42</v>
          </cell>
          <cell r="AJ884">
            <v>468.42</v>
          </cell>
          <cell r="AM884">
            <v>468.49</v>
          </cell>
          <cell r="AN884">
            <v>468.56</v>
          </cell>
          <cell r="AO884">
            <v>468.64</v>
          </cell>
        </row>
        <row r="885">
          <cell r="A885">
            <v>8300</v>
          </cell>
          <cell r="D885">
            <v>469.73</v>
          </cell>
          <cell r="E885">
            <v>468.5</v>
          </cell>
          <cell r="F885">
            <v>468.06</v>
          </cell>
          <cell r="H885">
            <v>467.64</v>
          </cell>
          <cell r="K885">
            <v>467.67</v>
          </cell>
          <cell r="M885">
            <v>467.67500000000001</v>
          </cell>
          <cell r="Q885">
            <v>467.65</v>
          </cell>
          <cell r="T885">
            <v>467.74</v>
          </cell>
          <cell r="V885">
            <v>467.77</v>
          </cell>
          <cell r="W885">
            <v>467.78</v>
          </cell>
          <cell r="X885">
            <v>467.89499999999998</v>
          </cell>
          <cell r="Z885">
            <v>468.09</v>
          </cell>
          <cell r="AE885">
            <v>468.36</v>
          </cell>
          <cell r="AG885">
            <v>468.37</v>
          </cell>
          <cell r="AH885">
            <v>468.35500000000002</v>
          </cell>
          <cell r="AJ885">
            <v>468.38</v>
          </cell>
          <cell r="AM885">
            <v>468.43</v>
          </cell>
          <cell r="AN885">
            <v>468.52</v>
          </cell>
          <cell r="AO885">
            <v>468.52499999999998</v>
          </cell>
        </row>
        <row r="886">
          <cell r="A886">
            <v>8310</v>
          </cell>
          <cell r="D886">
            <v>469.64499999999998</v>
          </cell>
          <cell r="E886">
            <v>468.56</v>
          </cell>
          <cell r="F886">
            <v>468.02</v>
          </cell>
          <cell r="H886">
            <v>467.71</v>
          </cell>
          <cell r="K886">
            <v>467.73</v>
          </cell>
          <cell r="M886">
            <v>467.72500000000002</v>
          </cell>
          <cell r="Q886">
            <v>467.73</v>
          </cell>
          <cell r="T886">
            <v>467.78500000000003</v>
          </cell>
          <cell r="V886">
            <v>467.8</v>
          </cell>
          <cell r="W886">
            <v>467.88</v>
          </cell>
          <cell r="X886">
            <v>467.88499999999999</v>
          </cell>
          <cell r="Z886">
            <v>468.09</v>
          </cell>
          <cell r="AE886">
            <v>468.31</v>
          </cell>
          <cell r="AG886">
            <v>468.3</v>
          </cell>
          <cell r="AH886">
            <v>468.3</v>
          </cell>
          <cell r="AJ886">
            <v>468.23</v>
          </cell>
          <cell r="AM886">
            <v>468.20499999999998</v>
          </cell>
          <cell r="AN886">
            <v>468.21</v>
          </cell>
          <cell r="AO886">
            <v>468.19499999999999</v>
          </cell>
        </row>
        <row r="887">
          <cell r="A887">
            <v>8320</v>
          </cell>
          <cell r="D887">
            <v>469.76</v>
          </cell>
          <cell r="E887">
            <v>468.53</v>
          </cell>
          <cell r="F887">
            <v>467.77499999999998</v>
          </cell>
          <cell r="H887">
            <v>467.6</v>
          </cell>
          <cell r="K887">
            <v>467.69499999999999</v>
          </cell>
          <cell r="M887">
            <v>467.72</v>
          </cell>
          <cell r="Q887">
            <v>467.74</v>
          </cell>
          <cell r="T887">
            <v>467.89</v>
          </cell>
          <cell r="V887">
            <v>467.99</v>
          </cell>
          <cell r="W887">
            <v>467.98</v>
          </cell>
          <cell r="X887">
            <v>467.93</v>
          </cell>
          <cell r="Z887">
            <v>467.99</v>
          </cell>
          <cell r="AE887">
            <v>468.14</v>
          </cell>
          <cell r="AG887">
            <v>468.23</v>
          </cell>
          <cell r="AH887">
            <v>468.29</v>
          </cell>
          <cell r="AJ887">
            <v>468.43</v>
          </cell>
          <cell r="AM887">
            <v>468.41</v>
          </cell>
          <cell r="AN887">
            <v>468.30500000000001</v>
          </cell>
          <cell r="AO887">
            <v>468.29</v>
          </cell>
        </row>
        <row r="888">
          <cell r="A888">
            <v>8330</v>
          </cell>
          <cell r="D888">
            <v>469.55500000000001</v>
          </cell>
          <cell r="E888">
            <v>468.7</v>
          </cell>
          <cell r="F888">
            <v>468.49</v>
          </cell>
          <cell r="H888">
            <v>467.89</v>
          </cell>
          <cell r="K888">
            <v>467.8</v>
          </cell>
          <cell r="M888">
            <v>467.79</v>
          </cell>
          <cell r="Q888">
            <v>467.79500000000002</v>
          </cell>
          <cell r="T888">
            <v>467.88</v>
          </cell>
          <cell r="V888">
            <v>467.88499999999999</v>
          </cell>
          <cell r="W888">
            <v>467.94</v>
          </cell>
          <cell r="X888">
            <v>467.99</v>
          </cell>
          <cell r="Z888">
            <v>467.98</v>
          </cell>
          <cell r="AE888">
            <v>468.09</v>
          </cell>
          <cell r="AG888">
            <v>468.11</v>
          </cell>
          <cell r="AH888">
            <v>468.12</v>
          </cell>
          <cell r="AJ888">
            <v>468.13</v>
          </cell>
          <cell r="AM888">
            <v>468.18</v>
          </cell>
          <cell r="AN888">
            <v>468.24</v>
          </cell>
          <cell r="AO888">
            <v>468.245</v>
          </cell>
        </row>
        <row r="889">
          <cell r="A889">
            <v>8340</v>
          </cell>
          <cell r="D889">
            <v>469.8</v>
          </cell>
          <cell r="E889">
            <v>468.755</v>
          </cell>
          <cell r="F889">
            <v>468.49</v>
          </cell>
          <cell r="H889">
            <v>467.04500000000002</v>
          </cell>
          <cell r="K889">
            <v>467.58499999999998</v>
          </cell>
          <cell r="M889">
            <v>467.67500000000001</v>
          </cell>
          <cell r="Q889">
            <v>467.68</v>
          </cell>
          <cell r="T889">
            <v>467.72</v>
          </cell>
          <cell r="V889">
            <v>467.73</v>
          </cell>
          <cell r="W889">
            <v>467.74</v>
          </cell>
          <cell r="X889">
            <v>467.79</v>
          </cell>
          <cell r="Z889">
            <v>467.81</v>
          </cell>
          <cell r="AE889">
            <v>467.88</v>
          </cell>
          <cell r="AG889">
            <v>467.875</v>
          </cell>
          <cell r="AH889">
            <v>467.91</v>
          </cell>
          <cell r="AJ889">
            <v>467.95</v>
          </cell>
          <cell r="AM889">
            <v>468.01</v>
          </cell>
          <cell r="AN889">
            <v>468.06</v>
          </cell>
          <cell r="AO889">
            <v>468.15499999999997</v>
          </cell>
        </row>
        <row r="890">
          <cell r="A890">
            <v>8350</v>
          </cell>
          <cell r="D890">
            <v>470.16</v>
          </cell>
          <cell r="E890">
            <v>469.48500000000001</v>
          </cell>
          <cell r="F890">
            <v>468.52</v>
          </cell>
          <cell r="H890">
            <v>468.91500000000002</v>
          </cell>
          <cell r="K890">
            <v>467.88</v>
          </cell>
          <cell r="M890">
            <v>467.9</v>
          </cell>
          <cell r="Q890">
            <v>467.88</v>
          </cell>
          <cell r="T890">
            <v>467.84500000000003</v>
          </cell>
          <cell r="V890">
            <v>467.71</v>
          </cell>
          <cell r="W890">
            <v>467.68</v>
          </cell>
          <cell r="X890">
            <v>467.625</v>
          </cell>
          <cell r="Z890">
            <v>467.63</v>
          </cell>
          <cell r="AE890">
            <v>467.8</v>
          </cell>
          <cell r="AG890">
            <v>467.89</v>
          </cell>
          <cell r="AH890">
            <v>467.90499999999997</v>
          </cell>
          <cell r="AJ890">
            <v>468.12</v>
          </cell>
          <cell r="AM890">
            <v>468.16</v>
          </cell>
          <cell r="AN890">
            <v>468.19</v>
          </cell>
          <cell r="AO890">
            <v>468.29</v>
          </cell>
        </row>
        <row r="891">
          <cell r="A891">
            <v>8360</v>
          </cell>
          <cell r="D891">
            <v>469.92</v>
          </cell>
          <cell r="E891">
            <v>468.7</v>
          </cell>
          <cell r="F891">
            <v>468.49</v>
          </cell>
          <cell r="H891">
            <v>468.1</v>
          </cell>
          <cell r="K891">
            <v>468.01499999999999</v>
          </cell>
          <cell r="M891">
            <v>468</v>
          </cell>
          <cell r="Q891">
            <v>468.01499999999999</v>
          </cell>
          <cell r="T891">
            <v>467.93</v>
          </cell>
          <cell r="V891">
            <v>467.94499999999999</v>
          </cell>
          <cell r="W891">
            <v>467.94499999999999</v>
          </cell>
          <cell r="X891">
            <v>467.97500000000002</v>
          </cell>
          <cell r="Z891">
            <v>468.01</v>
          </cell>
          <cell r="AE891">
            <v>468.05</v>
          </cell>
          <cell r="AG891">
            <v>468.13499999999999</v>
          </cell>
          <cell r="AH891">
            <v>468.17</v>
          </cell>
          <cell r="AJ891">
            <v>468.19</v>
          </cell>
          <cell r="AM891">
            <v>468.28500000000003</v>
          </cell>
          <cell r="AN891">
            <v>468.38</v>
          </cell>
          <cell r="AO891">
            <v>468.495</v>
          </cell>
        </row>
        <row r="892">
          <cell r="A892">
            <v>8370</v>
          </cell>
          <cell r="D892">
            <v>467.84</v>
          </cell>
          <cell r="E892">
            <v>467.69</v>
          </cell>
          <cell r="F892">
            <v>467.505</v>
          </cell>
          <cell r="H892">
            <v>467.55500000000001</v>
          </cell>
          <cell r="K892">
            <v>467.72</v>
          </cell>
          <cell r="M892">
            <v>467.79</v>
          </cell>
          <cell r="Q892">
            <v>467.995</v>
          </cell>
          <cell r="T892">
            <v>468.04500000000002</v>
          </cell>
          <cell r="V892">
            <v>468.1</v>
          </cell>
          <cell r="W892">
            <v>468.11500000000001</v>
          </cell>
          <cell r="X892">
            <v>468.14499999999998</v>
          </cell>
          <cell r="Z892">
            <v>468.21</v>
          </cell>
          <cell r="AE892">
            <v>468.28</v>
          </cell>
          <cell r="AG892">
            <v>468.38</v>
          </cell>
          <cell r="AH892">
            <v>468.43</v>
          </cell>
          <cell r="AJ892">
            <v>468.64</v>
          </cell>
          <cell r="AM892">
            <v>468.73500000000001</v>
          </cell>
          <cell r="AN892">
            <v>468.77</v>
          </cell>
          <cell r="AO892">
            <v>468.77</v>
          </cell>
        </row>
        <row r="893">
          <cell r="A893">
            <v>8380</v>
          </cell>
          <cell r="D893">
            <v>470.13</v>
          </cell>
          <cell r="E893">
            <v>468.21</v>
          </cell>
          <cell r="F893">
            <v>468.10500000000002</v>
          </cell>
          <cell r="H893">
            <v>467.46</v>
          </cell>
          <cell r="K893">
            <v>467.43</v>
          </cell>
          <cell r="M893">
            <v>467.51499999999999</v>
          </cell>
          <cell r="Q893">
            <v>467.68</v>
          </cell>
          <cell r="T893">
            <v>467.86</v>
          </cell>
          <cell r="V893">
            <v>468.01</v>
          </cell>
          <cell r="W893">
            <v>467.99</v>
          </cell>
          <cell r="X893">
            <v>468.09</v>
          </cell>
          <cell r="Z893">
            <v>468.21</v>
          </cell>
          <cell r="AE893">
            <v>468.42</v>
          </cell>
          <cell r="AG893">
            <v>468.49</v>
          </cell>
          <cell r="AH893">
            <v>468.56</v>
          </cell>
          <cell r="AJ893">
            <v>468.61</v>
          </cell>
          <cell r="AM893">
            <v>468.59</v>
          </cell>
          <cell r="AN893">
            <v>468.64499999999998</v>
          </cell>
          <cell r="AO893">
            <v>468.69</v>
          </cell>
        </row>
        <row r="894">
          <cell r="A894">
            <v>8390</v>
          </cell>
          <cell r="D894">
            <v>468.755</v>
          </cell>
          <cell r="E894">
            <v>468.12</v>
          </cell>
          <cell r="F894">
            <v>467.78</v>
          </cell>
          <cell r="H894">
            <v>468.25</v>
          </cell>
          <cell r="K894">
            <v>467.48</v>
          </cell>
          <cell r="M894">
            <v>467.43</v>
          </cell>
          <cell r="Q894">
            <v>467.5</v>
          </cell>
          <cell r="T894">
            <v>467.67</v>
          </cell>
          <cell r="V894">
            <v>467.79</v>
          </cell>
          <cell r="W894">
            <v>467.82</v>
          </cell>
          <cell r="X894">
            <v>467.97</v>
          </cell>
          <cell r="Z894">
            <v>468.08</v>
          </cell>
          <cell r="AE894">
            <v>468.37</v>
          </cell>
          <cell r="AG894">
            <v>468.42</v>
          </cell>
          <cell r="AH894">
            <v>468.435</v>
          </cell>
          <cell r="AJ894">
            <v>468.46499999999997</v>
          </cell>
          <cell r="AM894">
            <v>468.49</v>
          </cell>
          <cell r="AN894">
            <v>468.53500000000003</v>
          </cell>
          <cell r="AO894">
            <v>468.64</v>
          </cell>
        </row>
        <row r="895">
          <cell r="A895">
            <v>8400</v>
          </cell>
          <cell r="D895">
            <v>468.92</v>
          </cell>
          <cell r="E895">
            <v>468.32</v>
          </cell>
          <cell r="F895">
            <v>467.8</v>
          </cell>
          <cell r="H895">
            <v>467.59</v>
          </cell>
          <cell r="K895">
            <v>467.49</v>
          </cell>
          <cell r="M895">
            <v>467.5</v>
          </cell>
          <cell r="Q895">
            <v>467.51</v>
          </cell>
          <cell r="T895">
            <v>467.58499999999998</v>
          </cell>
          <cell r="V895">
            <v>467.60500000000002</v>
          </cell>
          <cell r="W895">
            <v>467.62</v>
          </cell>
          <cell r="X895">
            <v>467.72</v>
          </cell>
          <cell r="Z895">
            <v>467.88499999999999</v>
          </cell>
          <cell r="AE895">
            <v>468.23500000000001</v>
          </cell>
          <cell r="AG895">
            <v>468.36500000000001</v>
          </cell>
          <cell r="AH895">
            <v>468.41</v>
          </cell>
          <cell r="AJ895">
            <v>468.44499999999999</v>
          </cell>
          <cell r="AM895">
            <v>468.495</v>
          </cell>
          <cell r="AN895">
            <v>468.54500000000002</v>
          </cell>
          <cell r="AO895">
            <v>468.64</v>
          </cell>
        </row>
        <row r="896">
          <cell r="A896">
            <v>8410</v>
          </cell>
          <cell r="D896">
            <v>469.55</v>
          </cell>
          <cell r="E896">
            <v>468.53500000000003</v>
          </cell>
          <cell r="F896">
            <v>468.6</v>
          </cell>
          <cell r="H896">
            <v>468.04500000000002</v>
          </cell>
          <cell r="K896">
            <v>467.64</v>
          </cell>
          <cell r="M896">
            <v>467.65</v>
          </cell>
          <cell r="Q896">
            <v>467.59</v>
          </cell>
          <cell r="T896">
            <v>467.62</v>
          </cell>
          <cell r="V896">
            <v>467.75</v>
          </cell>
          <cell r="W896">
            <v>467.76</v>
          </cell>
          <cell r="X896">
            <v>467.79</v>
          </cell>
          <cell r="Z896">
            <v>467.87</v>
          </cell>
          <cell r="AE896">
            <v>468.19499999999999</v>
          </cell>
          <cell r="AG896">
            <v>468.315</v>
          </cell>
          <cell r="AH896">
            <v>468.38</v>
          </cell>
          <cell r="AJ896">
            <v>468.45</v>
          </cell>
          <cell r="AM896">
            <v>468.54</v>
          </cell>
          <cell r="AN896">
            <v>468.56</v>
          </cell>
          <cell r="AO896">
            <v>468.64</v>
          </cell>
        </row>
        <row r="897">
          <cell r="A897">
            <v>8420</v>
          </cell>
          <cell r="D897">
            <v>469.83</v>
          </cell>
          <cell r="E897">
            <v>469.2</v>
          </cell>
          <cell r="F897">
            <v>468.61</v>
          </cell>
          <cell r="H897">
            <v>468.45499999999998</v>
          </cell>
          <cell r="K897">
            <v>468.11500000000001</v>
          </cell>
          <cell r="M897">
            <v>467.99</v>
          </cell>
          <cell r="Q897">
            <v>467.79</v>
          </cell>
          <cell r="T897">
            <v>467.7</v>
          </cell>
          <cell r="V897">
            <v>467.69499999999999</v>
          </cell>
          <cell r="W897">
            <v>467.73</v>
          </cell>
          <cell r="X897">
            <v>467.82499999999999</v>
          </cell>
          <cell r="Z897">
            <v>467.86</v>
          </cell>
          <cell r="AE897">
            <v>467.90499999999997</v>
          </cell>
          <cell r="AG897">
            <v>467.98</v>
          </cell>
          <cell r="AH897">
            <v>468.03</v>
          </cell>
          <cell r="AJ897">
            <v>468.21</v>
          </cell>
          <cell r="AM897">
            <v>468.315</v>
          </cell>
          <cell r="AN897">
            <v>468.435</v>
          </cell>
          <cell r="AO897">
            <v>468.62</v>
          </cell>
        </row>
        <row r="898">
          <cell r="A898">
            <v>8430</v>
          </cell>
          <cell r="D898">
            <v>470.36</v>
          </cell>
          <cell r="E898">
            <v>470.28</v>
          </cell>
          <cell r="F898">
            <v>469.75</v>
          </cell>
          <cell r="H898">
            <v>469.13</v>
          </cell>
          <cell r="K898">
            <v>468.435</v>
          </cell>
          <cell r="M898">
            <v>468.21</v>
          </cell>
          <cell r="Q898">
            <v>468.02</v>
          </cell>
          <cell r="T898">
            <v>467.79</v>
          </cell>
          <cell r="V898">
            <v>467.76</v>
          </cell>
          <cell r="W898">
            <v>467.73500000000001</v>
          </cell>
          <cell r="X898">
            <v>467.71499999999997</v>
          </cell>
          <cell r="Z898">
            <v>467.93</v>
          </cell>
          <cell r="AE898">
            <v>467.95499999999998</v>
          </cell>
          <cell r="AG898">
            <v>467.94</v>
          </cell>
          <cell r="AH898">
            <v>467.93</v>
          </cell>
          <cell r="AJ898">
            <v>467.98</v>
          </cell>
          <cell r="AM898">
            <v>468.08</v>
          </cell>
          <cell r="AN898">
            <v>468.18</v>
          </cell>
          <cell r="AO898">
            <v>468.41</v>
          </cell>
        </row>
        <row r="899">
          <cell r="A899">
            <v>8440</v>
          </cell>
          <cell r="D899">
            <v>470.76499999999999</v>
          </cell>
          <cell r="E899">
            <v>470.74</v>
          </cell>
          <cell r="F899">
            <v>470.74</v>
          </cell>
          <cell r="H899">
            <v>470.34</v>
          </cell>
          <cell r="K899">
            <v>469.34</v>
          </cell>
          <cell r="M899">
            <v>468.92500000000001</v>
          </cell>
          <cell r="Q899">
            <v>468.46499999999997</v>
          </cell>
          <cell r="T899">
            <v>468.15</v>
          </cell>
          <cell r="V899">
            <v>468.07</v>
          </cell>
          <cell r="W899">
            <v>467.99</v>
          </cell>
          <cell r="X899">
            <v>467.755</v>
          </cell>
          <cell r="Z899">
            <v>467.63499999999999</v>
          </cell>
          <cell r="AE899">
            <v>467.86500000000001</v>
          </cell>
          <cell r="AG899">
            <v>467.87</v>
          </cell>
          <cell r="AH899">
            <v>467.88</v>
          </cell>
          <cell r="AJ899">
            <v>468.005</v>
          </cell>
          <cell r="AM899">
            <v>468.04500000000002</v>
          </cell>
          <cell r="AN899">
            <v>468.05500000000001</v>
          </cell>
          <cell r="AO899">
            <v>468.13</v>
          </cell>
        </row>
        <row r="900">
          <cell r="A900">
            <v>8450</v>
          </cell>
          <cell r="D900">
            <v>470.83</v>
          </cell>
          <cell r="E900">
            <v>470.78500000000003</v>
          </cell>
          <cell r="F900">
            <v>470.78500000000003</v>
          </cell>
          <cell r="H900">
            <v>470.48</v>
          </cell>
          <cell r="K900">
            <v>470.37</v>
          </cell>
          <cell r="M900">
            <v>470.36</v>
          </cell>
          <cell r="Q900">
            <v>469.34</v>
          </cell>
          <cell r="T900">
            <v>468.72500000000002</v>
          </cell>
          <cell r="V900">
            <v>468.35</v>
          </cell>
          <cell r="W900">
            <v>468.34</v>
          </cell>
          <cell r="X900">
            <v>467.95499999999998</v>
          </cell>
          <cell r="Z900">
            <v>467.95</v>
          </cell>
          <cell r="AE900">
            <v>467.86</v>
          </cell>
          <cell r="AG900">
            <v>467.84</v>
          </cell>
          <cell r="AH900">
            <v>467.85</v>
          </cell>
          <cell r="AJ900">
            <v>467.92</v>
          </cell>
          <cell r="AM900">
            <v>467.99</v>
          </cell>
          <cell r="AN900">
            <v>468.04500000000002</v>
          </cell>
          <cell r="AO900">
            <v>468.15</v>
          </cell>
        </row>
        <row r="901">
          <cell r="A901">
            <v>8460</v>
          </cell>
          <cell r="D901">
            <v>470.83</v>
          </cell>
          <cell r="E901">
            <v>470.76499999999999</v>
          </cell>
          <cell r="F901">
            <v>470.54</v>
          </cell>
          <cell r="H901">
            <v>469.85</v>
          </cell>
          <cell r="K901">
            <v>469.58</v>
          </cell>
          <cell r="M901">
            <v>469.37</v>
          </cell>
          <cell r="Q901">
            <v>468.86500000000001</v>
          </cell>
          <cell r="T901">
            <v>466.34500000000003</v>
          </cell>
          <cell r="V901">
            <v>468.34</v>
          </cell>
          <cell r="W901">
            <v>468.22</v>
          </cell>
          <cell r="X901">
            <v>468.23500000000001</v>
          </cell>
          <cell r="Z901">
            <v>468.04</v>
          </cell>
          <cell r="AE901">
            <v>467.91500000000002</v>
          </cell>
          <cell r="AG901">
            <v>467.88</v>
          </cell>
          <cell r="AH901">
            <v>467.87</v>
          </cell>
          <cell r="AJ901">
            <v>467.83499999999998</v>
          </cell>
          <cell r="AM901">
            <v>467.84</v>
          </cell>
          <cell r="AN901">
            <v>467.79</v>
          </cell>
          <cell r="AO901">
            <v>467.99</v>
          </cell>
        </row>
        <row r="902">
          <cell r="A902">
            <v>8470</v>
          </cell>
          <cell r="D902">
            <v>470.21499999999997</v>
          </cell>
          <cell r="E902">
            <v>469.875</v>
          </cell>
          <cell r="F902">
            <v>467.755</v>
          </cell>
          <cell r="H902">
            <v>469.33499999999998</v>
          </cell>
          <cell r="K902">
            <v>469.16500000000002</v>
          </cell>
          <cell r="M902">
            <v>469.07</v>
          </cell>
          <cell r="Q902">
            <v>468.73500000000001</v>
          </cell>
          <cell r="T902">
            <v>468.54</v>
          </cell>
          <cell r="V902">
            <v>468.44</v>
          </cell>
          <cell r="W902">
            <v>468.34500000000003</v>
          </cell>
          <cell r="X902">
            <v>468.14499999999998</v>
          </cell>
          <cell r="Z902">
            <v>468.18</v>
          </cell>
          <cell r="AE902">
            <v>468.2</v>
          </cell>
          <cell r="AG902">
            <v>468.22500000000002</v>
          </cell>
          <cell r="AH902">
            <v>468.29</v>
          </cell>
          <cell r="AJ902">
            <v>468.16500000000002</v>
          </cell>
          <cell r="AM902">
            <v>468.17</v>
          </cell>
          <cell r="AN902">
            <v>468.15499999999997</v>
          </cell>
          <cell r="AO902">
            <v>468.13</v>
          </cell>
        </row>
        <row r="903">
          <cell r="A903">
            <v>8480</v>
          </cell>
          <cell r="D903">
            <v>469.5</v>
          </cell>
          <cell r="E903">
            <v>469.13499999999999</v>
          </cell>
          <cell r="F903">
            <v>468.94</v>
          </cell>
          <cell r="H903">
            <v>468.35</v>
          </cell>
          <cell r="K903">
            <v>468.33499999999998</v>
          </cell>
          <cell r="M903">
            <v>468.18</v>
          </cell>
          <cell r="Q903">
            <v>468.18</v>
          </cell>
          <cell r="T903">
            <v>468.16</v>
          </cell>
          <cell r="V903">
            <v>468.13</v>
          </cell>
          <cell r="W903">
            <v>468.1</v>
          </cell>
          <cell r="X903">
            <v>468.08</v>
          </cell>
          <cell r="Z903">
            <v>468.07</v>
          </cell>
          <cell r="AE903">
            <v>468.065</v>
          </cell>
          <cell r="AG903">
            <v>468.06</v>
          </cell>
          <cell r="AH903">
            <v>468.02</v>
          </cell>
          <cell r="AJ903">
            <v>467.98</v>
          </cell>
          <cell r="AM903">
            <v>467.95</v>
          </cell>
          <cell r="AN903">
            <v>467.97</v>
          </cell>
          <cell r="AO903">
            <v>467.95499999999998</v>
          </cell>
        </row>
        <row r="904">
          <cell r="A904">
            <v>8490</v>
          </cell>
          <cell r="D904">
            <v>467.91500000000002</v>
          </cell>
          <cell r="E904">
            <v>467.85</v>
          </cell>
          <cell r="F904">
            <v>467.86500000000001</v>
          </cell>
          <cell r="H904">
            <v>467.08499999999998</v>
          </cell>
          <cell r="K904">
            <v>468.03500000000003</v>
          </cell>
          <cell r="M904">
            <v>468.07</v>
          </cell>
          <cell r="Q904">
            <v>468.06</v>
          </cell>
          <cell r="T904">
            <v>468.06</v>
          </cell>
          <cell r="V904">
            <v>468.04</v>
          </cell>
          <cell r="W904">
            <v>468.04</v>
          </cell>
          <cell r="X904">
            <v>468.1</v>
          </cell>
          <cell r="Z904">
            <v>468.13</v>
          </cell>
          <cell r="AE904">
            <v>468.05</v>
          </cell>
          <cell r="AG904">
            <v>468.08</v>
          </cell>
          <cell r="AH904">
            <v>468.07</v>
          </cell>
          <cell r="AJ904">
            <v>468.04500000000002</v>
          </cell>
          <cell r="AM904">
            <v>468.06</v>
          </cell>
          <cell r="AN904">
            <v>468.1</v>
          </cell>
          <cell r="AO904">
            <v>468.14499999999998</v>
          </cell>
        </row>
        <row r="905">
          <cell r="A905">
            <v>8500</v>
          </cell>
          <cell r="D905">
            <v>467.85500000000002</v>
          </cell>
          <cell r="E905">
            <v>467.95499999999998</v>
          </cell>
          <cell r="F905">
            <v>467.99</v>
          </cell>
          <cell r="H905">
            <v>468.05</v>
          </cell>
          <cell r="K905">
            <v>468.04</v>
          </cell>
          <cell r="M905">
            <v>468.06</v>
          </cell>
          <cell r="Q905">
            <v>468.07</v>
          </cell>
          <cell r="T905">
            <v>468.08</v>
          </cell>
          <cell r="V905">
            <v>468.14</v>
          </cell>
          <cell r="W905">
            <v>468.18</v>
          </cell>
          <cell r="X905">
            <v>468.16</v>
          </cell>
          <cell r="Z905">
            <v>468.11500000000001</v>
          </cell>
          <cell r="AE905">
            <v>468.09500000000003</v>
          </cell>
          <cell r="AG905">
            <v>468.14499999999998</v>
          </cell>
          <cell r="AH905">
            <v>468.19</v>
          </cell>
          <cell r="AJ905">
            <v>468.27</v>
          </cell>
          <cell r="AM905">
            <v>467.28</v>
          </cell>
          <cell r="AN905">
            <v>468.24</v>
          </cell>
          <cell r="AO905">
            <v>468.26</v>
          </cell>
        </row>
        <row r="906">
          <cell r="A906">
            <v>8510</v>
          </cell>
          <cell r="D906">
            <v>468.36500000000001</v>
          </cell>
          <cell r="E906">
            <v>468.1</v>
          </cell>
          <cell r="F906">
            <v>468.09</v>
          </cell>
          <cell r="H906">
            <v>468.06</v>
          </cell>
          <cell r="K906">
            <v>468.15</v>
          </cell>
          <cell r="M906">
            <v>468.24</v>
          </cell>
          <cell r="Q906">
            <v>468.24</v>
          </cell>
          <cell r="T906">
            <v>468.245</v>
          </cell>
          <cell r="V906">
            <v>468.25</v>
          </cell>
          <cell r="W906">
            <v>468.26</v>
          </cell>
          <cell r="X906">
            <v>468.29</v>
          </cell>
          <cell r="Z906">
            <v>468.36</v>
          </cell>
          <cell r="AE906">
            <v>468.39</v>
          </cell>
          <cell r="AG906">
            <v>468.43</v>
          </cell>
          <cell r="AH906">
            <v>468.46</v>
          </cell>
          <cell r="AJ906">
            <v>468.45499999999998</v>
          </cell>
          <cell r="AM906">
            <v>468.53</v>
          </cell>
          <cell r="AN906">
            <v>468.60500000000002</v>
          </cell>
          <cell r="AO906">
            <v>468.73</v>
          </cell>
        </row>
        <row r="907">
          <cell r="A907">
            <v>8520</v>
          </cell>
          <cell r="D907">
            <v>468.14</v>
          </cell>
          <cell r="E907">
            <v>468.14</v>
          </cell>
          <cell r="F907">
            <v>468.245</v>
          </cell>
          <cell r="H907">
            <v>468.34</v>
          </cell>
          <cell r="K907">
            <v>468.15499999999997</v>
          </cell>
          <cell r="M907">
            <v>468.13</v>
          </cell>
          <cell r="Q907">
            <v>468.10500000000002</v>
          </cell>
          <cell r="T907">
            <v>468.16500000000002</v>
          </cell>
          <cell r="V907">
            <v>468.33</v>
          </cell>
          <cell r="W907">
            <v>468.32499999999999</v>
          </cell>
          <cell r="X907">
            <v>468.42500000000001</v>
          </cell>
          <cell r="Z907">
            <v>468.33499999999998</v>
          </cell>
          <cell r="AE907">
            <v>468.35500000000002</v>
          </cell>
          <cell r="AG907">
            <v>468.43</v>
          </cell>
          <cell r="AH907">
            <v>468.505</v>
          </cell>
          <cell r="AJ907">
            <v>468.78</v>
          </cell>
          <cell r="AM907">
            <v>468.95</v>
          </cell>
          <cell r="AN907">
            <v>469.13</v>
          </cell>
          <cell r="AO907">
            <v>469.18</v>
          </cell>
        </row>
        <row r="908">
          <cell r="A908">
            <v>8530</v>
          </cell>
          <cell r="D908">
            <v>468.22</v>
          </cell>
          <cell r="E908">
            <v>468.19499999999999</v>
          </cell>
          <cell r="F908">
            <v>468.17</v>
          </cell>
          <cell r="H908">
            <v>468.15</v>
          </cell>
          <cell r="K908">
            <v>468.2</v>
          </cell>
          <cell r="M908">
            <v>468.21</v>
          </cell>
          <cell r="Q908">
            <v>468.25</v>
          </cell>
          <cell r="T908">
            <v>468.53</v>
          </cell>
          <cell r="V908">
            <v>468.57</v>
          </cell>
          <cell r="W908">
            <v>468.86</v>
          </cell>
          <cell r="X908">
            <v>468.95</v>
          </cell>
          <cell r="Z908">
            <v>468.99</v>
          </cell>
          <cell r="AE908">
            <v>469.02</v>
          </cell>
          <cell r="AG908">
            <v>469.1</v>
          </cell>
          <cell r="AH908">
            <v>469.2</v>
          </cell>
          <cell r="AJ908">
            <v>469.23</v>
          </cell>
          <cell r="AM908">
            <v>469.23</v>
          </cell>
          <cell r="AN908">
            <v>469.25</v>
          </cell>
          <cell r="AO908">
            <v>469.32499999999999</v>
          </cell>
        </row>
        <row r="909">
          <cell r="A909">
            <v>8540</v>
          </cell>
          <cell r="D909">
            <v>468.26499999999999</v>
          </cell>
          <cell r="E909">
            <v>468.13499999999999</v>
          </cell>
          <cell r="F909">
            <v>468.14499999999998</v>
          </cell>
          <cell r="H909">
            <v>468.245</v>
          </cell>
          <cell r="K909">
            <v>468.37</v>
          </cell>
          <cell r="M909">
            <v>468.4</v>
          </cell>
          <cell r="Q909">
            <v>468.37</v>
          </cell>
          <cell r="T909">
            <v>468.34</v>
          </cell>
          <cell r="V909">
            <v>468.37</v>
          </cell>
          <cell r="W909">
            <v>468.39499999999998</v>
          </cell>
          <cell r="X909">
            <v>468.46499999999997</v>
          </cell>
          <cell r="Z909">
            <v>468.69</v>
          </cell>
          <cell r="AE909">
            <v>468.78</v>
          </cell>
          <cell r="AG909">
            <v>468.75</v>
          </cell>
          <cell r="AH909">
            <v>468.83</v>
          </cell>
          <cell r="AJ909">
            <v>468.92500000000001</v>
          </cell>
          <cell r="AM909">
            <v>468.7</v>
          </cell>
          <cell r="AN909">
            <v>468.41500000000002</v>
          </cell>
          <cell r="AO909">
            <v>468.41</v>
          </cell>
        </row>
        <row r="910">
          <cell r="A910">
            <v>8550</v>
          </cell>
          <cell r="D910">
            <v>468.39</v>
          </cell>
          <cell r="E910">
            <v>468.35</v>
          </cell>
          <cell r="F910">
            <v>468.35</v>
          </cell>
          <cell r="H910">
            <v>468.23</v>
          </cell>
          <cell r="K910">
            <v>468.27</v>
          </cell>
          <cell r="M910">
            <v>468.35</v>
          </cell>
          <cell r="Q910">
            <v>468.45</v>
          </cell>
          <cell r="T910">
            <v>468.48500000000001</v>
          </cell>
          <cell r="V910">
            <v>468.51499999999999</v>
          </cell>
          <cell r="W910">
            <v>468.51</v>
          </cell>
          <cell r="X910">
            <v>468.53</v>
          </cell>
          <cell r="Z910">
            <v>468.57</v>
          </cell>
          <cell r="AE910">
            <v>468.64</v>
          </cell>
          <cell r="AG910">
            <v>468.63</v>
          </cell>
          <cell r="AH910">
            <v>468.69</v>
          </cell>
          <cell r="AJ910">
            <v>468.33499999999998</v>
          </cell>
          <cell r="AM910">
            <v>468.21</v>
          </cell>
          <cell r="AN910">
            <v>468.19499999999999</v>
          </cell>
          <cell r="AO910">
            <v>468.2</v>
          </cell>
        </row>
        <row r="911">
          <cell r="A911">
            <v>8560</v>
          </cell>
          <cell r="D911">
            <v>468.36</v>
          </cell>
          <cell r="E911">
            <v>468.43</v>
          </cell>
          <cell r="F911">
            <v>468.47</v>
          </cell>
          <cell r="H911">
            <v>468.66</v>
          </cell>
          <cell r="K911">
            <v>468.815</v>
          </cell>
          <cell r="M911">
            <v>468.78</v>
          </cell>
          <cell r="Q911">
            <v>468.83</v>
          </cell>
          <cell r="T911">
            <v>468.81</v>
          </cell>
          <cell r="V911">
            <v>468.84</v>
          </cell>
          <cell r="W911">
            <v>468.84500000000003</v>
          </cell>
          <cell r="X911">
            <v>468.77</v>
          </cell>
          <cell r="Z911">
            <v>468.745</v>
          </cell>
          <cell r="AE911">
            <v>468.8</v>
          </cell>
          <cell r="AG911">
            <v>468.82</v>
          </cell>
          <cell r="AH911">
            <v>468.8</v>
          </cell>
          <cell r="AJ911">
            <v>468.83</v>
          </cell>
          <cell r="AM911">
            <v>468.6</v>
          </cell>
          <cell r="AN911">
            <v>468.505</v>
          </cell>
          <cell r="AO911">
            <v>468.4</v>
          </cell>
        </row>
        <row r="912">
          <cell r="A912">
            <v>8570</v>
          </cell>
          <cell r="D912">
            <v>468.38</v>
          </cell>
          <cell r="E912">
            <v>468.47</v>
          </cell>
          <cell r="F912">
            <v>468.52</v>
          </cell>
          <cell r="H912">
            <v>468.76</v>
          </cell>
          <cell r="K912">
            <v>468.90499999999997</v>
          </cell>
          <cell r="M912">
            <v>469</v>
          </cell>
          <cell r="Q912">
            <v>469.13</v>
          </cell>
          <cell r="T912">
            <v>469.19</v>
          </cell>
          <cell r="V912">
            <v>469.23500000000001</v>
          </cell>
          <cell r="W912">
            <v>469.33</v>
          </cell>
          <cell r="X912">
            <v>469.32</v>
          </cell>
          <cell r="Z912">
            <v>469.255</v>
          </cell>
          <cell r="AE912">
            <v>469.255</v>
          </cell>
          <cell r="AG912">
            <v>469.21499999999997</v>
          </cell>
          <cell r="AH912">
            <v>469.23</v>
          </cell>
          <cell r="AJ912">
            <v>469.33</v>
          </cell>
          <cell r="AM912">
            <v>469.005</v>
          </cell>
          <cell r="AN912">
            <v>469.13</v>
          </cell>
          <cell r="AO912">
            <v>469.12</v>
          </cell>
        </row>
        <row r="913">
          <cell r="A913">
            <v>8580</v>
          </cell>
          <cell r="D913">
            <v>468.66500000000002</v>
          </cell>
          <cell r="E913">
            <v>468.67</v>
          </cell>
          <cell r="F913">
            <v>468.77</v>
          </cell>
          <cell r="H913">
            <v>468.81</v>
          </cell>
          <cell r="K913">
            <v>468.95499999999998</v>
          </cell>
          <cell r="M913">
            <v>469.04500000000002</v>
          </cell>
          <cell r="Q913">
            <v>469.07</v>
          </cell>
          <cell r="T913">
            <v>469.17</v>
          </cell>
          <cell r="V913">
            <v>469.3</v>
          </cell>
          <cell r="W913">
            <v>469.34</v>
          </cell>
          <cell r="X913">
            <v>469.37</v>
          </cell>
          <cell r="Z913">
            <v>469.43</v>
          </cell>
          <cell r="AE913">
            <v>469.38</v>
          </cell>
          <cell r="AG913">
            <v>469.42</v>
          </cell>
          <cell r="AH913">
            <v>469.43</v>
          </cell>
          <cell r="AJ913">
            <v>469.23500000000001</v>
          </cell>
          <cell r="AM913">
            <v>469.15499999999997</v>
          </cell>
          <cell r="AN913">
            <v>469.09500000000003</v>
          </cell>
          <cell r="AO913">
            <v>469.05</v>
          </cell>
        </row>
        <row r="914">
          <cell r="A914">
            <v>8590</v>
          </cell>
          <cell r="D914">
            <v>469.02499999999998</v>
          </cell>
          <cell r="E914">
            <v>468.99</v>
          </cell>
          <cell r="F914">
            <v>468.92500000000001</v>
          </cell>
          <cell r="H914">
            <v>468.89499999999998</v>
          </cell>
          <cell r="K914">
            <v>468.95499999999998</v>
          </cell>
          <cell r="M914">
            <v>468.92500000000001</v>
          </cell>
          <cell r="Q914">
            <v>469.02499999999998</v>
          </cell>
          <cell r="T914">
            <v>469.07499999999999</v>
          </cell>
          <cell r="V914">
            <v>469.21</v>
          </cell>
          <cell r="W914">
            <v>469.19</v>
          </cell>
          <cell r="X914">
            <v>469.11500000000001</v>
          </cell>
          <cell r="Z914">
            <v>469.2</v>
          </cell>
          <cell r="AE914">
            <v>469.49</v>
          </cell>
          <cell r="AG914">
            <v>469.48500000000001</v>
          </cell>
          <cell r="AH914">
            <v>469.47500000000002</v>
          </cell>
          <cell r="AJ914">
            <v>469.11</v>
          </cell>
          <cell r="AM914">
            <v>469.08</v>
          </cell>
          <cell r="AN914">
            <v>469.09500000000003</v>
          </cell>
          <cell r="AO914">
            <v>469.1</v>
          </cell>
        </row>
        <row r="915">
          <cell r="A915">
            <v>8600</v>
          </cell>
          <cell r="D915">
            <v>469.21499999999997</v>
          </cell>
          <cell r="E915">
            <v>469.15499999999997</v>
          </cell>
          <cell r="F915">
            <v>469.27499999999998</v>
          </cell>
          <cell r="H915">
            <v>469.39499999999998</v>
          </cell>
          <cell r="K915">
            <v>469.28500000000003</v>
          </cell>
          <cell r="M915">
            <v>469.08499999999998</v>
          </cell>
          <cell r="Q915">
            <v>469.02499999999998</v>
          </cell>
          <cell r="T915">
            <v>468.99</v>
          </cell>
          <cell r="V915">
            <v>469.03</v>
          </cell>
          <cell r="W915">
            <v>469.02499999999998</v>
          </cell>
          <cell r="X915">
            <v>469.07499999999999</v>
          </cell>
          <cell r="Z915">
            <v>469.17500000000001</v>
          </cell>
          <cell r="AE915">
            <v>469.33</v>
          </cell>
          <cell r="AG915">
            <v>469.27499999999998</v>
          </cell>
          <cell r="AH915">
            <v>469.23</v>
          </cell>
          <cell r="AJ915">
            <v>469.23500000000001</v>
          </cell>
          <cell r="AM915">
            <v>469.08499999999998</v>
          </cell>
          <cell r="AN915">
            <v>469.08499999999998</v>
          </cell>
          <cell r="AO915">
            <v>469.08</v>
          </cell>
        </row>
        <row r="916">
          <cell r="A916">
            <v>8610</v>
          </cell>
          <cell r="D916">
            <v>470.09500000000003</v>
          </cell>
          <cell r="E916">
            <v>470.14</v>
          </cell>
          <cell r="F916">
            <v>470.08499999999998</v>
          </cell>
          <cell r="H916">
            <v>469.745</v>
          </cell>
          <cell r="K916">
            <v>469.70499999999998</v>
          </cell>
          <cell r="M916">
            <v>469.67500000000001</v>
          </cell>
          <cell r="Q916">
            <v>469.67500000000001</v>
          </cell>
          <cell r="T916">
            <v>469.625</v>
          </cell>
          <cell r="V916">
            <v>469.6</v>
          </cell>
          <cell r="W916">
            <v>469.58499999999998</v>
          </cell>
          <cell r="X916">
            <v>469.59</v>
          </cell>
          <cell r="Z916">
            <v>469.495</v>
          </cell>
          <cell r="AE916">
            <v>469.34500000000003</v>
          </cell>
          <cell r="AG916">
            <v>469.20499999999998</v>
          </cell>
          <cell r="AH916">
            <v>469.17500000000001</v>
          </cell>
          <cell r="AJ916">
            <v>469.19</v>
          </cell>
          <cell r="AM916">
            <v>469.17500000000001</v>
          </cell>
          <cell r="AN916">
            <v>469.185</v>
          </cell>
          <cell r="AO916">
            <v>469.18</v>
          </cell>
        </row>
        <row r="917">
          <cell r="A917">
            <v>8620</v>
          </cell>
          <cell r="D917">
            <v>471.10500000000002</v>
          </cell>
          <cell r="E917">
            <v>470.22500000000002</v>
          </cell>
          <cell r="F917">
            <v>470.34</v>
          </cell>
          <cell r="H917">
            <v>470.40499999999997</v>
          </cell>
          <cell r="K917">
            <v>469.745</v>
          </cell>
          <cell r="M917">
            <v>469.745</v>
          </cell>
          <cell r="Q917">
            <v>469.78500000000003</v>
          </cell>
          <cell r="T917">
            <v>469.80500000000001</v>
          </cell>
          <cell r="V917">
            <v>469.70499999999998</v>
          </cell>
          <cell r="W917">
            <v>469.66500000000002</v>
          </cell>
          <cell r="X917">
            <v>469.565</v>
          </cell>
          <cell r="Z917">
            <v>469.59</v>
          </cell>
          <cell r="AE917">
            <v>469.495</v>
          </cell>
          <cell r="AG917">
            <v>469.435</v>
          </cell>
          <cell r="AH917">
            <v>469.4</v>
          </cell>
          <cell r="AJ917">
            <v>469.375</v>
          </cell>
          <cell r="AM917">
            <v>468.09</v>
          </cell>
          <cell r="AN917">
            <v>467.995</v>
          </cell>
          <cell r="AO917">
            <v>467.79500000000002</v>
          </cell>
        </row>
        <row r="918">
          <cell r="A918">
            <v>8630</v>
          </cell>
          <cell r="D918">
            <v>471.05500000000001</v>
          </cell>
          <cell r="E918">
            <v>470.21499999999997</v>
          </cell>
          <cell r="F918">
            <v>470.22500000000002</v>
          </cell>
          <cell r="H918">
            <v>470.22</v>
          </cell>
          <cell r="K918">
            <v>470.185</v>
          </cell>
          <cell r="M918">
            <v>470.17</v>
          </cell>
          <cell r="Q918">
            <v>470.09500000000003</v>
          </cell>
          <cell r="T918">
            <v>469.75</v>
          </cell>
          <cell r="V918">
            <v>469.73500000000001</v>
          </cell>
          <cell r="W918">
            <v>469.70499999999998</v>
          </cell>
          <cell r="X918">
            <v>469.59500000000003</v>
          </cell>
          <cell r="Z918">
            <v>469.48500000000001</v>
          </cell>
          <cell r="AE918">
            <v>469.32499999999999</v>
          </cell>
          <cell r="AG918">
            <v>469.30500000000001</v>
          </cell>
          <cell r="AH918">
            <v>469.255</v>
          </cell>
          <cell r="AJ918">
            <v>469.255</v>
          </cell>
          <cell r="AM918">
            <v>468.995</v>
          </cell>
          <cell r="AN918">
            <v>468.89</v>
          </cell>
          <cell r="AO918">
            <v>468.84500000000003</v>
          </cell>
        </row>
        <row r="919">
          <cell r="A919">
            <v>8640</v>
          </cell>
          <cell r="D919">
            <v>471.16</v>
          </cell>
          <cell r="E919">
            <v>471.17500000000001</v>
          </cell>
          <cell r="F919">
            <v>471.2</v>
          </cell>
          <cell r="H919">
            <v>471.21499999999997</v>
          </cell>
          <cell r="K919">
            <v>471.16500000000002</v>
          </cell>
          <cell r="M919">
            <v>471.13499999999999</v>
          </cell>
          <cell r="Q919">
            <v>471.16</v>
          </cell>
          <cell r="T919">
            <v>470.72500000000002</v>
          </cell>
          <cell r="V919">
            <v>470.36500000000001</v>
          </cell>
          <cell r="W919">
            <v>470.26499999999999</v>
          </cell>
          <cell r="X919">
            <v>469.9</v>
          </cell>
          <cell r="Z919">
            <v>469.9</v>
          </cell>
          <cell r="AE919">
            <v>469.64</v>
          </cell>
          <cell r="AG919">
            <v>469.61500000000001</v>
          </cell>
          <cell r="AH919">
            <v>469.57499999999999</v>
          </cell>
          <cell r="AJ919">
            <v>469.61500000000001</v>
          </cell>
          <cell r="AM919">
            <v>469.57499999999999</v>
          </cell>
          <cell r="AN919">
            <v>469.59500000000003</v>
          </cell>
          <cell r="AO919">
            <v>469.08499999999998</v>
          </cell>
        </row>
        <row r="920">
          <cell r="A920">
            <v>8650</v>
          </cell>
          <cell r="D920">
            <v>471.245</v>
          </cell>
          <cell r="E920">
            <v>471.34500000000003</v>
          </cell>
          <cell r="F920">
            <v>471.60500000000002</v>
          </cell>
          <cell r="H920">
            <v>471.61500000000001</v>
          </cell>
          <cell r="K920">
            <v>471.72</v>
          </cell>
          <cell r="M920">
            <v>471.58499999999998</v>
          </cell>
          <cell r="Q920">
            <v>471.26499999999999</v>
          </cell>
          <cell r="T920">
            <v>471.15</v>
          </cell>
          <cell r="V920">
            <v>471.11500000000001</v>
          </cell>
          <cell r="W920">
            <v>471.09500000000003</v>
          </cell>
          <cell r="X920">
            <v>470.85500000000002</v>
          </cell>
          <cell r="Z920">
            <v>470.78500000000003</v>
          </cell>
          <cell r="AE920">
            <v>470.09500000000003</v>
          </cell>
          <cell r="AG920">
            <v>470.04500000000002</v>
          </cell>
          <cell r="AH920">
            <v>469.96</v>
          </cell>
          <cell r="AJ920">
            <v>469.97500000000002</v>
          </cell>
          <cell r="AM920">
            <v>469.11500000000001</v>
          </cell>
          <cell r="AN920">
            <v>469.08499999999998</v>
          </cell>
          <cell r="AO920">
            <v>468.85</v>
          </cell>
        </row>
        <row r="921">
          <cell r="A921">
            <v>8660</v>
          </cell>
          <cell r="D921">
            <v>471.08</v>
          </cell>
          <cell r="E921">
            <v>471.20499999999998</v>
          </cell>
          <cell r="F921">
            <v>471.20499999999998</v>
          </cell>
          <cell r="H921">
            <v>471.1</v>
          </cell>
          <cell r="K921">
            <v>471.08499999999998</v>
          </cell>
          <cell r="M921">
            <v>471.315</v>
          </cell>
          <cell r="Q921">
            <v>471.40499999999997</v>
          </cell>
          <cell r="T921">
            <v>471.28500000000003</v>
          </cell>
          <cell r="V921">
            <v>471.2</v>
          </cell>
          <cell r="W921">
            <v>471.17500000000001</v>
          </cell>
          <cell r="X921">
            <v>471.19499999999999</v>
          </cell>
          <cell r="Z921">
            <v>471.10500000000002</v>
          </cell>
          <cell r="AE921">
            <v>471.05500000000001</v>
          </cell>
          <cell r="AG921">
            <v>471.03</v>
          </cell>
          <cell r="AH921">
            <v>471.005</v>
          </cell>
          <cell r="AJ921">
            <v>471.07</v>
          </cell>
          <cell r="AM921">
            <v>468.79</v>
          </cell>
          <cell r="AN921">
            <v>468.91500000000002</v>
          </cell>
          <cell r="AO921">
            <v>469.09</v>
          </cell>
        </row>
        <row r="922">
          <cell r="A922">
            <v>8670</v>
          </cell>
          <cell r="D922">
            <v>471.185</v>
          </cell>
          <cell r="E922">
            <v>471.18</v>
          </cell>
          <cell r="F922">
            <v>471.2</v>
          </cell>
          <cell r="H922">
            <v>471.21499999999997</v>
          </cell>
          <cell r="K922">
            <v>471.29500000000002</v>
          </cell>
          <cell r="M922">
            <v>471.28500000000003</v>
          </cell>
          <cell r="Q922">
            <v>471.23500000000001</v>
          </cell>
          <cell r="T922">
            <v>471.15499999999997</v>
          </cell>
          <cell r="V922">
            <v>471.21499999999997</v>
          </cell>
          <cell r="W922">
            <v>471.23500000000001</v>
          </cell>
          <cell r="X922">
            <v>471.21499999999997</v>
          </cell>
          <cell r="Z922">
            <v>471.22500000000002</v>
          </cell>
          <cell r="AE922">
            <v>471.28500000000003</v>
          </cell>
          <cell r="AG922">
            <v>471.27499999999998</v>
          </cell>
          <cell r="AH922">
            <v>470.23</v>
          </cell>
          <cell r="AJ922">
            <v>469.79500000000002</v>
          </cell>
          <cell r="AM922">
            <v>468.3</v>
          </cell>
          <cell r="AN922">
            <v>468.11500000000001</v>
          </cell>
          <cell r="AO922">
            <v>467.78500000000003</v>
          </cell>
        </row>
        <row r="923">
          <cell r="A923">
            <v>8680</v>
          </cell>
          <cell r="D923">
            <v>470.7</v>
          </cell>
          <cell r="E923">
            <v>470.75</v>
          </cell>
          <cell r="F923">
            <v>470.85</v>
          </cell>
          <cell r="H923">
            <v>471.35</v>
          </cell>
          <cell r="K923">
            <v>471.36500000000001</v>
          </cell>
          <cell r="M923">
            <v>471.38499999999999</v>
          </cell>
          <cell r="Q923">
            <v>471.35</v>
          </cell>
          <cell r="T923">
            <v>471.32499999999999</v>
          </cell>
          <cell r="V923">
            <v>471.29500000000002</v>
          </cell>
          <cell r="W923">
            <v>471.28500000000003</v>
          </cell>
          <cell r="X923">
            <v>471.32499999999999</v>
          </cell>
          <cell r="Z923">
            <v>471.29500000000002</v>
          </cell>
          <cell r="AE923">
            <v>471.32499999999999</v>
          </cell>
          <cell r="AG923">
            <v>470.08499999999998</v>
          </cell>
          <cell r="AH923">
            <v>469.70499999999998</v>
          </cell>
          <cell r="AJ923">
            <v>468.19499999999999</v>
          </cell>
          <cell r="AM923">
            <v>467.35</v>
          </cell>
          <cell r="AN923">
            <v>467.17500000000001</v>
          </cell>
          <cell r="AO923">
            <v>467.12</v>
          </cell>
        </row>
        <row r="924">
          <cell r="A924">
            <v>8690</v>
          </cell>
          <cell r="D924">
            <v>470.67500000000001</v>
          </cell>
          <cell r="E924">
            <v>470.63499999999999</v>
          </cell>
          <cell r="F924">
            <v>470.61</v>
          </cell>
          <cell r="H924">
            <v>470.94</v>
          </cell>
          <cell r="K924">
            <v>471.07499999999999</v>
          </cell>
          <cell r="M924">
            <v>471.46</v>
          </cell>
          <cell r="Q924">
            <v>471.44</v>
          </cell>
          <cell r="T924">
            <v>471.37</v>
          </cell>
          <cell r="V924">
            <v>471.35500000000002</v>
          </cell>
          <cell r="W924">
            <v>471.33499999999998</v>
          </cell>
          <cell r="X924">
            <v>471.25</v>
          </cell>
          <cell r="Z924">
            <v>471.04</v>
          </cell>
          <cell r="AE924">
            <v>469.09</v>
          </cell>
          <cell r="AG924">
            <v>468.17</v>
          </cell>
          <cell r="AH924">
            <v>467.26499999999999</v>
          </cell>
          <cell r="AJ924">
            <v>467.17</v>
          </cell>
          <cell r="AM924">
            <v>467.11</v>
          </cell>
          <cell r="AN924">
            <v>467.10500000000002</v>
          </cell>
          <cell r="AO924">
            <v>467.09</v>
          </cell>
        </row>
        <row r="925">
          <cell r="A925">
            <v>8700</v>
          </cell>
          <cell r="D925">
            <v>471.09500000000003</v>
          </cell>
          <cell r="E925">
            <v>470.46</v>
          </cell>
          <cell r="F925">
            <v>470.65499999999997</v>
          </cell>
          <cell r="H925">
            <v>470.77499999999998</v>
          </cell>
          <cell r="K925">
            <v>470.77</v>
          </cell>
          <cell r="M925">
            <v>470.86</v>
          </cell>
          <cell r="Q925">
            <v>470.80500000000001</v>
          </cell>
          <cell r="T925">
            <v>470.71499999999997</v>
          </cell>
          <cell r="V925">
            <v>470.565</v>
          </cell>
          <cell r="W925">
            <v>470.53500000000003</v>
          </cell>
          <cell r="X925">
            <v>470.34500000000003</v>
          </cell>
          <cell r="Z925">
            <v>470.04500000000002</v>
          </cell>
          <cell r="AE925">
            <v>469.66</v>
          </cell>
          <cell r="AG925">
            <v>469.77</v>
          </cell>
          <cell r="AH925">
            <v>469.80500000000001</v>
          </cell>
          <cell r="AJ925">
            <v>469.85</v>
          </cell>
          <cell r="AM925">
            <v>469.77</v>
          </cell>
          <cell r="AN925">
            <v>469.88499999999999</v>
          </cell>
          <cell r="AO925">
            <v>469.875</v>
          </cell>
        </row>
        <row r="926">
          <cell r="A926">
            <v>8710</v>
          </cell>
          <cell r="D926">
            <v>471.09500000000003</v>
          </cell>
          <cell r="E926">
            <v>470.63499999999999</v>
          </cell>
          <cell r="F926">
            <v>470.63499999999999</v>
          </cell>
          <cell r="H926">
            <v>470.63</v>
          </cell>
          <cell r="K926">
            <v>470.32499999999999</v>
          </cell>
          <cell r="M926">
            <v>470.23500000000001</v>
          </cell>
          <cell r="Q926">
            <v>470.10500000000002</v>
          </cell>
          <cell r="T926">
            <v>469.97500000000002</v>
          </cell>
          <cell r="V926">
            <v>470.04500000000002</v>
          </cell>
          <cell r="W926">
            <v>470.02499999999998</v>
          </cell>
          <cell r="X926">
            <v>470.05500000000001</v>
          </cell>
          <cell r="Z926">
            <v>470.08499999999998</v>
          </cell>
          <cell r="AE926">
            <v>470.05500000000001</v>
          </cell>
          <cell r="AG926">
            <v>469.61500000000001</v>
          </cell>
          <cell r="AH926">
            <v>469.7</v>
          </cell>
          <cell r="AJ926">
            <v>469.63499999999999</v>
          </cell>
          <cell r="AM926">
            <v>469.74</v>
          </cell>
          <cell r="AN926">
            <v>469.8</v>
          </cell>
          <cell r="AO926">
            <v>469.815</v>
          </cell>
        </row>
        <row r="927">
          <cell r="A927">
            <v>8720</v>
          </cell>
          <cell r="D927">
            <v>471.84500000000003</v>
          </cell>
          <cell r="E927">
            <v>471.29</v>
          </cell>
          <cell r="F927">
            <v>470.70499999999998</v>
          </cell>
          <cell r="H927">
            <v>470.30500000000001</v>
          </cell>
          <cell r="K927">
            <v>470.33</v>
          </cell>
          <cell r="M927">
            <v>470.33</v>
          </cell>
          <cell r="Q927">
            <v>470.21</v>
          </cell>
          <cell r="T927">
            <v>470.21</v>
          </cell>
          <cell r="V927">
            <v>470.20499999999998</v>
          </cell>
          <cell r="W927">
            <v>470.20499999999998</v>
          </cell>
          <cell r="X927">
            <v>469.80500000000001</v>
          </cell>
          <cell r="Z927">
            <v>469.89499999999998</v>
          </cell>
          <cell r="AE927">
            <v>469.67500000000001</v>
          </cell>
          <cell r="AG927">
            <v>469.69499999999999</v>
          </cell>
          <cell r="AH927">
            <v>469.59500000000003</v>
          </cell>
          <cell r="AJ927">
            <v>469.66500000000002</v>
          </cell>
          <cell r="AM927">
            <v>469.61500000000001</v>
          </cell>
          <cell r="AN927">
            <v>469.69</v>
          </cell>
          <cell r="AO927">
            <v>469.685</v>
          </cell>
        </row>
        <row r="928">
          <cell r="A928">
            <v>8730</v>
          </cell>
          <cell r="D928">
            <v>472.69</v>
          </cell>
          <cell r="E928">
            <v>472.71499999999997</v>
          </cell>
          <cell r="F928">
            <v>471.72500000000002</v>
          </cell>
          <cell r="H928">
            <v>470.83</v>
          </cell>
          <cell r="K928">
            <v>470.80500000000001</v>
          </cell>
          <cell r="M928">
            <v>470.70499999999998</v>
          </cell>
          <cell r="Q928">
            <v>470.49</v>
          </cell>
          <cell r="T928">
            <v>470.48500000000001</v>
          </cell>
          <cell r="V928">
            <v>470.61</v>
          </cell>
          <cell r="W928">
            <v>470.625</v>
          </cell>
          <cell r="X928">
            <v>470.67500000000001</v>
          </cell>
          <cell r="Z928">
            <v>470.65499999999997</v>
          </cell>
          <cell r="AE928">
            <v>470.49</v>
          </cell>
          <cell r="AG928">
            <v>470.39</v>
          </cell>
          <cell r="AH928">
            <v>470.34500000000003</v>
          </cell>
          <cell r="AJ928">
            <v>470.52</v>
          </cell>
          <cell r="AM928">
            <v>470.59500000000003</v>
          </cell>
          <cell r="AN928">
            <v>470.66</v>
          </cell>
          <cell r="AO928">
            <v>470.685</v>
          </cell>
        </row>
        <row r="929">
          <cell r="A929">
            <v>8740</v>
          </cell>
          <cell r="D929">
            <v>472.91</v>
          </cell>
          <cell r="E929">
            <v>472.875</v>
          </cell>
          <cell r="F929">
            <v>472.815</v>
          </cell>
          <cell r="H929">
            <v>471.86</v>
          </cell>
          <cell r="K929">
            <v>470.85500000000002</v>
          </cell>
          <cell r="M929">
            <v>470.84500000000003</v>
          </cell>
          <cell r="Q929">
            <v>470.78500000000003</v>
          </cell>
          <cell r="T929">
            <v>470.745</v>
          </cell>
          <cell r="V929">
            <v>470.84500000000003</v>
          </cell>
          <cell r="W929">
            <v>470.84</v>
          </cell>
          <cell r="X929">
            <v>471.07</v>
          </cell>
          <cell r="Z929">
            <v>471.15499999999997</v>
          </cell>
          <cell r="AE929">
            <v>471.31</v>
          </cell>
          <cell r="AG929">
            <v>471.005</v>
          </cell>
          <cell r="AH929">
            <v>470.91500000000002</v>
          </cell>
          <cell r="AJ929">
            <v>470.83499999999998</v>
          </cell>
          <cell r="AM929">
            <v>471.05</v>
          </cell>
          <cell r="AN929">
            <v>471.17500000000001</v>
          </cell>
          <cell r="AO929">
            <v>471.19</v>
          </cell>
        </row>
        <row r="930">
          <cell r="A930">
            <v>8750</v>
          </cell>
          <cell r="D930">
            <v>472.84500000000003</v>
          </cell>
          <cell r="E930">
            <v>472.02499999999998</v>
          </cell>
          <cell r="F930">
            <v>473.06</v>
          </cell>
          <cell r="H930">
            <v>473.07</v>
          </cell>
          <cell r="K930">
            <v>471.91500000000002</v>
          </cell>
          <cell r="M930">
            <v>471.89</v>
          </cell>
          <cell r="Q930">
            <v>471.21</v>
          </cell>
          <cell r="T930">
            <v>471.26499999999999</v>
          </cell>
          <cell r="V930">
            <v>471.3</v>
          </cell>
          <cell r="W930">
            <v>471.3</v>
          </cell>
          <cell r="X930">
            <v>471.32499999999999</v>
          </cell>
          <cell r="Z930">
            <v>471.36</v>
          </cell>
          <cell r="AE930">
            <v>471.44</v>
          </cell>
          <cell r="AG930">
            <v>471.495</v>
          </cell>
          <cell r="AH930">
            <v>471.11500000000001</v>
          </cell>
          <cell r="AJ930">
            <v>471.04500000000002</v>
          </cell>
          <cell r="AM930">
            <v>471.22500000000002</v>
          </cell>
          <cell r="AN930">
            <v>471.315</v>
          </cell>
          <cell r="AO930">
            <v>471.39</v>
          </cell>
        </row>
        <row r="931">
          <cell r="A931">
            <v>8760</v>
          </cell>
          <cell r="D931">
            <v>472.84500000000003</v>
          </cell>
          <cell r="E931">
            <v>472.83499999999998</v>
          </cell>
          <cell r="F931">
            <v>473.11500000000001</v>
          </cell>
          <cell r="H931">
            <v>473.245</v>
          </cell>
          <cell r="K931">
            <v>473.22500000000002</v>
          </cell>
          <cell r="M931">
            <v>472.70499999999998</v>
          </cell>
          <cell r="Q931">
            <v>472.80500000000001</v>
          </cell>
          <cell r="T931">
            <v>472.02</v>
          </cell>
          <cell r="V931">
            <v>471.93</v>
          </cell>
          <cell r="W931">
            <v>471.92500000000001</v>
          </cell>
          <cell r="X931">
            <v>471.83</v>
          </cell>
          <cell r="Z931">
            <v>471.71</v>
          </cell>
          <cell r="AE931">
            <v>471.77</v>
          </cell>
          <cell r="AG931">
            <v>471.76499999999999</v>
          </cell>
          <cell r="AH931">
            <v>471.71499999999997</v>
          </cell>
          <cell r="AJ931">
            <v>471.41500000000002</v>
          </cell>
          <cell r="AM931">
            <v>471.565</v>
          </cell>
          <cell r="AN931">
            <v>471.61</v>
          </cell>
          <cell r="AO931">
            <v>471.7</v>
          </cell>
        </row>
        <row r="932">
          <cell r="A932">
            <v>8770</v>
          </cell>
          <cell r="D932">
            <v>472.70499999999998</v>
          </cell>
          <cell r="E932">
            <v>472.745</v>
          </cell>
          <cell r="F932">
            <v>472.86500000000001</v>
          </cell>
          <cell r="H932">
            <v>473.09500000000003</v>
          </cell>
          <cell r="K932">
            <v>473.44</v>
          </cell>
          <cell r="M932">
            <v>473.47</v>
          </cell>
          <cell r="Q932">
            <v>473.45499999999998</v>
          </cell>
          <cell r="T932">
            <v>473.69499999999999</v>
          </cell>
          <cell r="V932">
            <v>473.44499999999999</v>
          </cell>
          <cell r="W932">
            <v>472.84500000000003</v>
          </cell>
          <cell r="X932">
            <v>472.70499999999998</v>
          </cell>
          <cell r="Z932">
            <v>472.28500000000003</v>
          </cell>
          <cell r="AE932">
            <v>471.875</v>
          </cell>
          <cell r="AG932">
            <v>472.42</v>
          </cell>
          <cell r="AH932">
            <v>472.435</v>
          </cell>
          <cell r="AJ932">
            <v>472.38</v>
          </cell>
          <cell r="AM932">
            <v>471.935</v>
          </cell>
          <cell r="AN932">
            <v>471.99</v>
          </cell>
          <cell r="AO932">
            <v>472.11</v>
          </cell>
        </row>
        <row r="933">
          <cell r="A933">
            <v>8780</v>
          </cell>
          <cell r="D933">
            <v>472.935</v>
          </cell>
          <cell r="E933">
            <v>472.95499999999998</v>
          </cell>
          <cell r="F933">
            <v>473.08499999999998</v>
          </cell>
          <cell r="H933">
            <v>473.09500000000003</v>
          </cell>
          <cell r="K933">
            <v>473.32</v>
          </cell>
          <cell r="M933">
            <v>473.42500000000001</v>
          </cell>
          <cell r="Q933">
            <v>473.61</v>
          </cell>
          <cell r="T933">
            <v>473.7</v>
          </cell>
          <cell r="V933">
            <v>473.8</v>
          </cell>
          <cell r="W933">
            <v>473.80500000000001</v>
          </cell>
          <cell r="X933">
            <v>473.82499999999999</v>
          </cell>
          <cell r="Z933">
            <v>473.4</v>
          </cell>
          <cell r="AE933">
            <v>472.95499999999998</v>
          </cell>
          <cell r="AG933">
            <v>472.86500000000001</v>
          </cell>
          <cell r="AH933">
            <v>472.79</v>
          </cell>
          <cell r="AJ933">
            <v>472.71</v>
          </cell>
          <cell r="AM933">
            <v>472.55500000000001</v>
          </cell>
          <cell r="AN933">
            <v>472.52499999999998</v>
          </cell>
          <cell r="AO933">
            <v>472.49</v>
          </cell>
        </row>
        <row r="934">
          <cell r="A934">
            <v>8790</v>
          </cell>
          <cell r="D934">
            <v>473.28500000000003</v>
          </cell>
          <cell r="E934">
            <v>473.16</v>
          </cell>
          <cell r="F934">
            <v>473.08499999999998</v>
          </cell>
          <cell r="H934">
            <v>473.10500000000002</v>
          </cell>
          <cell r="K934">
            <v>473.09500000000003</v>
          </cell>
          <cell r="M934">
            <v>473.42500000000001</v>
          </cell>
          <cell r="Q934">
            <v>473.69</v>
          </cell>
          <cell r="T934">
            <v>473.65499999999997</v>
          </cell>
          <cell r="V934">
            <v>473.76499999999999</v>
          </cell>
          <cell r="W934">
            <v>473.995</v>
          </cell>
          <cell r="X934">
            <v>473.89499999999998</v>
          </cell>
          <cell r="Z934">
            <v>473.94499999999999</v>
          </cell>
          <cell r="AE934">
            <v>473.56</v>
          </cell>
          <cell r="AG934">
            <v>473.44</v>
          </cell>
          <cell r="AH934">
            <v>473.43</v>
          </cell>
          <cell r="AJ934">
            <v>473.33499999999998</v>
          </cell>
          <cell r="AM934">
            <v>473.55500000000001</v>
          </cell>
          <cell r="AN934">
            <v>473.17</v>
          </cell>
          <cell r="AO934">
            <v>473.12</v>
          </cell>
        </row>
        <row r="935">
          <cell r="A935">
            <v>8800</v>
          </cell>
          <cell r="D935">
            <v>473.66</v>
          </cell>
          <cell r="E935">
            <v>473.565</v>
          </cell>
          <cell r="F935">
            <v>473.51499999999999</v>
          </cell>
          <cell r="H935">
            <v>473.38499999999999</v>
          </cell>
          <cell r="K935">
            <v>473.45</v>
          </cell>
          <cell r="M935">
            <v>473.45</v>
          </cell>
          <cell r="Q935">
            <v>473.61500000000001</v>
          </cell>
          <cell r="T935">
            <v>473.76</v>
          </cell>
          <cell r="V935">
            <v>473.77</v>
          </cell>
          <cell r="W935">
            <v>473.8</v>
          </cell>
          <cell r="X935">
            <v>473.85500000000002</v>
          </cell>
          <cell r="Z935">
            <v>473.935</v>
          </cell>
          <cell r="AE935">
            <v>474.09500000000003</v>
          </cell>
          <cell r="AG935">
            <v>473.98</v>
          </cell>
          <cell r="AH935">
            <v>473.99</v>
          </cell>
          <cell r="AJ935">
            <v>473.98</v>
          </cell>
          <cell r="AM935">
            <v>473.96499999999997</v>
          </cell>
          <cell r="AN935">
            <v>474.02</v>
          </cell>
          <cell r="AO935">
            <v>473.97500000000002</v>
          </cell>
        </row>
        <row r="936">
          <cell r="A936">
            <v>8810</v>
          </cell>
          <cell r="D936">
            <v>474.55</v>
          </cell>
          <cell r="E936">
            <v>474.45499999999998</v>
          </cell>
          <cell r="F936">
            <v>474.34</v>
          </cell>
          <cell r="H936">
            <v>473.94499999999999</v>
          </cell>
          <cell r="K936">
            <v>473.85</v>
          </cell>
          <cell r="M936">
            <v>473.89499999999998</v>
          </cell>
          <cell r="Q936">
            <v>473.88</v>
          </cell>
          <cell r="T936">
            <v>473.8</v>
          </cell>
          <cell r="V936">
            <v>473.89499999999998</v>
          </cell>
          <cell r="W936">
            <v>473.91</v>
          </cell>
          <cell r="X936">
            <v>473.90499999999997</v>
          </cell>
          <cell r="Z936">
            <v>473.89499999999998</v>
          </cell>
          <cell r="AE936">
            <v>474.08499999999998</v>
          </cell>
          <cell r="AG936">
            <v>474.18</v>
          </cell>
          <cell r="AH936">
            <v>474.2</v>
          </cell>
          <cell r="AJ936">
            <v>474.26499999999999</v>
          </cell>
          <cell r="AM936">
            <v>474.27499999999998</v>
          </cell>
          <cell r="AN936">
            <v>474.26</v>
          </cell>
          <cell r="AO936">
            <v>474.17500000000001</v>
          </cell>
        </row>
        <row r="937">
          <cell r="A937">
            <v>8820</v>
          </cell>
          <cell r="D937">
            <v>475.59500000000003</v>
          </cell>
          <cell r="E937">
            <v>475.27499999999998</v>
          </cell>
          <cell r="F937">
            <v>474.95499999999998</v>
          </cell>
          <cell r="H937">
            <v>474.61500000000001</v>
          </cell>
          <cell r="K937">
            <v>473.94499999999999</v>
          </cell>
          <cell r="M937">
            <v>473.935</v>
          </cell>
          <cell r="Q937">
            <v>473.9</v>
          </cell>
          <cell r="T937">
            <v>473.91500000000002</v>
          </cell>
          <cell r="V937">
            <v>473.94</v>
          </cell>
          <cell r="W937">
            <v>473.92500000000001</v>
          </cell>
          <cell r="X937">
            <v>473.92500000000001</v>
          </cell>
          <cell r="Z937">
            <v>473.93</v>
          </cell>
          <cell r="AE937">
            <v>474.1</v>
          </cell>
          <cell r="AG937">
            <v>474.16500000000002</v>
          </cell>
          <cell r="AH937">
            <v>474.19499999999999</v>
          </cell>
          <cell r="AJ937">
            <v>474.24</v>
          </cell>
          <cell r="AM937">
            <v>474.22500000000002</v>
          </cell>
          <cell r="AN937">
            <v>474.23500000000001</v>
          </cell>
          <cell r="AO937">
            <v>474.245</v>
          </cell>
        </row>
        <row r="938">
          <cell r="A938">
            <v>8830</v>
          </cell>
          <cell r="D938">
            <v>475.625</v>
          </cell>
          <cell r="E938">
            <v>475.505</v>
          </cell>
          <cell r="F938">
            <v>475.41</v>
          </cell>
          <cell r="H938">
            <v>474.92500000000001</v>
          </cell>
          <cell r="K938">
            <v>473.91</v>
          </cell>
          <cell r="M938">
            <v>473.92500000000001</v>
          </cell>
          <cell r="Q938">
            <v>473.92500000000001</v>
          </cell>
          <cell r="T938">
            <v>473.875</v>
          </cell>
          <cell r="V938">
            <v>474</v>
          </cell>
          <cell r="W938">
            <v>473.99</v>
          </cell>
          <cell r="X938">
            <v>473.935</v>
          </cell>
          <cell r="Z938">
            <v>474.04500000000002</v>
          </cell>
          <cell r="AE938">
            <v>474.22500000000002</v>
          </cell>
          <cell r="AG938">
            <v>474.24</v>
          </cell>
          <cell r="AH938">
            <v>474.24</v>
          </cell>
          <cell r="AJ938">
            <v>474.19</v>
          </cell>
          <cell r="AM938">
            <v>474.17</v>
          </cell>
          <cell r="AN938">
            <v>473.61500000000001</v>
          </cell>
          <cell r="AO938">
            <v>473.86500000000001</v>
          </cell>
        </row>
        <row r="939">
          <cell r="A939">
            <v>8840</v>
          </cell>
          <cell r="D939">
            <v>475.22500000000002</v>
          </cell>
          <cell r="E939">
            <v>475.09</v>
          </cell>
          <cell r="F939">
            <v>474.58</v>
          </cell>
          <cell r="H939">
            <v>473.82499999999999</v>
          </cell>
          <cell r="K939">
            <v>474.06</v>
          </cell>
          <cell r="M939">
            <v>474.07499999999999</v>
          </cell>
          <cell r="Q939">
            <v>474.01499999999999</v>
          </cell>
          <cell r="T939">
            <v>474.065</v>
          </cell>
          <cell r="V939">
            <v>474.13499999999999</v>
          </cell>
          <cell r="W939">
            <v>474.09500000000003</v>
          </cell>
          <cell r="X939">
            <v>474.01</v>
          </cell>
          <cell r="Z939">
            <v>474.09500000000003</v>
          </cell>
          <cell r="AE939">
            <v>474.185</v>
          </cell>
          <cell r="AG939">
            <v>474.17500000000001</v>
          </cell>
          <cell r="AH939">
            <v>474.09</v>
          </cell>
          <cell r="AJ939">
            <v>474.19</v>
          </cell>
          <cell r="AM939">
            <v>473.86500000000001</v>
          </cell>
          <cell r="AN939">
            <v>473.77</v>
          </cell>
          <cell r="AO939">
            <v>473.76499999999999</v>
          </cell>
        </row>
        <row r="940">
          <cell r="A940">
            <v>8850</v>
          </cell>
          <cell r="D940">
            <v>474.28500000000003</v>
          </cell>
          <cell r="E940">
            <v>474.185</v>
          </cell>
          <cell r="F940">
            <v>474.14</v>
          </cell>
          <cell r="H940">
            <v>474.02</v>
          </cell>
          <cell r="K940">
            <v>473.84</v>
          </cell>
          <cell r="M940">
            <v>473.91500000000002</v>
          </cell>
          <cell r="Q940">
            <v>474.05</v>
          </cell>
          <cell r="T940">
            <v>473.96499999999997</v>
          </cell>
          <cell r="V940">
            <v>473.92500000000001</v>
          </cell>
          <cell r="W940">
            <v>473.935</v>
          </cell>
          <cell r="X940">
            <v>474.065</v>
          </cell>
          <cell r="Z940">
            <v>474.16</v>
          </cell>
          <cell r="AE940">
            <v>474.04500000000002</v>
          </cell>
          <cell r="AG940">
            <v>473.91</v>
          </cell>
          <cell r="AH940">
            <v>473.81</v>
          </cell>
          <cell r="AJ940">
            <v>473.36</v>
          </cell>
          <cell r="AM940">
            <v>473.27499999999998</v>
          </cell>
          <cell r="AN940">
            <v>473.02499999999998</v>
          </cell>
          <cell r="AO940">
            <v>473.02499999999998</v>
          </cell>
        </row>
        <row r="941">
          <cell r="A941">
            <v>8860</v>
          </cell>
          <cell r="D941">
            <v>473.83499999999998</v>
          </cell>
          <cell r="E941">
            <v>473.815</v>
          </cell>
          <cell r="F941">
            <v>473.73500000000001</v>
          </cell>
          <cell r="H941">
            <v>473.67500000000001</v>
          </cell>
          <cell r="K941">
            <v>473.67500000000001</v>
          </cell>
          <cell r="M941">
            <v>473.76499999999999</v>
          </cell>
          <cell r="Q941">
            <v>473.86500000000001</v>
          </cell>
          <cell r="T941">
            <v>473.87</v>
          </cell>
          <cell r="V941">
            <v>473.94</v>
          </cell>
          <cell r="W941">
            <v>473.97</v>
          </cell>
          <cell r="X941">
            <v>474.03500000000003</v>
          </cell>
          <cell r="Z941">
            <v>474.065</v>
          </cell>
          <cell r="AE941">
            <v>473.46499999999997</v>
          </cell>
          <cell r="AG941">
            <v>472.92500000000001</v>
          </cell>
          <cell r="AH941">
            <v>472.66500000000002</v>
          </cell>
          <cell r="AJ941">
            <v>472.5</v>
          </cell>
          <cell r="AM941">
            <v>472.6</v>
          </cell>
          <cell r="AN941">
            <v>472.47500000000002</v>
          </cell>
          <cell r="AO941">
            <v>472.32499999999999</v>
          </cell>
        </row>
        <row r="942">
          <cell r="A942">
            <v>8870</v>
          </cell>
          <cell r="D942">
            <v>473.25</v>
          </cell>
          <cell r="E942">
            <v>473.245</v>
          </cell>
          <cell r="F942">
            <v>473.34</v>
          </cell>
          <cell r="H942">
            <v>473.22500000000002</v>
          </cell>
          <cell r="K942">
            <v>473.25</v>
          </cell>
          <cell r="M942">
            <v>473.34500000000003</v>
          </cell>
          <cell r="Q942">
            <v>473.61</v>
          </cell>
          <cell r="T942">
            <v>473.82</v>
          </cell>
          <cell r="V942">
            <v>473.85500000000002</v>
          </cell>
          <cell r="W942">
            <v>473.88499999999999</v>
          </cell>
          <cell r="X942">
            <v>473.96499999999997</v>
          </cell>
          <cell r="Z942">
            <v>473.85</v>
          </cell>
          <cell r="AE942">
            <v>472.84500000000003</v>
          </cell>
          <cell r="AG942">
            <v>471.95</v>
          </cell>
          <cell r="AH942">
            <v>471.995</v>
          </cell>
          <cell r="AJ942">
            <v>472.02499999999998</v>
          </cell>
          <cell r="AM942">
            <v>471.57499999999999</v>
          </cell>
          <cell r="AN942">
            <v>471.4</v>
          </cell>
          <cell r="AO942">
            <v>471.20499999999998</v>
          </cell>
        </row>
        <row r="943">
          <cell r="A943">
            <v>8880</v>
          </cell>
          <cell r="D943">
            <v>472.8</v>
          </cell>
          <cell r="E943">
            <v>472.83499999999998</v>
          </cell>
          <cell r="F943">
            <v>472.84500000000003</v>
          </cell>
          <cell r="H943">
            <v>472.85</v>
          </cell>
          <cell r="K943">
            <v>473.02499999999998</v>
          </cell>
          <cell r="M943">
            <v>473.26499999999999</v>
          </cell>
          <cell r="Q943">
            <v>473.74</v>
          </cell>
          <cell r="T943">
            <v>473.67</v>
          </cell>
          <cell r="V943">
            <v>473.86500000000001</v>
          </cell>
          <cell r="W943">
            <v>473.88499999999999</v>
          </cell>
          <cell r="X943">
            <v>473.96</v>
          </cell>
          <cell r="Z943">
            <v>473.435</v>
          </cell>
          <cell r="AE943">
            <v>471.65</v>
          </cell>
          <cell r="AG943">
            <v>471.94</v>
          </cell>
          <cell r="AH943">
            <v>472.05</v>
          </cell>
          <cell r="AJ943">
            <v>471.96</v>
          </cell>
          <cell r="AM943">
            <v>472.22</v>
          </cell>
          <cell r="AN943">
            <v>472.16500000000002</v>
          </cell>
          <cell r="AO943">
            <v>472.07</v>
          </cell>
        </row>
        <row r="944">
          <cell r="A944">
            <v>8890</v>
          </cell>
          <cell r="D944">
            <v>472.34500000000003</v>
          </cell>
          <cell r="E944">
            <v>472.36500000000001</v>
          </cell>
          <cell r="F944">
            <v>472.40499999999997</v>
          </cell>
          <cell r="H944">
            <v>472.52499999999998</v>
          </cell>
          <cell r="K944">
            <v>472.87799999999999</v>
          </cell>
          <cell r="M944">
            <v>473.29500000000002</v>
          </cell>
          <cell r="Q944">
            <v>473.6</v>
          </cell>
          <cell r="T944">
            <v>473.69499999999999</v>
          </cell>
          <cell r="V944">
            <v>473.79500000000002</v>
          </cell>
          <cell r="W944">
            <v>473.815</v>
          </cell>
          <cell r="X944">
            <v>473.78500000000003</v>
          </cell>
          <cell r="Z944">
            <v>473.58</v>
          </cell>
          <cell r="AE944">
            <v>472.16</v>
          </cell>
          <cell r="AG944">
            <v>472.19</v>
          </cell>
          <cell r="AH944">
            <v>472.2</v>
          </cell>
          <cell r="AJ944">
            <v>472.15</v>
          </cell>
          <cell r="AM944">
            <v>472.2</v>
          </cell>
          <cell r="AN944">
            <v>472.17</v>
          </cell>
          <cell r="AO944">
            <v>472.14</v>
          </cell>
        </row>
        <row r="945">
          <cell r="A945">
            <v>8900</v>
          </cell>
          <cell r="D945">
            <v>471.86500000000001</v>
          </cell>
          <cell r="E945">
            <v>471.86500000000001</v>
          </cell>
          <cell r="F945">
            <v>472.13499999999999</v>
          </cell>
          <cell r="H945">
            <v>472.39499999999998</v>
          </cell>
          <cell r="K945">
            <v>472.86</v>
          </cell>
          <cell r="M945">
            <v>473.13499999999999</v>
          </cell>
          <cell r="Q945">
            <v>473.58499999999998</v>
          </cell>
          <cell r="T945">
            <v>473.7</v>
          </cell>
          <cell r="V945">
            <v>473.77</v>
          </cell>
          <cell r="W945">
            <v>473.80500000000001</v>
          </cell>
          <cell r="X945">
            <v>473.72500000000002</v>
          </cell>
          <cell r="Z945">
            <v>473.64</v>
          </cell>
          <cell r="AE945">
            <v>472.44499999999999</v>
          </cell>
          <cell r="AG945">
            <v>472.35500000000002</v>
          </cell>
          <cell r="AH945">
            <v>472.32</v>
          </cell>
          <cell r="AJ945">
            <v>472.31</v>
          </cell>
          <cell r="AM945">
            <v>472.36</v>
          </cell>
          <cell r="AN945">
            <v>472.49</v>
          </cell>
          <cell r="AO945">
            <v>472.30500000000001</v>
          </cell>
        </row>
        <row r="946">
          <cell r="A946">
            <v>8910</v>
          </cell>
          <cell r="D946">
            <v>471.85</v>
          </cell>
          <cell r="E946">
            <v>471.86500000000001</v>
          </cell>
          <cell r="F946">
            <v>471.94</v>
          </cell>
          <cell r="H946">
            <v>472.33499999999998</v>
          </cell>
          <cell r="K946">
            <v>472.86500000000001</v>
          </cell>
          <cell r="M946">
            <v>473.32</v>
          </cell>
          <cell r="Q946">
            <v>473.65</v>
          </cell>
          <cell r="T946">
            <v>473.69499999999999</v>
          </cell>
          <cell r="V946">
            <v>473.76499999999999</v>
          </cell>
          <cell r="W946">
            <v>473.78</v>
          </cell>
          <cell r="X946">
            <v>473.75</v>
          </cell>
          <cell r="Z946">
            <v>473.4</v>
          </cell>
          <cell r="AE946">
            <v>472.19</v>
          </cell>
          <cell r="AG946">
            <v>472.19499999999999</v>
          </cell>
          <cell r="AH946">
            <v>472.23500000000001</v>
          </cell>
          <cell r="AJ946">
            <v>472.12</v>
          </cell>
          <cell r="AM946">
            <v>471.9</v>
          </cell>
          <cell r="AN946">
            <v>471.98500000000001</v>
          </cell>
          <cell r="AO946">
            <v>472.02499999999998</v>
          </cell>
        </row>
        <row r="947">
          <cell r="A947">
            <v>8920</v>
          </cell>
          <cell r="D947">
            <v>472.13499999999999</v>
          </cell>
          <cell r="E947">
            <v>472.33499999999998</v>
          </cell>
          <cell r="F947">
            <v>472.42500000000001</v>
          </cell>
          <cell r="H947">
            <v>472.60500000000002</v>
          </cell>
          <cell r="K947">
            <v>472.85500000000002</v>
          </cell>
          <cell r="M947">
            <v>473.125</v>
          </cell>
          <cell r="Q947">
            <v>473.63</v>
          </cell>
          <cell r="T947">
            <v>472.72</v>
          </cell>
          <cell r="V947">
            <v>472.78500000000003</v>
          </cell>
          <cell r="W947">
            <v>472.80500000000001</v>
          </cell>
          <cell r="X947">
            <v>472.78500000000003</v>
          </cell>
          <cell r="Z947">
            <v>472.72</v>
          </cell>
          <cell r="AE947">
            <v>472.22</v>
          </cell>
          <cell r="AG947">
            <v>472.04</v>
          </cell>
          <cell r="AH947">
            <v>472.12</v>
          </cell>
          <cell r="AJ947">
            <v>471.62</v>
          </cell>
          <cell r="AM947">
            <v>471.36500000000001</v>
          </cell>
          <cell r="AN947">
            <v>471.34</v>
          </cell>
          <cell r="AO947">
            <v>471.11500000000001</v>
          </cell>
        </row>
        <row r="948">
          <cell r="A948">
            <v>8930</v>
          </cell>
          <cell r="D948">
            <v>472.16500000000002</v>
          </cell>
          <cell r="E948">
            <v>472.255</v>
          </cell>
          <cell r="F948">
            <v>472.54</v>
          </cell>
          <cell r="H948">
            <v>472.9</v>
          </cell>
          <cell r="K948">
            <v>473.33499999999998</v>
          </cell>
          <cell r="M948">
            <v>473.495</v>
          </cell>
          <cell r="Q948">
            <v>473.70499999999998</v>
          </cell>
          <cell r="T948">
            <v>473.755</v>
          </cell>
          <cell r="V948">
            <v>473.78500000000003</v>
          </cell>
          <cell r="W948">
            <v>473.77499999999998</v>
          </cell>
          <cell r="X948">
            <v>473.76</v>
          </cell>
          <cell r="Z948">
            <v>473.43</v>
          </cell>
          <cell r="AE948">
            <v>472.685</v>
          </cell>
          <cell r="AG948">
            <v>472.67</v>
          </cell>
          <cell r="AH948">
            <v>472.08</v>
          </cell>
          <cell r="AJ948">
            <v>471.79</v>
          </cell>
          <cell r="AM948">
            <v>472.45</v>
          </cell>
          <cell r="AN948">
            <v>472.02</v>
          </cell>
          <cell r="AO948">
            <v>472.05500000000001</v>
          </cell>
        </row>
        <row r="949">
          <cell r="A949">
            <v>8940</v>
          </cell>
          <cell r="D949">
            <v>472.44499999999999</v>
          </cell>
          <cell r="E949">
            <v>472.56</v>
          </cell>
          <cell r="F949">
            <v>472.73</v>
          </cell>
          <cell r="H949">
            <v>472.96</v>
          </cell>
          <cell r="K949">
            <v>473.23500000000001</v>
          </cell>
          <cell r="M949">
            <v>473.51</v>
          </cell>
          <cell r="Q949">
            <v>473.73500000000001</v>
          </cell>
          <cell r="T949">
            <v>473.8</v>
          </cell>
          <cell r="V949">
            <v>473.83</v>
          </cell>
          <cell r="W949">
            <v>473.85500000000002</v>
          </cell>
          <cell r="X949">
            <v>473.87</v>
          </cell>
          <cell r="Z949">
            <v>473.21</v>
          </cell>
          <cell r="AE949">
            <v>471.23500000000001</v>
          </cell>
          <cell r="AG949">
            <v>471.11500000000001</v>
          </cell>
          <cell r="AH949">
            <v>471.34</v>
          </cell>
          <cell r="AJ949">
            <v>472.45</v>
          </cell>
          <cell r="AM949">
            <v>472.11500000000001</v>
          </cell>
          <cell r="AN949">
            <v>472.15499999999997</v>
          </cell>
          <cell r="AO949">
            <v>472.22</v>
          </cell>
        </row>
        <row r="950">
          <cell r="A950">
            <v>8950</v>
          </cell>
          <cell r="D950">
            <v>472.40499999999997</v>
          </cell>
          <cell r="E950">
            <v>472.565</v>
          </cell>
          <cell r="F950">
            <v>472.755</v>
          </cell>
          <cell r="H950">
            <v>473.36500000000001</v>
          </cell>
          <cell r="K950">
            <v>473.68</v>
          </cell>
          <cell r="M950">
            <v>473.72500000000002</v>
          </cell>
          <cell r="Q950">
            <v>473.77</v>
          </cell>
          <cell r="T950">
            <v>473.82499999999999</v>
          </cell>
          <cell r="V950">
            <v>473.86500000000001</v>
          </cell>
          <cell r="W950">
            <v>473.89</v>
          </cell>
          <cell r="X950">
            <v>473.85</v>
          </cell>
          <cell r="Z950">
            <v>472.89499999999998</v>
          </cell>
          <cell r="AE950">
            <v>472.71</v>
          </cell>
          <cell r="AG950">
            <v>472.57499999999999</v>
          </cell>
          <cell r="AH950">
            <v>472.56</v>
          </cell>
          <cell r="AJ950">
            <v>472.53500000000003</v>
          </cell>
          <cell r="AM950">
            <v>472.31</v>
          </cell>
          <cell r="AN950">
            <v>472.32499999999999</v>
          </cell>
          <cell r="AO950">
            <v>472.30500000000001</v>
          </cell>
        </row>
        <row r="951">
          <cell r="A951">
            <v>8960</v>
          </cell>
          <cell r="D951">
            <v>472.34</v>
          </cell>
          <cell r="E951">
            <v>472.51499999999999</v>
          </cell>
          <cell r="F951">
            <v>472.73500000000001</v>
          </cell>
          <cell r="H951">
            <v>473.38499999999999</v>
          </cell>
          <cell r="K951">
            <v>473.755</v>
          </cell>
          <cell r="M951">
            <v>473.74</v>
          </cell>
          <cell r="Q951">
            <v>473.86</v>
          </cell>
          <cell r="T951">
            <v>473.91500000000002</v>
          </cell>
          <cell r="V951">
            <v>473.94</v>
          </cell>
          <cell r="W951">
            <v>473.875</v>
          </cell>
          <cell r="X951">
            <v>473.68</v>
          </cell>
          <cell r="Z951">
            <v>473.03</v>
          </cell>
          <cell r="AE951">
            <v>471.39499999999998</v>
          </cell>
          <cell r="AG951">
            <v>471.36</v>
          </cell>
          <cell r="AH951">
            <v>471.44499999999999</v>
          </cell>
          <cell r="AJ951">
            <v>472.83</v>
          </cell>
          <cell r="AM951">
            <v>472.67</v>
          </cell>
          <cell r="AN951">
            <v>472.58499999999998</v>
          </cell>
          <cell r="AO951">
            <v>472.52</v>
          </cell>
        </row>
        <row r="952">
          <cell r="A952">
            <v>8970</v>
          </cell>
          <cell r="D952">
            <v>472.36500000000001</v>
          </cell>
          <cell r="E952">
            <v>472.505</v>
          </cell>
          <cell r="F952">
            <v>472.875</v>
          </cell>
          <cell r="H952">
            <v>473.48500000000001</v>
          </cell>
          <cell r="K952">
            <v>473.78500000000003</v>
          </cell>
          <cell r="M952">
            <v>473.83499999999998</v>
          </cell>
          <cell r="Q952">
            <v>473.91500000000002</v>
          </cell>
          <cell r="T952">
            <v>473.89499999999998</v>
          </cell>
          <cell r="V952">
            <v>473.94</v>
          </cell>
          <cell r="W952">
            <v>473.92500000000001</v>
          </cell>
          <cell r="X952">
            <v>473.72500000000002</v>
          </cell>
          <cell r="Z952">
            <v>472.79</v>
          </cell>
          <cell r="AE952">
            <v>472.71499999999997</v>
          </cell>
          <cell r="AG952">
            <v>472.73500000000001</v>
          </cell>
          <cell r="AH952">
            <v>472.8</v>
          </cell>
          <cell r="AJ952">
            <v>472.69499999999999</v>
          </cell>
          <cell r="AM952">
            <v>472.23</v>
          </cell>
          <cell r="AN952">
            <v>472.67</v>
          </cell>
          <cell r="AO952">
            <v>472.63499999999999</v>
          </cell>
        </row>
        <row r="953">
          <cell r="A953">
            <v>8980</v>
          </cell>
          <cell r="D953">
            <v>472.51499999999999</v>
          </cell>
          <cell r="E953">
            <v>472.67500000000001</v>
          </cell>
          <cell r="F953">
            <v>472.97500000000002</v>
          </cell>
          <cell r="H953">
            <v>473.47500000000002</v>
          </cell>
          <cell r="K953">
            <v>473.85500000000002</v>
          </cell>
          <cell r="M953">
            <v>473.89499999999998</v>
          </cell>
          <cell r="Q953">
            <v>473.96499999999997</v>
          </cell>
          <cell r="T953">
            <v>473.97500000000002</v>
          </cell>
          <cell r="V953">
            <v>473.83499999999998</v>
          </cell>
          <cell r="W953">
            <v>473.67</v>
          </cell>
          <cell r="X953">
            <v>473.02499999999998</v>
          </cell>
          <cell r="Z953">
            <v>472.4</v>
          </cell>
          <cell r="AE953">
            <v>472.34500000000003</v>
          </cell>
          <cell r="AG953">
            <v>472.94</v>
          </cell>
          <cell r="AH953">
            <v>472.91</v>
          </cell>
          <cell r="AJ953">
            <v>472.91500000000002</v>
          </cell>
          <cell r="AM953">
            <v>472.85500000000002</v>
          </cell>
          <cell r="AN953">
            <v>472.82499999999999</v>
          </cell>
          <cell r="AO953">
            <v>472.935</v>
          </cell>
        </row>
        <row r="954">
          <cell r="A954">
            <v>8990</v>
          </cell>
          <cell r="D954">
            <v>472.66500000000002</v>
          </cell>
          <cell r="E954">
            <v>472.95</v>
          </cell>
          <cell r="F954">
            <v>473.34</v>
          </cell>
          <cell r="H954">
            <v>473.83499999999998</v>
          </cell>
          <cell r="K954">
            <v>473.92500000000001</v>
          </cell>
          <cell r="M954">
            <v>473.935</v>
          </cell>
          <cell r="Q954">
            <v>473.94499999999999</v>
          </cell>
          <cell r="T954">
            <v>473.86500000000001</v>
          </cell>
          <cell r="V954">
            <v>473.45499999999998</v>
          </cell>
          <cell r="W954">
            <v>473.33</v>
          </cell>
          <cell r="X954">
            <v>473.32</v>
          </cell>
          <cell r="Z954">
            <v>473.2</v>
          </cell>
          <cell r="AE954">
            <v>473.13499999999999</v>
          </cell>
          <cell r="AG954">
            <v>472.935</v>
          </cell>
          <cell r="AH954">
            <v>472.83</v>
          </cell>
          <cell r="AJ954">
            <v>472.65</v>
          </cell>
          <cell r="AM954">
            <v>472.71300000000002</v>
          </cell>
          <cell r="AN954">
            <v>472.55</v>
          </cell>
          <cell r="AO954">
            <v>472.52</v>
          </cell>
        </row>
        <row r="955">
          <cell r="A955">
            <v>9000</v>
          </cell>
          <cell r="D955">
            <v>472.90499999999997</v>
          </cell>
          <cell r="E955">
            <v>473.23500000000001</v>
          </cell>
          <cell r="F955">
            <v>473.72500000000002</v>
          </cell>
          <cell r="H955">
            <v>473.89499999999998</v>
          </cell>
          <cell r="K955">
            <v>473.96499999999997</v>
          </cell>
          <cell r="M955">
            <v>473.9</v>
          </cell>
          <cell r="Q955">
            <v>473.815</v>
          </cell>
          <cell r="T955">
            <v>473.59</v>
          </cell>
          <cell r="V955">
            <v>473.47</v>
          </cell>
          <cell r="W955">
            <v>473.35</v>
          </cell>
          <cell r="X955">
            <v>473.29</v>
          </cell>
          <cell r="Z955">
            <v>473.32499999999999</v>
          </cell>
          <cell r="AE955">
            <v>473.05500000000001</v>
          </cell>
          <cell r="AG955">
            <v>472.95499999999998</v>
          </cell>
          <cell r="AH955">
            <v>472.83</v>
          </cell>
          <cell r="AJ955">
            <v>472.71499999999997</v>
          </cell>
          <cell r="AM955">
            <v>472.755</v>
          </cell>
          <cell r="AN955">
            <v>472.73500000000001</v>
          </cell>
          <cell r="AO955">
            <v>472.77</v>
          </cell>
        </row>
        <row r="956">
          <cell r="A956">
            <v>9010</v>
          </cell>
          <cell r="D956">
            <v>473.69</v>
          </cell>
          <cell r="E956">
            <v>473.85</v>
          </cell>
          <cell r="F956">
            <v>473.91500000000002</v>
          </cell>
          <cell r="H956">
            <v>473.98</v>
          </cell>
          <cell r="K956">
            <v>473.94499999999999</v>
          </cell>
          <cell r="M956">
            <v>473.90499999999997</v>
          </cell>
          <cell r="Q956">
            <v>473.7</v>
          </cell>
          <cell r="T956">
            <v>472.96</v>
          </cell>
          <cell r="V956">
            <v>472.84</v>
          </cell>
          <cell r="W956">
            <v>472.83499999999998</v>
          </cell>
          <cell r="X956">
            <v>472.66</v>
          </cell>
          <cell r="Z956">
            <v>472.65499999999997</v>
          </cell>
          <cell r="AE956">
            <v>472.55500000000001</v>
          </cell>
          <cell r="AG956">
            <v>472.53500000000003</v>
          </cell>
          <cell r="AH956">
            <v>472.495</v>
          </cell>
          <cell r="AJ956">
            <v>472.29500000000002</v>
          </cell>
          <cell r="AM956">
            <v>472.505</v>
          </cell>
          <cell r="AN956">
            <v>472.51499999999999</v>
          </cell>
          <cell r="AO956">
            <v>472.52499999999998</v>
          </cell>
        </row>
        <row r="957">
          <cell r="A957">
            <v>9020</v>
          </cell>
          <cell r="D957">
            <v>473.94499999999999</v>
          </cell>
          <cell r="E957">
            <v>473.98</v>
          </cell>
          <cell r="F957">
            <v>474.065</v>
          </cell>
          <cell r="H957">
            <v>474.04500000000002</v>
          </cell>
          <cell r="K957">
            <v>473.96</v>
          </cell>
          <cell r="M957">
            <v>473.88499999999999</v>
          </cell>
          <cell r="Q957">
            <v>473.80500000000001</v>
          </cell>
          <cell r="T957">
            <v>473.72500000000002</v>
          </cell>
          <cell r="V957">
            <v>473.47500000000002</v>
          </cell>
          <cell r="W957">
            <v>473.625</v>
          </cell>
          <cell r="X957">
            <v>473.67500000000001</v>
          </cell>
          <cell r="Z957">
            <v>473.84500000000003</v>
          </cell>
          <cell r="AE957">
            <v>473.88499999999999</v>
          </cell>
          <cell r="AG957">
            <v>473.86500000000001</v>
          </cell>
          <cell r="AH957">
            <v>473.97500000000002</v>
          </cell>
          <cell r="AJ957">
            <v>474.005</v>
          </cell>
          <cell r="AM957">
            <v>474.03500000000003</v>
          </cell>
          <cell r="AN957">
            <v>474.05500000000001</v>
          </cell>
          <cell r="AO957">
            <v>474.02499999999998</v>
          </cell>
        </row>
        <row r="958">
          <cell r="A958">
            <v>9030</v>
          </cell>
          <cell r="D958">
            <v>476.97500000000002</v>
          </cell>
          <cell r="E958">
            <v>474.09500000000003</v>
          </cell>
          <cell r="F958">
            <v>474.07499999999999</v>
          </cell>
          <cell r="H958">
            <v>474.07499999999999</v>
          </cell>
          <cell r="K958">
            <v>473.92500000000001</v>
          </cell>
          <cell r="M958">
            <v>473.005</v>
          </cell>
          <cell r="Q958">
            <v>472.91500000000002</v>
          </cell>
          <cell r="T958">
            <v>472.85500000000002</v>
          </cell>
          <cell r="V958">
            <v>473.28500000000003</v>
          </cell>
          <cell r="W958">
            <v>473.47500000000002</v>
          </cell>
          <cell r="X958">
            <v>473.59500000000003</v>
          </cell>
          <cell r="Z958">
            <v>473.90499999999997</v>
          </cell>
          <cell r="AE958">
            <v>474.01499999999999</v>
          </cell>
          <cell r="AG958">
            <v>473.815</v>
          </cell>
          <cell r="AH958">
            <v>473.67500000000001</v>
          </cell>
          <cell r="AJ958">
            <v>473.77499999999998</v>
          </cell>
          <cell r="AM958">
            <v>473.755</v>
          </cell>
          <cell r="AN958">
            <v>473.72500000000002</v>
          </cell>
          <cell r="AO958">
            <v>473.71499999999997</v>
          </cell>
        </row>
        <row r="959">
          <cell r="A959">
            <v>9040</v>
          </cell>
          <cell r="D959">
            <v>474.10500000000002</v>
          </cell>
          <cell r="E959">
            <v>474.08</v>
          </cell>
          <cell r="F959">
            <v>474.02499999999998</v>
          </cell>
          <cell r="H959">
            <v>473.82499999999999</v>
          </cell>
          <cell r="K959">
            <v>473.67500000000001</v>
          </cell>
          <cell r="M959">
            <v>473.64499999999998</v>
          </cell>
          <cell r="Q959">
            <v>473.875</v>
          </cell>
          <cell r="T959">
            <v>473.84</v>
          </cell>
          <cell r="V959">
            <v>474.005</v>
          </cell>
          <cell r="W959">
            <v>473.92500000000001</v>
          </cell>
          <cell r="X959">
            <v>473.995</v>
          </cell>
          <cell r="Z959">
            <v>473.88499999999999</v>
          </cell>
          <cell r="AE959">
            <v>474.03500000000003</v>
          </cell>
          <cell r="AG959">
            <v>474.10500000000002</v>
          </cell>
          <cell r="AH959">
            <v>474.02499999999998</v>
          </cell>
          <cell r="AJ959">
            <v>474.005</v>
          </cell>
          <cell r="AM959">
            <v>473.98500000000001</v>
          </cell>
          <cell r="AN959">
            <v>474.03</v>
          </cell>
          <cell r="AO959">
            <v>474.02499999999998</v>
          </cell>
        </row>
        <row r="960">
          <cell r="A960">
            <v>9050</v>
          </cell>
          <cell r="D960">
            <v>473.86500000000001</v>
          </cell>
          <cell r="E960">
            <v>473.815</v>
          </cell>
          <cell r="F960">
            <v>473.56</v>
          </cell>
          <cell r="H960">
            <v>472.59500000000003</v>
          </cell>
          <cell r="K960">
            <v>471.59500000000003</v>
          </cell>
          <cell r="M960">
            <v>471.69499999999999</v>
          </cell>
          <cell r="Q960">
            <v>473.33499999999998</v>
          </cell>
          <cell r="T960">
            <v>473.185</v>
          </cell>
          <cell r="V960">
            <v>473.15499999999997</v>
          </cell>
          <cell r="W960">
            <v>473.19499999999999</v>
          </cell>
          <cell r="X960">
            <v>473.08499999999998</v>
          </cell>
          <cell r="Z960">
            <v>473.05500000000001</v>
          </cell>
          <cell r="AE960">
            <v>473.125</v>
          </cell>
          <cell r="AG960">
            <v>473.14499999999998</v>
          </cell>
          <cell r="AH960">
            <v>473.19499999999999</v>
          </cell>
          <cell r="AJ960">
            <v>473.16500000000002</v>
          </cell>
          <cell r="AM960">
            <v>473.17</v>
          </cell>
          <cell r="AN960">
            <v>473.15499999999997</v>
          </cell>
          <cell r="AO960">
            <v>473.15</v>
          </cell>
        </row>
        <row r="961">
          <cell r="A961">
            <v>9060</v>
          </cell>
          <cell r="D961">
            <v>473.83499999999998</v>
          </cell>
          <cell r="E961">
            <v>473.59500000000003</v>
          </cell>
          <cell r="F961">
            <v>473.16500000000002</v>
          </cell>
          <cell r="H961">
            <v>471.66500000000002</v>
          </cell>
          <cell r="K961">
            <v>471.59500000000003</v>
          </cell>
          <cell r="M961">
            <v>471.60500000000002</v>
          </cell>
          <cell r="Q961">
            <v>473.67500000000001</v>
          </cell>
          <cell r="T961">
            <v>473.185</v>
          </cell>
          <cell r="V961">
            <v>473.065</v>
          </cell>
          <cell r="W961">
            <v>473.07499999999999</v>
          </cell>
          <cell r="X961">
            <v>473.11500000000001</v>
          </cell>
          <cell r="Z961">
            <v>473.09500000000003</v>
          </cell>
          <cell r="AE961">
            <v>473.17</v>
          </cell>
          <cell r="AG961">
            <v>473.255</v>
          </cell>
          <cell r="AH961">
            <v>473.27499999999998</v>
          </cell>
          <cell r="AJ961">
            <v>473.245</v>
          </cell>
          <cell r="AM961">
            <v>473.21499999999997</v>
          </cell>
          <cell r="AN961">
            <v>473.21499999999997</v>
          </cell>
          <cell r="AO961">
            <v>473.17500000000001</v>
          </cell>
        </row>
        <row r="962">
          <cell r="A962">
            <v>9070</v>
          </cell>
          <cell r="D962">
            <v>473.815</v>
          </cell>
          <cell r="E962">
            <v>473.57499999999999</v>
          </cell>
          <cell r="F962">
            <v>473.32</v>
          </cell>
          <cell r="H962">
            <v>472.17</v>
          </cell>
          <cell r="K962">
            <v>471.565</v>
          </cell>
          <cell r="M962">
            <v>471.76</v>
          </cell>
          <cell r="Q962">
            <v>472.77499999999998</v>
          </cell>
          <cell r="T962">
            <v>472.97</v>
          </cell>
          <cell r="V962">
            <v>472.66500000000002</v>
          </cell>
          <cell r="W962">
            <v>472.72500000000002</v>
          </cell>
          <cell r="X962">
            <v>473.245</v>
          </cell>
          <cell r="Z962">
            <v>473.07499999999999</v>
          </cell>
          <cell r="AE962">
            <v>473.29500000000002</v>
          </cell>
          <cell r="AG962">
            <v>473.32</v>
          </cell>
          <cell r="AH962">
            <v>473.32499999999999</v>
          </cell>
          <cell r="AJ962">
            <v>473.33499999999998</v>
          </cell>
          <cell r="AM962">
            <v>473.245</v>
          </cell>
          <cell r="AN962">
            <v>473.255</v>
          </cell>
          <cell r="AO962">
            <v>473.255</v>
          </cell>
        </row>
        <row r="963">
          <cell r="A963">
            <v>9080</v>
          </cell>
          <cell r="D963">
            <v>473.81</v>
          </cell>
          <cell r="E963">
            <v>473.79</v>
          </cell>
          <cell r="F963">
            <v>473.565</v>
          </cell>
          <cell r="H963">
            <v>471.875</v>
          </cell>
          <cell r="K963">
            <v>471.875</v>
          </cell>
          <cell r="M963">
            <v>472.03</v>
          </cell>
          <cell r="Q963">
            <v>473.04500000000002</v>
          </cell>
          <cell r="T963">
            <v>473.26499999999999</v>
          </cell>
          <cell r="V963">
            <v>473.25</v>
          </cell>
          <cell r="W963">
            <v>473.30500000000001</v>
          </cell>
          <cell r="X963">
            <v>473.34500000000003</v>
          </cell>
          <cell r="Z963">
            <v>473.26499999999999</v>
          </cell>
          <cell r="AE963">
            <v>473.375</v>
          </cell>
          <cell r="AG963">
            <v>473.36500000000001</v>
          </cell>
          <cell r="AH963">
            <v>473.315</v>
          </cell>
          <cell r="AJ963">
            <v>473.36500000000001</v>
          </cell>
          <cell r="AM963">
            <v>473.32</v>
          </cell>
          <cell r="AN963">
            <v>473.35500000000002</v>
          </cell>
          <cell r="AO963">
            <v>473.35</v>
          </cell>
        </row>
        <row r="964">
          <cell r="A964">
            <v>9090</v>
          </cell>
          <cell r="D964">
            <v>473.77</v>
          </cell>
          <cell r="E964">
            <v>473.66</v>
          </cell>
          <cell r="F964">
            <v>473.435</v>
          </cell>
          <cell r="H964">
            <v>472.59</v>
          </cell>
          <cell r="K964">
            <v>471.57499999999999</v>
          </cell>
          <cell r="M964">
            <v>471.57</v>
          </cell>
          <cell r="Q964">
            <v>473.57499999999999</v>
          </cell>
          <cell r="T964">
            <v>472.57499999999999</v>
          </cell>
          <cell r="V964">
            <v>473.26499999999999</v>
          </cell>
          <cell r="W964">
            <v>473.255</v>
          </cell>
          <cell r="X964">
            <v>473.375</v>
          </cell>
          <cell r="Z964">
            <v>473.37</v>
          </cell>
          <cell r="AE964">
            <v>473.42</v>
          </cell>
          <cell r="AG964">
            <v>473.46499999999997</v>
          </cell>
          <cell r="AH964">
            <v>473.47500000000002</v>
          </cell>
          <cell r="AJ964">
            <v>473.45499999999998</v>
          </cell>
          <cell r="AM964">
            <v>473.435</v>
          </cell>
          <cell r="AN964">
            <v>473.41500000000002</v>
          </cell>
          <cell r="AO964">
            <v>473.375</v>
          </cell>
        </row>
        <row r="965">
          <cell r="A965">
            <v>9100</v>
          </cell>
          <cell r="D965">
            <v>473.815</v>
          </cell>
          <cell r="E965">
            <v>473.76499999999999</v>
          </cell>
          <cell r="F965">
            <v>473.26499999999999</v>
          </cell>
          <cell r="H965">
            <v>472.86500000000001</v>
          </cell>
          <cell r="K965">
            <v>471.565</v>
          </cell>
          <cell r="M965">
            <v>471.76499999999999</v>
          </cell>
          <cell r="Q965">
            <v>473.56</v>
          </cell>
          <cell r="T965">
            <v>472.88499999999999</v>
          </cell>
          <cell r="V965">
            <v>473.27499999999998</v>
          </cell>
          <cell r="W965">
            <v>473.29</v>
          </cell>
          <cell r="X965">
            <v>473.41500000000002</v>
          </cell>
          <cell r="Z965">
            <v>473.42500000000001</v>
          </cell>
          <cell r="AE965">
            <v>473.16500000000002</v>
          </cell>
          <cell r="AG965">
            <v>473.19499999999999</v>
          </cell>
          <cell r="AH965">
            <v>473.17500000000001</v>
          </cell>
          <cell r="AJ965">
            <v>473.25</v>
          </cell>
          <cell r="AM965">
            <v>473.26499999999999</v>
          </cell>
          <cell r="AN965">
            <v>473.22500000000002</v>
          </cell>
          <cell r="AO965">
            <v>473.17500000000001</v>
          </cell>
        </row>
        <row r="966">
          <cell r="A966">
            <v>9110</v>
          </cell>
          <cell r="D966">
            <v>473.78500000000003</v>
          </cell>
          <cell r="E966">
            <v>473.565</v>
          </cell>
          <cell r="F966">
            <v>472.82499999999999</v>
          </cell>
          <cell r="H966">
            <v>472.29500000000002</v>
          </cell>
          <cell r="K966">
            <v>472.27499999999998</v>
          </cell>
          <cell r="M966">
            <v>472.26499999999999</v>
          </cell>
          <cell r="Q966">
            <v>473.58499999999998</v>
          </cell>
          <cell r="T966">
            <v>473.29500000000002</v>
          </cell>
          <cell r="V966">
            <v>473.30500000000001</v>
          </cell>
          <cell r="W966">
            <v>473.34500000000003</v>
          </cell>
          <cell r="X966">
            <v>473.54</v>
          </cell>
          <cell r="Z966">
            <v>473.17500000000001</v>
          </cell>
          <cell r="AE966">
            <v>473.16500000000002</v>
          </cell>
          <cell r="AG966">
            <v>473.14499999999998</v>
          </cell>
          <cell r="AH966">
            <v>473.07499999999999</v>
          </cell>
          <cell r="AJ966">
            <v>473.22500000000002</v>
          </cell>
          <cell r="AM966">
            <v>473.17500000000001</v>
          </cell>
          <cell r="AN966">
            <v>473.21499999999997</v>
          </cell>
          <cell r="AO966">
            <v>473.22500000000002</v>
          </cell>
        </row>
        <row r="967">
          <cell r="A967">
            <v>9120</v>
          </cell>
          <cell r="D967">
            <v>473.66500000000002</v>
          </cell>
          <cell r="E967">
            <v>472.77499999999998</v>
          </cell>
          <cell r="F967">
            <v>472.67500000000001</v>
          </cell>
          <cell r="H967">
            <v>472.76499999999999</v>
          </cell>
          <cell r="K967">
            <v>472.71499999999997</v>
          </cell>
          <cell r="M967">
            <v>472.57499999999999</v>
          </cell>
          <cell r="Q967">
            <v>472.69499999999999</v>
          </cell>
          <cell r="T967">
            <v>472.89499999999998</v>
          </cell>
          <cell r="V967">
            <v>472.95</v>
          </cell>
          <cell r="W967">
            <v>472.96499999999997</v>
          </cell>
          <cell r="X967">
            <v>473.19</v>
          </cell>
          <cell r="Z967">
            <v>473.2</v>
          </cell>
          <cell r="AE967">
            <v>473.315</v>
          </cell>
          <cell r="AG967">
            <v>473.34500000000003</v>
          </cell>
          <cell r="AH967">
            <v>473.35500000000002</v>
          </cell>
          <cell r="AJ967">
            <v>473.495</v>
          </cell>
          <cell r="AM967">
            <v>473.495</v>
          </cell>
          <cell r="AN967">
            <v>473.54500000000002</v>
          </cell>
          <cell r="AO967">
            <v>473.54</v>
          </cell>
        </row>
        <row r="968">
          <cell r="A968">
            <v>9130</v>
          </cell>
          <cell r="D968">
            <v>473.66500000000002</v>
          </cell>
          <cell r="E968">
            <v>472.94499999999999</v>
          </cell>
          <cell r="F968">
            <v>473.13499999999999</v>
          </cell>
          <cell r="H968">
            <v>472.66500000000002</v>
          </cell>
          <cell r="K968">
            <v>472.57499999999999</v>
          </cell>
          <cell r="M968">
            <v>472.67500000000001</v>
          </cell>
          <cell r="Q968">
            <v>473.47</v>
          </cell>
          <cell r="T968">
            <v>474.20499999999998</v>
          </cell>
          <cell r="V968">
            <v>473.17500000000001</v>
          </cell>
          <cell r="W968">
            <v>473.17500000000001</v>
          </cell>
          <cell r="X968">
            <v>473.27499999999998</v>
          </cell>
          <cell r="Z968">
            <v>473.38</v>
          </cell>
          <cell r="AE968">
            <v>473.40499999999997</v>
          </cell>
          <cell r="AG968">
            <v>473.41</v>
          </cell>
          <cell r="AH968">
            <v>473.39</v>
          </cell>
          <cell r="AJ968">
            <v>473.42500000000001</v>
          </cell>
          <cell r="AM968">
            <v>473.48500000000001</v>
          </cell>
          <cell r="AN968">
            <v>473.52499999999998</v>
          </cell>
          <cell r="AO968">
            <v>473.58</v>
          </cell>
        </row>
        <row r="969">
          <cell r="A969">
            <v>9140</v>
          </cell>
          <cell r="D969">
            <v>473.73</v>
          </cell>
          <cell r="E969">
            <v>473.56</v>
          </cell>
          <cell r="F969">
            <v>473.13499999999999</v>
          </cell>
          <cell r="H969">
            <v>472.88499999999999</v>
          </cell>
          <cell r="K969">
            <v>472.77499999999998</v>
          </cell>
          <cell r="M969">
            <v>472.81</v>
          </cell>
          <cell r="Q969">
            <v>473.01499999999999</v>
          </cell>
          <cell r="T969">
            <v>474.08499999999998</v>
          </cell>
          <cell r="V969">
            <v>473.96499999999997</v>
          </cell>
          <cell r="W969">
            <v>473.57</v>
          </cell>
          <cell r="X969">
            <v>473.56</v>
          </cell>
          <cell r="Z969">
            <v>473.58499999999998</v>
          </cell>
          <cell r="AE969">
            <v>473.48</v>
          </cell>
          <cell r="AG969">
            <v>473.375</v>
          </cell>
          <cell r="AH969">
            <v>473.40499999999997</v>
          </cell>
          <cell r="AJ969">
            <v>473.35500000000002</v>
          </cell>
          <cell r="AM969">
            <v>473.375</v>
          </cell>
          <cell r="AN969">
            <v>473.41500000000002</v>
          </cell>
          <cell r="AO969">
            <v>473.38499999999999</v>
          </cell>
        </row>
        <row r="970">
          <cell r="A970">
            <v>9150</v>
          </cell>
          <cell r="D970">
            <v>473.57499999999999</v>
          </cell>
          <cell r="E970">
            <v>473.57</v>
          </cell>
          <cell r="F970">
            <v>473.07499999999999</v>
          </cell>
          <cell r="H970">
            <v>472.875</v>
          </cell>
          <cell r="K970">
            <v>472.67500000000001</v>
          </cell>
          <cell r="M970">
            <v>472.48500000000001</v>
          </cell>
          <cell r="Q970">
            <v>473.19499999999999</v>
          </cell>
          <cell r="T970">
            <v>473.07499999999999</v>
          </cell>
          <cell r="V970">
            <v>473.15499999999997</v>
          </cell>
          <cell r="W970">
            <v>473.66500000000002</v>
          </cell>
          <cell r="X970">
            <v>473.375</v>
          </cell>
          <cell r="Z970">
            <v>473.48500000000001</v>
          </cell>
          <cell r="AE970">
            <v>473.38499999999999</v>
          </cell>
          <cell r="AG970">
            <v>473.435</v>
          </cell>
          <cell r="AH970">
            <v>473.44499999999999</v>
          </cell>
          <cell r="AJ970">
            <v>473.44</v>
          </cell>
          <cell r="AM970">
            <v>473.46499999999997</v>
          </cell>
          <cell r="AN970">
            <v>473.44499999999999</v>
          </cell>
          <cell r="AO970">
            <v>473.435</v>
          </cell>
        </row>
        <row r="971">
          <cell r="A971">
            <v>9160</v>
          </cell>
          <cell r="D971">
            <v>473.08300000000003</v>
          </cell>
          <cell r="E971">
            <v>472.94299999999998</v>
          </cell>
          <cell r="F971">
            <v>473.22800000000001</v>
          </cell>
          <cell r="H971">
            <v>472.88299999999998</v>
          </cell>
          <cell r="K971">
            <v>473.06299999999999</v>
          </cell>
          <cell r="M971">
            <v>472.87299999999999</v>
          </cell>
          <cell r="Q971">
            <v>474.46300000000002</v>
          </cell>
          <cell r="T971">
            <v>473.85300000000001</v>
          </cell>
          <cell r="V971">
            <v>473.64299999999997</v>
          </cell>
          <cell r="W971">
            <v>473.733</v>
          </cell>
          <cell r="X971">
            <v>473.72300000000001</v>
          </cell>
          <cell r="Z971">
            <v>473.62299999999999</v>
          </cell>
          <cell r="AE971">
            <v>473.78300000000002</v>
          </cell>
          <cell r="AG971">
            <v>473.72300000000001</v>
          </cell>
          <cell r="AH971">
            <v>473.79300000000001</v>
          </cell>
          <cell r="AJ971">
            <v>473.70299999999997</v>
          </cell>
          <cell r="AM971">
            <v>473.72300000000001</v>
          </cell>
          <cell r="AN971">
            <v>473.72300000000001</v>
          </cell>
          <cell r="AO971">
            <v>473.64299999999997</v>
          </cell>
        </row>
        <row r="972">
          <cell r="A972">
            <v>9170</v>
          </cell>
          <cell r="D972">
            <v>473.83300000000003</v>
          </cell>
          <cell r="E972">
            <v>473.62299999999999</v>
          </cell>
          <cell r="F972">
            <v>473.25799999999998</v>
          </cell>
          <cell r="H972">
            <v>473.62299999999999</v>
          </cell>
          <cell r="K972">
            <v>473.93799999999999</v>
          </cell>
          <cell r="M972">
            <v>473.95800000000003</v>
          </cell>
          <cell r="Q972">
            <v>474.01299999999998</v>
          </cell>
          <cell r="T972">
            <v>473.94299999999998</v>
          </cell>
          <cell r="V972">
            <v>474.613</v>
          </cell>
          <cell r="W972">
            <v>473.81299999999999</v>
          </cell>
          <cell r="X972">
            <v>473.87299999999999</v>
          </cell>
          <cell r="Z972">
            <v>474.02300000000002</v>
          </cell>
          <cell r="AE972">
            <v>473.96300000000002</v>
          </cell>
          <cell r="AG972">
            <v>474.01299999999998</v>
          </cell>
          <cell r="AH972">
            <v>474.00299999999999</v>
          </cell>
          <cell r="AJ972">
            <v>473.97300000000001</v>
          </cell>
          <cell r="AM972">
            <v>473.923</v>
          </cell>
          <cell r="AN972">
            <v>473.94299999999998</v>
          </cell>
          <cell r="AO972">
            <v>473.87299999999999</v>
          </cell>
        </row>
        <row r="973">
          <cell r="A973">
            <v>9180</v>
          </cell>
          <cell r="D973">
            <v>473.71300000000002</v>
          </cell>
          <cell r="E973">
            <v>473.80799999999999</v>
          </cell>
          <cell r="F973">
            <v>473.82299999999998</v>
          </cell>
          <cell r="H973">
            <v>473.95800000000003</v>
          </cell>
          <cell r="K973">
            <v>473.91800000000001</v>
          </cell>
          <cell r="M973">
            <v>474.04300000000001</v>
          </cell>
          <cell r="Q973">
            <v>473.84300000000002</v>
          </cell>
          <cell r="T973">
            <v>473.923</v>
          </cell>
          <cell r="V973">
            <v>473.863</v>
          </cell>
          <cell r="W973">
            <v>473.87299999999999</v>
          </cell>
          <cell r="X973">
            <v>473.89299999999997</v>
          </cell>
          <cell r="Z973">
            <v>473.91300000000001</v>
          </cell>
          <cell r="AE973">
            <v>473.97300000000001</v>
          </cell>
          <cell r="AG973">
            <v>473.93299999999999</v>
          </cell>
          <cell r="AH973">
            <v>473.923</v>
          </cell>
          <cell r="AJ973">
            <v>473.83</v>
          </cell>
          <cell r="AM973">
            <v>473.87799999999999</v>
          </cell>
          <cell r="AN973">
            <v>473.63299999999998</v>
          </cell>
          <cell r="AO973">
            <v>473.60300000000001</v>
          </cell>
        </row>
        <row r="974">
          <cell r="A974">
            <v>9190</v>
          </cell>
          <cell r="D974">
            <v>473.25299999999999</v>
          </cell>
          <cell r="E974">
            <v>472.90300000000002</v>
          </cell>
          <cell r="F974">
            <v>473.02300000000002</v>
          </cell>
          <cell r="H974">
            <v>472.95800000000003</v>
          </cell>
          <cell r="K974">
            <v>473.26799999999997</v>
          </cell>
          <cell r="M974">
            <v>473.91300000000001</v>
          </cell>
          <cell r="Q974">
            <v>474.01299999999998</v>
          </cell>
          <cell r="T974">
            <v>473.82299999999998</v>
          </cell>
          <cell r="V974">
            <v>473.85300000000001</v>
          </cell>
          <cell r="W974">
            <v>473.82299999999998</v>
          </cell>
          <cell r="X974">
            <v>473.82299999999998</v>
          </cell>
          <cell r="Z974">
            <v>473.58300000000003</v>
          </cell>
          <cell r="AE974">
            <v>473.423</v>
          </cell>
          <cell r="AG974">
            <v>473.41300000000001</v>
          </cell>
          <cell r="AH974">
            <v>473.52300000000002</v>
          </cell>
          <cell r="AJ974">
            <v>473.483</v>
          </cell>
          <cell r="AM974">
            <v>473.39299999999997</v>
          </cell>
          <cell r="AN974">
            <v>473.39299999999997</v>
          </cell>
          <cell r="AO974">
            <v>473.22300000000001</v>
          </cell>
        </row>
        <row r="975">
          <cell r="A975">
            <v>9200</v>
          </cell>
          <cell r="D975">
            <v>473.09300000000002</v>
          </cell>
          <cell r="E975">
            <v>473.02300000000002</v>
          </cell>
          <cell r="F975">
            <v>472.99299999999999</v>
          </cell>
          <cell r="H975">
            <v>472.02300000000002</v>
          </cell>
          <cell r="K975">
            <v>472.01299999999998</v>
          </cell>
          <cell r="M975">
            <v>473.28300000000002</v>
          </cell>
          <cell r="Q975">
            <v>473.26299999999998</v>
          </cell>
          <cell r="T975">
            <v>473.233</v>
          </cell>
          <cell r="V975">
            <v>473.233</v>
          </cell>
          <cell r="W975">
            <v>473.13299999999998</v>
          </cell>
          <cell r="X975">
            <v>472.71300000000002</v>
          </cell>
          <cell r="Z975">
            <v>472.51299999999998</v>
          </cell>
          <cell r="AE975">
            <v>472.68299999999999</v>
          </cell>
          <cell r="AG975">
            <v>472.71300000000002</v>
          </cell>
          <cell r="AH975">
            <v>472.62299999999999</v>
          </cell>
          <cell r="AJ975">
            <v>472.49299999999999</v>
          </cell>
          <cell r="AM975">
            <v>472.45299999999997</v>
          </cell>
          <cell r="AN975">
            <v>472.21800000000002</v>
          </cell>
          <cell r="AO975">
            <v>472.24299999999999</v>
          </cell>
        </row>
        <row r="976">
          <cell r="A976">
            <v>9210</v>
          </cell>
          <cell r="D976">
            <v>473.71300000000002</v>
          </cell>
          <cell r="E976">
            <v>473.71300000000002</v>
          </cell>
          <cell r="F976">
            <v>473.72300000000001</v>
          </cell>
          <cell r="H976">
            <v>473.423</v>
          </cell>
          <cell r="K976">
            <v>472.84300000000002</v>
          </cell>
          <cell r="M976">
            <v>473.02300000000002</v>
          </cell>
          <cell r="Q976">
            <v>472.80500000000001</v>
          </cell>
          <cell r="T976">
            <v>472.85300000000001</v>
          </cell>
          <cell r="V976">
            <v>473.02300000000002</v>
          </cell>
          <cell r="W976">
            <v>473.233</v>
          </cell>
          <cell r="X976">
            <v>473.22300000000001</v>
          </cell>
          <cell r="Z976">
            <v>473.22800000000001</v>
          </cell>
          <cell r="AE976">
            <v>473.64299999999997</v>
          </cell>
          <cell r="AG976">
            <v>473.81299999999999</v>
          </cell>
          <cell r="AH976">
            <v>473.858</v>
          </cell>
          <cell r="AJ976">
            <v>473.928</v>
          </cell>
          <cell r="AM976">
            <v>473.85300000000001</v>
          </cell>
          <cell r="AN976">
            <v>473.96300000000002</v>
          </cell>
          <cell r="AO976">
            <v>473.79300000000001</v>
          </cell>
        </row>
        <row r="977">
          <cell r="A977">
            <v>9220</v>
          </cell>
          <cell r="D977">
            <v>473.41300000000001</v>
          </cell>
          <cell r="E977">
            <v>473.44299999999998</v>
          </cell>
          <cell r="F977">
            <v>473.22300000000001</v>
          </cell>
          <cell r="H977">
            <v>473.21300000000002</v>
          </cell>
          <cell r="K977">
            <v>473.113</v>
          </cell>
          <cell r="M977">
            <v>473.08300000000003</v>
          </cell>
          <cell r="Q977">
            <v>472.81299999999999</v>
          </cell>
          <cell r="T977">
            <v>472.90300000000002</v>
          </cell>
          <cell r="V977">
            <v>473.26799999999997</v>
          </cell>
          <cell r="W977">
            <v>473.35300000000001</v>
          </cell>
          <cell r="X977">
            <v>473.41300000000001</v>
          </cell>
          <cell r="Z977">
            <v>473.423</v>
          </cell>
          <cell r="AE977">
            <v>473.46800000000002</v>
          </cell>
          <cell r="AG977">
            <v>473.52300000000002</v>
          </cell>
          <cell r="AH977">
            <v>473.673</v>
          </cell>
          <cell r="AJ977">
            <v>473.74299999999999</v>
          </cell>
          <cell r="AM977">
            <v>473.75299999999999</v>
          </cell>
          <cell r="AN977">
            <v>473.78300000000002</v>
          </cell>
          <cell r="AO977">
            <v>473.71300000000002</v>
          </cell>
        </row>
        <row r="978">
          <cell r="A978">
            <v>9230</v>
          </cell>
          <cell r="D978">
            <v>473.21300000000002</v>
          </cell>
          <cell r="E978">
            <v>473.25299999999999</v>
          </cell>
          <cell r="F978">
            <v>472.72300000000001</v>
          </cell>
          <cell r="H978">
            <v>472.91300000000001</v>
          </cell>
          <cell r="K978">
            <v>472.82299999999998</v>
          </cell>
          <cell r="M978">
            <v>472.81299999999999</v>
          </cell>
          <cell r="Q978">
            <v>472.89800000000002</v>
          </cell>
          <cell r="T978">
            <v>472.89800000000002</v>
          </cell>
          <cell r="V978">
            <v>472.88799999999998</v>
          </cell>
          <cell r="W978">
            <v>473.22800000000001</v>
          </cell>
          <cell r="X978">
            <v>473.21300000000002</v>
          </cell>
          <cell r="Z978">
            <v>473.37299999999999</v>
          </cell>
          <cell r="AE978">
            <v>473.69299999999998</v>
          </cell>
          <cell r="AG978">
            <v>473.72300000000001</v>
          </cell>
          <cell r="AH978">
            <v>473.71300000000002</v>
          </cell>
          <cell r="AJ978">
            <v>473.93299999999999</v>
          </cell>
          <cell r="AM978">
            <v>473.97300000000001</v>
          </cell>
          <cell r="AN978">
            <v>474.03300000000002</v>
          </cell>
          <cell r="AO978">
            <v>474.06299999999999</v>
          </cell>
        </row>
        <row r="979">
          <cell r="A979">
            <v>9240</v>
          </cell>
          <cell r="D979">
            <v>473.06299999999999</v>
          </cell>
          <cell r="E979">
            <v>472.84300000000002</v>
          </cell>
          <cell r="F979">
            <v>472.87799999999999</v>
          </cell>
          <cell r="H979">
            <v>473.01299999999998</v>
          </cell>
          <cell r="K979">
            <v>472.78800000000001</v>
          </cell>
          <cell r="M979">
            <v>472.81799999999998</v>
          </cell>
          <cell r="Q979">
            <v>473.47300000000001</v>
          </cell>
          <cell r="T979">
            <v>473.31299999999999</v>
          </cell>
          <cell r="V979">
            <v>473.238</v>
          </cell>
          <cell r="W979">
            <v>473.29300000000001</v>
          </cell>
          <cell r="X979">
            <v>473.37799999999999</v>
          </cell>
          <cell r="Z979">
            <v>473.46300000000002</v>
          </cell>
          <cell r="AE979">
            <v>473.51799999999997</v>
          </cell>
          <cell r="AG979">
            <v>473.47800000000001</v>
          </cell>
          <cell r="AH979">
            <v>473.423</v>
          </cell>
          <cell r="AJ979">
            <v>473.64299999999997</v>
          </cell>
          <cell r="AM979">
            <v>473.72300000000001</v>
          </cell>
          <cell r="AN979">
            <v>473.82299999999998</v>
          </cell>
          <cell r="AO979">
            <v>473.74299999999999</v>
          </cell>
        </row>
        <row r="980">
          <cell r="A980">
            <v>9250</v>
          </cell>
          <cell r="D980">
            <v>472.41300000000001</v>
          </cell>
          <cell r="E980">
            <v>472.74299999999999</v>
          </cell>
          <cell r="F980">
            <v>472.95299999999997</v>
          </cell>
          <cell r="H980">
            <v>472.85300000000001</v>
          </cell>
          <cell r="K980">
            <v>472.81299999999999</v>
          </cell>
          <cell r="M980">
            <v>472.85300000000001</v>
          </cell>
          <cell r="Q980">
            <v>473.43299999999999</v>
          </cell>
          <cell r="T980">
            <v>473.41800000000001</v>
          </cell>
          <cell r="V980">
            <v>473.613</v>
          </cell>
          <cell r="W980">
            <v>473.66300000000001</v>
          </cell>
          <cell r="X980">
            <v>473.78300000000002</v>
          </cell>
          <cell r="Z980">
            <v>473.78800000000001</v>
          </cell>
          <cell r="AE980">
            <v>473.58300000000003</v>
          </cell>
          <cell r="AG980">
            <v>473.53300000000002</v>
          </cell>
          <cell r="AH980">
            <v>473.49299999999999</v>
          </cell>
          <cell r="AJ980">
            <v>473.49799999999999</v>
          </cell>
          <cell r="AM980">
            <v>473.51299999999998</v>
          </cell>
          <cell r="AN980">
            <v>473.66800000000001</v>
          </cell>
          <cell r="AO980">
            <v>473.47300000000001</v>
          </cell>
        </row>
        <row r="981">
          <cell r="A981">
            <v>9260</v>
          </cell>
          <cell r="D981">
            <v>473.30799999999999</v>
          </cell>
          <cell r="E981">
            <v>473.22300000000001</v>
          </cell>
          <cell r="F981">
            <v>473.233</v>
          </cell>
          <cell r="H981">
            <v>472.82299999999998</v>
          </cell>
          <cell r="K981">
            <v>473.03300000000002</v>
          </cell>
          <cell r="M981">
            <v>473.09300000000002</v>
          </cell>
          <cell r="Q981">
            <v>473.84300000000002</v>
          </cell>
          <cell r="T981">
            <v>473.91300000000001</v>
          </cell>
          <cell r="V981">
            <v>473.93299999999999</v>
          </cell>
          <cell r="W981">
            <v>473.923</v>
          </cell>
          <cell r="X981">
            <v>473.93299999999999</v>
          </cell>
          <cell r="Z981">
            <v>473.983</v>
          </cell>
          <cell r="AE981">
            <v>473.87299999999999</v>
          </cell>
          <cell r="AG981">
            <v>473.72300000000001</v>
          </cell>
          <cell r="AH981">
            <v>473.74299999999999</v>
          </cell>
          <cell r="AJ981">
            <v>473.65300000000002</v>
          </cell>
          <cell r="AM981">
            <v>473.59300000000002</v>
          </cell>
          <cell r="AN981">
            <v>473.74299999999999</v>
          </cell>
          <cell r="AO981">
            <v>473.88299999999998</v>
          </cell>
        </row>
        <row r="982">
          <cell r="A982">
            <v>9270</v>
          </cell>
          <cell r="D982">
            <v>473.505</v>
          </cell>
          <cell r="E982">
            <v>473.495</v>
          </cell>
          <cell r="F982">
            <v>473.58</v>
          </cell>
          <cell r="H982">
            <v>473.375</v>
          </cell>
          <cell r="K982">
            <v>473.35500000000002</v>
          </cell>
          <cell r="M982">
            <v>473.44499999999999</v>
          </cell>
          <cell r="Q982">
            <v>473.52499999999998</v>
          </cell>
          <cell r="T982">
            <v>473.60500000000002</v>
          </cell>
          <cell r="V982">
            <v>473.70499999999998</v>
          </cell>
          <cell r="W982">
            <v>473.77</v>
          </cell>
          <cell r="X982">
            <v>473.9</v>
          </cell>
          <cell r="Z982">
            <v>474.1</v>
          </cell>
          <cell r="AE982">
            <v>473.97</v>
          </cell>
          <cell r="AG982">
            <v>473.73500000000001</v>
          </cell>
          <cell r="AH982">
            <v>473.67500000000001</v>
          </cell>
          <cell r="AJ982">
            <v>473.745</v>
          </cell>
          <cell r="AM982">
            <v>473.755</v>
          </cell>
          <cell r="AN982">
            <v>473.92</v>
          </cell>
          <cell r="AO982">
            <v>474.14499999999998</v>
          </cell>
        </row>
        <row r="983">
          <cell r="A983">
            <v>9280</v>
          </cell>
          <cell r="D983">
            <v>473.6</v>
          </cell>
          <cell r="E983">
            <v>473.46</v>
          </cell>
          <cell r="F983">
            <v>473.375</v>
          </cell>
          <cell r="H983">
            <v>473.47500000000002</v>
          </cell>
          <cell r="K983">
            <v>473.565</v>
          </cell>
          <cell r="M983">
            <v>473.61</v>
          </cell>
          <cell r="Q983">
            <v>473.6</v>
          </cell>
          <cell r="T983">
            <v>473.59500000000003</v>
          </cell>
          <cell r="V983">
            <v>473.52499999999998</v>
          </cell>
          <cell r="W983">
            <v>473.51499999999999</v>
          </cell>
          <cell r="X983">
            <v>473.44499999999999</v>
          </cell>
          <cell r="Z983">
            <v>473.59500000000003</v>
          </cell>
          <cell r="AE983">
            <v>473.83499999999998</v>
          </cell>
          <cell r="AG983">
            <v>473.85500000000002</v>
          </cell>
          <cell r="AH983">
            <v>473.77</v>
          </cell>
          <cell r="AJ983">
            <v>473.68</v>
          </cell>
          <cell r="AM983">
            <v>473.76</v>
          </cell>
          <cell r="AN983">
            <v>473.97500000000002</v>
          </cell>
          <cell r="AO983">
            <v>474.23500000000001</v>
          </cell>
        </row>
        <row r="984">
          <cell r="A984">
            <v>9290</v>
          </cell>
          <cell r="D984">
            <v>473.72500000000002</v>
          </cell>
          <cell r="E984">
            <v>473.685</v>
          </cell>
          <cell r="F984">
            <v>473.60500000000002</v>
          </cell>
          <cell r="H984">
            <v>473.51</v>
          </cell>
          <cell r="K984">
            <v>473.63499999999999</v>
          </cell>
          <cell r="M984">
            <v>473.67500000000001</v>
          </cell>
          <cell r="Q984">
            <v>473.7</v>
          </cell>
          <cell r="T984">
            <v>473.76499999999999</v>
          </cell>
          <cell r="V984">
            <v>473.78500000000003</v>
          </cell>
          <cell r="W984">
            <v>473.77</v>
          </cell>
          <cell r="X984">
            <v>473.61500000000001</v>
          </cell>
          <cell r="Z984">
            <v>473.58</v>
          </cell>
          <cell r="AE984">
            <v>474.005</v>
          </cell>
          <cell r="AG984">
            <v>474.17500000000001</v>
          </cell>
          <cell r="AH984">
            <v>474.28500000000003</v>
          </cell>
          <cell r="AJ984">
            <v>474.30500000000001</v>
          </cell>
          <cell r="AM984">
            <v>474.04</v>
          </cell>
          <cell r="AN984">
            <v>473.92</v>
          </cell>
          <cell r="AO984">
            <v>473.91500000000002</v>
          </cell>
        </row>
        <row r="985">
          <cell r="A985">
            <v>9300</v>
          </cell>
          <cell r="D985">
            <v>473.42200000000003</v>
          </cell>
          <cell r="E985">
            <v>473.62700000000001</v>
          </cell>
          <cell r="F985">
            <v>473.52699999999999</v>
          </cell>
          <cell r="H985">
            <v>473.68200000000002</v>
          </cell>
          <cell r="K985">
            <v>473.63200000000001</v>
          </cell>
          <cell r="M985">
            <v>473.577</v>
          </cell>
          <cell r="Q985">
            <v>473.67200000000003</v>
          </cell>
          <cell r="T985">
            <v>473.68200000000002</v>
          </cell>
          <cell r="V985">
            <v>473.77199999999999</v>
          </cell>
          <cell r="W985">
            <v>473.577</v>
          </cell>
          <cell r="X985">
            <v>473.84199999999998</v>
          </cell>
          <cell r="Z985">
            <v>473.702</v>
          </cell>
          <cell r="AE985">
            <v>473.68200000000002</v>
          </cell>
          <cell r="AG985">
            <v>473.58699999999999</v>
          </cell>
          <cell r="AH985">
            <v>473.78199999999998</v>
          </cell>
          <cell r="AJ985">
            <v>473.892</v>
          </cell>
          <cell r="AM985">
            <v>474.29700000000003</v>
          </cell>
          <cell r="AN985">
            <v>474.29199999999997</v>
          </cell>
          <cell r="AO985">
            <v>474.16699999999997</v>
          </cell>
        </row>
        <row r="986">
          <cell r="A986">
            <v>9310</v>
          </cell>
          <cell r="D986">
            <v>474.18200000000002</v>
          </cell>
          <cell r="E986">
            <v>474.142</v>
          </cell>
          <cell r="F986">
            <v>474.18200000000002</v>
          </cell>
          <cell r="H986">
            <v>473.63200000000001</v>
          </cell>
          <cell r="K986">
            <v>473.67200000000003</v>
          </cell>
          <cell r="M986">
            <v>473.67200000000003</v>
          </cell>
          <cell r="Q986">
            <v>473.77699999999999</v>
          </cell>
          <cell r="T986">
            <v>473.75200000000001</v>
          </cell>
          <cell r="V986">
            <v>473.73200000000003</v>
          </cell>
          <cell r="W986">
            <v>473.69200000000001</v>
          </cell>
          <cell r="X986">
            <v>473.642</v>
          </cell>
          <cell r="Z986">
            <v>473.68200000000002</v>
          </cell>
          <cell r="AE986">
            <v>473.58199999999999</v>
          </cell>
          <cell r="AG986">
            <v>473.77199999999999</v>
          </cell>
          <cell r="AH986">
            <v>473.96199999999999</v>
          </cell>
          <cell r="AJ986">
            <v>473.952</v>
          </cell>
          <cell r="AM986">
            <v>474.34199999999998</v>
          </cell>
          <cell r="AN986">
            <v>474.28699999999998</v>
          </cell>
          <cell r="AO986">
            <v>474.35199999999998</v>
          </cell>
        </row>
        <row r="987">
          <cell r="A987">
            <v>9320</v>
          </cell>
          <cell r="D987">
            <v>474.17200000000003</v>
          </cell>
          <cell r="E987">
            <v>474.09699999999998</v>
          </cell>
          <cell r="F987">
            <v>474.077</v>
          </cell>
          <cell r="H987">
            <v>474.08199999999999</v>
          </cell>
          <cell r="K987">
            <v>473.58199999999999</v>
          </cell>
          <cell r="M987">
            <v>473.67200000000003</v>
          </cell>
          <cell r="Q987">
            <v>473.84199999999998</v>
          </cell>
          <cell r="T987">
            <v>473.68200000000002</v>
          </cell>
          <cell r="V987">
            <v>473.58199999999999</v>
          </cell>
          <cell r="W987">
            <v>473.58199999999999</v>
          </cell>
          <cell r="X987">
            <v>473.58199999999999</v>
          </cell>
          <cell r="Z987">
            <v>473.62700000000001</v>
          </cell>
          <cell r="AE987">
            <v>473.99200000000002</v>
          </cell>
          <cell r="AG987">
            <v>474.08199999999999</v>
          </cell>
          <cell r="AH987">
            <v>474.21199999999999</v>
          </cell>
          <cell r="AJ987">
            <v>474.197</v>
          </cell>
          <cell r="AM987">
            <v>474.43700000000001</v>
          </cell>
          <cell r="AN987">
            <v>474.38200000000001</v>
          </cell>
          <cell r="AO987">
            <v>474.42700000000002</v>
          </cell>
        </row>
        <row r="988">
          <cell r="A988">
            <v>9330</v>
          </cell>
          <cell r="D988">
            <v>474.17200000000003</v>
          </cell>
          <cell r="E988">
            <v>474.072</v>
          </cell>
          <cell r="F988">
            <v>473.39699999999999</v>
          </cell>
          <cell r="H988">
            <v>473.637</v>
          </cell>
          <cell r="K988">
            <v>473.64699999999999</v>
          </cell>
          <cell r="M988">
            <v>473.59699999999998</v>
          </cell>
          <cell r="Q988">
            <v>473.642</v>
          </cell>
          <cell r="T988">
            <v>473.71199999999999</v>
          </cell>
          <cell r="V988">
            <v>473.642</v>
          </cell>
          <cell r="W988">
            <v>473.642</v>
          </cell>
          <cell r="X988">
            <v>473.68200000000002</v>
          </cell>
          <cell r="Z988">
            <v>473.79700000000003</v>
          </cell>
          <cell r="AE988">
            <v>474.28199999999998</v>
          </cell>
          <cell r="AG988">
            <v>474.517</v>
          </cell>
          <cell r="AH988">
            <v>474.58199999999999</v>
          </cell>
          <cell r="AJ988">
            <v>474.69200000000001</v>
          </cell>
          <cell r="AM988">
            <v>474.60199999999998</v>
          </cell>
          <cell r="AN988">
            <v>474.52199999999999</v>
          </cell>
          <cell r="AO988">
            <v>474.47199999999998</v>
          </cell>
        </row>
        <row r="989">
          <cell r="A989">
            <v>9340</v>
          </cell>
          <cell r="D989">
            <v>474.09199999999998</v>
          </cell>
          <cell r="E989">
            <v>473.452</v>
          </cell>
          <cell r="F989">
            <v>473.637</v>
          </cell>
          <cell r="H989">
            <v>473.59699999999998</v>
          </cell>
          <cell r="K989">
            <v>473.58199999999999</v>
          </cell>
          <cell r="M989">
            <v>473.58199999999999</v>
          </cell>
          <cell r="Q989">
            <v>473.572</v>
          </cell>
          <cell r="T989">
            <v>473.642</v>
          </cell>
          <cell r="V989">
            <v>473.99700000000001</v>
          </cell>
          <cell r="W989">
            <v>473.98700000000002</v>
          </cell>
          <cell r="X989">
            <v>473.98200000000003</v>
          </cell>
          <cell r="Z989">
            <v>474.10199999999998</v>
          </cell>
          <cell r="AE989">
            <v>474.43700000000001</v>
          </cell>
          <cell r="AG989">
            <v>474.642</v>
          </cell>
          <cell r="AH989">
            <v>474.67700000000002</v>
          </cell>
          <cell r="AJ989">
            <v>474.73200000000003</v>
          </cell>
          <cell r="AM989">
            <v>474.58199999999999</v>
          </cell>
          <cell r="AN989">
            <v>474.48200000000003</v>
          </cell>
          <cell r="AO989">
            <v>474.49200000000002</v>
          </cell>
        </row>
        <row r="990">
          <cell r="A990">
            <v>9350</v>
          </cell>
          <cell r="D990">
            <v>474.142</v>
          </cell>
          <cell r="E990">
            <v>473.65199999999999</v>
          </cell>
          <cell r="F990">
            <v>473.71199999999999</v>
          </cell>
          <cell r="H990">
            <v>473.78199999999998</v>
          </cell>
          <cell r="K990">
            <v>473.97699999999998</v>
          </cell>
          <cell r="M990">
            <v>473.88200000000001</v>
          </cell>
          <cell r="Q990">
            <v>473.92200000000003</v>
          </cell>
          <cell r="T990">
            <v>473.90199999999999</v>
          </cell>
          <cell r="V990">
            <v>473.93700000000001</v>
          </cell>
          <cell r="W990">
            <v>473.952</v>
          </cell>
          <cell r="X990">
            <v>473.98200000000003</v>
          </cell>
          <cell r="Z990">
            <v>474.072</v>
          </cell>
          <cell r="AE990">
            <v>474.08199999999999</v>
          </cell>
          <cell r="AG990">
            <v>474.39699999999999</v>
          </cell>
          <cell r="AH990">
            <v>474.42200000000003</v>
          </cell>
          <cell r="AJ990">
            <v>474.53699999999998</v>
          </cell>
          <cell r="AM990">
            <v>474.53199999999998</v>
          </cell>
          <cell r="AN990">
            <v>474.46199999999999</v>
          </cell>
          <cell r="AO990">
            <v>474.46199999999999</v>
          </cell>
        </row>
        <row r="991">
          <cell r="A991">
            <v>9360</v>
          </cell>
          <cell r="D991">
            <v>473.62700000000001</v>
          </cell>
          <cell r="E991">
            <v>473.40199999999999</v>
          </cell>
          <cell r="F991">
            <v>473.74200000000002</v>
          </cell>
          <cell r="H991">
            <v>473.60199999999998</v>
          </cell>
          <cell r="K991">
            <v>473.78199999999998</v>
          </cell>
          <cell r="M991">
            <v>473.59199999999998</v>
          </cell>
          <cell r="Q991">
            <v>473.60199999999998</v>
          </cell>
          <cell r="T991">
            <v>473.97199999999998</v>
          </cell>
          <cell r="V991">
            <v>473.98200000000003</v>
          </cell>
          <cell r="W991">
            <v>473.99200000000002</v>
          </cell>
          <cell r="X991">
            <v>474.02199999999999</v>
          </cell>
          <cell r="Z991">
            <v>473.97699999999998</v>
          </cell>
          <cell r="AE991">
            <v>474.322</v>
          </cell>
          <cell r="AG991">
            <v>474.19200000000001</v>
          </cell>
          <cell r="AH991">
            <v>474.22199999999998</v>
          </cell>
          <cell r="AJ991">
            <v>474.52199999999999</v>
          </cell>
          <cell r="AM991">
            <v>474.56200000000001</v>
          </cell>
          <cell r="AN991">
            <v>474.54199999999997</v>
          </cell>
          <cell r="AO991">
            <v>474.29199999999997</v>
          </cell>
        </row>
        <row r="992">
          <cell r="A992">
            <v>9370</v>
          </cell>
          <cell r="D992">
            <v>474.17200000000003</v>
          </cell>
          <cell r="E992">
            <v>474.27699999999999</v>
          </cell>
          <cell r="F992">
            <v>474.18200000000002</v>
          </cell>
          <cell r="H992">
            <v>474.05200000000002</v>
          </cell>
          <cell r="K992">
            <v>474.00200000000001</v>
          </cell>
          <cell r="M992">
            <v>474.072</v>
          </cell>
          <cell r="Q992">
            <v>474.09199999999998</v>
          </cell>
          <cell r="T992">
            <v>474.08199999999999</v>
          </cell>
          <cell r="V992">
            <v>473.97699999999998</v>
          </cell>
          <cell r="W992">
            <v>474.04700000000003</v>
          </cell>
          <cell r="X992">
            <v>473.98200000000003</v>
          </cell>
          <cell r="Z992">
            <v>473.97199999999998</v>
          </cell>
          <cell r="AE992">
            <v>474.09699999999998</v>
          </cell>
          <cell r="AG992">
            <v>474.22199999999998</v>
          </cell>
          <cell r="AH992">
            <v>474.24200000000002</v>
          </cell>
          <cell r="AJ992">
            <v>474.29199999999997</v>
          </cell>
          <cell r="AM992">
            <v>474.34199999999998</v>
          </cell>
          <cell r="AN992">
            <v>474.28199999999998</v>
          </cell>
          <cell r="AO992">
            <v>474.24200000000002</v>
          </cell>
        </row>
        <row r="993">
          <cell r="A993">
            <v>9380</v>
          </cell>
          <cell r="D993">
            <v>474.12200000000001</v>
          </cell>
          <cell r="E993">
            <v>474.06700000000001</v>
          </cell>
          <cell r="F993">
            <v>474.00200000000001</v>
          </cell>
          <cell r="H993">
            <v>474.18200000000002</v>
          </cell>
          <cell r="K993">
            <v>474.08199999999999</v>
          </cell>
          <cell r="M993">
            <v>474.15199999999999</v>
          </cell>
          <cell r="Q993">
            <v>474.24200000000002</v>
          </cell>
          <cell r="T993">
            <v>474.37700000000001</v>
          </cell>
          <cell r="V993">
            <v>474.42200000000003</v>
          </cell>
          <cell r="W993">
            <v>474.37700000000001</v>
          </cell>
          <cell r="X993">
            <v>474.28199999999998</v>
          </cell>
          <cell r="Z993">
            <v>474.08199999999999</v>
          </cell>
          <cell r="AE993">
            <v>474.08199999999999</v>
          </cell>
          <cell r="AG993">
            <v>474.137</v>
          </cell>
          <cell r="AH993">
            <v>474.19200000000001</v>
          </cell>
          <cell r="AJ993">
            <v>474.37200000000001</v>
          </cell>
          <cell r="AM993">
            <v>474.49200000000002</v>
          </cell>
          <cell r="AN993">
            <v>474.61200000000002</v>
          </cell>
          <cell r="AO993">
            <v>474.48200000000003</v>
          </cell>
        </row>
        <row r="994">
          <cell r="A994">
            <v>9390</v>
          </cell>
          <cell r="D994">
            <v>474.35199999999998</v>
          </cell>
          <cell r="E994">
            <v>474.18700000000001</v>
          </cell>
          <cell r="F994">
            <v>474.22199999999998</v>
          </cell>
          <cell r="H994">
            <v>474.13200000000001</v>
          </cell>
          <cell r="K994">
            <v>474.15199999999999</v>
          </cell>
          <cell r="M994">
            <v>474.36200000000002</v>
          </cell>
          <cell r="Q994">
            <v>474.53199999999998</v>
          </cell>
          <cell r="T994">
            <v>474.72199999999998</v>
          </cell>
          <cell r="V994">
            <v>474.74200000000002</v>
          </cell>
          <cell r="W994">
            <v>474.73700000000002</v>
          </cell>
          <cell r="X994">
            <v>474.67700000000002</v>
          </cell>
          <cell r="Z994">
            <v>474.74200000000002</v>
          </cell>
          <cell r="AE994">
            <v>474.59199999999998</v>
          </cell>
          <cell r="AG994">
            <v>474.38200000000001</v>
          </cell>
          <cell r="AH994">
            <v>474.37700000000001</v>
          </cell>
          <cell r="AJ994">
            <v>474.33199999999999</v>
          </cell>
          <cell r="AM994">
            <v>474.37200000000001</v>
          </cell>
          <cell r="AN994">
            <v>474.38200000000001</v>
          </cell>
          <cell r="AO994">
            <v>474.49200000000002</v>
          </cell>
        </row>
        <row r="995">
          <cell r="A995">
            <v>9400</v>
          </cell>
          <cell r="D995">
            <v>474.48200000000003</v>
          </cell>
          <cell r="E995">
            <v>474.47699999999998</v>
          </cell>
          <cell r="F995">
            <v>474.55200000000002</v>
          </cell>
          <cell r="H995">
            <v>474.702</v>
          </cell>
          <cell r="K995">
            <v>474.86200000000002</v>
          </cell>
          <cell r="M995">
            <v>474.88200000000001</v>
          </cell>
          <cell r="Q995">
            <v>474.90199999999999</v>
          </cell>
          <cell r="T995">
            <v>474.887</v>
          </cell>
          <cell r="V995">
            <v>474.79199999999997</v>
          </cell>
          <cell r="W995">
            <v>474.80200000000002</v>
          </cell>
          <cell r="X995">
            <v>474.77699999999999</v>
          </cell>
          <cell r="Z995">
            <v>474.58199999999999</v>
          </cell>
          <cell r="AE995">
            <v>474.24200000000002</v>
          </cell>
          <cell r="AG995">
            <v>474.23200000000003</v>
          </cell>
          <cell r="AH995">
            <v>474.23700000000002</v>
          </cell>
          <cell r="AJ995">
            <v>474.18700000000001</v>
          </cell>
          <cell r="AM995">
            <v>474.67700000000002</v>
          </cell>
          <cell r="AN995">
            <v>474.75700000000001</v>
          </cell>
          <cell r="AO995">
            <v>474.94200000000001</v>
          </cell>
        </row>
        <row r="996">
          <cell r="A996">
            <v>9410</v>
          </cell>
          <cell r="D996">
            <v>474.858</v>
          </cell>
          <cell r="E996">
            <v>474.81799999999998</v>
          </cell>
          <cell r="F996">
            <v>474.77800000000002</v>
          </cell>
          <cell r="H996">
            <v>474.83300000000003</v>
          </cell>
          <cell r="K996">
            <v>474.923</v>
          </cell>
          <cell r="M996">
            <v>474.90800000000002</v>
          </cell>
          <cell r="Q996">
            <v>474.86799999999999</v>
          </cell>
          <cell r="T996">
            <v>474.90800000000002</v>
          </cell>
          <cell r="V996">
            <v>474.863</v>
          </cell>
          <cell r="W996">
            <v>474.858</v>
          </cell>
          <cell r="X996">
            <v>474.863</v>
          </cell>
          <cell r="Z996">
            <v>474.81799999999998</v>
          </cell>
          <cell r="AE996">
            <v>474.83800000000002</v>
          </cell>
          <cell r="AG996">
            <v>474.88799999999998</v>
          </cell>
          <cell r="AH996">
            <v>474.90800000000002</v>
          </cell>
          <cell r="AJ996">
            <v>475.03800000000001</v>
          </cell>
          <cell r="AM996">
            <v>475.08800000000002</v>
          </cell>
          <cell r="AN996">
            <v>475.18799999999999</v>
          </cell>
          <cell r="AO996">
            <v>475.20800000000003</v>
          </cell>
        </row>
        <row r="997">
          <cell r="A997">
            <v>9420</v>
          </cell>
          <cell r="D997">
            <v>475.07799999999997</v>
          </cell>
          <cell r="E997">
            <v>475.07299999999998</v>
          </cell>
          <cell r="F997">
            <v>475.11799999999999</v>
          </cell>
          <cell r="H997">
            <v>475.12299999999999</v>
          </cell>
          <cell r="K997">
            <v>475.08800000000002</v>
          </cell>
          <cell r="M997">
            <v>475.11799999999999</v>
          </cell>
          <cell r="Q997">
            <v>475.12799999999999</v>
          </cell>
          <cell r="T997">
            <v>475.08300000000003</v>
          </cell>
          <cell r="V997">
            <v>475.07799999999997</v>
          </cell>
          <cell r="W997">
            <v>475.09800000000001</v>
          </cell>
          <cell r="X997">
            <v>475.06299999999999</v>
          </cell>
          <cell r="Z997">
            <v>475.08800000000002</v>
          </cell>
          <cell r="AE997">
            <v>475.178</v>
          </cell>
          <cell r="AG997">
            <v>475.24799999999999</v>
          </cell>
          <cell r="AH997">
            <v>475.26799999999997</v>
          </cell>
          <cell r="AJ997">
            <v>475.358</v>
          </cell>
          <cell r="AM997">
            <v>475.45800000000003</v>
          </cell>
          <cell r="AN997">
            <v>475.59800000000001</v>
          </cell>
          <cell r="AO997">
            <v>475.72800000000001</v>
          </cell>
        </row>
        <row r="998">
          <cell r="A998">
            <v>9430</v>
          </cell>
          <cell r="D998">
            <v>475.50799999999998</v>
          </cell>
          <cell r="E998">
            <v>475.41800000000001</v>
          </cell>
          <cell r="F998">
            <v>475.423</v>
          </cell>
          <cell r="H998">
            <v>475.428</v>
          </cell>
          <cell r="K998">
            <v>475.36799999999999</v>
          </cell>
          <cell r="M998">
            <v>457.37799999999999</v>
          </cell>
          <cell r="Q998">
            <v>475.36799999999999</v>
          </cell>
          <cell r="T998">
            <v>475.38799999999998</v>
          </cell>
          <cell r="V998">
            <v>475.33800000000002</v>
          </cell>
          <cell r="W998">
            <v>475.34300000000002</v>
          </cell>
          <cell r="X998">
            <v>475.32299999999998</v>
          </cell>
          <cell r="Z998">
            <v>475.34800000000001</v>
          </cell>
          <cell r="AE998">
            <v>475.24799999999999</v>
          </cell>
          <cell r="AG998">
            <v>475.31299999999999</v>
          </cell>
          <cell r="AH998">
            <v>475.34800000000001</v>
          </cell>
          <cell r="AJ998">
            <v>475.68299999999999</v>
          </cell>
          <cell r="AM998">
            <v>475.88799999999998</v>
          </cell>
          <cell r="AN998">
            <v>475.94799999999998</v>
          </cell>
          <cell r="AO998">
            <v>475.59800000000001</v>
          </cell>
        </row>
        <row r="999">
          <cell r="A999">
            <v>9440</v>
          </cell>
          <cell r="D999">
            <v>475.988</v>
          </cell>
          <cell r="E999">
            <v>475.96300000000002</v>
          </cell>
          <cell r="F999">
            <v>475.75799999999998</v>
          </cell>
          <cell r="H999">
            <v>475.72800000000001</v>
          </cell>
          <cell r="K999">
            <v>475.64800000000002</v>
          </cell>
          <cell r="M999">
            <v>475.61799999999999</v>
          </cell>
          <cell r="Q999">
            <v>475.63799999999998</v>
          </cell>
          <cell r="T999">
            <v>475.58800000000002</v>
          </cell>
          <cell r="V999">
            <v>475.608</v>
          </cell>
          <cell r="W999">
            <v>475.64800000000002</v>
          </cell>
          <cell r="X999">
            <v>475.62799999999999</v>
          </cell>
          <cell r="Z999">
            <v>475.58800000000002</v>
          </cell>
          <cell r="AE999">
            <v>475.51799999999997</v>
          </cell>
          <cell r="AG999">
            <v>475.50799999999998</v>
          </cell>
          <cell r="AH999">
            <v>475.548</v>
          </cell>
          <cell r="AJ999">
            <v>475.68799999999999</v>
          </cell>
          <cell r="AM999">
            <v>475.81799999999998</v>
          </cell>
          <cell r="AN999">
            <v>475.96800000000002</v>
          </cell>
          <cell r="AO999">
            <v>476.00799999999998</v>
          </cell>
        </row>
        <row r="1000">
          <cell r="A1000">
            <v>9450</v>
          </cell>
          <cell r="D1000">
            <v>476.66800000000001</v>
          </cell>
          <cell r="E1000">
            <v>476.51299999999998</v>
          </cell>
          <cell r="F1000">
            <v>476.238</v>
          </cell>
          <cell r="H1000">
            <v>476.07799999999997</v>
          </cell>
          <cell r="K1000">
            <v>475.96800000000002</v>
          </cell>
          <cell r="M1000">
            <v>475.93799999999999</v>
          </cell>
          <cell r="Q1000">
            <v>475.95800000000003</v>
          </cell>
          <cell r="T1000">
            <v>478.06799999999998</v>
          </cell>
          <cell r="V1000">
            <v>476.05799999999999</v>
          </cell>
          <cell r="W1000">
            <v>476.053</v>
          </cell>
          <cell r="X1000">
            <v>476.13799999999998</v>
          </cell>
          <cell r="Z1000">
            <v>476.26799999999997</v>
          </cell>
          <cell r="AE1000">
            <v>476.25799999999998</v>
          </cell>
          <cell r="AG1000">
            <v>476.12799999999999</v>
          </cell>
          <cell r="AH1000">
            <v>476.09800000000001</v>
          </cell>
          <cell r="AJ1000">
            <v>475.988</v>
          </cell>
          <cell r="AM1000">
            <v>475.94799999999998</v>
          </cell>
          <cell r="AN1000">
            <v>476.06799999999998</v>
          </cell>
          <cell r="AO1000">
            <v>476.09800000000001</v>
          </cell>
        </row>
        <row r="1001">
          <cell r="A1001">
            <v>9460</v>
          </cell>
          <cell r="D1001">
            <v>477.03800000000001</v>
          </cell>
          <cell r="E1001">
            <v>476.63299999999998</v>
          </cell>
          <cell r="F1001">
            <v>476.51799999999997</v>
          </cell>
          <cell r="H1001">
            <v>476.41800000000001</v>
          </cell>
          <cell r="K1001">
            <v>476.22800000000001</v>
          </cell>
          <cell r="M1001">
            <v>476.20299999999997</v>
          </cell>
          <cell r="Q1001">
            <v>476.20800000000003</v>
          </cell>
          <cell r="T1001">
            <v>476.20299999999997</v>
          </cell>
          <cell r="V1001">
            <v>476.39800000000002</v>
          </cell>
          <cell r="W1001">
            <v>476.72800000000001</v>
          </cell>
          <cell r="X1001">
            <v>477.49799999999999</v>
          </cell>
          <cell r="Z1001">
            <v>478.44799999999998</v>
          </cell>
          <cell r="AE1001">
            <v>477.89800000000002</v>
          </cell>
          <cell r="AG1001">
            <v>477.91800000000001</v>
          </cell>
          <cell r="AH1001">
            <v>477.80799999999999</v>
          </cell>
          <cell r="AJ1001">
            <v>477.64800000000002</v>
          </cell>
          <cell r="AM1001">
            <v>477.25799999999998</v>
          </cell>
          <cell r="AN1001">
            <v>477.084</v>
          </cell>
          <cell r="AO1001">
            <v>476.93799999999999</v>
          </cell>
        </row>
        <row r="1002">
          <cell r="A1002">
            <v>9470</v>
          </cell>
          <cell r="D1002">
            <v>477.06599999999997</v>
          </cell>
          <cell r="E1002">
            <v>476.916</v>
          </cell>
          <cell r="F1002">
            <v>476.82600000000002</v>
          </cell>
          <cell r="H1002">
            <v>476.77600000000001</v>
          </cell>
          <cell r="K1002">
            <v>476.666</v>
          </cell>
          <cell r="M1002">
            <v>476.60599999999999</v>
          </cell>
          <cell r="Q1002">
            <v>476.536</v>
          </cell>
          <cell r="T1002">
            <v>476.52600000000001</v>
          </cell>
          <cell r="V1002">
            <v>476.596</v>
          </cell>
          <cell r="W1002">
            <v>476.68599999999998</v>
          </cell>
          <cell r="X1002">
            <v>476.90600000000001</v>
          </cell>
          <cell r="Z1002">
            <v>477.11599999999999</v>
          </cell>
          <cell r="AE1002">
            <v>478.32600000000002</v>
          </cell>
          <cell r="AG1002">
            <v>478.101</v>
          </cell>
          <cell r="AH1002">
            <v>478.17599999999999</v>
          </cell>
          <cell r="AJ1002">
            <v>478.19600000000003</v>
          </cell>
          <cell r="AM1002">
            <v>477.85599999999999</v>
          </cell>
          <cell r="AN1002">
            <v>477.73599999999999</v>
          </cell>
          <cell r="AO1002">
            <v>477.54599999999999</v>
          </cell>
        </row>
        <row r="1003">
          <cell r="A1003">
            <v>9480</v>
          </cell>
          <cell r="D1003">
            <v>477.73599999999999</v>
          </cell>
          <cell r="E1003">
            <v>477.55099999999999</v>
          </cell>
          <cell r="F1003">
            <v>477.45100000000002</v>
          </cell>
          <cell r="H1003">
            <v>477.346</v>
          </cell>
          <cell r="K1003">
            <v>477.38600000000002</v>
          </cell>
          <cell r="M1003">
            <v>477.45600000000002</v>
          </cell>
          <cell r="Q1003">
            <v>477.39600000000002</v>
          </cell>
          <cell r="T1003">
            <v>477.44099999999997</v>
          </cell>
          <cell r="V1003">
            <v>477.40100000000001</v>
          </cell>
          <cell r="W1003">
            <v>477.38600000000002</v>
          </cell>
          <cell r="X1003">
            <v>477.416</v>
          </cell>
          <cell r="Z1003">
            <v>477.42599999999999</v>
          </cell>
          <cell r="AE1003">
            <v>477.57600000000002</v>
          </cell>
          <cell r="AG1003">
            <v>477.541</v>
          </cell>
          <cell r="AH1003">
            <v>477.49599999999998</v>
          </cell>
          <cell r="AJ1003">
            <v>477.46600000000001</v>
          </cell>
          <cell r="AM1003">
            <v>477.601</v>
          </cell>
          <cell r="AN1003">
            <v>477.65600000000001</v>
          </cell>
          <cell r="AO1003">
            <v>477.786</v>
          </cell>
        </row>
        <row r="1004">
          <cell r="A1004">
            <v>9490</v>
          </cell>
          <cell r="D1004">
            <v>477.92599999999999</v>
          </cell>
          <cell r="E1004">
            <v>477.89600000000002</v>
          </cell>
          <cell r="F1004">
            <v>477.67599999999999</v>
          </cell>
          <cell r="H1004">
            <v>477.86099999999999</v>
          </cell>
          <cell r="K1004">
            <v>478.63600000000002</v>
          </cell>
          <cell r="M1004">
            <v>479.291</v>
          </cell>
          <cell r="Q1004">
            <v>479.10599999999999</v>
          </cell>
          <cell r="T1004">
            <v>479.49099999999999</v>
          </cell>
          <cell r="V1004">
            <v>478.36599999999999</v>
          </cell>
          <cell r="W1004">
            <v>478.19600000000003</v>
          </cell>
          <cell r="X1004">
            <v>477.98599999999999</v>
          </cell>
          <cell r="Z1004">
            <v>477.89100000000002</v>
          </cell>
          <cell r="AE1004">
            <v>477.95100000000002</v>
          </cell>
          <cell r="AG1004">
            <v>477.94600000000003</v>
          </cell>
          <cell r="AH1004">
            <v>477.95600000000002</v>
          </cell>
          <cell r="AJ1004">
            <v>477.92599999999999</v>
          </cell>
          <cell r="AM1004">
            <v>477.916</v>
          </cell>
          <cell r="AN1004">
            <v>477.98599999999999</v>
          </cell>
          <cell r="AO1004">
            <v>477.976</v>
          </cell>
        </row>
        <row r="1005">
          <cell r="A1005">
            <v>9500</v>
          </cell>
          <cell r="D1005">
            <v>478.74599999999998</v>
          </cell>
          <cell r="E1005">
            <v>478.24599999999998</v>
          </cell>
          <cell r="F1005">
            <v>478.15600000000001</v>
          </cell>
          <cell r="H1005">
            <v>478.24599999999998</v>
          </cell>
          <cell r="K1005">
            <v>478.69600000000003</v>
          </cell>
          <cell r="M1005">
            <v>478.99599999999998</v>
          </cell>
          <cell r="Q1005">
            <v>479.12599999999998</v>
          </cell>
          <cell r="T1005">
            <v>479.15600000000001</v>
          </cell>
          <cell r="V1005">
            <v>479.25599999999997</v>
          </cell>
          <cell r="W1005">
            <v>479.23599999999999</v>
          </cell>
          <cell r="X1005">
            <v>479.17099999999999</v>
          </cell>
          <cell r="Z1005">
            <v>479.02600000000001</v>
          </cell>
          <cell r="AE1005">
            <v>478.71600000000001</v>
          </cell>
          <cell r="AG1005">
            <v>478.63600000000002</v>
          </cell>
          <cell r="AH1005">
            <v>478.65100000000001</v>
          </cell>
          <cell r="AJ1005">
            <v>478.68599999999998</v>
          </cell>
          <cell r="AM1005">
            <v>478.61599999999999</v>
          </cell>
          <cell r="AN1005">
            <v>478.666</v>
          </cell>
          <cell r="AO1005">
            <v>478.476</v>
          </cell>
        </row>
        <row r="1006">
          <cell r="A1006">
            <v>9510</v>
          </cell>
          <cell r="D1006">
            <v>479.166</v>
          </cell>
          <cell r="E1006">
            <v>479.05599999999998</v>
          </cell>
          <cell r="F1006">
            <v>478.726</v>
          </cell>
          <cell r="H1006">
            <v>478.86599999999999</v>
          </cell>
          <cell r="K1006">
            <v>479.02600000000001</v>
          </cell>
          <cell r="M1006">
            <v>479.15600000000001</v>
          </cell>
          <cell r="Q1006">
            <v>479.65100000000001</v>
          </cell>
          <cell r="T1006">
            <v>479.90100000000001</v>
          </cell>
          <cell r="V1006">
            <v>480.226</v>
          </cell>
          <cell r="W1006">
            <v>480.30599999999998</v>
          </cell>
          <cell r="X1006">
            <v>480.52600000000001</v>
          </cell>
          <cell r="Z1006">
            <v>480.45100000000002</v>
          </cell>
          <cell r="AE1006">
            <v>480.39100000000002</v>
          </cell>
          <cell r="AG1006">
            <v>480.40600000000001</v>
          </cell>
          <cell r="AH1006">
            <v>480.416</v>
          </cell>
          <cell r="AJ1006">
            <v>480.38600000000002</v>
          </cell>
          <cell r="AM1006">
            <v>480.346</v>
          </cell>
          <cell r="AN1006">
            <v>480.30599999999998</v>
          </cell>
          <cell r="AO1006">
            <v>479.93599999999998</v>
          </cell>
        </row>
        <row r="1007">
          <cell r="A1007">
            <v>9520</v>
          </cell>
          <cell r="D1007">
            <v>479.60500000000002</v>
          </cell>
          <cell r="E1007">
            <v>479.35500000000002</v>
          </cell>
          <cell r="F1007">
            <v>479.38499999999999</v>
          </cell>
          <cell r="H1007">
            <v>479.82499999999999</v>
          </cell>
          <cell r="K1007">
            <v>480.40499999999997</v>
          </cell>
          <cell r="M1007">
            <v>480.66500000000002</v>
          </cell>
          <cell r="Q1007">
            <v>480.88499999999999</v>
          </cell>
          <cell r="T1007">
            <v>481.08499999999998</v>
          </cell>
          <cell r="V1007">
            <v>481.2</v>
          </cell>
          <cell r="W1007">
            <v>481.21499999999997</v>
          </cell>
          <cell r="X1007">
            <v>481.32499999999999</v>
          </cell>
          <cell r="Z1007">
            <v>481.58</v>
          </cell>
          <cell r="AE1007">
            <v>482.79500000000002</v>
          </cell>
          <cell r="AG1007">
            <v>482.76499999999999</v>
          </cell>
          <cell r="AH1007">
            <v>482.745</v>
          </cell>
          <cell r="AJ1007">
            <v>482.47500000000002</v>
          </cell>
          <cell r="AM1007">
            <v>482.10500000000002</v>
          </cell>
          <cell r="AN1007">
            <v>481.65499999999997</v>
          </cell>
          <cell r="AO1007">
            <v>480.85500000000002</v>
          </cell>
        </row>
        <row r="1008">
          <cell r="A1008">
            <v>9530</v>
          </cell>
          <cell r="D1008">
            <v>479.685</v>
          </cell>
          <cell r="E1008">
            <v>479.69499999999999</v>
          </cell>
          <cell r="F1008">
            <v>480.11500000000001</v>
          </cell>
          <cell r="H1008">
            <v>480.41500000000002</v>
          </cell>
          <cell r="K1008">
            <v>480.755</v>
          </cell>
          <cell r="M1008">
            <v>480.88499999999999</v>
          </cell>
          <cell r="Q1008">
            <v>481.61500000000001</v>
          </cell>
          <cell r="T1008">
            <v>482.33499999999998</v>
          </cell>
          <cell r="V1008">
            <v>482.84500000000003</v>
          </cell>
          <cell r="W1008">
            <v>482.80500000000001</v>
          </cell>
          <cell r="X1008">
            <v>482.67500000000001</v>
          </cell>
          <cell r="Z1008">
            <v>482.77499999999998</v>
          </cell>
          <cell r="AE1008">
            <v>483.185</v>
          </cell>
          <cell r="AG1008">
            <v>483.02499999999998</v>
          </cell>
          <cell r="AH1008">
            <v>482.96499999999997</v>
          </cell>
          <cell r="AJ1008">
            <v>482.45499999999998</v>
          </cell>
          <cell r="AM1008">
            <v>481.92500000000001</v>
          </cell>
          <cell r="AN1008">
            <v>481.11500000000001</v>
          </cell>
          <cell r="AO1008">
            <v>480.94499999999999</v>
          </cell>
        </row>
        <row r="1009">
          <cell r="A1009">
            <v>9540</v>
          </cell>
          <cell r="D1009">
            <v>480.59</v>
          </cell>
          <cell r="E1009">
            <v>480.52499999999998</v>
          </cell>
          <cell r="F1009">
            <v>480.55500000000001</v>
          </cell>
          <cell r="H1009">
            <v>481.08499999999998</v>
          </cell>
          <cell r="K1009">
            <v>481.59</v>
          </cell>
          <cell r="M1009">
            <v>481.95499999999998</v>
          </cell>
          <cell r="Q1009">
            <v>482.27499999999998</v>
          </cell>
          <cell r="T1009">
            <v>482.67500000000001</v>
          </cell>
          <cell r="V1009">
            <v>482.51499999999999</v>
          </cell>
          <cell r="W1009">
            <v>482.505</v>
          </cell>
          <cell r="X1009">
            <v>482.86500000000001</v>
          </cell>
          <cell r="Z1009">
            <v>483.745</v>
          </cell>
          <cell r="AE1009">
            <v>483.53</v>
          </cell>
          <cell r="AG1009">
            <v>483.255</v>
          </cell>
          <cell r="AH1009">
            <v>483.17500000000001</v>
          </cell>
          <cell r="AJ1009">
            <v>482.79</v>
          </cell>
          <cell r="AM1009">
            <v>482.39499999999998</v>
          </cell>
          <cell r="AN1009">
            <v>482.20499999999998</v>
          </cell>
          <cell r="AO1009">
            <v>482.07499999999999</v>
          </cell>
        </row>
        <row r="1010">
          <cell r="A1010">
            <v>9550</v>
          </cell>
          <cell r="D1010">
            <v>482.24</v>
          </cell>
          <cell r="E1010">
            <v>482.56700000000001</v>
          </cell>
          <cell r="F1010">
            <v>482.89699999999999</v>
          </cell>
          <cell r="H1010">
            <v>483.87700000000001</v>
          </cell>
          <cell r="K1010">
            <v>484.137</v>
          </cell>
          <cell r="M1010">
            <v>484.15699999999998</v>
          </cell>
          <cell r="Q1010">
            <v>484.08699999999999</v>
          </cell>
          <cell r="T1010">
            <v>484.517</v>
          </cell>
          <cell r="V1010">
            <v>484.42700000000002</v>
          </cell>
          <cell r="W1010">
            <v>484.43700000000001</v>
          </cell>
          <cell r="X1010">
            <v>484.34199999999998</v>
          </cell>
          <cell r="Z1010">
            <v>484.25700000000001</v>
          </cell>
          <cell r="AE1010">
            <v>484.03699999999998</v>
          </cell>
          <cell r="AG1010">
            <v>483.86700000000002</v>
          </cell>
          <cell r="AH1010">
            <v>483.71699999999998</v>
          </cell>
          <cell r="AJ1010">
            <v>483.41699999999997</v>
          </cell>
          <cell r="AM1010">
            <v>483.30700000000002</v>
          </cell>
          <cell r="AN1010">
            <v>481.37700000000001</v>
          </cell>
          <cell r="AO1010">
            <v>481.60199999999998</v>
          </cell>
        </row>
        <row r="1011">
          <cell r="A1011">
            <v>9560</v>
          </cell>
          <cell r="D1011">
            <v>482.39699999999999</v>
          </cell>
          <cell r="E1011">
            <v>482.89699999999999</v>
          </cell>
          <cell r="F1011">
            <v>483.517</v>
          </cell>
          <cell r="H1011">
            <v>484.49700000000001</v>
          </cell>
          <cell r="K1011">
            <v>485.40699999999998</v>
          </cell>
          <cell r="M1011">
            <v>485.48700000000002</v>
          </cell>
          <cell r="Q1011">
            <v>485.85700000000003</v>
          </cell>
          <cell r="T1011">
            <v>486.137</v>
          </cell>
          <cell r="V1011">
            <v>485.99700000000001</v>
          </cell>
          <cell r="W1011">
            <v>486.00700000000001</v>
          </cell>
          <cell r="X1011">
            <v>486.15699999999998</v>
          </cell>
          <cell r="Z1011">
            <v>486.24700000000001</v>
          </cell>
          <cell r="AE1011">
            <v>485.947</v>
          </cell>
          <cell r="AG1011">
            <v>485.37700000000001</v>
          </cell>
          <cell r="AH1011">
            <v>485.17700000000002</v>
          </cell>
          <cell r="AJ1011">
            <v>484.59699999999998</v>
          </cell>
          <cell r="AM1011">
            <v>483.81700000000001</v>
          </cell>
          <cell r="AN1011">
            <v>483.74700000000001</v>
          </cell>
          <cell r="AO1011">
            <v>482.55200000000002</v>
          </cell>
        </row>
        <row r="1012">
          <cell r="A1012">
            <v>9570</v>
          </cell>
          <cell r="D1012">
            <v>481.98700000000002</v>
          </cell>
          <cell r="E1012">
            <v>482.33699999999999</v>
          </cell>
          <cell r="F1012">
            <v>483.04700000000003</v>
          </cell>
          <cell r="H1012">
            <v>484.87700000000001</v>
          </cell>
          <cell r="K1012">
            <v>485.70699999999999</v>
          </cell>
          <cell r="M1012">
            <v>485.60700000000003</v>
          </cell>
          <cell r="Q1012">
            <v>486.09699999999998</v>
          </cell>
          <cell r="T1012">
            <v>486.43700000000001</v>
          </cell>
          <cell r="V1012">
            <v>486.55700000000002</v>
          </cell>
          <cell r="W1012">
            <v>486.56700000000001</v>
          </cell>
          <cell r="X1012">
            <v>486.40699999999998</v>
          </cell>
          <cell r="Z1012">
            <v>486.017</v>
          </cell>
          <cell r="AE1012">
            <v>485.577</v>
          </cell>
          <cell r="AG1012">
            <v>485.077</v>
          </cell>
          <cell r="AH1012">
            <v>484.99700000000001</v>
          </cell>
          <cell r="AJ1012">
            <v>484.73700000000002</v>
          </cell>
          <cell r="AM1012">
            <v>484.22699999999998</v>
          </cell>
          <cell r="AN1012">
            <v>484.09699999999998</v>
          </cell>
          <cell r="AO1012">
            <v>484.11700000000002</v>
          </cell>
        </row>
        <row r="1013">
          <cell r="A1013">
            <v>9580</v>
          </cell>
          <cell r="D1013">
            <v>483.577</v>
          </cell>
          <cell r="E1013">
            <v>484.24700000000001</v>
          </cell>
          <cell r="F1013">
            <v>484.93700000000001</v>
          </cell>
          <cell r="H1013">
            <v>485.29700000000003</v>
          </cell>
          <cell r="K1013">
            <v>485.52699999999999</v>
          </cell>
          <cell r="M1013">
            <v>485.517</v>
          </cell>
          <cell r="Q1013">
            <v>485.49700000000001</v>
          </cell>
          <cell r="T1013">
            <v>485.49200000000002</v>
          </cell>
          <cell r="V1013">
            <v>485.05700000000002</v>
          </cell>
          <cell r="W1013">
            <v>485.017</v>
          </cell>
          <cell r="X1013">
            <v>485.09199999999998</v>
          </cell>
          <cell r="Z1013">
            <v>484.92700000000002</v>
          </cell>
          <cell r="AE1013">
            <v>484.53699999999998</v>
          </cell>
          <cell r="AG1013">
            <v>484.52699999999999</v>
          </cell>
          <cell r="AH1013">
            <v>484.29700000000003</v>
          </cell>
          <cell r="AJ1013">
            <v>484.20699999999999</v>
          </cell>
          <cell r="AM1013">
            <v>484.15699999999998</v>
          </cell>
          <cell r="AN1013">
            <v>483.99200000000002</v>
          </cell>
          <cell r="AO1013">
            <v>483.892</v>
          </cell>
        </row>
        <row r="1014">
          <cell r="A1014">
            <v>9590</v>
          </cell>
          <cell r="D1014">
            <v>484.70699999999999</v>
          </cell>
          <cell r="E1014">
            <v>484.697</v>
          </cell>
          <cell r="F1014">
            <v>484.30700000000002</v>
          </cell>
          <cell r="H1014">
            <v>484.30200000000002</v>
          </cell>
          <cell r="K1014">
            <v>484.15699999999998</v>
          </cell>
          <cell r="M1014">
            <v>484.05700000000002</v>
          </cell>
          <cell r="Q1014">
            <v>484.00700000000001</v>
          </cell>
          <cell r="T1014">
            <v>483.97699999999998</v>
          </cell>
          <cell r="V1014">
            <v>483.97699999999998</v>
          </cell>
          <cell r="W1014">
            <v>484.02699999999999</v>
          </cell>
          <cell r="X1014">
            <v>484.15699999999998</v>
          </cell>
          <cell r="Z1014">
            <v>484.08699999999999</v>
          </cell>
          <cell r="AE1014">
            <v>484.17700000000002</v>
          </cell>
          <cell r="AG1014">
            <v>484.27699999999999</v>
          </cell>
          <cell r="AH1014">
            <v>484.327</v>
          </cell>
          <cell r="AJ1014">
            <v>484.35700000000003</v>
          </cell>
          <cell r="AM1014">
            <v>484.37700000000001</v>
          </cell>
          <cell r="AN1014">
            <v>485.24200000000002</v>
          </cell>
          <cell r="AO1014">
            <v>483.87700000000001</v>
          </cell>
        </row>
        <row r="1015">
          <cell r="A1015">
            <v>9600</v>
          </cell>
          <cell r="D1015">
            <v>483.87700000000001</v>
          </cell>
          <cell r="E1015">
            <v>484.09699999999998</v>
          </cell>
          <cell r="F1015">
            <v>484.077</v>
          </cell>
          <cell r="H1015">
            <v>484.00700000000001</v>
          </cell>
          <cell r="K1015">
            <v>483.767</v>
          </cell>
          <cell r="M1015">
            <v>483.62700000000001</v>
          </cell>
          <cell r="Q1015">
            <v>483.38200000000001</v>
          </cell>
          <cell r="T1015">
            <v>482.61700000000002</v>
          </cell>
          <cell r="V1015">
            <v>482.517</v>
          </cell>
          <cell r="W1015">
            <v>482.54700000000003</v>
          </cell>
          <cell r="X1015">
            <v>482.84699999999998</v>
          </cell>
          <cell r="Z1015">
            <v>483.017</v>
          </cell>
          <cell r="AE1015">
            <v>483.387</v>
          </cell>
          <cell r="AG1015">
            <v>483.40699999999998</v>
          </cell>
          <cell r="AH1015">
            <v>483.53699999999998</v>
          </cell>
          <cell r="AJ1015">
            <v>483.447</v>
          </cell>
          <cell r="AM1015">
            <v>483.59199999999998</v>
          </cell>
          <cell r="AN1015">
            <v>483.25700000000001</v>
          </cell>
          <cell r="AO1015">
            <v>483.22699999999998</v>
          </cell>
        </row>
        <row r="1016">
          <cell r="A1016">
            <v>9610</v>
          </cell>
          <cell r="D1016">
            <v>484.327</v>
          </cell>
          <cell r="E1016">
            <v>484.40199999999999</v>
          </cell>
          <cell r="F1016">
            <v>484.52699999999999</v>
          </cell>
          <cell r="H1016">
            <v>484.387</v>
          </cell>
          <cell r="K1016">
            <v>483.46699999999998</v>
          </cell>
          <cell r="M1016">
            <v>483.40699999999998</v>
          </cell>
          <cell r="Q1016">
            <v>483.387</v>
          </cell>
          <cell r="T1016">
            <v>483.39699999999999</v>
          </cell>
          <cell r="V1016">
            <v>482.91699999999997</v>
          </cell>
          <cell r="W1016">
            <v>482.81700000000001</v>
          </cell>
          <cell r="X1016">
            <v>482.577</v>
          </cell>
          <cell r="Z1016">
            <v>482.447</v>
          </cell>
          <cell r="AE1016">
            <v>482.517</v>
          </cell>
          <cell r="AG1016">
            <v>482.60700000000003</v>
          </cell>
          <cell r="AH1016">
            <v>482.767</v>
          </cell>
          <cell r="AJ1016">
            <v>482.89699999999999</v>
          </cell>
          <cell r="AM1016">
            <v>483.12700000000001</v>
          </cell>
          <cell r="AN1016">
            <v>483.14699999999999</v>
          </cell>
          <cell r="AO1016">
            <v>483.17700000000002</v>
          </cell>
        </row>
        <row r="1017">
          <cell r="A1017">
            <v>9620</v>
          </cell>
          <cell r="D1017">
            <v>483.947</v>
          </cell>
          <cell r="E1017">
            <v>483.517</v>
          </cell>
          <cell r="F1017">
            <v>483.89699999999999</v>
          </cell>
          <cell r="H1017">
            <v>484.05700000000002</v>
          </cell>
          <cell r="K1017">
            <v>483.58699999999999</v>
          </cell>
          <cell r="M1017">
            <v>483.62700000000001</v>
          </cell>
          <cell r="Q1017">
            <v>482.80700000000002</v>
          </cell>
          <cell r="T1017">
            <v>482.46699999999998</v>
          </cell>
          <cell r="V1017">
            <v>482.25700000000001</v>
          </cell>
          <cell r="W1017">
            <v>482.23700000000002</v>
          </cell>
          <cell r="X1017">
            <v>482.11700000000002</v>
          </cell>
          <cell r="Z1017">
            <v>482.05700000000002</v>
          </cell>
          <cell r="AE1017">
            <v>482.137</v>
          </cell>
          <cell r="AG1017">
            <v>482.22699999999998</v>
          </cell>
          <cell r="AH1017">
            <v>482.16699999999997</v>
          </cell>
          <cell r="AJ1017">
            <v>482.137</v>
          </cell>
          <cell r="AM1017">
            <v>481.93700000000001</v>
          </cell>
          <cell r="AN1017">
            <v>481.75700000000001</v>
          </cell>
          <cell r="AO1017">
            <v>481.81700000000001</v>
          </cell>
        </row>
        <row r="1018">
          <cell r="A1018">
            <v>9630</v>
          </cell>
          <cell r="D1018">
            <v>482.99700000000001</v>
          </cell>
          <cell r="E1018">
            <v>482.637</v>
          </cell>
          <cell r="F1018">
            <v>481.767</v>
          </cell>
          <cell r="H1018">
            <v>482.42700000000002</v>
          </cell>
          <cell r="K1018">
            <v>482.41699999999997</v>
          </cell>
          <cell r="M1018">
            <v>482.46699999999998</v>
          </cell>
          <cell r="Q1018">
            <v>482.34199999999998</v>
          </cell>
          <cell r="T1018">
            <v>482.29700000000003</v>
          </cell>
          <cell r="V1018">
            <v>482.18700000000001</v>
          </cell>
          <cell r="W1018">
            <v>482.22699999999998</v>
          </cell>
          <cell r="X1018">
            <v>482.30700000000002</v>
          </cell>
          <cell r="Z1018">
            <v>482.23700000000002</v>
          </cell>
          <cell r="AE1018">
            <v>482.077</v>
          </cell>
          <cell r="AG1018">
            <v>482.077</v>
          </cell>
          <cell r="AH1018">
            <v>482.00700000000001</v>
          </cell>
          <cell r="AJ1018">
            <v>481.90199999999999</v>
          </cell>
          <cell r="AM1018">
            <v>482.27699999999999</v>
          </cell>
          <cell r="AN1018">
            <v>482.41699999999997</v>
          </cell>
          <cell r="AO1018">
            <v>482.39699999999999</v>
          </cell>
        </row>
        <row r="1019">
          <cell r="A1019">
            <v>9640</v>
          </cell>
          <cell r="D1019">
            <v>483.27699999999999</v>
          </cell>
          <cell r="E1019">
            <v>483.077</v>
          </cell>
          <cell r="F1019">
            <v>482.93200000000002</v>
          </cell>
          <cell r="H1019">
            <v>482.97699999999998</v>
          </cell>
          <cell r="K1019">
            <v>483.137</v>
          </cell>
          <cell r="M1019">
            <v>483.17700000000002</v>
          </cell>
          <cell r="Q1019">
            <v>483.24700000000001</v>
          </cell>
          <cell r="T1019">
            <v>482.56700000000001</v>
          </cell>
          <cell r="V1019">
            <v>483.02699999999999</v>
          </cell>
          <cell r="W1019">
            <v>483.017</v>
          </cell>
          <cell r="X1019">
            <v>482.95699999999999</v>
          </cell>
          <cell r="Z1019">
            <v>482.73700000000002</v>
          </cell>
          <cell r="AE1019">
            <v>482.65699999999998</v>
          </cell>
          <cell r="AG1019">
            <v>482.68700000000001</v>
          </cell>
          <cell r="AH1019">
            <v>482.65699999999998</v>
          </cell>
          <cell r="AJ1019">
            <v>482.56700000000001</v>
          </cell>
          <cell r="AM1019">
            <v>482.52699999999999</v>
          </cell>
          <cell r="AN1019">
            <v>482.577</v>
          </cell>
          <cell r="AO1019">
            <v>482.512</v>
          </cell>
        </row>
        <row r="1020">
          <cell r="A1020">
            <v>9650</v>
          </cell>
          <cell r="D1020">
            <v>483.27</v>
          </cell>
          <cell r="E1020">
            <v>483.48</v>
          </cell>
          <cell r="F1020">
            <v>483.52</v>
          </cell>
          <cell r="H1020">
            <v>483.68</v>
          </cell>
          <cell r="K1020">
            <v>483.8</v>
          </cell>
          <cell r="M1020">
            <v>483.78</v>
          </cell>
          <cell r="Q1020">
            <v>483.22</v>
          </cell>
          <cell r="T1020">
            <v>483.32</v>
          </cell>
          <cell r="V1020">
            <v>483.38</v>
          </cell>
          <cell r="W1020">
            <v>483.33499999999998</v>
          </cell>
          <cell r="X1020">
            <v>483.34</v>
          </cell>
          <cell r="Z1020">
            <v>483.22</v>
          </cell>
          <cell r="AE1020">
            <v>482.93</v>
          </cell>
          <cell r="AG1020">
            <v>483.05</v>
          </cell>
          <cell r="AH1020">
            <v>483.35</v>
          </cell>
          <cell r="AJ1020">
            <v>483.55</v>
          </cell>
          <cell r="AM1020">
            <v>483.96</v>
          </cell>
          <cell r="AN1020">
            <v>484.02</v>
          </cell>
          <cell r="AO1020">
            <v>483.84</v>
          </cell>
        </row>
        <row r="1021">
          <cell r="A1021">
            <v>9660</v>
          </cell>
          <cell r="D1021">
            <v>484.54</v>
          </cell>
          <cell r="E1021">
            <v>484.52</v>
          </cell>
          <cell r="F1021">
            <v>484.58</v>
          </cell>
          <cell r="H1021">
            <v>484.53</v>
          </cell>
          <cell r="K1021">
            <v>484.14</v>
          </cell>
          <cell r="M1021">
            <v>484.065</v>
          </cell>
          <cell r="Q1021">
            <v>484.04500000000002</v>
          </cell>
          <cell r="T1021">
            <v>483.79500000000002</v>
          </cell>
          <cell r="V1021">
            <v>483.55</v>
          </cell>
          <cell r="W1021">
            <v>483.49</v>
          </cell>
          <cell r="X1021">
            <v>483.34</v>
          </cell>
          <cell r="Z1021">
            <v>483.15</v>
          </cell>
          <cell r="AE1021">
            <v>483.27</v>
          </cell>
          <cell r="AG1021">
            <v>484.42</v>
          </cell>
          <cell r="AH1021">
            <v>485.05500000000001</v>
          </cell>
          <cell r="AJ1021">
            <v>485.45</v>
          </cell>
          <cell r="AM1021">
            <v>485.82</v>
          </cell>
          <cell r="AN1021">
            <v>485.39</v>
          </cell>
          <cell r="AO1021">
            <v>485.31</v>
          </cell>
        </row>
        <row r="1022">
          <cell r="A1022">
            <v>9670</v>
          </cell>
          <cell r="D1022">
            <v>485.27</v>
          </cell>
          <cell r="E1022">
            <v>485.09500000000003</v>
          </cell>
          <cell r="F1022">
            <v>485.23500000000001</v>
          </cell>
          <cell r="H1022">
            <v>485.51499999999999</v>
          </cell>
          <cell r="K1022">
            <v>485.02</v>
          </cell>
          <cell r="M1022">
            <v>484.95</v>
          </cell>
          <cell r="Q1022">
            <v>484.96</v>
          </cell>
          <cell r="T1022">
            <v>484.74</v>
          </cell>
          <cell r="V1022">
            <v>484.94499999999999</v>
          </cell>
          <cell r="W1022">
            <v>485</v>
          </cell>
          <cell r="X1022">
            <v>484.92</v>
          </cell>
          <cell r="Z1022">
            <v>484.5</v>
          </cell>
          <cell r="AE1022">
            <v>483.68</v>
          </cell>
          <cell r="AG1022">
            <v>483.58</v>
          </cell>
          <cell r="AH1022">
            <v>483.34</v>
          </cell>
          <cell r="AJ1022">
            <v>483.51</v>
          </cell>
          <cell r="AM1022">
            <v>483.52</v>
          </cell>
          <cell r="AN1022">
            <v>485</v>
          </cell>
          <cell r="AO1022">
            <v>485.59</v>
          </cell>
        </row>
        <row r="1023">
          <cell r="A1023">
            <v>9680</v>
          </cell>
          <cell r="D1023">
            <v>486.41500000000002</v>
          </cell>
          <cell r="E1023">
            <v>486.09500000000003</v>
          </cell>
          <cell r="F1023">
            <v>486.09</v>
          </cell>
          <cell r="H1023">
            <v>485.91</v>
          </cell>
          <cell r="K1023">
            <v>485.82</v>
          </cell>
          <cell r="M1023">
            <v>485.89</v>
          </cell>
          <cell r="Q1023">
            <v>485.98</v>
          </cell>
          <cell r="T1023">
            <v>486.02</v>
          </cell>
          <cell r="V1023">
            <v>485.88499999999999</v>
          </cell>
          <cell r="W1023">
            <v>485.85</v>
          </cell>
          <cell r="X1023">
            <v>485.28</v>
          </cell>
          <cell r="Z1023">
            <v>484.07</v>
          </cell>
          <cell r="AE1023">
            <v>484.57</v>
          </cell>
          <cell r="AG1023">
            <v>484.5</v>
          </cell>
          <cell r="AH1023">
            <v>484.47</v>
          </cell>
          <cell r="AJ1023">
            <v>484.54</v>
          </cell>
          <cell r="AM1023">
            <v>484.37</v>
          </cell>
          <cell r="AN1023">
            <v>484.59</v>
          </cell>
          <cell r="AO1023">
            <v>484.67</v>
          </cell>
        </row>
        <row r="1024">
          <cell r="A1024">
            <v>9690</v>
          </cell>
          <cell r="D1024">
            <v>486.78</v>
          </cell>
          <cell r="E1024">
            <v>486.65499999999997</v>
          </cell>
          <cell r="F1024">
            <v>486.58499999999998</v>
          </cell>
          <cell r="H1024">
            <v>486.495</v>
          </cell>
          <cell r="K1024">
            <v>486.68</v>
          </cell>
          <cell r="M1024">
            <v>486.74</v>
          </cell>
          <cell r="Q1024">
            <v>486.67</v>
          </cell>
          <cell r="T1024">
            <v>486.45</v>
          </cell>
          <cell r="V1024">
            <v>486.09</v>
          </cell>
          <cell r="W1024">
            <v>486.13499999999999</v>
          </cell>
          <cell r="X1024">
            <v>484.84</v>
          </cell>
          <cell r="Z1024">
            <v>485.32</v>
          </cell>
          <cell r="AE1024">
            <v>485.19499999999999</v>
          </cell>
          <cell r="AG1024">
            <v>485.15</v>
          </cell>
          <cell r="AH1024">
            <v>485.15499999999997</v>
          </cell>
          <cell r="AJ1024">
            <v>485.44</v>
          </cell>
          <cell r="AM1024">
            <v>484.62</v>
          </cell>
          <cell r="AN1024">
            <v>483.77</v>
          </cell>
          <cell r="AO1024">
            <v>483.79</v>
          </cell>
        </row>
        <row r="1025">
          <cell r="A1025">
            <v>9700</v>
          </cell>
          <cell r="D1025">
            <v>486.98</v>
          </cell>
          <cell r="E1025">
            <v>487</v>
          </cell>
          <cell r="F1025">
            <v>487.04</v>
          </cell>
          <cell r="H1025">
            <v>486.92</v>
          </cell>
          <cell r="K1025">
            <v>486.54</v>
          </cell>
          <cell r="M1025">
            <v>486.36</v>
          </cell>
          <cell r="Q1025">
            <v>486.08499999999998</v>
          </cell>
          <cell r="T1025">
            <v>485.9</v>
          </cell>
          <cell r="V1025">
            <v>485.77</v>
          </cell>
          <cell r="W1025">
            <v>485.69</v>
          </cell>
          <cell r="X1025">
            <v>485.54</v>
          </cell>
          <cell r="Z1025">
            <v>483.98</v>
          </cell>
          <cell r="AE1025">
            <v>484.61500000000001</v>
          </cell>
          <cell r="AG1025">
            <v>485.13499999999999</v>
          </cell>
          <cell r="AH1025">
            <v>485.77</v>
          </cell>
          <cell r="AJ1025">
            <v>486.59</v>
          </cell>
          <cell r="AM1025">
            <v>486.92</v>
          </cell>
          <cell r="AN1025">
            <v>486.49</v>
          </cell>
          <cell r="AO1025">
            <v>486.48</v>
          </cell>
        </row>
        <row r="1026">
          <cell r="A1026">
            <v>9710</v>
          </cell>
          <cell r="D1026">
            <v>486.98</v>
          </cell>
          <cell r="E1026">
            <v>487.09</v>
          </cell>
          <cell r="F1026">
            <v>486.68</v>
          </cell>
          <cell r="H1026">
            <v>486.64</v>
          </cell>
          <cell r="K1026">
            <v>486.54</v>
          </cell>
          <cell r="M1026">
            <v>486.68</v>
          </cell>
          <cell r="Q1026">
            <v>485.79500000000002</v>
          </cell>
          <cell r="T1026">
            <v>485.64</v>
          </cell>
          <cell r="V1026">
            <v>484.85</v>
          </cell>
          <cell r="W1026">
            <v>484.59</v>
          </cell>
          <cell r="X1026">
            <v>483.9</v>
          </cell>
          <cell r="Z1026">
            <v>484.74</v>
          </cell>
          <cell r="AE1026">
            <v>486.61</v>
          </cell>
          <cell r="AG1026">
            <v>486.59500000000003</v>
          </cell>
          <cell r="AH1026">
            <v>486.57</v>
          </cell>
          <cell r="AJ1026">
            <v>486.24</v>
          </cell>
          <cell r="AM1026">
            <v>486.04500000000002</v>
          </cell>
          <cell r="AN1026">
            <v>485.09500000000003</v>
          </cell>
          <cell r="AO1026">
            <v>483.92</v>
          </cell>
        </row>
        <row r="1027">
          <cell r="A1027">
            <v>9720</v>
          </cell>
          <cell r="D1027">
            <v>487.17</v>
          </cell>
          <cell r="E1027">
            <v>487.07</v>
          </cell>
          <cell r="F1027">
            <v>487.05</v>
          </cell>
          <cell r="H1027">
            <v>486.67500000000001</v>
          </cell>
          <cell r="K1027">
            <v>486.28</v>
          </cell>
          <cell r="M1027">
            <v>484.63</v>
          </cell>
          <cell r="Q1027">
            <v>484.64499999999998</v>
          </cell>
          <cell r="T1027">
            <v>484.85</v>
          </cell>
          <cell r="V1027">
            <v>485.64</v>
          </cell>
          <cell r="W1027">
            <v>485.84500000000003</v>
          </cell>
          <cell r="X1027">
            <v>486.04</v>
          </cell>
          <cell r="Z1027">
            <v>486.61</v>
          </cell>
          <cell r="AE1027">
            <v>485.67</v>
          </cell>
          <cell r="AG1027">
            <v>485.7</v>
          </cell>
          <cell r="AH1027">
            <v>485.49</v>
          </cell>
          <cell r="AJ1027">
            <v>483.55</v>
          </cell>
          <cell r="AM1027">
            <v>485.04</v>
          </cell>
          <cell r="AN1027">
            <v>486.66</v>
          </cell>
          <cell r="AO1027">
            <v>486.65499999999997</v>
          </cell>
        </row>
        <row r="1028">
          <cell r="A1028">
            <v>9730</v>
          </cell>
          <cell r="D1028">
            <v>487.79</v>
          </cell>
          <cell r="E1028">
            <v>485.32</v>
          </cell>
          <cell r="F1028">
            <v>484.92</v>
          </cell>
          <cell r="H1028">
            <v>486.12</v>
          </cell>
          <cell r="K1028">
            <v>486.28</v>
          </cell>
          <cell r="M1028">
            <v>486.11</v>
          </cell>
          <cell r="Q1028">
            <v>485.89</v>
          </cell>
          <cell r="T1028">
            <v>485.35</v>
          </cell>
          <cell r="V1028">
            <v>485.78</v>
          </cell>
          <cell r="W1028">
            <v>485.83</v>
          </cell>
          <cell r="X1028">
            <v>487.03</v>
          </cell>
          <cell r="Z1028">
            <v>487.23</v>
          </cell>
          <cell r="AE1028">
            <v>487.06</v>
          </cell>
          <cell r="AG1028">
            <v>486.81</v>
          </cell>
          <cell r="AH1028">
            <v>486.56</v>
          </cell>
          <cell r="AJ1028">
            <v>487.07</v>
          </cell>
          <cell r="AM1028">
            <v>487.12</v>
          </cell>
          <cell r="AN1028">
            <v>487.2</v>
          </cell>
          <cell r="AO1028">
            <v>487.26</v>
          </cell>
        </row>
        <row r="1029">
          <cell r="A1029">
            <v>9740</v>
          </cell>
          <cell r="D1029">
            <v>487.24</v>
          </cell>
          <cell r="E1029">
            <v>487.38499999999999</v>
          </cell>
          <cell r="F1029">
            <v>487.2</v>
          </cell>
          <cell r="H1029">
            <v>487.01</v>
          </cell>
          <cell r="K1029">
            <v>486.70499999999998</v>
          </cell>
          <cell r="M1029">
            <v>486.71</v>
          </cell>
          <cell r="Q1029">
            <v>487.2</v>
          </cell>
          <cell r="T1029">
            <v>487.41</v>
          </cell>
          <cell r="V1029">
            <v>487.65</v>
          </cell>
          <cell r="W1029">
            <v>487.67</v>
          </cell>
          <cell r="X1029">
            <v>487.82499999999999</v>
          </cell>
          <cell r="Z1029">
            <v>487.92500000000001</v>
          </cell>
          <cell r="AE1029">
            <v>488.02</v>
          </cell>
          <cell r="AG1029">
            <v>488.08499999999998</v>
          </cell>
          <cell r="AH1029">
            <v>488.05</v>
          </cell>
          <cell r="AJ1029">
            <v>488.19</v>
          </cell>
          <cell r="AM1029">
            <v>488.3</v>
          </cell>
          <cell r="AN1029">
            <v>488.31</v>
          </cell>
          <cell r="AO1029">
            <v>488.29500000000002</v>
          </cell>
        </row>
        <row r="1030">
          <cell r="A1030">
            <v>9750</v>
          </cell>
          <cell r="D1030">
            <v>487.99</v>
          </cell>
          <cell r="E1030">
            <v>487.85</v>
          </cell>
          <cell r="F1030">
            <v>487.6</v>
          </cell>
          <cell r="H1030">
            <v>487.78</v>
          </cell>
          <cell r="K1030">
            <v>487.52</v>
          </cell>
          <cell r="M1030">
            <v>487.49</v>
          </cell>
          <cell r="Q1030">
            <v>487.37</v>
          </cell>
          <cell r="T1030">
            <v>487.54</v>
          </cell>
          <cell r="V1030">
            <v>488.18</v>
          </cell>
          <cell r="W1030">
            <v>488.15</v>
          </cell>
          <cell r="X1030">
            <v>488.13</v>
          </cell>
          <cell r="Z1030">
            <v>488.34</v>
          </cell>
          <cell r="AE1030">
            <v>488.36500000000001</v>
          </cell>
          <cell r="AG1030">
            <v>488.38499999999999</v>
          </cell>
          <cell r="AH1030">
            <v>488.38</v>
          </cell>
          <cell r="AJ1030">
            <v>487.86</v>
          </cell>
          <cell r="AM1030">
            <v>487.83499999999998</v>
          </cell>
          <cell r="AN1030">
            <v>487.39</v>
          </cell>
          <cell r="AO1030">
            <v>487.30500000000001</v>
          </cell>
        </row>
        <row r="1031">
          <cell r="A1031">
            <v>9760</v>
          </cell>
          <cell r="D1031">
            <v>488.79</v>
          </cell>
          <cell r="E1031">
            <v>488.79500000000002</v>
          </cell>
          <cell r="F1031">
            <v>488.7</v>
          </cell>
          <cell r="H1031">
            <v>488.72</v>
          </cell>
          <cell r="K1031">
            <v>488.58</v>
          </cell>
          <cell r="M1031">
            <v>488.52</v>
          </cell>
          <cell r="Q1031">
            <v>488.08</v>
          </cell>
          <cell r="T1031">
            <v>487.83</v>
          </cell>
          <cell r="V1031">
            <v>488.17</v>
          </cell>
          <cell r="W1031">
            <v>488.25</v>
          </cell>
          <cell r="X1031">
            <v>488.29</v>
          </cell>
          <cell r="Z1031">
            <v>488.26</v>
          </cell>
          <cell r="AE1031">
            <v>488.47</v>
          </cell>
          <cell r="AG1031">
            <v>488.49</v>
          </cell>
          <cell r="AH1031">
            <v>488.56</v>
          </cell>
          <cell r="AJ1031">
            <v>488.58</v>
          </cell>
          <cell r="AM1031">
            <v>488.51</v>
          </cell>
          <cell r="AN1031">
            <v>488.75</v>
          </cell>
          <cell r="AO1031">
            <v>488.64</v>
          </cell>
        </row>
        <row r="1032">
          <cell r="A1032">
            <v>9770</v>
          </cell>
          <cell r="D1032">
            <v>489.33</v>
          </cell>
          <cell r="E1032">
            <v>489.27</v>
          </cell>
          <cell r="F1032">
            <v>489.02</v>
          </cell>
          <cell r="H1032">
            <v>488.85</v>
          </cell>
          <cell r="K1032">
            <v>488.78</v>
          </cell>
          <cell r="M1032">
            <v>488.59</v>
          </cell>
          <cell r="Q1032">
            <v>488.48</v>
          </cell>
          <cell r="T1032">
            <v>488.48500000000001</v>
          </cell>
          <cell r="V1032">
            <v>488.495</v>
          </cell>
          <cell r="W1032">
            <v>488.53</v>
          </cell>
          <cell r="X1032">
            <v>488.59500000000003</v>
          </cell>
          <cell r="Z1032">
            <v>488.74</v>
          </cell>
          <cell r="AE1032">
            <v>488.85</v>
          </cell>
          <cell r="AG1032">
            <v>488.79</v>
          </cell>
          <cell r="AH1032">
            <v>488.79</v>
          </cell>
          <cell r="AJ1032">
            <v>488.98</v>
          </cell>
          <cell r="AM1032">
            <v>488.89</v>
          </cell>
          <cell r="AN1032">
            <v>488.92500000000001</v>
          </cell>
          <cell r="AO1032">
            <v>488.96499999999997</v>
          </cell>
        </row>
        <row r="1033">
          <cell r="A1033">
            <v>9780</v>
          </cell>
          <cell r="D1033">
            <v>489.57</v>
          </cell>
          <cell r="E1033">
            <v>489.52</v>
          </cell>
          <cell r="F1033">
            <v>489.47</v>
          </cell>
          <cell r="H1033">
            <v>489.4</v>
          </cell>
          <cell r="K1033">
            <v>489.39</v>
          </cell>
          <cell r="M1033">
            <v>489.36</v>
          </cell>
          <cell r="Q1033">
            <v>489.3</v>
          </cell>
          <cell r="T1033">
            <v>489.29</v>
          </cell>
          <cell r="V1033">
            <v>489.255</v>
          </cell>
          <cell r="W1033">
            <v>489.21499999999997</v>
          </cell>
          <cell r="X1033">
            <v>489.26</v>
          </cell>
          <cell r="Z1033">
            <v>489.34500000000003</v>
          </cell>
          <cell r="AE1033">
            <v>489.23</v>
          </cell>
          <cell r="AG1033">
            <v>488.86</v>
          </cell>
          <cell r="AH1033">
            <v>489.02499999999998</v>
          </cell>
          <cell r="AJ1033">
            <v>489.13499999999999</v>
          </cell>
          <cell r="AM1033">
            <v>489.11</v>
          </cell>
          <cell r="AN1033">
            <v>488.995</v>
          </cell>
          <cell r="AO1033">
            <v>489.37</v>
          </cell>
        </row>
        <row r="1034">
          <cell r="A1034">
            <v>9790</v>
          </cell>
          <cell r="D1034">
            <v>489.54</v>
          </cell>
          <cell r="E1034">
            <v>489.33</v>
          </cell>
          <cell r="F1034">
            <v>489.755</v>
          </cell>
          <cell r="H1034">
            <v>489.83499999999998</v>
          </cell>
          <cell r="K1034">
            <v>489.73</v>
          </cell>
          <cell r="M1034">
            <v>489.75</v>
          </cell>
          <cell r="Q1034">
            <v>489.71</v>
          </cell>
          <cell r="T1034">
            <v>489.77</v>
          </cell>
          <cell r="V1034">
            <v>489.59</v>
          </cell>
          <cell r="W1034">
            <v>489.53</v>
          </cell>
          <cell r="X1034">
            <v>489.44</v>
          </cell>
          <cell r="Z1034">
            <v>489.46</v>
          </cell>
          <cell r="AE1034">
            <v>489.37</v>
          </cell>
          <cell r="AG1034">
            <v>489.33</v>
          </cell>
          <cell r="AH1034">
            <v>489.27</v>
          </cell>
          <cell r="AJ1034">
            <v>489.25</v>
          </cell>
          <cell r="AM1034">
            <v>489.17</v>
          </cell>
          <cell r="AN1034">
            <v>489.17</v>
          </cell>
          <cell r="AO1034">
            <v>485.08499999999998</v>
          </cell>
        </row>
        <row r="1035">
          <cell r="A1035">
            <v>9800</v>
          </cell>
          <cell r="D1035">
            <v>489.57499999999999</v>
          </cell>
          <cell r="E1035">
            <v>490.28</v>
          </cell>
          <cell r="F1035">
            <v>490.35</v>
          </cell>
          <cell r="H1035">
            <v>490.14499999999998</v>
          </cell>
          <cell r="K1035">
            <v>490.18</v>
          </cell>
          <cell r="M1035">
            <v>490.14499999999998</v>
          </cell>
          <cell r="Q1035">
            <v>490.14</v>
          </cell>
          <cell r="T1035">
            <v>490.13</v>
          </cell>
          <cell r="V1035">
            <v>490.04</v>
          </cell>
          <cell r="W1035">
            <v>490.04</v>
          </cell>
          <cell r="X1035">
            <v>489.94499999999999</v>
          </cell>
          <cell r="Z1035">
            <v>489.95499999999998</v>
          </cell>
          <cell r="AE1035">
            <v>489.72500000000002</v>
          </cell>
          <cell r="AG1035">
            <v>489.74</v>
          </cell>
          <cell r="AH1035">
            <v>489.75</v>
          </cell>
          <cell r="AJ1035">
            <v>489.7</v>
          </cell>
          <cell r="AM1035">
            <v>488.96</v>
          </cell>
          <cell r="AN1035">
            <v>488.94</v>
          </cell>
          <cell r="AO1035">
            <v>488.5</v>
          </cell>
        </row>
        <row r="1036">
          <cell r="A1036">
            <v>9810</v>
          </cell>
          <cell r="D1036">
            <v>489.01499999999999</v>
          </cell>
          <cell r="E1036">
            <v>489.57</v>
          </cell>
          <cell r="F1036">
            <v>490.23</v>
          </cell>
          <cell r="H1036">
            <v>490.245</v>
          </cell>
          <cell r="K1036">
            <v>490.3</v>
          </cell>
          <cell r="M1036">
            <v>490.26</v>
          </cell>
          <cell r="Q1036">
            <v>490.22</v>
          </cell>
          <cell r="T1036">
            <v>490.26</v>
          </cell>
          <cell r="V1036">
            <v>490.23</v>
          </cell>
          <cell r="W1036">
            <v>490.22</v>
          </cell>
          <cell r="X1036">
            <v>490.13499999999999</v>
          </cell>
          <cell r="Z1036">
            <v>490.17</v>
          </cell>
          <cell r="AE1036">
            <v>490.12</v>
          </cell>
          <cell r="AG1036">
            <v>490.07</v>
          </cell>
          <cell r="AH1036">
            <v>490.04</v>
          </cell>
          <cell r="AJ1036">
            <v>489.9</v>
          </cell>
          <cell r="AM1036">
            <v>489.75</v>
          </cell>
          <cell r="AN1036">
            <v>489.67</v>
          </cell>
          <cell r="AO1036">
            <v>489.7</v>
          </cell>
        </row>
        <row r="1037">
          <cell r="A1037">
            <v>9820</v>
          </cell>
          <cell r="D1037">
            <v>489.34</v>
          </cell>
          <cell r="E1037">
            <v>489.39</v>
          </cell>
          <cell r="F1037">
            <v>488.6</v>
          </cell>
          <cell r="H1037">
            <v>488.5</v>
          </cell>
          <cell r="K1037">
            <v>487.68</v>
          </cell>
          <cell r="M1037">
            <v>487.61</v>
          </cell>
          <cell r="Q1037">
            <v>487.02</v>
          </cell>
          <cell r="T1037">
            <v>487.52</v>
          </cell>
          <cell r="V1037">
            <v>489.04</v>
          </cell>
          <cell r="W1037">
            <v>488.84500000000003</v>
          </cell>
          <cell r="X1037">
            <v>489.21499999999997</v>
          </cell>
          <cell r="Z1037">
            <v>489.27</v>
          </cell>
          <cell r="AE1037">
            <v>489.01</v>
          </cell>
          <cell r="AG1037">
            <v>488.43</v>
          </cell>
          <cell r="AH1037">
            <v>487.97</v>
          </cell>
          <cell r="AJ1037">
            <v>488.04</v>
          </cell>
          <cell r="AM1037">
            <v>487.37</v>
          </cell>
          <cell r="AN1037">
            <v>487.46499999999997</v>
          </cell>
          <cell r="AO1037">
            <v>487.22</v>
          </cell>
        </row>
        <row r="1038">
          <cell r="A1038">
            <v>9830</v>
          </cell>
          <cell r="D1038">
            <v>489.55500000000001</v>
          </cell>
          <cell r="E1038">
            <v>489.55</v>
          </cell>
          <cell r="F1038">
            <v>489.57499999999999</v>
          </cell>
          <cell r="H1038">
            <v>487.77499999999998</v>
          </cell>
          <cell r="K1038">
            <v>486.96</v>
          </cell>
          <cell r="M1038">
            <v>486.71</v>
          </cell>
          <cell r="Q1038">
            <v>486.5</v>
          </cell>
          <cell r="T1038">
            <v>485.27</v>
          </cell>
          <cell r="V1038">
            <v>485.3</v>
          </cell>
          <cell r="W1038">
            <v>485.64</v>
          </cell>
          <cell r="X1038">
            <v>485.01</v>
          </cell>
          <cell r="Z1038">
            <v>485.01499999999999</v>
          </cell>
          <cell r="AE1038">
            <v>485.81</v>
          </cell>
          <cell r="AG1038">
            <v>485.815</v>
          </cell>
          <cell r="AH1038">
            <v>485.63</v>
          </cell>
          <cell r="AJ1038">
            <v>485.81</v>
          </cell>
          <cell r="AM1038">
            <v>485.5</v>
          </cell>
          <cell r="AN1038">
            <v>485.51499999999999</v>
          </cell>
          <cell r="AO1038">
            <v>485.05</v>
          </cell>
        </row>
        <row r="1039">
          <cell r="A1039">
            <v>9840</v>
          </cell>
          <cell r="D1039">
            <v>489.83</v>
          </cell>
          <cell r="E1039">
            <v>489.89</v>
          </cell>
          <cell r="F1039">
            <v>489.84</v>
          </cell>
          <cell r="H1039">
            <v>489.81</v>
          </cell>
          <cell r="K1039">
            <v>488.51</v>
          </cell>
          <cell r="M1039">
            <v>488.5</v>
          </cell>
          <cell r="Q1039">
            <v>488.03</v>
          </cell>
          <cell r="T1039">
            <v>486.64</v>
          </cell>
          <cell r="V1039">
            <v>485.68</v>
          </cell>
          <cell r="W1039">
            <v>485.70499999999998</v>
          </cell>
          <cell r="X1039">
            <v>484.65</v>
          </cell>
          <cell r="Z1039">
            <v>485.24</v>
          </cell>
          <cell r="AE1039">
            <v>484.67</v>
          </cell>
          <cell r="AG1039">
            <v>484.68</v>
          </cell>
          <cell r="AH1039">
            <v>484.63</v>
          </cell>
          <cell r="AJ1039">
            <v>484.57</v>
          </cell>
          <cell r="AM1039">
            <v>484.49</v>
          </cell>
          <cell r="AN1039">
            <v>484.5</v>
          </cell>
          <cell r="AO1039">
            <v>484.52</v>
          </cell>
        </row>
        <row r="1040">
          <cell r="A1040">
            <v>9850</v>
          </cell>
          <cell r="D1040">
            <v>490.065</v>
          </cell>
          <cell r="E1040">
            <v>490.03500000000003</v>
          </cell>
          <cell r="F1040">
            <v>490.125</v>
          </cell>
          <cell r="H1040">
            <v>490.1</v>
          </cell>
          <cell r="K1040">
            <v>490.005</v>
          </cell>
          <cell r="M1040">
            <v>489.94499999999999</v>
          </cell>
          <cell r="Q1040">
            <v>489.08499999999998</v>
          </cell>
          <cell r="T1040">
            <v>487.67500000000001</v>
          </cell>
          <cell r="V1040">
            <v>486.185</v>
          </cell>
          <cell r="W1040">
            <v>486.16500000000002</v>
          </cell>
          <cell r="X1040">
            <v>486.185</v>
          </cell>
          <cell r="Z1040">
            <v>486.10500000000002</v>
          </cell>
          <cell r="AE1040">
            <v>488.245</v>
          </cell>
          <cell r="AG1040">
            <v>488.685</v>
          </cell>
          <cell r="AH1040">
            <v>488.69499999999999</v>
          </cell>
          <cell r="AJ1040">
            <v>488.97500000000002</v>
          </cell>
          <cell r="AM1040">
            <v>488.91500000000002</v>
          </cell>
          <cell r="AN1040">
            <v>489.065</v>
          </cell>
          <cell r="AO1040">
            <v>489.16500000000002</v>
          </cell>
        </row>
        <row r="1041">
          <cell r="A1041">
            <v>9860</v>
          </cell>
          <cell r="D1041">
            <v>489.55500000000001</v>
          </cell>
          <cell r="E1041">
            <v>490.27499999999998</v>
          </cell>
          <cell r="F1041">
            <v>490.34500000000003</v>
          </cell>
          <cell r="H1041">
            <v>490.40499999999997</v>
          </cell>
          <cell r="K1041">
            <v>490.33499999999998</v>
          </cell>
          <cell r="M1041">
            <v>490.19</v>
          </cell>
          <cell r="Q1041">
            <v>490.27499999999998</v>
          </cell>
          <cell r="T1041">
            <v>489.59500000000003</v>
          </cell>
          <cell r="V1041">
            <v>488.31</v>
          </cell>
          <cell r="W1041">
            <v>487.99</v>
          </cell>
          <cell r="X1041">
            <v>487.09500000000003</v>
          </cell>
          <cell r="Z1041">
            <v>487.17</v>
          </cell>
          <cell r="AE1041">
            <v>489.47500000000002</v>
          </cell>
          <cell r="AG1041">
            <v>489.41500000000002</v>
          </cell>
          <cell r="AH1041">
            <v>489.63499999999999</v>
          </cell>
          <cell r="AJ1041">
            <v>489.875</v>
          </cell>
          <cell r="AM1041">
            <v>489.94499999999999</v>
          </cell>
          <cell r="AN1041">
            <v>490.05</v>
          </cell>
          <cell r="AO1041">
            <v>490.07499999999999</v>
          </cell>
        </row>
        <row r="1042">
          <cell r="A1042">
            <v>9870</v>
          </cell>
          <cell r="D1042">
            <v>488.935</v>
          </cell>
          <cell r="E1042">
            <v>489.255</v>
          </cell>
          <cell r="F1042">
            <v>490.54</v>
          </cell>
          <cell r="H1042">
            <v>490.58499999999998</v>
          </cell>
          <cell r="K1042">
            <v>490.64</v>
          </cell>
          <cell r="M1042">
            <v>490.67500000000001</v>
          </cell>
          <cell r="Q1042">
            <v>490.63</v>
          </cell>
          <cell r="T1042">
            <v>490.64499999999998</v>
          </cell>
          <cell r="V1042">
            <v>490.44</v>
          </cell>
          <cell r="W1042">
            <v>490.35500000000002</v>
          </cell>
          <cell r="X1042">
            <v>490.495</v>
          </cell>
          <cell r="Z1042">
            <v>488.36</v>
          </cell>
          <cell r="AE1042">
            <v>487.815</v>
          </cell>
          <cell r="AG1042">
            <v>488.005</v>
          </cell>
          <cell r="AH1042">
            <v>488.08499999999998</v>
          </cell>
          <cell r="AJ1042">
            <v>488.40499999999997</v>
          </cell>
          <cell r="AM1042">
            <v>489.29500000000002</v>
          </cell>
          <cell r="AN1042">
            <v>489.94499999999999</v>
          </cell>
          <cell r="AO1042">
            <v>490.88499999999999</v>
          </cell>
        </row>
        <row r="1043">
          <cell r="A1043">
            <v>9880</v>
          </cell>
          <cell r="D1043">
            <v>489.995</v>
          </cell>
          <cell r="E1043">
            <v>489.52499999999998</v>
          </cell>
          <cell r="F1043">
            <v>489.565</v>
          </cell>
          <cell r="H1043">
            <v>490.59500000000003</v>
          </cell>
          <cell r="K1043">
            <v>490.77499999999998</v>
          </cell>
          <cell r="M1043">
            <v>490.78500000000003</v>
          </cell>
          <cell r="Q1043">
            <v>490.90499999999997</v>
          </cell>
          <cell r="T1043">
            <v>490.83499999999998</v>
          </cell>
          <cell r="V1043">
            <v>490.83</v>
          </cell>
          <cell r="W1043">
            <v>490.85</v>
          </cell>
          <cell r="X1043">
            <v>490.70499999999998</v>
          </cell>
          <cell r="Z1043">
            <v>490.59500000000003</v>
          </cell>
          <cell r="AE1043">
            <v>490.77</v>
          </cell>
          <cell r="AG1043">
            <v>490.67500000000001</v>
          </cell>
          <cell r="AH1043">
            <v>490.69499999999999</v>
          </cell>
          <cell r="AJ1043">
            <v>491.04</v>
          </cell>
          <cell r="AM1043">
            <v>491.47500000000002</v>
          </cell>
          <cell r="AN1043">
            <v>491.70499999999998</v>
          </cell>
          <cell r="AO1043">
            <v>491.82499999999999</v>
          </cell>
        </row>
        <row r="1044">
          <cell r="A1044">
            <v>9890</v>
          </cell>
          <cell r="D1044">
            <v>487.935</v>
          </cell>
          <cell r="E1044">
            <v>488.15499999999997</v>
          </cell>
          <cell r="F1044">
            <v>488.46499999999997</v>
          </cell>
          <cell r="H1044">
            <v>489.17500000000001</v>
          </cell>
          <cell r="K1044">
            <v>491.15499999999997</v>
          </cell>
          <cell r="M1044">
            <v>491.01499999999999</v>
          </cell>
          <cell r="Q1044">
            <v>490.97500000000002</v>
          </cell>
          <cell r="T1044">
            <v>491.065</v>
          </cell>
          <cell r="V1044">
            <v>491.08499999999998</v>
          </cell>
          <cell r="W1044">
            <v>491.01</v>
          </cell>
          <cell r="X1044">
            <v>491.03500000000003</v>
          </cell>
          <cell r="Z1044">
            <v>491.17500000000001</v>
          </cell>
          <cell r="AE1044">
            <v>491.625</v>
          </cell>
          <cell r="AG1044">
            <v>491.755</v>
          </cell>
          <cell r="AH1044">
            <v>491.66500000000002</v>
          </cell>
          <cell r="AJ1044">
            <v>491.76499999999999</v>
          </cell>
          <cell r="AM1044">
            <v>491.85500000000002</v>
          </cell>
          <cell r="AN1044">
            <v>491.92500000000001</v>
          </cell>
          <cell r="AO1044">
            <v>491.935</v>
          </cell>
        </row>
        <row r="1045">
          <cell r="A1045">
            <v>9900</v>
          </cell>
          <cell r="D1045">
            <v>490.95</v>
          </cell>
          <cell r="E1045">
            <v>490.99</v>
          </cell>
          <cell r="F1045">
            <v>490.255</v>
          </cell>
          <cell r="H1045">
            <v>488.61500000000001</v>
          </cell>
          <cell r="K1045">
            <v>489.375</v>
          </cell>
          <cell r="M1045">
            <v>490.22500000000002</v>
          </cell>
          <cell r="Q1045">
            <v>491.26</v>
          </cell>
          <cell r="T1045">
            <v>491.13499999999999</v>
          </cell>
          <cell r="V1045">
            <v>491.2</v>
          </cell>
          <cell r="W1045">
            <v>491.21</v>
          </cell>
          <cell r="X1045">
            <v>491.23</v>
          </cell>
          <cell r="Z1045">
            <v>491.16500000000002</v>
          </cell>
          <cell r="AE1045">
            <v>491.29</v>
          </cell>
          <cell r="AG1045">
            <v>491.625</v>
          </cell>
          <cell r="AH1045">
            <v>491.77499999999998</v>
          </cell>
          <cell r="AJ1045">
            <v>491.72500000000002</v>
          </cell>
          <cell r="AM1045">
            <v>491.755</v>
          </cell>
          <cell r="AN1045">
            <v>491.73500000000001</v>
          </cell>
          <cell r="AO1045">
            <v>491.76499999999999</v>
          </cell>
        </row>
        <row r="1046">
          <cell r="A1046">
            <v>9910</v>
          </cell>
          <cell r="D1046">
            <v>490.92</v>
          </cell>
          <cell r="E1046">
            <v>490.94</v>
          </cell>
          <cell r="F1046">
            <v>491.04</v>
          </cell>
          <cell r="H1046">
            <v>491.21499999999997</v>
          </cell>
          <cell r="K1046">
            <v>491.36500000000001</v>
          </cell>
          <cell r="M1046">
            <v>491.36</v>
          </cell>
          <cell r="Q1046">
            <v>490.8</v>
          </cell>
          <cell r="T1046">
            <v>490.16</v>
          </cell>
          <cell r="V1046">
            <v>491.08499999999998</v>
          </cell>
          <cell r="W1046">
            <v>491.21499999999997</v>
          </cell>
          <cell r="X1046">
            <v>491.28500000000003</v>
          </cell>
          <cell r="Z1046">
            <v>491.41</v>
          </cell>
          <cell r="AE1046">
            <v>491.34</v>
          </cell>
          <cell r="AG1046">
            <v>491.33</v>
          </cell>
          <cell r="AH1046">
            <v>491.34</v>
          </cell>
          <cell r="AJ1046">
            <v>491.82499999999999</v>
          </cell>
          <cell r="AM1046">
            <v>491.64499999999998</v>
          </cell>
          <cell r="AN1046">
            <v>491.63</v>
          </cell>
          <cell r="AO1046">
            <v>491.6</v>
          </cell>
        </row>
        <row r="1047">
          <cell r="A1047">
            <v>9920</v>
          </cell>
          <cell r="D1047">
            <v>488.94</v>
          </cell>
          <cell r="E1047">
            <v>488.92</v>
          </cell>
          <cell r="F1047">
            <v>489.44</v>
          </cell>
          <cell r="H1047">
            <v>490.17500000000001</v>
          </cell>
          <cell r="K1047">
            <v>490.11500000000001</v>
          </cell>
          <cell r="M1047">
            <v>491.69</v>
          </cell>
          <cell r="Q1047">
            <v>491.6</v>
          </cell>
          <cell r="T1047">
            <v>491.12</v>
          </cell>
          <cell r="V1047">
            <v>491.22</v>
          </cell>
          <cell r="W1047">
            <v>491.33</v>
          </cell>
          <cell r="X1047">
            <v>491.45</v>
          </cell>
          <cell r="Z1047">
            <v>491.495</v>
          </cell>
          <cell r="AE1047">
            <v>491.54</v>
          </cell>
          <cell r="AG1047">
            <v>491.49</v>
          </cell>
          <cell r="AH1047">
            <v>491.5</v>
          </cell>
          <cell r="AJ1047">
            <v>491.48500000000001</v>
          </cell>
          <cell r="AM1047">
            <v>491.82499999999999</v>
          </cell>
          <cell r="AN1047">
            <v>491.82499999999999</v>
          </cell>
          <cell r="AO1047">
            <v>491.79500000000002</v>
          </cell>
        </row>
        <row r="1048">
          <cell r="A1048">
            <v>9930</v>
          </cell>
          <cell r="D1048">
            <v>488.88</v>
          </cell>
          <cell r="E1048">
            <v>488.91500000000002</v>
          </cell>
          <cell r="F1048">
            <v>488.935</v>
          </cell>
          <cell r="H1048">
            <v>489.03500000000003</v>
          </cell>
          <cell r="K1048">
            <v>489.15</v>
          </cell>
          <cell r="M1048">
            <v>489.77</v>
          </cell>
          <cell r="Q1048">
            <v>489.1</v>
          </cell>
          <cell r="T1048">
            <v>490.96499999999997</v>
          </cell>
          <cell r="V1048">
            <v>491.02</v>
          </cell>
          <cell r="W1048">
            <v>491.3</v>
          </cell>
          <cell r="X1048">
            <v>491.47500000000002</v>
          </cell>
          <cell r="Z1048">
            <v>491.52</v>
          </cell>
          <cell r="AE1048">
            <v>491.625</v>
          </cell>
          <cell r="AG1048">
            <v>491.61500000000001</v>
          </cell>
          <cell r="AH1048">
            <v>491.61500000000001</v>
          </cell>
          <cell r="AJ1048">
            <v>491.6</v>
          </cell>
          <cell r="AM1048">
            <v>491.55</v>
          </cell>
          <cell r="AN1048">
            <v>491.54</v>
          </cell>
          <cell r="AO1048">
            <v>491.4</v>
          </cell>
        </row>
        <row r="1049">
          <cell r="A1049">
            <v>9940</v>
          </cell>
          <cell r="D1049">
            <v>489.07</v>
          </cell>
          <cell r="E1049">
            <v>489.29</v>
          </cell>
          <cell r="F1049">
            <v>489.29500000000002</v>
          </cell>
          <cell r="H1049">
            <v>489.73</v>
          </cell>
          <cell r="K1049">
            <v>489.96</v>
          </cell>
          <cell r="M1049">
            <v>489.89</v>
          </cell>
          <cell r="Q1049">
            <v>489.49</v>
          </cell>
          <cell r="T1049">
            <v>490.01</v>
          </cell>
          <cell r="V1049">
            <v>490.04</v>
          </cell>
          <cell r="W1049">
            <v>490.45499999999998</v>
          </cell>
          <cell r="X1049">
            <v>490.64</v>
          </cell>
          <cell r="Z1049">
            <v>490.92</v>
          </cell>
          <cell r="AE1049">
            <v>491.67</v>
          </cell>
          <cell r="AG1049">
            <v>491.625</v>
          </cell>
          <cell r="AH1049">
            <v>491.67</v>
          </cell>
          <cell r="AJ1049">
            <v>491.65</v>
          </cell>
          <cell r="AM1049">
            <v>491.63</v>
          </cell>
          <cell r="AN1049">
            <v>491.52</v>
          </cell>
          <cell r="AO1049">
            <v>491.5</v>
          </cell>
        </row>
        <row r="1050">
          <cell r="A1050">
            <v>9950</v>
          </cell>
          <cell r="D1050">
            <v>490.91500000000002</v>
          </cell>
          <cell r="E1050">
            <v>490.05</v>
          </cell>
          <cell r="F1050">
            <v>490.42</v>
          </cell>
          <cell r="H1050">
            <v>491.02</v>
          </cell>
          <cell r="K1050">
            <v>490.28</v>
          </cell>
          <cell r="M1050">
            <v>490.07</v>
          </cell>
          <cell r="Q1050">
            <v>490.16</v>
          </cell>
          <cell r="T1050">
            <v>490.03</v>
          </cell>
          <cell r="V1050">
            <v>489.99</v>
          </cell>
          <cell r="W1050">
            <v>490</v>
          </cell>
          <cell r="X1050">
            <v>490.09</v>
          </cell>
          <cell r="Z1050">
            <v>490.28</v>
          </cell>
          <cell r="AE1050">
            <v>491.14499999999998</v>
          </cell>
          <cell r="AG1050">
            <v>491.42</v>
          </cell>
          <cell r="AH1050">
            <v>491.67</v>
          </cell>
          <cell r="AJ1050">
            <v>491.65</v>
          </cell>
          <cell r="AM1050">
            <v>491.71499999999997</v>
          </cell>
          <cell r="AN1050">
            <v>491.71499999999997</v>
          </cell>
          <cell r="AO1050">
            <v>491.72</v>
          </cell>
        </row>
        <row r="1051">
          <cell r="A1051">
            <v>9960</v>
          </cell>
          <cell r="D1051">
            <v>491.22500000000002</v>
          </cell>
          <cell r="E1051">
            <v>491.24</v>
          </cell>
          <cell r="F1051">
            <v>491.38</v>
          </cell>
          <cell r="H1051">
            <v>491.45499999999998</v>
          </cell>
          <cell r="K1051">
            <v>491.44</v>
          </cell>
          <cell r="M1051">
            <v>491.33</v>
          </cell>
          <cell r="Q1051">
            <v>491.39</v>
          </cell>
          <cell r="T1051">
            <v>491.36</v>
          </cell>
          <cell r="V1051">
            <v>491.27</v>
          </cell>
          <cell r="W1051">
            <v>491.05500000000001</v>
          </cell>
          <cell r="X1051">
            <v>490.97</v>
          </cell>
          <cell r="Z1051">
            <v>490.9</v>
          </cell>
          <cell r="AE1051">
            <v>490.54500000000002</v>
          </cell>
          <cell r="AG1051">
            <v>490.57</v>
          </cell>
          <cell r="AH1051">
            <v>490.74</v>
          </cell>
          <cell r="AJ1051">
            <v>491.35500000000002</v>
          </cell>
          <cell r="AM1051">
            <v>491.66500000000002</v>
          </cell>
          <cell r="AN1051">
            <v>491.78</v>
          </cell>
          <cell r="AO1051">
            <v>491.82</v>
          </cell>
        </row>
        <row r="1052">
          <cell r="A1052">
            <v>9970</v>
          </cell>
          <cell r="D1052">
            <v>491.3</v>
          </cell>
          <cell r="E1052">
            <v>491.33</v>
          </cell>
          <cell r="F1052">
            <v>491.43</v>
          </cell>
          <cell r="H1052">
            <v>491.47</v>
          </cell>
          <cell r="K1052">
            <v>491.5</v>
          </cell>
          <cell r="M1052">
            <v>491.48</v>
          </cell>
          <cell r="Q1052">
            <v>491.5</v>
          </cell>
          <cell r="T1052">
            <v>491.61</v>
          </cell>
          <cell r="V1052">
            <v>491.59500000000003</v>
          </cell>
          <cell r="W1052">
            <v>491.58499999999998</v>
          </cell>
          <cell r="X1052">
            <v>491.59</v>
          </cell>
          <cell r="Z1052">
            <v>491.58</v>
          </cell>
          <cell r="AE1052">
            <v>491.26</v>
          </cell>
          <cell r="AG1052">
            <v>491.06</v>
          </cell>
          <cell r="AH1052">
            <v>491.03</v>
          </cell>
          <cell r="AJ1052">
            <v>491.12</v>
          </cell>
          <cell r="AM1052">
            <v>491.52</v>
          </cell>
          <cell r="AN1052">
            <v>491.93</v>
          </cell>
          <cell r="AO1052">
            <v>491.81</v>
          </cell>
        </row>
        <row r="1053">
          <cell r="A1053">
            <v>9980</v>
          </cell>
          <cell r="D1053">
            <v>490.89</v>
          </cell>
          <cell r="E1053">
            <v>491.11500000000001</v>
          </cell>
          <cell r="F1053">
            <v>491.23</v>
          </cell>
          <cell r="H1053">
            <v>491.47</v>
          </cell>
          <cell r="K1053">
            <v>491.53</v>
          </cell>
          <cell r="M1053">
            <v>491.53</v>
          </cell>
          <cell r="Q1053">
            <v>491.76</v>
          </cell>
          <cell r="T1053">
            <v>491.755</v>
          </cell>
          <cell r="V1053">
            <v>491.61500000000001</v>
          </cell>
          <cell r="W1053">
            <v>491.56</v>
          </cell>
          <cell r="X1053">
            <v>491.54500000000002</v>
          </cell>
          <cell r="Z1053">
            <v>491.6</v>
          </cell>
          <cell r="AE1053">
            <v>491.67</v>
          </cell>
          <cell r="AG1053">
            <v>491.64</v>
          </cell>
          <cell r="AH1053">
            <v>491.69</v>
          </cell>
          <cell r="AJ1053">
            <v>491.74</v>
          </cell>
          <cell r="AM1053">
            <v>491.55500000000001</v>
          </cell>
          <cell r="AN1053">
            <v>491.44499999999999</v>
          </cell>
          <cell r="AO1053">
            <v>491.7</v>
          </cell>
        </row>
        <row r="1054">
          <cell r="A1054">
            <v>9990</v>
          </cell>
          <cell r="D1054">
            <v>490.255</v>
          </cell>
          <cell r="E1054">
            <v>490.10500000000002</v>
          </cell>
          <cell r="F1054">
            <v>489.94499999999999</v>
          </cell>
          <cell r="H1054">
            <v>490.38</v>
          </cell>
          <cell r="K1054">
            <v>491.08</v>
          </cell>
          <cell r="M1054">
            <v>491.23</v>
          </cell>
          <cell r="Q1054">
            <v>491.45</v>
          </cell>
          <cell r="T1054">
            <v>491.37</v>
          </cell>
          <cell r="V1054">
            <v>491.09</v>
          </cell>
          <cell r="W1054">
            <v>491.2</v>
          </cell>
          <cell r="X1054">
            <v>491.755</v>
          </cell>
          <cell r="Z1054">
            <v>491.59500000000003</v>
          </cell>
          <cell r="AE1054">
            <v>491.59</v>
          </cell>
          <cell r="AG1054">
            <v>491.51</v>
          </cell>
          <cell r="AH1054">
            <v>491.47</v>
          </cell>
          <cell r="AJ1054">
            <v>491.42</v>
          </cell>
          <cell r="AM1054">
            <v>491.44</v>
          </cell>
          <cell r="AN1054">
            <v>491.52</v>
          </cell>
          <cell r="AO1054">
            <v>491.4</v>
          </cell>
        </row>
        <row r="1055">
          <cell r="A1055">
            <v>10000</v>
          </cell>
          <cell r="D1055">
            <v>491.24</v>
          </cell>
          <cell r="E1055">
            <v>491.35</v>
          </cell>
          <cell r="F1055">
            <v>491.42</v>
          </cell>
          <cell r="H1055">
            <v>490.87</v>
          </cell>
          <cell r="K1055">
            <v>490.43</v>
          </cell>
          <cell r="M1055">
            <v>490.58</v>
          </cell>
          <cell r="Q1055">
            <v>490.52</v>
          </cell>
          <cell r="T1055">
            <v>490.48</v>
          </cell>
          <cell r="V1055">
            <v>490.55</v>
          </cell>
          <cell r="W1055">
            <v>490.57</v>
          </cell>
          <cell r="X1055">
            <v>490.6</v>
          </cell>
          <cell r="Z1055">
            <v>490.69</v>
          </cell>
          <cell r="AE1055">
            <v>490.76</v>
          </cell>
          <cell r="AG1055">
            <v>490.83499999999998</v>
          </cell>
          <cell r="AH1055">
            <v>490.97</v>
          </cell>
          <cell r="AJ1055">
            <v>491.08</v>
          </cell>
          <cell r="AM1055">
            <v>490.90499999999997</v>
          </cell>
          <cell r="AN1055">
            <v>491.05500000000001</v>
          </cell>
          <cell r="AO1055">
            <v>491.49</v>
          </cell>
        </row>
        <row r="1056">
          <cell r="A1056">
            <v>10010</v>
          </cell>
          <cell r="D1056">
            <v>491.44499999999999</v>
          </cell>
          <cell r="E1056">
            <v>491.41500000000002</v>
          </cell>
          <cell r="F1056">
            <v>491.45499999999998</v>
          </cell>
          <cell r="H1056">
            <v>491.59</v>
          </cell>
          <cell r="K1056">
            <v>491.52</v>
          </cell>
          <cell r="M1056">
            <v>491.39</v>
          </cell>
          <cell r="Q1056">
            <v>491.07</v>
          </cell>
          <cell r="T1056">
            <v>490.82</v>
          </cell>
          <cell r="V1056">
            <v>490.84</v>
          </cell>
          <cell r="W1056">
            <v>491</v>
          </cell>
          <cell r="X1056">
            <v>491.19</v>
          </cell>
          <cell r="Z1056">
            <v>491.46</v>
          </cell>
          <cell r="AE1056">
            <v>491.69</v>
          </cell>
          <cell r="AG1056">
            <v>491.82</v>
          </cell>
          <cell r="AH1056">
            <v>491.90499999999997</v>
          </cell>
          <cell r="AJ1056">
            <v>491.86</v>
          </cell>
          <cell r="AM1056">
            <v>491.90499999999997</v>
          </cell>
          <cell r="AN1056">
            <v>491.8</v>
          </cell>
          <cell r="AO1056">
            <v>491.94</v>
          </cell>
        </row>
        <row r="1057">
          <cell r="A1057">
            <v>10020</v>
          </cell>
          <cell r="D1057">
            <v>491.35500000000002</v>
          </cell>
          <cell r="E1057">
            <v>491.71</v>
          </cell>
          <cell r="F1057">
            <v>491.72</v>
          </cell>
          <cell r="H1057">
            <v>491.73</v>
          </cell>
          <cell r="K1057">
            <v>491.74</v>
          </cell>
          <cell r="M1057">
            <v>491.51499999999999</v>
          </cell>
          <cell r="Q1057">
            <v>491.64</v>
          </cell>
          <cell r="T1057">
            <v>491.43</v>
          </cell>
          <cell r="V1057">
            <v>491.42</v>
          </cell>
          <cell r="W1057">
            <v>491.55</v>
          </cell>
          <cell r="X1057">
            <v>491.53</v>
          </cell>
          <cell r="Z1057">
            <v>491.8</v>
          </cell>
          <cell r="AE1057">
            <v>491.79</v>
          </cell>
          <cell r="AG1057">
            <v>491.85</v>
          </cell>
          <cell r="AH1057">
            <v>491.93</v>
          </cell>
          <cell r="AJ1057">
            <v>491.95</v>
          </cell>
          <cell r="AM1057">
            <v>491.89</v>
          </cell>
          <cell r="AN1057">
            <v>491.96499999999997</v>
          </cell>
          <cell r="AO1057">
            <v>491.93</v>
          </cell>
        </row>
        <row r="1058">
          <cell r="A1058">
            <v>10030</v>
          </cell>
          <cell r="D1058">
            <v>491.36</v>
          </cell>
          <cell r="E1058">
            <v>491.565</v>
          </cell>
          <cell r="F1058">
            <v>491.65</v>
          </cell>
          <cell r="H1058">
            <v>491.7</v>
          </cell>
          <cell r="K1058">
            <v>491.85500000000002</v>
          </cell>
          <cell r="M1058">
            <v>491.83499999999998</v>
          </cell>
          <cell r="Q1058">
            <v>491.79</v>
          </cell>
          <cell r="T1058">
            <v>491.65</v>
          </cell>
          <cell r="V1058">
            <v>491.72</v>
          </cell>
          <cell r="W1058">
            <v>491.745</v>
          </cell>
          <cell r="X1058">
            <v>491.77</v>
          </cell>
          <cell r="Z1058">
            <v>491.745</v>
          </cell>
          <cell r="AE1058">
            <v>491.71</v>
          </cell>
          <cell r="AG1058">
            <v>491.77</v>
          </cell>
          <cell r="AH1058">
            <v>491.815</v>
          </cell>
          <cell r="AJ1058">
            <v>491.58</v>
          </cell>
          <cell r="AM1058">
            <v>491.61</v>
          </cell>
          <cell r="AN1058">
            <v>491.85500000000002</v>
          </cell>
          <cell r="AO1058">
            <v>491.95499999999998</v>
          </cell>
        </row>
        <row r="1059">
          <cell r="A1059">
            <v>10040</v>
          </cell>
          <cell r="D1059">
            <v>491.91500000000002</v>
          </cell>
          <cell r="E1059">
            <v>492.28</v>
          </cell>
          <cell r="F1059">
            <v>492.47</v>
          </cell>
          <cell r="H1059">
            <v>492.49</v>
          </cell>
          <cell r="K1059">
            <v>492.08499999999998</v>
          </cell>
          <cell r="M1059">
            <v>491.93</v>
          </cell>
          <cell r="Q1059">
            <v>491.85</v>
          </cell>
          <cell r="T1059">
            <v>491.89</v>
          </cell>
          <cell r="V1059">
            <v>491.88</v>
          </cell>
          <cell r="W1059">
            <v>491.89499999999998</v>
          </cell>
          <cell r="X1059">
            <v>491.815</v>
          </cell>
          <cell r="Z1059">
            <v>491.88</v>
          </cell>
          <cell r="AE1059">
            <v>491.78500000000003</v>
          </cell>
          <cell r="AG1059">
            <v>491.78</v>
          </cell>
          <cell r="AH1059">
            <v>491.77499999999998</v>
          </cell>
          <cell r="AJ1059">
            <v>491.815</v>
          </cell>
          <cell r="AM1059">
            <v>491.81</v>
          </cell>
          <cell r="AN1059">
            <v>491.85</v>
          </cell>
          <cell r="AO1059">
            <v>491.95</v>
          </cell>
        </row>
        <row r="1060">
          <cell r="A1060">
            <v>10050</v>
          </cell>
          <cell r="D1060">
            <v>491.88</v>
          </cell>
          <cell r="E1060">
            <v>492.08499999999998</v>
          </cell>
          <cell r="F1060">
            <v>492.44</v>
          </cell>
          <cell r="H1060">
            <v>492.315</v>
          </cell>
          <cell r="K1060">
            <v>492.18</v>
          </cell>
          <cell r="M1060">
            <v>491.99</v>
          </cell>
          <cell r="Q1060">
            <v>492</v>
          </cell>
          <cell r="T1060">
            <v>491.81</v>
          </cell>
          <cell r="V1060">
            <v>491.82</v>
          </cell>
          <cell r="W1060">
            <v>491.82499999999999</v>
          </cell>
          <cell r="X1060">
            <v>491.81</v>
          </cell>
          <cell r="Z1060">
            <v>491.91500000000002</v>
          </cell>
          <cell r="AE1060">
            <v>491.76</v>
          </cell>
          <cell r="AG1060">
            <v>491.74</v>
          </cell>
          <cell r="AH1060">
            <v>491.88499999999999</v>
          </cell>
          <cell r="AJ1060">
            <v>491.95499999999998</v>
          </cell>
          <cell r="AM1060">
            <v>491.96</v>
          </cell>
          <cell r="AN1060">
            <v>491.94</v>
          </cell>
          <cell r="AO1060">
            <v>492.05</v>
          </cell>
        </row>
        <row r="1061">
          <cell r="A1061">
            <v>10060</v>
          </cell>
          <cell r="D1061">
            <v>492.17500000000001</v>
          </cell>
          <cell r="E1061">
            <v>491.9</v>
          </cell>
          <cell r="F1061">
            <v>492.07499999999999</v>
          </cell>
          <cell r="H1061">
            <v>492.19</v>
          </cell>
          <cell r="K1061">
            <v>492.05500000000001</v>
          </cell>
          <cell r="M1061">
            <v>492.03</v>
          </cell>
          <cell r="Q1061">
            <v>492.13</v>
          </cell>
          <cell r="T1061">
            <v>491.97</v>
          </cell>
          <cell r="V1061">
            <v>492.05</v>
          </cell>
          <cell r="W1061">
            <v>491.94</v>
          </cell>
          <cell r="X1061">
            <v>491.81</v>
          </cell>
          <cell r="Z1061">
            <v>491.64</v>
          </cell>
          <cell r="AE1061">
            <v>491.85</v>
          </cell>
          <cell r="AG1061">
            <v>491.88</v>
          </cell>
          <cell r="AH1061">
            <v>491.91</v>
          </cell>
          <cell r="AJ1061">
            <v>492.02499999999998</v>
          </cell>
          <cell r="AM1061">
            <v>491.91500000000002</v>
          </cell>
          <cell r="AN1061">
            <v>492</v>
          </cell>
          <cell r="AO1061">
            <v>491.97500000000002</v>
          </cell>
        </row>
        <row r="1062">
          <cell r="A1062">
            <v>10070</v>
          </cell>
          <cell r="D1062">
            <v>491.47</v>
          </cell>
          <cell r="E1062">
            <v>491.49</v>
          </cell>
          <cell r="F1062">
            <v>491.48500000000001</v>
          </cell>
          <cell r="H1062">
            <v>491.55500000000001</v>
          </cell>
          <cell r="K1062">
            <v>491.55500000000001</v>
          </cell>
          <cell r="M1062">
            <v>491.52</v>
          </cell>
          <cell r="Q1062">
            <v>491.505</v>
          </cell>
          <cell r="T1062">
            <v>491.58</v>
          </cell>
          <cell r="V1062">
            <v>491.54500000000002</v>
          </cell>
          <cell r="W1062">
            <v>491.52499999999998</v>
          </cell>
          <cell r="X1062">
            <v>491.54500000000002</v>
          </cell>
          <cell r="Z1062">
            <v>491.63</v>
          </cell>
          <cell r="AE1062">
            <v>491.72</v>
          </cell>
          <cell r="AG1062">
            <v>491.79500000000002</v>
          </cell>
          <cell r="AH1062">
            <v>491.82</v>
          </cell>
          <cell r="AJ1062">
            <v>491.95</v>
          </cell>
          <cell r="AM1062">
            <v>491.94</v>
          </cell>
          <cell r="AN1062">
            <v>492.005</v>
          </cell>
          <cell r="AO1062">
            <v>491.95</v>
          </cell>
        </row>
        <row r="1063">
          <cell r="A1063">
            <v>10080</v>
          </cell>
          <cell r="D1063">
            <v>491.10500000000002</v>
          </cell>
          <cell r="E1063">
            <v>491.16</v>
          </cell>
          <cell r="F1063">
            <v>491.19</v>
          </cell>
          <cell r="H1063">
            <v>491.27499999999998</v>
          </cell>
          <cell r="K1063">
            <v>491.3</v>
          </cell>
          <cell r="M1063">
            <v>491.33</v>
          </cell>
          <cell r="Q1063">
            <v>491.4</v>
          </cell>
          <cell r="T1063">
            <v>491.52</v>
          </cell>
          <cell r="V1063">
            <v>491.55500000000001</v>
          </cell>
          <cell r="W1063">
            <v>491.51499999999999</v>
          </cell>
          <cell r="X1063">
            <v>491.51</v>
          </cell>
          <cell r="Z1063">
            <v>491.51</v>
          </cell>
          <cell r="AE1063">
            <v>491.79500000000002</v>
          </cell>
          <cell r="AG1063">
            <v>491.94</v>
          </cell>
          <cell r="AH1063">
            <v>492.005</v>
          </cell>
          <cell r="AJ1063">
            <v>491.90499999999997</v>
          </cell>
          <cell r="AM1063">
            <v>491.96499999999997</v>
          </cell>
          <cell r="AN1063">
            <v>491.97</v>
          </cell>
          <cell r="AO1063">
            <v>491.96499999999997</v>
          </cell>
        </row>
        <row r="1064">
          <cell r="A1064">
            <v>10090</v>
          </cell>
          <cell r="D1064">
            <v>491.02499999999998</v>
          </cell>
          <cell r="E1064">
            <v>491.09</v>
          </cell>
          <cell r="F1064">
            <v>490.94</v>
          </cell>
          <cell r="H1064">
            <v>490.97</v>
          </cell>
          <cell r="K1064">
            <v>491.06</v>
          </cell>
          <cell r="M1064">
            <v>491.17</v>
          </cell>
          <cell r="Q1064">
            <v>491.13</v>
          </cell>
          <cell r="T1064">
            <v>491.05</v>
          </cell>
          <cell r="V1064">
            <v>490.995</v>
          </cell>
          <cell r="W1064">
            <v>491.005</v>
          </cell>
          <cell r="X1064">
            <v>491.2</v>
          </cell>
          <cell r="Z1064">
            <v>491.48</v>
          </cell>
          <cell r="AE1064">
            <v>491.78500000000003</v>
          </cell>
          <cell r="AG1064">
            <v>491.745</v>
          </cell>
          <cell r="AH1064">
            <v>491.71</v>
          </cell>
          <cell r="AJ1064">
            <v>491.81</v>
          </cell>
          <cell r="AM1064">
            <v>491.815</v>
          </cell>
          <cell r="AN1064">
            <v>491.79500000000002</v>
          </cell>
          <cell r="AO1064">
            <v>491.79500000000002</v>
          </cell>
        </row>
        <row r="1065">
          <cell r="A1065">
            <v>10100</v>
          </cell>
          <cell r="D1065">
            <v>491.01</v>
          </cell>
          <cell r="E1065">
            <v>491.14</v>
          </cell>
          <cell r="F1065">
            <v>491.11</v>
          </cell>
          <cell r="H1065">
            <v>491.05</v>
          </cell>
          <cell r="K1065">
            <v>491.02</v>
          </cell>
          <cell r="M1065">
            <v>491.09</v>
          </cell>
          <cell r="Q1065">
            <v>491.18</v>
          </cell>
          <cell r="T1065">
            <v>491.23</v>
          </cell>
          <cell r="V1065">
            <v>490.65499999999997</v>
          </cell>
          <cell r="W1065">
            <v>490.73</v>
          </cell>
          <cell r="X1065">
            <v>490.91</v>
          </cell>
          <cell r="Z1065">
            <v>491.48500000000001</v>
          </cell>
          <cell r="AE1065">
            <v>491.505</v>
          </cell>
          <cell r="AG1065">
            <v>491.54500000000002</v>
          </cell>
          <cell r="AH1065">
            <v>491.55</v>
          </cell>
          <cell r="AJ1065">
            <v>491.54500000000002</v>
          </cell>
          <cell r="AM1065">
            <v>491.53</v>
          </cell>
          <cell r="AN1065">
            <v>491.51</v>
          </cell>
          <cell r="AO1065">
            <v>491.56</v>
          </cell>
        </row>
        <row r="1066">
          <cell r="A1066">
            <v>10110</v>
          </cell>
          <cell r="D1066">
            <v>490.82499999999999</v>
          </cell>
          <cell r="E1066">
            <v>490.82</v>
          </cell>
          <cell r="F1066">
            <v>490.80500000000001</v>
          </cell>
          <cell r="H1066">
            <v>490.86500000000001</v>
          </cell>
          <cell r="K1066">
            <v>490.84500000000003</v>
          </cell>
          <cell r="M1066">
            <v>490.80500000000001</v>
          </cell>
          <cell r="Q1066">
            <v>490.70499999999998</v>
          </cell>
          <cell r="T1066">
            <v>490.65499999999997</v>
          </cell>
          <cell r="V1066">
            <v>490.82499999999999</v>
          </cell>
          <cell r="W1066">
            <v>490.89499999999998</v>
          </cell>
          <cell r="X1066">
            <v>491.21499999999997</v>
          </cell>
          <cell r="Z1066">
            <v>491.27499999999998</v>
          </cell>
          <cell r="AE1066">
            <v>491.33499999999998</v>
          </cell>
          <cell r="AG1066">
            <v>491.32</v>
          </cell>
          <cell r="AH1066">
            <v>491.31</v>
          </cell>
          <cell r="AJ1066">
            <v>491.21499999999997</v>
          </cell>
          <cell r="AM1066">
            <v>491.22500000000002</v>
          </cell>
          <cell r="AN1066">
            <v>491.21499999999997</v>
          </cell>
          <cell r="AO1066">
            <v>491.20499999999998</v>
          </cell>
        </row>
        <row r="1067">
          <cell r="A1067">
            <v>10120</v>
          </cell>
          <cell r="D1067">
            <v>490.72500000000002</v>
          </cell>
          <cell r="E1067">
            <v>490.66500000000002</v>
          </cell>
          <cell r="F1067">
            <v>490.68</v>
          </cell>
          <cell r="H1067">
            <v>490.685</v>
          </cell>
          <cell r="K1067">
            <v>490.565</v>
          </cell>
          <cell r="M1067">
            <v>490.495</v>
          </cell>
          <cell r="Q1067">
            <v>490.38499999999999</v>
          </cell>
          <cell r="T1067">
            <v>490.39499999999998</v>
          </cell>
          <cell r="V1067">
            <v>490.55500000000001</v>
          </cell>
          <cell r="W1067">
            <v>490.65499999999997</v>
          </cell>
          <cell r="X1067">
            <v>491.02</v>
          </cell>
          <cell r="Z1067">
            <v>490.98500000000001</v>
          </cell>
          <cell r="AE1067">
            <v>491.08</v>
          </cell>
          <cell r="AG1067">
            <v>491.07</v>
          </cell>
          <cell r="AH1067">
            <v>491.005</v>
          </cell>
          <cell r="AJ1067">
            <v>490.995</v>
          </cell>
          <cell r="AM1067">
            <v>490.995</v>
          </cell>
          <cell r="AN1067">
            <v>491.03500000000003</v>
          </cell>
          <cell r="AO1067">
            <v>491.17500000000001</v>
          </cell>
        </row>
        <row r="1068">
          <cell r="A1068">
            <v>10130</v>
          </cell>
          <cell r="D1068">
            <v>490.46499999999997</v>
          </cell>
          <cell r="E1068">
            <v>490.47500000000002</v>
          </cell>
          <cell r="F1068">
            <v>490.46499999999997</v>
          </cell>
          <cell r="H1068">
            <v>490.48500000000001</v>
          </cell>
          <cell r="K1068">
            <v>490.47500000000002</v>
          </cell>
          <cell r="M1068">
            <v>490.45499999999998</v>
          </cell>
          <cell r="Q1068">
            <v>490.33499999999998</v>
          </cell>
          <cell r="T1068">
            <v>490.245</v>
          </cell>
          <cell r="V1068">
            <v>490.42500000000001</v>
          </cell>
          <cell r="W1068">
            <v>490.58499999999998</v>
          </cell>
          <cell r="X1068">
            <v>490.88499999999999</v>
          </cell>
          <cell r="Z1068">
            <v>490.82499999999999</v>
          </cell>
          <cell r="AE1068">
            <v>490.71499999999997</v>
          </cell>
          <cell r="AG1068">
            <v>490.72500000000002</v>
          </cell>
          <cell r="AH1068">
            <v>490.67500000000001</v>
          </cell>
          <cell r="AJ1068">
            <v>490.67</v>
          </cell>
          <cell r="AM1068">
            <v>490.71499999999997</v>
          </cell>
          <cell r="AN1068">
            <v>490.70499999999998</v>
          </cell>
          <cell r="AO1068">
            <v>490.7</v>
          </cell>
        </row>
        <row r="1069">
          <cell r="A1069">
            <v>10140</v>
          </cell>
          <cell r="D1069">
            <v>490.02499999999998</v>
          </cell>
          <cell r="E1069">
            <v>490.005</v>
          </cell>
          <cell r="F1069">
            <v>489.935</v>
          </cell>
          <cell r="H1069">
            <v>489.94499999999999</v>
          </cell>
          <cell r="K1069">
            <v>489.89499999999998</v>
          </cell>
          <cell r="M1069">
            <v>489.88499999999999</v>
          </cell>
          <cell r="Q1069">
            <v>489.90499999999997</v>
          </cell>
          <cell r="T1069">
            <v>489.96499999999997</v>
          </cell>
          <cell r="V1069">
            <v>490.38499999999999</v>
          </cell>
          <cell r="W1069">
            <v>490.46499999999997</v>
          </cell>
          <cell r="X1069">
            <v>490.44499999999999</v>
          </cell>
          <cell r="Z1069">
            <v>490.64499999999998</v>
          </cell>
          <cell r="AE1069">
            <v>490.60500000000002</v>
          </cell>
          <cell r="AG1069">
            <v>490.58499999999998</v>
          </cell>
          <cell r="AH1069">
            <v>490.55500000000001</v>
          </cell>
          <cell r="AJ1069">
            <v>490.505</v>
          </cell>
          <cell r="AM1069">
            <v>490.48500000000001</v>
          </cell>
          <cell r="AN1069">
            <v>490.46499999999997</v>
          </cell>
          <cell r="AO1069">
            <v>490.66500000000002</v>
          </cell>
        </row>
        <row r="1070">
          <cell r="A1070">
            <v>10150</v>
          </cell>
          <cell r="D1070">
            <v>489.625</v>
          </cell>
          <cell r="E1070">
            <v>489.60500000000002</v>
          </cell>
          <cell r="F1070">
            <v>489.57499999999999</v>
          </cell>
          <cell r="H1070">
            <v>489.59</v>
          </cell>
          <cell r="K1070">
            <v>489.57</v>
          </cell>
          <cell r="M1070">
            <v>489.61</v>
          </cell>
          <cell r="Q1070">
            <v>489.68</v>
          </cell>
          <cell r="T1070">
            <v>489.89499999999998</v>
          </cell>
          <cell r="V1070">
            <v>490.36500000000001</v>
          </cell>
          <cell r="W1070">
            <v>490.41500000000002</v>
          </cell>
          <cell r="X1070">
            <v>490.435</v>
          </cell>
          <cell r="Z1070">
            <v>490.20499999999998</v>
          </cell>
          <cell r="AE1070">
            <v>490.20499999999998</v>
          </cell>
          <cell r="AG1070">
            <v>490.10500000000002</v>
          </cell>
          <cell r="AH1070">
            <v>489.68</v>
          </cell>
          <cell r="AJ1070">
            <v>489.64499999999998</v>
          </cell>
          <cell r="AM1070">
            <v>489.62</v>
          </cell>
          <cell r="AN1070">
            <v>489.11500000000001</v>
          </cell>
          <cell r="AO1070">
            <v>489.10500000000002</v>
          </cell>
        </row>
        <row r="1071">
          <cell r="A1071">
            <v>10160</v>
          </cell>
          <cell r="D1071">
            <v>489.815</v>
          </cell>
          <cell r="E1071">
            <v>489.58</v>
          </cell>
          <cell r="F1071">
            <v>489.5</v>
          </cell>
          <cell r="H1071">
            <v>489.49</v>
          </cell>
          <cell r="K1071">
            <v>489.46499999999997</v>
          </cell>
          <cell r="M1071">
            <v>489.57499999999999</v>
          </cell>
          <cell r="Q1071">
            <v>489.72500000000002</v>
          </cell>
          <cell r="T1071">
            <v>489.94499999999999</v>
          </cell>
          <cell r="V1071">
            <v>490.245</v>
          </cell>
          <cell r="W1071">
            <v>490.19</v>
          </cell>
          <cell r="X1071">
            <v>490.255</v>
          </cell>
          <cell r="Z1071">
            <v>490.21499999999997</v>
          </cell>
          <cell r="AE1071">
            <v>489.93</v>
          </cell>
          <cell r="AG1071">
            <v>489.7</v>
          </cell>
          <cell r="AH1071">
            <v>489.505</v>
          </cell>
          <cell r="AJ1071">
            <v>488.82499999999999</v>
          </cell>
          <cell r="AM1071">
            <v>488.685</v>
          </cell>
          <cell r="AN1071">
            <v>488.53500000000003</v>
          </cell>
          <cell r="AO1071">
            <v>488.51499999999999</v>
          </cell>
        </row>
        <row r="1072">
          <cell r="A1072">
            <v>10170</v>
          </cell>
          <cell r="D1072">
            <v>489.87</v>
          </cell>
          <cell r="E1072">
            <v>489.58499999999998</v>
          </cell>
          <cell r="F1072">
            <v>489.17500000000001</v>
          </cell>
          <cell r="H1072">
            <v>488.91500000000002</v>
          </cell>
          <cell r="K1072">
            <v>488.98</v>
          </cell>
          <cell r="M1072">
            <v>489.125</v>
          </cell>
          <cell r="Q1072">
            <v>489.40499999999997</v>
          </cell>
          <cell r="T1072">
            <v>489.87</v>
          </cell>
          <cell r="V1072">
            <v>490.005</v>
          </cell>
          <cell r="W1072">
            <v>490.09500000000003</v>
          </cell>
          <cell r="X1072">
            <v>490.125</v>
          </cell>
          <cell r="Z1072">
            <v>489.98500000000001</v>
          </cell>
          <cell r="AE1072">
            <v>489.70499999999998</v>
          </cell>
          <cell r="AG1072">
            <v>489.38499999999999</v>
          </cell>
          <cell r="AH1072">
            <v>489.625</v>
          </cell>
          <cell r="AJ1072">
            <v>488.55500000000001</v>
          </cell>
          <cell r="AM1072">
            <v>488.14</v>
          </cell>
          <cell r="AN1072">
            <v>480.55</v>
          </cell>
          <cell r="AO1072">
            <v>487.94499999999999</v>
          </cell>
        </row>
        <row r="1073">
          <cell r="A1073">
            <v>10180</v>
          </cell>
          <cell r="D1073">
            <v>490.59</v>
          </cell>
          <cell r="E1073">
            <v>489.625</v>
          </cell>
          <cell r="F1073">
            <v>489.13</v>
          </cell>
          <cell r="H1073">
            <v>488.67</v>
          </cell>
          <cell r="K1073">
            <v>488.87</v>
          </cell>
          <cell r="M1073">
            <v>489.03</v>
          </cell>
          <cell r="Q1073">
            <v>489.49</v>
          </cell>
          <cell r="T1073">
            <v>489.83</v>
          </cell>
          <cell r="V1073">
            <v>489.97500000000002</v>
          </cell>
          <cell r="W1073">
            <v>489.99</v>
          </cell>
          <cell r="X1073">
            <v>490.01</v>
          </cell>
          <cell r="Z1073">
            <v>489.93</v>
          </cell>
          <cell r="AE1073">
            <v>489.23</v>
          </cell>
          <cell r="AG1073">
            <v>488.505</v>
          </cell>
          <cell r="AH1073">
            <v>488.83</v>
          </cell>
          <cell r="AJ1073">
            <v>488.565</v>
          </cell>
          <cell r="AM1073">
            <v>488.255</v>
          </cell>
          <cell r="AN1073">
            <v>487.99</v>
          </cell>
          <cell r="AO1073">
            <v>487.875</v>
          </cell>
        </row>
        <row r="1074">
          <cell r="A1074">
            <v>10190</v>
          </cell>
          <cell r="D1074">
            <v>489.73</v>
          </cell>
          <cell r="E1074">
            <v>489.53</v>
          </cell>
          <cell r="F1074">
            <v>489.07499999999999</v>
          </cell>
          <cell r="H1074">
            <v>488.62</v>
          </cell>
          <cell r="K1074">
            <v>488.40499999999997</v>
          </cell>
          <cell r="M1074">
            <v>488.97500000000002</v>
          </cell>
          <cell r="Q1074">
            <v>489.52</v>
          </cell>
          <cell r="T1074">
            <v>489.74</v>
          </cell>
          <cell r="V1074">
            <v>489.87</v>
          </cell>
          <cell r="W1074">
            <v>489.89499999999998</v>
          </cell>
          <cell r="X1074">
            <v>489.86</v>
          </cell>
          <cell r="Z1074">
            <v>489.84500000000003</v>
          </cell>
          <cell r="AE1074">
            <v>488.86500000000001</v>
          </cell>
          <cell r="AG1074">
            <v>488.54</v>
          </cell>
          <cell r="AH1074">
            <v>488.42</v>
          </cell>
          <cell r="AJ1074">
            <v>488.30500000000001</v>
          </cell>
          <cell r="AM1074">
            <v>488.14499999999998</v>
          </cell>
          <cell r="AN1074">
            <v>487.95499999999998</v>
          </cell>
          <cell r="AO1074">
            <v>488.55500000000001</v>
          </cell>
        </row>
        <row r="1075">
          <cell r="A1075">
            <v>10200</v>
          </cell>
          <cell r="D1075">
            <v>489.69</v>
          </cell>
          <cell r="E1075">
            <v>489.20499999999998</v>
          </cell>
          <cell r="F1075">
            <v>488.64</v>
          </cell>
          <cell r="H1075">
            <v>488.71</v>
          </cell>
          <cell r="K1075">
            <v>489.06</v>
          </cell>
          <cell r="M1075">
            <v>489.2</v>
          </cell>
          <cell r="Q1075">
            <v>489.59500000000003</v>
          </cell>
          <cell r="T1075">
            <v>489.70499999999998</v>
          </cell>
          <cell r="V1075">
            <v>489.84500000000003</v>
          </cell>
          <cell r="W1075">
            <v>489.83</v>
          </cell>
          <cell r="X1075">
            <v>489.70499999999998</v>
          </cell>
          <cell r="Z1075">
            <v>489.71</v>
          </cell>
          <cell r="AE1075">
            <v>489.02</v>
          </cell>
          <cell r="AG1075">
            <v>488.79</v>
          </cell>
          <cell r="AH1075">
            <v>488.67</v>
          </cell>
          <cell r="AJ1075">
            <v>488.39</v>
          </cell>
          <cell r="AM1075">
            <v>488.36500000000001</v>
          </cell>
          <cell r="AN1075">
            <v>488.41</v>
          </cell>
          <cell r="AO1075">
            <v>488.71</v>
          </cell>
        </row>
        <row r="1076">
          <cell r="A1076">
            <v>10210</v>
          </cell>
          <cell r="D1076">
            <v>488.94</v>
          </cell>
          <cell r="E1076">
            <v>488.60500000000002</v>
          </cell>
          <cell r="F1076">
            <v>488.66</v>
          </cell>
          <cell r="H1076">
            <v>488.8</v>
          </cell>
          <cell r="K1076">
            <v>489.11</v>
          </cell>
          <cell r="M1076">
            <v>489.37</v>
          </cell>
          <cell r="Q1076">
            <v>489.61</v>
          </cell>
          <cell r="T1076">
            <v>489.73500000000001</v>
          </cell>
          <cell r="V1076">
            <v>489.73500000000001</v>
          </cell>
          <cell r="W1076">
            <v>489.745</v>
          </cell>
          <cell r="X1076">
            <v>489.67</v>
          </cell>
          <cell r="Z1076">
            <v>489.5</v>
          </cell>
          <cell r="AE1076">
            <v>489.13499999999999</v>
          </cell>
          <cell r="AG1076">
            <v>488.92500000000001</v>
          </cell>
          <cell r="AH1076">
            <v>489.815</v>
          </cell>
          <cell r="AJ1076">
            <v>488.67</v>
          </cell>
          <cell r="AM1076">
            <v>488.755</v>
          </cell>
          <cell r="AN1076">
            <v>488.82</v>
          </cell>
          <cell r="AO1076">
            <v>488.94499999999999</v>
          </cell>
        </row>
        <row r="1077">
          <cell r="A1077">
            <v>10220</v>
          </cell>
          <cell r="D1077">
            <v>488.375</v>
          </cell>
          <cell r="E1077">
            <v>488.27</v>
          </cell>
          <cell r="F1077">
            <v>488.33</v>
          </cell>
          <cell r="H1077">
            <v>488.57</v>
          </cell>
          <cell r="K1077">
            <v>489.11</v>
          </cell>
          <cell r="M1077">
            <v>489.36500000000001</v>
          </cell>
          <cell r="Q1077">
            <v>489.54500000000002</v>
          </cell>
          <cell r="T1077">
            <v>489.69499999999999</v>
          </cell>
          <cell r="V1077">
            <v>489.59500000000003</v>
          </cell>
          <cell r="W1077">
            <v>489.59</v>
          </cell>
          <cell r="X1077">
            <v>489.53500000000003</v>
          </cell>
          <cell r="Z1077">
            <v>489.34</v>
          </cell>
          <cell r="AE1077">
            <v>488.81</v>
          </cell>
          <cell r="AG1077">
            <v>488.66</v>
          </cell>
          <cell r="AH1077">
            <v>488.685</v>
          </cell>
          <cell r="AJ1077">
            <v>488.52</v>
          </cell>
          <cell r="AM1077">
            <v>488.61500000000001</v>
          </cell>
          <cell r="AN1077">
            <v>488.66</v>
          </cell>
          <cell r="AO1077">
            <v>488.78</v>
          </cell>
        </row>
        <row r="1078">
          <cell r="A1078">
            <v>10230</v>
          </cell>
          <cell r="D1078">
            <v>488.07</v>
          </cell>
          <cell r="E1078">
            <v>488.17</v>
          </cell>
          <cell r="F1078">
            <v>488.27</v>
          </cell>
          <cell r="H1078">
            <v>488.76499999999999</v>
          </cell>
          <cell r="K1078">
            <v>489.38499999999999</v>
          </cell>
          <cell r="M1078">
            <v>489.51</v>
          </cell>
          <cell r="Q1078">
            <v>489.61</v>
          </cell>
          <cell r="T1078">
            <v>489.60500000000002</v>
          </cell>
          <cell r="V1078">
            <v>489.57</v>
          </cell>
          <cell r="W1078">
            <v>489.58</v>
          </cell>
          <cell r="X1078">
            <v>489.43</v>
          </cell>
          <cell r="Z1078">
            <v>489.17500000000001</v>
          </cell>
          <cell r="AE1078">
            <v>488.74</v>
          </cell>
          <cell r="AG1078">
            <v>488.77</v>
          </cell>
          <cell r="AH1078">
            <v>488.70499999999998</v>
          </cell>
          <cell r="AJ1078">
            <v>488.77</v>
          </cell>
          <cell r="AM1078">
            <v>488.78</v>
          </cell>
          <cell r="AN1078">
            <v>488.86500000000001</v>
          </cell>
          <cell r="AO1078">
            <v>488.815</v>
          </cell>
        </row>
        <row r="1079">
          <cell r="A1079">
            <v>10240</v>
          </cell>
          <cell r="D1079">
            <v>488.42</v>
          </cell>
          <cell r="E1079">
            <v>488.47</v>
          </cell>
          <cell r="F1079">
            <v>488.57499999999999</v>
          </cell>
          <cell r="H1079">
            <v>489.005</v>
          </cell>
          <cell r="K1079">
            <v>489.41500000000002</v>
          </cell>
          <cell r="M1079">
            <v>489.46499999999997</v>
          </cell>
          <cell r="Q1079">
            <v>489.57499999999999</v>
          </cell>
          <cell r="T1079">
            <v>489.45499999999998</v>
          </cell>
          <cell r="V1079">
            <v>489.47500000000002</v>
          </cell>
          <cell r="W1079">
            <v>489.49</v>
          </cell>
          <cell r="X1079">
            <v>489.44499999999999</v>
          </cell>
          <cell r="Z1079">
            <v>489.23500000000001</v>
          </cell>
          <cell r="AE1079">
            <v>488.81</v>
          </cell>
          <cell r="AG1079">
            <v>488.82</v>
          </cell>
          <cell r="AH1079">
            <v>488.82</v>
          </cell>
          <cell r="AJ1079">
            <v>488.875</v>
          </cell>
          <cell r="AM1079">
            <v>489.01499999999999</v>
          </cell>
          <cell r="AN1079">
            <v>489.065</v>
          </cell>
          <cell r="AO1079">
            <v>489.27</v>
          </cell>
        </row>
        <row r="1080">
          <cell r="A1080">
            <v>10250</v>
          </cell>
          <cell r="D1080">
            <v>488.39499999999998</v>
          </cell>
          <cell r="E1080">
            <v>488.53500000000003</v>
          </cell>
          <cell r="F1080">
            <v>488.74</v>
          </cell>
          <cell r="H1080">
            <v>489.16</v>
          </cell>
          <cell r="K1080">
            <v>489.37</v>
          </cell>
          <cell r="M1080">
            <v>489.495</v>
          </cell>
          <cell r="Q1080">
            <v>489.48</v>
          </cell>
          <cell r="T1080">
            <v>489.41</v>
          </cell>
          <cell r="V1080">
            <v>489.18</v>
          </cell>
          <cell r="W1080">
            <v>489.21499999999997</v>
          </cell>
          <cell r="X1080">
            <v>489.21</v>
          </cell>
          <cell r="Z1080">
            <v>488.98500000000001</v>
          </cell>
          <cell r="AE1080">
            <v>488.92</v>
          </cell>
          <cell r="AG1080">
            <v>489.065</v>
          </cell>
          <cell r="AH1080">
            <v>489.08</v>
          </cell>
          <cell r="AJ1080">
            <v>489.27</v>
          </cell>
          <cell r="AM1080">
            <v>489.32499999999999</v>
          </cell>
          <cell r="AN1080">
            <v>489.40499999999997</v>
          </cell>
          <cell r="AO1080">
            <v>489.58</v>
          </cell>
        </row>
        <row r="1081">
          <cell r="A1081">
            <v>10260</v>
          </cell>
          <cell r="D1081">
            <v>488.83</v>
          </cell>
          <cell r="E1081">
            <v>488.87</v>
          </cell>
          <cell r="F1081">
            <v>489.1</v>
          </cell>
          <cell r="H1081">
            <v>489.32</v>
          </cell>
          <cell r="K1081">
            <v>489.44499999999999</v>
          </cell>
          <cell r="M1081">
            <v>489.46</v>
          </cell>
          <cell r="Q1081">
            <v>489.36</v>
          </cell>
          <cell r="T1081">
            <v>489.38499999999999</v>
          </cell>
          <cell r="V1081">
            <v>489.16</v>
          </cell>
          <cell r="W1081">
            <v>489.065</v>
          </cell>
          <cell r="X1081">
            <v>488.73500000000001</v>
          </cell>
          <cell r="Z1081">
            <v>488.66500000000002</v>
          </cell>
          <cell r="AE1081">
            <v>489.19</v>
          </cell>
          <cell r="AG1081">
            <v>489.27</v>
          </cell>
          <cell r="AH1081">
            <v>489.37</v>
          </cell>
          <cell r="AJ1081">
            <v>489.48</v>
          </cell>
          <cell r="AM1081">
            <v>489.20499999999998</v>
          </cell>
          <cell r="AN1081">
            <v>488.01</v>
          </cell>
          <cell r="AO1081">
            <v>487.96</v>
          </cell>
        </row>
        <row r="1082">
          <cell r="A1082">
            <v>10270</v>
          </cell>
          <cell r="D1082">
            <v>488.76</v>
          </cell>
          <cell r="E1082">
            <v>488.87</v>
          </cell>
          <cell r="F1082">
            <v>489.11</v>
          </cell>
          <cell r="H1082">
            <v>489.38499999999999</v>
          </cell>
          <cell r="K1082">
            <v>489.45499999999998</v>
          </cell>
          <cell r="M1082">
            <v>489.43</v>
          </cell>
          <cell r="Q1082">
            <v>489.36500000000001</v>
          </cell>
          <cell r="T1082">
            <v>489.22</v>
          </cell>
          <cell r="V1082">
            <v>488.755</v>
          </cell>
          <cell r="W1082">
            <v>488.63499999999999</v>
          </cell>
          <cell r="X1082">
            <v>488.47</v>
          </cell>
          <cell r="Z1082">
            <v>488.41500000000002</v>
          </cell>
          <cell r="AE1082">
            <v>488.57</v>
          </cell>
          <cell r="AG1082">
            <v>488.74</v>
          </cell>
          <cell r="AH1082">
            <v>489.82</v>
          </cell>
          <cell r="AJ1082">
            <v>489.83499999999998</v>
          </cell>
          <cell r="AM1082">
            <v>489.87</v>
          </cell>
          <cell r="AN1082">
            <v>489.91500000000002</v>
          </cell>
          <cell r="AO1082">
            <v>490.12</v>
          </cell>
        </row>
        <row r="1083">
          <cell r="A1083">
            <v>10280</v>
          </cell>
          <cell r="D1083">
            <v>489.01</v>
          </cell>
          <cell r="E1083">
            <v>489.11</v>
          </cell>
          <cell r="F1083">
            <v>489.44</v>
          </cell>
          <cell r="H1083">
            <v>489.42500000000001</v>
          </cell>
          <cell r="K1083">
            <v>489.36</v>
          </cell>
          <cell r="M1083">
            <v>489.28500000000003</v>
          </cell>
          <cell r="Q1083">
            <v>488.88499999999999</v>
          </cell>
          <cell r="T1083">
            <v>488.495</v>
          </cell>
          <cell r="V1083">
            <v>488.44</v>
          </cell>
          <cell r="W1083">
            <v>488.37</v>
          </cell>
          <cell r="X1083">
            <v>488.31</v>
          </cell>
          <cell r="Z1083">
            <v>488.47</v>
          </cell>
          <cell r="AE1083">
            <v>489.73500000000001</v>
          </cell>
          <cell r="AG1083">
            <v>489.76</v>
          </cell>
          <cell r="AH1083">
            <v>489.83499999999998</v>
          </cell>
          <cell r="AJ1083">
            <v>489.89499999999998</v>
          </cell>
          <cell r="AM1083">
            <v>489.57</v>
          </cell>
          <cell r="AN1083">
            <v>488.77499999999998</v>
          </cell>
          <cell r="AO1083">
            <v>488.755</v>
          </cell>
        </row>
        <row r="1084">
          <cell r="A1084">
            <v>10290</v>
          </cell>
          <cell r="D1084">
            <v>488.96</v>
          </cell>
          <cell r="E1084">
            <v>489.42</v>
          </cell>
          <cell r="F1084">
            <v>489.34500000000003</v>
          </cell>
          <cell r="H1084">
            <v>489.33</v>
          </cell>
          <cell r="K1084">
            <v>489.22500000000002</v>
          </cell>
          <cell r="M1084">
            <v>489.21</v>
          </cell>
          <cell r="Q1084">
            <v>488.76</v>
          </cell>
          <cell r="T1084">
            <v>488.72500000000002</v>
          </cell>
          <cell r="V1084">
            <v>488.32</v>
          </cell>
          <cell r="W1084">
            <v>488.24</v>
          </cell>
          <cell r="X1084">
            <v>488.16500000000002</v>
          </cell>
          <cell r="Z1084">
            <v>488.17</v>
          </cell>
          <cell r="AE1084">
            <v>489.85899999999998</v>
          </cell>
          <cell r="AG1084">
            <v>489.88499999999999</v>
          </cell>
          <cell r="AH1084">
            <v>489.92</v>
          </cell>
          <cell r="AJ1084">
            <v>488.66500000000002</v>
          </cell>
          <cell r="AM1084">
            <v>488.65</v>
          </cell>
          <cell r="AN1084">
            <v>488.57499999999999</v>
          </cell>
          <cell r="AO1084">
            <v>488.57</v>
          </cell>
        </row>
        <row r="1085">
          <cell r="A1085">
            <v>10300</v>
          </cell>
          <cell r="D1085">
            <v>489.33499999999998</v>
          </cell>
          <cell r="E1085">
            <v>489.38499999999999</v>
          </cell>
          <cell r="F1085">
            <v>489.36500000000001</v>
          </cell>
          <cell r="H1085">
            <v>489.27499999999998</v>
          </cell>
          <cell r="K1085">
            <v>489.16500000000002</v>
          </cell>
          <cell r="M1085">
            <v>489.065</v>
          </cell>
          <cell r="Q1085">
            <v>488.47</v>
          </cell>
          <cell r="T1085">
            <v>488.28</v>
          </cell>
          <cell r="V1085">
            <v>488.11500000000001</v>
          </cell>
          <cell r="W1085">
            <v>488.065</v>
          </cell>
          <cell r="X1085">
            <v>488.01499999999999</v>
          </cell>
          <cell r="Z1085">
            <v>489.47</v>
          </cell>
          <cell r="AE1085">
            <v>489.68</v>
          </cell>
          <cell r="AG1085">
            <v>489.17</v>
          </cell>
          <cell r="AH1085">
            <v>488.07</v>
          </cell>
          <cell r="AJ1085">
            <v>488.1</v>
          </cell>
          <cell r="AM1085">
            <v>488.21499999999997</v>
          </cell>
          <cell r="AN1085">
            <v>487.88</v>
          </cell>
          <cell r="AO1085">
            <v>487.86</v>
          </cell>
        </row>
        <row r="1086">
          <cell r="A1086">
            <v>10310</v>
          </cell>
          <cell r="D1086">
            <v>489.315</v>
          </cell>
          <cell r="E1086">
            <v>489.34</v>
          </cell>
          <cell r="F1086">
            <v>489.28500000000003</v>
          </cell>
          <cell r="H1086">
            <v>489.09500000000003</v>
          </cell>
          <cell r="K1086">
            <v>488.86500000000001</v>
          </cell>
          <cell r="M1086">
            <v>488.84</v>
          </cell>
          <cell r="Q1086">
            <v>488.67</v>
          </cell>
          <cell r="T1086">
            <v>487.97</v>
          </cell>
          <cell r="V1086">
            <v>489.125</v>
          </cell>
          <cell r="W1086">
            <v>488.995</v>
          </cell>
          <cell r="X1086">
            <v>489.02</v>
          </cell>
          <cell r="Z1086">
            <v>489.01</v>
          </cell>
          <cell r="AE1086">
            <v>489.17</v>
          </cell>
          <cell r="AG1086">
            <v>489.26</v>
          </cell>
          <cell r="AH1086">
            <v>488.77</v>
          </cell>
          <cell r="AJ1086">
            <v>488.52</v>
          </cell>
          <cell r="AM1086">
            <v>488.21499999999997</v>
          </cell>
          <cell r="AN1086">
            <v>488.19499999999999</v>
          </cell>
          <cell r="AO1086">
            <v>488.16</v>
          </cell>
        </row>
        <row r="1087">
          <cell r="A1087">
            <v>10320</v>
          </cell>
          <cell r="D1087">
            <v>489.32</v>
          </cell>
          <cell r="E1087">
            <v>489.28500000000003</v>
          </cell>
          <cell r="F1087">
            <v>489.19499999999999</v>
          </cell>
          <cell r="H1087">
            <v>489.10500000000002</v>
          </cell>
          <cell r="K1087">
            <v>488.86500000000001</v>
          </cell>
          <cell r="M1087">
            <v>488.88</v>
          </cell>
          <cell r="Q1087">
            <v>488.67</v>
          </cell>
          <cell r="T1087">
            <v>488.94</v>
          </cell>
          <cell r="V1087">
            <v>488.86</v>
          </cell>
          <cell r="W1087">
            <v>488.94</v>
          </cell>
          <cell r="X1087">
            <v>489.01499999999999</v>
          </cell>
          <cell r="Z1087">
            <v>487.92</v>
          </cell>
          <cell r="AE1087">
            <v>488.02</v>
          </cell>
          <cell r="AG1087">
            <v>488.36500000000001</v>
          </cell>
          <cell r="AH1087">
            <v>488.18</v>
          </cell>
          <cell r="AJ1087">
            <v>488.51</v>
          </cell>
          <cell r="AM1087">
            <v>488.495</v>
          </cell>
          <cell r="AN1087">
            <v>488.34</v>
          </cell>
          <cell r="AO1087">
            <v>488.315</v>
          </cell>
        </row>
        <row r="1088">
          <cell r="A1088">
            <v>10330</v>
          </cell>
          <cell r="D1088">
            <v>489.24200000000002</v>
          </cell>
          <cell r="E1088">
            <v>489.20699999999999</v>
          </cell>
          <cell r="F1088">
            <v>489.16199999999998</v>
          </cell>
          <cell r="H1088">
            <v>489.10199999999998</v>
          </cell>
          <cell r="K1088">
            <v>488.87200000000001</v>
          </cell>
          <cell r="M1088">
            <v>488.79199999999997</v>
          </cell>
          <cell r="Q1088">
            <v>488.72199999999998</v>
          </cell>
          <cell r="T1088">
            <v>488.452</v>
          </cell>
          <cell r="V1088">
            <v>488.44200000000001</v>
          </cell>
          <cell r="W1088">
            <v>488.62200000000001</v>
          </cell>
          <cell r="X1088">
            <v>488.59300000000002</v>
          </cell>
          <cell r="Z1088">
            <v>487.47199999999998</v>
          </cell>
          <cell r="AE1088">
            <v>487.40199999999999</v>
          </cell>
          <cell r="AG1088">
            <v>487.392</v>
          </cell>
          <cell r="AH1088">
            <v>487.42200000000003</v>
          </cell>
          <cell r="AJ1088">
            <v>487.37200000000001</v>
          </cell>
          <cell r="AK1088">
            <v>487.61200000000002</v>
          </cell>
          <cell r="AM1088">
            <v>487.94200000000001</v>
          </cell>
          <cell r="AN1088">
            <v>487.94200000000001</v>
          </cell>
        </row>
        <row r="1089">
          <cell r="A1089">
            <v>10340</v>
          </cell>
          <cell r="D1089">
            <v>489.16199999999998</v>
          </cell>
          <cell r="E1089">
            <v>489.137</v>
          </cell>
          <cell r="F1089">
            <v>489.09199999999998</v>
          </cell>
          <cell r="H1089">
            <v>488.96699999999998</v>
          </cell>
          <cell r="K1089">
            <v>488.83199999999999</v>
          </cell>
          <cell r="M1089">
            <v>488.56200000000001</v>
          </cell>
          <cell r="Q1089">
            <v>487.78199999999998</v>
          </cell>
          <cell r="T1089">
            <v>487.94200000000001</v>
          </cell>
          <cell r="V1089">
            <v>487.81200000000001</v>
          </cell>
          <cell r="W1089">
            <v>487.91699999999997</v>
          </cell>
          <cell r="X1089">
            <v>488.29199999999997</v>
          </cell>
          <cell r="Z1089">
            <v>488.61200000000002</v>
          </cell>
          <cell r="AE1089">
            <v>488.91199999999998</v>
          </cell>
          <cell r="AG1089">
            <v>488.99200000000002</v>
          </cell>
          <cell r="AH1089">
            <v>489.262</v>
          </cell>
          <cell r="AJ1089">
            <v>489.31200000000001</v>
          </cell>
          <cell r="AK1089">
            <v>489.31200000000001</v>
          </cell>
          <cell r="AM1089">
            <v>489.28199999999998</v>
          </cell>
          <cell r="AN1089">
            <v>489.30200000000002</v>
          </cell>
          <cell r="AO1089">
            <v>489.40699999999998</v>
          </cell>
        </row>
        <row r="1090">
          <cell r="A1090">
            <v>10350</v>
          </cell>
          <cell r="D1090">
            <v>488.887</v>
          </cell>
          <cell r="E1090">
            <v>488.91699999999997</v>
          </cell>
          <cell r="F1090">
            <v>488.91699999999997</v>
          </cell>
          <cell r="H1090">
            <v>488.93200000000002</v>
          </cell>
          <cell r="K1090">
            <v>488.90199999999999</v>
          </cell>
          <cell r="M1090">
            <v>488.30200000000002</v>
          </cell>
          <cell r="Q1090">
            <v>488.02199999999999</v>
          </cell>
          <cell r="T1090">
            <v>487.91199999999998</v>
          </cell>
          <cell r="V1090">
            <v>487.91199999999998</v>
          </cell>
          <cell r="W1090">
            <v>489.13200000000001</v>
          </cell>
          <cell r="X1090">
            <v>489.16699999999997</v>
          </cell>
          <cell r="Z1090">
            <v>489.50700000000001</v>
          </cell>
          <cell r="AE1090">
            <v>489.31200000000001</v>
          </cell>
          <cell r="AG1090">
            <v>489.35199999999998</v>
          </cell>
          <cell r="AH1090">
            <v>489.43200000000002</v>
          </cell>
          <cell r="AJ1090">
            <v>489.46699999999998</v>
          </cell>
          <cell r="AK1090">
            <v>489.48200000000003</v>
          </cell>
          <cell r="AM1090">
            <v>489.42700000000002</v>
          </cell>
          <cell r="AN1090">
            <v>489.36700000000002</v>
          </cell>
          <cell r="AO1090">
            <v>489.48200000000003</v>
          </cell>
        </row>
        <row r="1091">
          <cell r="A1091">
            <v>10360</v>
          </cell>
          <cell r="D1091">
            <v>488.81200000000001</v>
          </cell>
          <cell r="E1091">
            <v>488.83699999999999</v>
          </cell>
          <cell r="F1091">
            <v>488.84199999999998</v>
          </cell>
          <cell r="H1091">
            <v>488.81700000000001</v>
          </cell>
          <cell r="K1091">
            <v>488.84199999999998</v>
          </cell>
          <cell r="M1091">
            <v>488.73700000000002</v>
          </cell>
          <cell r="Q1091">
            <v>488.24700000000001</v>
          </cell>
          <cell r="T1091">
            <v>486.77699999999999</v>
          </cell>
          <cell r="V1091">
            <v>486.637</v>
          </cell>
          <cell r="W1091">
            <v>486.63200000000001</v>
          </cell>
          <cell r="X1091">
            <v>485.03199999999998</v>
          </cell>
          <cell r="Z1091">
            <v>486.642</v>
          </cell>
          <cell r="AE1091">
            <v>488.87700000000001</v>
          </cell>
          <cell r="AG1091">
            <v>488.93200000000002</v>
          </cell>
          <cell r="AH1091">
            <v>489.11200000000002</v>
          </cell>
          <cell r="AJ1091">
            <v>489.13200000000001</v>
          </cell>
          <cell r="AK1091">
            <v>489.18200000000002</v>
          </cell>
          <cell r="AM1091">
            <v>489.63200000000001</v>
          </cell>
          <cell r="AN1091">
            <v>489.60199999999998</v>
          </cell>
          <cell r="AO1091">
            <v>489.49700000000001</v>
          </cell>
        </row>
        <row r="1092">
          <cell r="A1092">
            <v>10370</v>
          </cell>
          <cell r="D1092">
            <v>488.65199999999999</v>
          </cell>
          <cell r="E1092">
            <v>488.71199999999999</v>
          </cell>
          <cell r="F1092">
            <v>488.702</v>
          </cell>
          <cell r="H1092">
            <v>488.68200000000002</v>
          </cell>
          <cell r="K1092">
            <v>488.03199999999998</v>
          </cell>
          <cell r="M1092">
            <v>487.93700000000001</v>
          </cell>
          <cell r="Q1092">
            <v>487.79700000000003</v>
          </cell>
          <cell r="T1092">
            <v>486.48700000000002</v>
          </cell>
          <cell r="V1092">
            <v>485.38200000000001</v>
          </cell>
          <cell r="W1092">
            <v>484.18200000000002</v>
          </cell>
          <cell r="X1092">
            <v>484.077</v>
          </cell>
          <cell r="Z1092">
            <v>484.31200000000001</v>
          </cell>
          <cell r="AE1092">
            <v>484.48200000000003</v>
          </cell>
          <cell r="AG1092">
            <v>484.52699999999999</v>
          </cell>
          <cell r="AH1092">
            <v>484.52199999999999</v>
          </cell>
          <cell r="AJ1092">
            <v>484.42700000000002</v>
          </cell>
          <cell r="AK1092">
            <v>484.52699999999999</v>
          </cell>
          <cell r="AM1092">
            <v>484.577</v>
          </cell>
          <cell r="AN1092">
            <v>484.42200000000003</v>
          </cell>
          <cell r="AO1092">
            <v>484.62700000000001</v>
          </cell>
        </row>
        <row r="1093">
          <cell r="A1093">
            <v>10380</v>
          </cell>
          <cell r="D1093">
            <v>488.64699999999999</v>
          </cell>
          <cell r="E1093">
            <v>488.66699999999997</v>
          </cell>
          <cell r="F1093">
            <v>488.69200000000001</v>
          </cell>
          <cell r="H1093">
            <v>488.65199999999999</v>
          </cell>
          <cell r="K1093">
            <v>488.642</v>
          </cell>
          <cell r="M1093">
            <v>484.137</v>
          </cell>
          <cell r="Q1093">
            <v>484.37700000000001</v>
          </cell>
          <cell r="T1093">
            <v>484.67700000000002</v>
          </cell>
          <cell r="V1093">
            <v>484.61700000000002</v>
          </cell>
          <cell r="W1093">
            <v>484.53199999999998</v>
          </cell>
          <cell r="X1093">
            <v>484.68200000000002</v>
          </cell>
          <cell r="Z1093">
            <v>485.67700000000002</v>
          </cell>
          <cell r="AE1093">
            <v>484.95699999999999</v>
          </cell>
          <cell r="AG1093">
            <v>484.947</v>
          </cell>
          <cell r="AH1093">
            <v>484.92700000000002</v>
          </cell>
          <cell r="AJ1093">
            <v>484.60700000000003</v>
          </cell>
          <cell r="AK1093">
            <v>484.637</v>
          </cell>
          <cell r="AM1093">
            <v>484.70699999999999</v>
          </cell>
          <cell r="AN1093">
            <v>484.43099999999998</v>
          </cell>
          <cell r="AO1093">
            <v>484.61700000000002</v>
          </cell>
        </row>
        <row r="1094">
          <cell r="A1094">
            <v>10390</v>
          </cell>
          <cell r="D1094">
            <v>488.69200000000001</v>
          </cell>
          <cell r="E1094">
            <v>488.67200000000003</v>
          </cell>
          <cell r="F1094">
            <v>488.73200000000003</v>
          </cell>
          <cell r="H1094">
            <v>488.697</v>
          </cell>
          <cell r="K1094">
            <v>488.77199999999999</v>
          </cell>
          <cell r="M1094">
            <v>488.262</v>
          </cell>
          <cell r="Q1094">
            <v>487.30200000000002</v>
          </cell>
          <cell r="T1094">
            <v>486.60700000000003</v>
          </cell>
          <cell r="V1094">
            <v>485.98200000000003</v>
          </cell>
          <cell r="W1094">
            <v>485.83199999999999</v>
          </cell>
          <cell r="X1094">
            <v>485.02699999999999</v>
          </cell>
          <cell r="Z1094">
            <v>485.22699999999998</v>
          </cell>
          <cell r="AE1094">
            <v>485.12700000000001</v>
          </cell>
          <cell r="AG1094">
            <v>485.10199999999998</v>
          </cell>
          <cell r="AH1094">
            <v>485.202</v>
          </cell>
          <cell r="AJ1094">
            <v>485.245</v>
          </cell>
          <cell r="AK1094">
            <v>484.99700000000001</v>
          </cell>
          <cell r="AM1094">
            <v>485.00200000000001</v>
          </cell>
          <cell r="AN1094">
            <v>485.22699999999998</v>
          </cell>
          <cell r="AO1094">
            <v>485.62700000000001</v>
          </cell>
        </row>
        <row r="1095">
          <cell r="A1095">
            <v>10400</v>
          </cell>
          <cell r="D1095">
            <v>488.452</v>
          </cell>
          <cell r="E1095">
            <v>488.59199999999998</v>
          </cell>
          <cell r="F1095">
            <v>488.69200000000001</v>
          </cell>
          <cell r="H1095">
            <v>488.73200000000003</v>
          </cell>
          <cell r="K1095">
            <v>488.02199999999999</v>
          </cell>
          <cell r="M1095">
            <v>487.68200000000002</v>
          </cell>
          <cell r="Q1095">
            <v>486.81200000000001</v>
          </cell>
          <cell r="T1095">
            <v>486.642</v>
          </cell>
          <cell r="V1095">
            <v>486.18200000000002</v>
          </cell>
          <cell r="W1095">
            <v>486.08199999999999</v>
          </cell>
          <cell r="X1095">
            <v>485.93200000000002</v>
          </cell>
          <cell r="Z1095">
            <v>485.77699999999999</v>
          </cell>
          <cell r="AE1095">
            <v>485.74200000000002</v>
          </cell>
          <cell r="AG1095">
            <v>485.83199999999999</v>
          </cell>
          <cell r="AH1095">
            <v>485.68200000000002</v>
          </cell>
          <cell r="AJ1095">
            <v>485.75700000000001</v>
          </cell>
          <cell r="AK1095">
            <v>485.822</v>
          </cell>
          <cell r="AM1095">
            <v>485.90699999999998</v>
          </cell>
          <cell r="AN1095">
            <v>485.90699999999998</v>
          </cell>
          <cell r="AO1095">
            <v>486.35700000000003</v>
          </cell>
        </row>
        <row r="1096">
          <cell r="A1096">
            <v>10410</v>
          </cell>
          <cell r="D1096">
            <v>486.84500000000003</v>
          </cell>
          <cell r="E1096">
            <v>487.625</v>
          </cell>
          <cell r="F1096">
            <v>488.55500000000001</v>
          </cell>
          <cell r="H1096">
            <v>488.67</v>
          </cell>
          <cell r="K1096">
            <v>488.67500000000001</v>
          </cell>
          <cell r="M1096">
            <v>488.67500000000001</v>
          </cell>
          <cell r="Q1096">
            <v>488.67</v>
          </cell>
          <cell r="T1096">
            <v>487.685</v>
          </cell>
          <cell r="V1096">
            <v>487.09500000000003</v>
          </cell>
          <cell r="W1096">
            <v>486.82499999999999</v>
          </cell>
          <cell r="X1096">
            <v>486.63499999999999</v>
          </cell>
          <cell r="Z1096">
            <v>486.685</v>
          </cell>
          <cell r="AE1096">
            <v>486.15</v>
          </cell>
          <cell r="AG1096">
            <v>486.10500000000002</v>
          </cell>
          <cell r="AH1096">
            <v>486.08499999999998</v>
          </cell>
          <cell r="AJ1096">
            <v>486.02499999999998</v>
          </cell>
          <cell r="AM1096">
            <v>485.995</v>
          </cell>
          <cell r="AN1096">
            <v>485.96499999999997</v>
          </cell>
          <cell r="AO1096">
            <v>485.86500000000001</v>
          </cell>
        </row>
        <row r="1097">
          <cell r="A1097">
            <v>10420</v>
          </cell>
          <cell r="D1097">
            <v>487.16500000000002</v>
          </cell>
          <cell r="E1097">
            <v>488.16500000000002</v>
          </cell>
          <cell r="F1097">
            <v>488.67500000000001</v>
          </cell>
          <cell r="H1097">
            <v>488.73</v>
          </cell>
          <cell r="K1097">
            <v>488.76499999999999</v>
          </cell>
          <cell r="M1097">
            <v>488.71499999999997</v>
          </cell>
          <cell r="Q1097">
            <v>488.73</v>
          </cell>
          <cell r="T1097">
            <v>487.80500000000001</v>
          </cell>
          <cell r="V1097">
            <v>487.01499999999999</v>
          </cell>
          <cell r="W1097">
            <v>486.90499999999997</v>
          </cell>
          <cell r="X1097">
            <v>486.67500000000001</v>
          </cell>
          <cell r="Z1097">
            <v>486.39499999999998</v>
          </cell>
          <cell r="AE1097">
            <v>486.26</v>
          </cell>
          <cell r="AG1097">
            <v>486.21499999999997</v>
          </cell>
          <cell r="AH1097">
            <v>486.18</v>
          </cell>
          <cell r="AJ1097">
            <v>486.14499999999998</v>
          </cell>
          <cell r="AM1097">
            <v>486.13499999999999</v>
          </cell>
          <cell r="AN1097">
            <v>486.125</v>
          </cell>
          <cell r="AO1097">
            <v>486.55500000000001</v>
          </cell>
        </row>
        <row r="1098">
          <cell r="A1098">
            <v>10430</v>
          </cell>
          <cell r="D1098">
            <v>487.98500000000001</v>
          </cell>
          <cell r="E1098">
            <v>488.80500000000001</v>
          </cell>
          <cell r="F1098">
            <v>488.77499999999998</v>
          </cell>
          <cell r="H1098">
            <v>488.90499999999997</v>
          </cell>
          <cell r="K1098">
            <v>488.84500000000003</v>
          </cell>
          <cell r="M1098">
            <v>488.85500000000002</v>
          </cell>
          <cell r="Q1098">
            <v>488.21499999999997</v>
          </cell>
          <cell r="T1098">
            <v>487.11500000000001</v>
          </cell>
          <cell r="V1098">
            <v>487.04500000000002</v>
          </cell>
          <cell r="W1098">
            <v>486.85500000000002</v>
          </cell>
          <cell r="X1098">
            <v>486.67500000000001</v>
          </cell>
          <cell r="Z1098">
            <v>486.57499999999999</v>
          </cell>
          <cell r="AE1098">
            <v>486.45</v>
          </cell>
          <cell r="AG1098">
            <v>486.44</v>
          </cell>
          <cell r="AH1098">
            <v>486.36500000000001</v>
          </cell>
          <cell r="AJ1098">
            <v>486.34500000000003</v>
          </cell>
          <cell r="AM1098">
            <v>486.34500000000003</v>
          </cell>
          <cell r="AN1098">
            <v>486.27499999999998</v>
          </cell>
          <cell r="AO1098">
            <v>486.23</v>
          </cell>
        </row>
        <row r="1099">
          <cell r="A1099">
            <v>10440</v>
          </cell>
          <cell r="D1099">
            <v>487.38</v>
          </cell>
          <cell r="E1099">
            <v>487.94</v>
          </cell>
          <cell r="F1099">
            <v>488.96</v>
          </cell>
          <cell r="H1099">
            <v>488.97</v>
          </cell>
          <cell r="K1099">
            <v>489.07</v>
          </cell>
          <cell r="M1099">
            <v>489.06</v>
          </cell>
          <cell r="Q1099">
            <v>488.98</v>
          </cell>
          <cell r="T1099">
            <v>488.65</v>
          </cell>
          <cell r="V1099">
            <v>487.58</v>
          </cell>
          <cell r="W1099">
            <v>487.45</v>
          </cell>
          <cell r="X1099">
            <v>487.28</v>
          </cell>
          <cell r="Z1099">
            <v>487.14499999999998</v>
          </cell>
          <cell r="AE1099">
            <v>487.01499999999999</v>
          </cell>
          <cell r="AG1099">
            <v>486.84500000000003</v>
          </cell>
          <cell r="AH1099">
            <v>486.86500000000001</v>
          </cell>
          <cell r="AJ1099">
            <v>486.89499999999998</v>
          </cell>
          <cell r="AM1099">
            <v>486.87</v>
          </cell>
          <cell r="AN1099">
            <v>486.80500000000001</v>
          </cell>
          <cell r="AO1099">
            <v>486.6</v>
          </cell>
        </row>
        <row r="1100">
          <cell r="A1100">
            <v>10450</v>
          </cell>
          <cell r="D1100">
            <v>487.74</v>
          </cell>
          <cell r="E1100">
            <v>488.19</v>
          </cell>
          <cell r="F1100">
            <v>488.98</v>
          </cell>
          <cell r="H1100">
            <v>489.05</v>
          </cell>
          <cell r="K1100">
            <v>489.14</v>
          </cell>
          <cell r="M1100">
            <v>489.125</v>
          </cell>
          <cell r="Q1100">
            <v>489.06</v>
          </cell>
          <cell r="T1100">
            <v>488.86</v>
          </cell>
          <cell r="V1100">
            <v>488.6</v>
          </cell>
          <cell r="W1100">
            <v>488.59</v>
          </cell>
          <cell r="X1100">
            <v>488.36</v>
          </cell>
          <cell r="Z1100">
            <v>487.84</v>
          </cell>
          <cell r="AE1100">
            <v>487.39</v>
          </cell>
          <cell r="AG1100">
            <v>487.43</v>
          </cell>
          <cell r="AH1100">
            <v>487.48</v>
          </cell>
          <cell r="AJ1100">
            <v>487.59</v>
          </cell>
          <cell r="AM1100">
            <v>487.69</v>
          </cell>
          <cell r="AN1100">
            <v>487.83</v>
          </cell>
          <cell r="AO1100">
            <v>488.54</v>
          </cell>
        </row>
        <row r="1101">
          <cell r="A1101">
            <v>10460</v>
          </cell>
          <cell r="D1101">
            <v>487.64</v>
          </cell>
          <cell r="E1101">
            <v>488.67</v>
          </cell>
          <cell r="F1101">
            <v>489.17</v>
          </cell>
          <cell r="H1101">
            <v>489.18</v>
          </cell>
          <cell r="K1101">
            <v>489.29</v>
          </cell>
          <cell r="M1101">
            <v>489.3</v>
          </cell>
          <cell r="Q1101">
            <v>489.08</v>
          </cell>
          <cell r="T1101">
            <v>488.29</v>
          </cell>
          <cell r="V1101">
            <v>488.19</v>
          </cell>
          <cell r="W1101">
            <v>488.13</v>
          </cell>
          <cell r="X1101">
            <v>488.33</v>
          </cell>
          <cell r="Z1101">
            <v>488.69</v>
          </cell>
          <cell r="AE1101">
            <v>488.88</v>
          </cell>
          <cell r="AG1101">
            <v>488.79</v>
          </cell>
          <cell r="AH1101">
            <v>488.78</v>
          </cell>
          <cell r="AJ1101">
            <v>488.68</v>
          </cell>
          <cell r="AM1101">
            <v>488.77</v>
          </cell>
          <cell r="AN1101">
            <v>488.95</v>
          </cell>
          <cell r="AO1101">
            <v>489.14</v>
          </cell>
        </row>
        <row r="1102">
          <cell r="A1102">
            <v>10470</v>
          </cell>
          <cell r="D1102">
            <v>487.88</v>
          </cell>
          <cell r="E1102">
            <v>488.56</v>
          </cell>
          <cell r="F1102">
            <v>488.36</v>
          </cell>
          <cell r="H1102">
            <v>489.31</v>
          </cell>
          <cell r="K1102">
            <v>489.45</v>
          </cell>
          <cell r="M1102">
            <v>489.45</v>
          </cell>
          <cell r="Q1102">
            <v>489.26</v>
          </cell>
          <cell r="T1102">
            <v>488.84</v>
          </cell>
          <cell r="V1102">
            <v>488.66</v>
          </cell>
          <cell r="W1102">
            <v>488.58</v>
          </cell>
          <cell r="X1102">
            <v>488.57</v>
          </cell>
          <cell r="Z1102">
            <v>488.94</v>
          </cell>
          <cell r="AE1102">
            <v>489.06</v>
          </cell>
          <cell r="AG1102">
            <v>489.04</v>
          </cell>
          <cell r="AH1102">
            <v>489.03</v>
          </cell>
          <cell r="AJ1102">
            <v>489.05</v>
          </cell>
          <cell r="AM1102">
            <v>489.08</v>
          </cell>
          <cell r="AN1102">
            <v>489.13</v>
          </cell>
          <cell r="AO1102">
            <v>489.21</v>
          </cell>
        </row>
        <row r="1103">
          <cell r="A1103">
            <v>10480</v>
          </cell>
          <cell r="D1103">
            <v>488.17</v>
          </cell>
          <cell r="E1103">
            <v>488.59</v>
          </cell>
          <cell r="F1103">
            <v>489.63</v>
          </cell>
          <cell r="H1103">
            <v>489.55</v>
          </cell>
          <cell r="K1103">
            <v>489.66</v>
          </cell>
          <cell r="M1103">
            <v>489.66</v>
          </cell>
          <cell r="Q1103">
            <v>489.36</v>
          </cell>
          <cell r="T1103">
            <v>489.005</v>
          </cell>
          <cell r="V1103">
            <v>489.08</v>
          </cell>
          <cell r="W1103">
            <v>489.1</v>
          </cell>
          <cell r="X1103">
            <v>489.08</v>
          </cell>
          <cell r="Z1103">
            <v>489.1</v>
          </cell>
          <cell r="AE1103">
            <v>489.18</v>
          </cell>
          <cell r="AG1103">
            <v>489.37</v>
          </cell>
          <cell r="AH1103">
            <v>489.44</v>
          </cell>
          <cell r="AJ1103">
            <v>489.67500000000001</v>
          </cell>
          <cell r="AM1103">
            <v>489.62</v>
          </cell>
          <cell r="AN1103">
            <v>489.55</v>
          </cell>
          <cell r="AO1103">
            <v>489.55</v>
          </cell>
        </row>
        <row r="1104">
          <cell r="A1104">
            <v>10490</v>
          </cell>
          <cell r="D1104">
            <v>489.21</v>
          </cell>
          <cell r="E1104">
            <v>489.34</v>
          </cell>
          <cell r="F1104">
            <v>489.54</v>
          </cell>
          <cell r="H1104">
            <v>489.76</v>
          </cell>
          <cell r="K1104">
            <v>489.91</v>
          </cell>
          <cell r="M1104">
            <v>489.91</v>
          </cell>
          <cell r="Q1104">
            <v>489.75</v>
          </cell>
          <cell r="T1104">
            <v>489.52</v>
          </cell>
          <cell r="V1104">
            <v>489.42</v>
          </cell>
          <cell r="W1104">
            <v>489.4</v>
          </cell>
          <cell r="X1104">
            <v>489.45</v>
          </cell>
          <cell r="Z1104">
            <v>489.41</v>
          </cell>
          <cell r="AE1104">
            <v>489.41</v>
          </cell>
          <cell r="AG1104">
            <v>489.46</v>
          </cell>
          <cell r="AH1104">
            <v>489.5</v>
          </cell>
          <cell r="AJ1104">
            <v>489.58</v>
          </cell>
          <cell r="AM1104">
            <v>489.56</v>
          </cell>
          <cell r="AN1104">
            <v>489.54</v>
          </cell>
          <cell r="AO1104">
            <v>489.75</v>
          </cell>
        </row>
        <row r="1105">
          <cell r="A1105">
            <v>10500</v>
          </cell>
          <cell r="D1105">
            <v>489.32</v>
          </cell>
          <cell r="E1105">
            <v>489.51</v>
          </cell>
          <cell r="F1105">
            <v>489.72</v>
          </cell>
          <cell r="H1105">
            <v>489.95</v>
          </cell>
          <cell r="K1105">
            <v>490.11</v>
          </cell>
          <cell r="M1105">
            <v>490.14</v>
          </cell>
          <cell r="Q1105">
            <v>489.88499999999999</v>
          </cell>
          <cell r="T1105">
            <v>489.53500000000003</v>
          </cell>
          <cell r="V1105">
            <v>489.43</v>
          </cell>
          <cell r="W1105">
            <v>489.41500000000002</v>
          </cell>
          <cell r="X1105">
            <v>489.41500000000002</v>
          </cell>
          <cell r="Z1105">
            <v>489.53</v>
          </cell>
          <cell r="AE1105">
            <v>489.57</v>
          </cell>
          <cell r="AG1105">
            <v>489.54</v>
          </cell>
          <cell r="AH1105">
            <v>489.58</v>
          </cell>
          <cell r="AJ1105">
            <v>489.69</v>
          </cell>
          <cell r="AM1105">
            <v>489.74</v>
          </cell>
          <cell r="AN1105">
            <v>489.78</v>
          </cell>
          <cell r="AO1105">
            <v>490.08</v>
          </cell>
        </row>
        <row r="1106">
          <cell r="A1106">
            <v>10510</v>
          </cell>
          <cell r="D1106">
            <v>489.41500000000002</v>
          </cell>
          <cell r="E1106">
            <v>489.54500000000002</v>
          </cell>
          <cell r="F1106">
            <v>489.94</v>
          </cell>
          <cell r="H1106">
            <v>490.21</v>
          </cell>
          <cell r="K1106">
            <v>490.3</v>
          </cell>
          <cell r="M1106">
            <v>490.21</v>
          </cell>
          <cell r="Q1106">
            <v>490.01</v>
          </cell>
          <cell r="T1106">
            <v>489.69</v>
          </cell>
          <cell r="V1106">
            <v>489.58</v>
          </cell>
          <cell r="W1106">
            <v>489.55</v>
          </cell>
          <cell r="X1106">
            <v>489.53</v>
          </cell>
          <cell r="Z1106">
            <v>489.56</v>
          </cell>
          <cell r="AE1106">
            <v>489.72500000000002</v>
          </cell>
          <cell r="AG1106">
            <v>489.79</v>
          </cell>
          <cell r="AH1106">
            <v>489.815</v>
          </cell>
          <cell r="AJ1106">
            <v>489.815</v>
          </cell>
          <cell r="AM1106">
            <v>489.89</v>
          </cell>
          <cell r="AN1106">
            <v>489.98</v>
          </cell>
          <cell r="AO1106">
            <v>490.07</v>
          </cell>
        </row>
        <row r="1107">
          <cell r="A1107">
            <v>10520</v>
          </cell>
          <cell r="D1107">
            <v>489.57</v>
          </cell>
          <cell r="E1107">
            <v>489.73</v>
          </cell>
          <cell r="F1107">
            <v>489.94499999999999</v>
          </cell>
          <cell r="H1107">
            <v>490.35</v>
          </cell>
          <cell r="K1107">
            <v>490.45</v>
          </cell>
          <cell r="M1107">
            <v>490.39499999999998</v>
          </cell>
          <cell r="Q1107">
            <v>490.17</v>
          </cell>
          <cell r="T1107">
            <v>489.84</v>
          </cell>
          <cell r="V1107">
            <v>489.66</v>
          </cell>
          <cell r="W1107">
            <v>489.61500000000001</v>
          </cell>
          <cell r="X1107">
            <v>489.58</v>
          </cell>
          <cell r="Z1107">
            <v>489.6</v>
          </cell>
          <cell r="AE1107">
            <v>489.79</v>
          </cell>
          <cell r="AG1107">
            <v>489.99</v>
          </cell>
          <cell r="AH1107">
            <v>490.03</v>
          </cell>
          <cell r="AJ1107">
            <v>490.23500000000001</v>
          </cell>
          <cell r="AM1107">
            <v>490.21</v>
          </cell>
          <cell r="AN1107">
            <v>490.11</v>
          </cell>
          <cell r="AO1107">
            <v>490.23</v>
          </cell>
        </row>
        <row r="1108">
          <cell r="A1108">
            <v>10530</v>
          </cell>
          <cell r="D1108">
            <v>489.64</v>
          </cell>
          <cell r="E1108">
            <v>489.85</v>
          </cell>
          <cell r="F1108">
            <v>490.27</v>
          </cell>
          <cell r="H1108">
            <v>490.62</v>
          </cell>
          <cell r="K1108">
            <v>490.65</v>
          </cell>
          <cell r="M1108">
            <v>490.55</v>
          </cell>
          <cell r="Q1108">
            <v>490.3</v>
          </cell>
          <cell r="T1108">
            <v>489.83499999999998</v>
          </cell>
          <cell r="V1108">
            <v>489.76</v>
          </cell>
          <cell r="W1108">
            <v>489.73500000000001</v>
          </cell>
          <cell r="X1108">
            <v>489.67</v>
          </cell>
          <cell r="Z1108">
            <v>489.64</v>
          </cell>
          <cell r="AE1108">
            <v>489.7</v>
          </cell>
          <cell r="AG1108">
            <v>489.74</v>
          </cell>
          <cell r="AH1108">
            <v>489.76</v>
          </cell>
          <cell r="AJ1108">
            <v>490.17500000000001</v>
          </cell>
          <cell r="AM1108">
            <v>490.28</v>
          </cell>
          <cell r="AN1108">
            <v>490.32</v>
          </cell>
          <cell r="AO1108">
            <v>490.2</v>
          </cell>
        </row>
        <row r="1109">
          <cell r="A1109">
            <v>10540</v>
          </cell>
          <cell r="D1109">
            <v>489.81</v>
          </cell>
          <cell r="E1109">
            <v>489.935</v>
          </cell>
          <cell r="F1109">
            <v>490.21</v>
          </cell>
          <cell r="H1109">
            <v>490.85</v>
          </cell>
          <cell r="K1109">
            <v>490.86</v>
          </cell>
          <cell r="M1109">
            <v>490.75</v>
          </cell>
          <cell r="Q1109">
            <v>490.56</v>
          </cell>
          <cell r="T1109">
            <v>490.19</v>
          </cell>
          <cell r="V1109">
            <v>489.91500000000002</v>
          </cell>
          <cell r="W1109">
            <v>490.87</v>
          </cell>
          <cell r="X1109">
            <v>489.77</v>
          </cell>
          <cell r="Z1109">
            <v>489.745</v>
          </cell>
          <cell r="AE1109">
            <v>489.75</v>
          </cell>
          <cell r="AG1109">
            <v>489.75</v>
          </cell>
          <cell r="AH1109">
            <v>489.82</v>
          </cell>
          <cell r="AJ1109">
            <v>489.84</v>
          </cell>
          <cell r="AM1109">
            <v>490.16</v>
          </cell>
          <cell r="AN1109">
            <v>490.42500000000001</v>
          </cell>
          <cell r="AO1109">
            <v>490.32</v>
          </cell>
        </row>
        <row r="1110">
          <cell r="A1110">
            <v>10550</v>
          </cell>
          <cell r="D1110">
            <v>489.64</v>
          </cell>
          <cell r="E1110">
            <v>489.80500000000001</v>
          </cell>
          <cell r="F1110">
            <v>490.28</v>
          </cell>
          <cell r="H1110">
            <v>491.07</v>
          </cell>
          <cell r="K1110">
            <v>490.09500000000003</v>
          </cell>
          <cell r="M1110">
            <v>490.99</v>
          </cell>
          <cell r="Q1110">
            <v>490.76499999999999</v>
          </cell>
          <cell r="T1110">
            <v>490.4</v>
          </cell>
          <cell r="V1110">
            <v>489.87</v>
          </cell>
          <cell r="W1110">
            <v>489.935</v>
          </cell>
          <cell r="X1110">
            <v>489.99</v>
          </cell>
          <cell r="Z1110">
            <v>490.09</v>
          </cell>
          <cell r="AE1110">
            <v>490.14</v>
          </cell>
          <cell r="AG1110">
            <v>490.21</v>
          </cell>
          <cell r="AH1110">
            <v>490.26</v>
          </cell>
          <cell r="AJ1110">
            <v>492.38499999999999</v>
          </cell>
          <cell r="AM1110">
            <v>490.36500000000001</v>
          </cell>
          <cell r="AN1110">
            <v>490.52</v>
          </cell>
          <cell r="AO1110">
            <v>490.83</v>
          </cell>
        </row>
        <row r="1111">
          <cell r="A1111">
            <v>10560</v>
          </cell>
          <cell r="D1111">
            <v>490.66</v>
          </cell>
          <cell r="E1111">
            <v>490.72</v>
          </cell>
          <cell r="F1111">
            <v>491.01499999999999</v>
          </cell>
          <cell r="H1111">
            <v>491.27499999999998</v>
          </cell>
          <cell r="K1111">
            <v>491.27499999999998</v>
          </cell>
          <cell r="M1111">
            <v>491.15499999999997</v>
          </cell>
          <cell r="Q1111">
            <v>491.03500000000003</v>
          </cell>
          <cell r="T1111">
            <v>490.94499999999999</v>
          </cell>
          <cell r="V1111">
            <v>490.755</v>
          </cell>
          <cell r="W1111">
            <v>490.69499999999999</v>
          </cell>
          <cell r="X1111">
            <v>490.6</v>
          </cell>
          <cell r="Z1111">
            <v>490.56</v>
          </cell>
          <cell r="AE1111">
            <v>490.58499999999998</v>
          </cell>
          <cell r="AG1111">
            <v>490.62</v>
          </cell>
          <cell r="AH1111">
            <v>490.62</v>
          </cell>
          <cell r="AJ1111">
            <v>490.64</v>
          </cell>
          <cell r="AM1111">
            <v>490.625</v>
          </cell>
          <cell r="AN1111">
            <v>490.59</v>
          </cell>
          <cell r="AO1111">
            <v>490.66</v>
          </cell>
        </row>
        <row r="1112">
          <cell r="A1112">
            <v>10570</v>
          </cell>
          <cell r="D1112">
            <v>490.88</v>
          </cell>
          <cell r="E1112">
            <v>491.06</v>
          </cell>
          <cell r="F1112">
            <v>491.27</v>
          </cell>
          <cell r="H1112">
            <v>491.43</v>
          </cell>
          <cell r="K1112">
            <v>491.42500000000001</v>
          </cell>
          <cell r="M1112">
            <v>491.34500000000003</v>
          </cell>
          <cell r="Q1112">
            <v>491.15499999999997</v>
          </cell>
          <cell r="T1112">
            <v>490.995</v>
          </cell>
          <cell r="V1112">
            <v>490.93</v>
          </cell>
          <cell r="W1112">
            <v>490.91</v>
          </cell>
          <cell r="X1112">
            <v>490.83</v>
          </cell>
          <cell r="Z1112">
            <v>490.72</v>
          </cell>
          <cell r="AE1112">
            <v>490.7</v>
          </cell>
          <cell r="AG1112">
            <v>490.67500000000001</v>
          </cell>
          <cell r="AH1112">
            <v>490.66</v>
          </cell>
          <cell r="AJ1112">
            <v>490.625</v>
          </cell>
          <cell r="AM1112">
            <v>490.62</v>
          </cell>
          <cell r="AN1112">
            <v>490.61500000000001</v>
          </cell>
          <cell r="AO1112">
            <v>490.66</v>
          </cell>
        </row>
        <row r="1113">
          <cell r="A1113">
            <v>10580</v>
          </cell>
          <cell r="D1113">
            <v>491.06</v>
          </cell>
          <cell r="E1113">
            <v>491.19</v>
          </cell>
          <cell r="F1113">
            <v>491.4</v>
          </cell>
          <cell r="H1113">
            <v>491.57499999999999</v>
          </cell>
          <cell r="K1113">
            <v>491.59500000000003</v>
          </cell>
          <cell r="M1113">
            <v>491.48500000000001</v>
          </cell>
          <cell r="Q1113">
            <v>491.24</v>
          </cell>
          <cell r="T1113">
            <v>491.09500000000003</v>
          </cell>
          <cell r="V1113">
            <v>491.01499999999999</v>
          </cell>
          <cell r="W1113">
            <v>491.005</v>
          </cell>
          <cell r="X1113">
            <v>490.96</v>
          </cell>
          <cell r="Z1113">
            <v>490.9</v>
          </cell>
          <cell r="AE1113">
            <v>490.83499999999998</v>
          </cell>
          <cell r="AG1113">
            <v>490.81</v>
          </cell>
          <cell r="AH1113">
            <v>490.79</v>
          </cell>
          <cell r="AJ1113">
            <v>490.745</v>
          </cell>
          <cell r="AM1113">
            <v>490.74</v>
          </cell>
          <cell r="AN1113">
            <v>490.76</v>
          </cell>
          <cell r="AO1113">
            <v>490.78</v>
          </cell>
        </row>
        <row r="1114">
          <cell r="A1114">
            <v>10590</v>
          </cell>
          <cell r="D1114">
            <v>491.15499999999997</v>
          </cell>
          <cell r="E1114">
            <v>491.29500000000002</v>
          </cell>
          <cell r="F1114">
            <v>491.53</v>
          </cell>
          <cell r="H1114">
            <v>491.78</v>
          </cell>
          <cell r="K1114">
            <v>491.79</v>
          </cell>
          <cell r="M1114">
            <v>491.70499999999998</v>
          </cell>
          <cell r="Q1114">
            <v>491.47</v>
          </cell>
          <cell r="T1114">
            <v>491.27</v>
          </cell>
          <cell r="V1114">
            <v>491.16500000000002</v>
          </cell>
          <cell r="W1114">
            <v>491.21</v>
          </cell>
          <cell r="X1114">
            <v>491.17</v>
          </cell>
          <cell r="Z1114">
            <v>491.03500000000003</v>
          </cell>
          <cell r="AE1114">
            <v>491.03</v>
          </cell>
          <cell r="AG1114">
            <v>491.06</v>
          </cell>
          <cell r="AH1114">
            <v>491.065</v>
          </cell>
          <cell r="AJ1114">
            <v>491.07499999999999</v>
          </cell>
          <cell r="AM1114">
            <v>491.08</v>
          </cell>
          <cell r="AN1114">
            <v>491.13499999999999</v>
          </cell>
          <cell r="AO1114">
            <v>491.21499999999997</v>
          </cell>
        </row>
        <row r="1115">
          <cell r="A1115">
            <v>10600</v>
          </cell>
          <cell r="D1115">
            <v>491.42</v>
          </cell>
          <cell r="E1115">
            <v>491.35500000000002</v>
          </cell>
          <cell r="F1115">
            <v>491.66</v>
          </cell>
          <cell r="H1115">
            <v>491.90499999999997</v>
          </cell>
          <cell r="K1115">
            <v>491.90499999999997</v>
          </cell>
          <cell r="M1115">
            <v>491.83499999999998</v>
          </cell>
          <cell r="Q1115">
            <v>491.67</v>
          </cell>
          <cell r="T1115">
            <v>491.58499999999998</v>
          </cell>
          <cell r="V1115">
            <v>491.45</v>
          </cell>
          <cell r="W1115">
            <v>491.45499999999998</v>
          </cell>
          <cell r="X1115">
            <v>491.45</v>
          </cell>
          <cell r="Z1115">
            <v>491.42500000000001</v>
          </cell>
          <cell r="AE1115">
            <v>491.47</v>
          </cell>
          <cell r="AG1115">
            <v>491.58499999999998</v>
          </cell>
          <cell r="AH1115">
            <v>491.57499999999999</v>
          </cell>
          <cell r="AJ1115">
            <v>491.56</v>
          </cell>
          <cell r="AM1115">
            <v>491.58</v>
          </cell>
          <cell r="AN1115">
            <v>491.625</v>
          </cell>
          <cell r="AO1115">
            <v>491.64</v>
          </cell>
        </row>
        <row r="1116">
          <cell r="A1116">
            <v>10610</v>
          </cell>
          <cell r="D1116">
            <v>491.56</v>
          </cell>
          <cell r="E1116">
            <v>491.53</v>
          </cell>
          <cell r="F1116">
            <v>491.78</v>
          </cell>
          <cell r="H1116">
            <v>491.98500000000001</v>
          </cell>
          <cell r="K1116">
            <v>492.01</v>
          </cell>
          <cell r="M1116">
            <v>491.89</v>
          </cell>
          <cell r="Q1116">
            <v>491.745</v>
          </cell>
          <cell r="T1116">
            <v>491.67500000000001</v>
          </cell>
          <cell r="V1116">
            <v>491.66</v>
          </cell>
          <cell r="W1116">
            <v>491.61</v>
          </cell>
          <cell r="X1116">
            <v>491.57499999999999</v>
          </cell>
          <cell r="Z1116">
            <v>491.55500000000001</v>
          </cell>
          <cell r="AE1116">
            <v>491.67</v>
          </cell>
          <cell r="AG1116">
            <v>491.73</v>
          </cell>
          <cell r="AH1116">
            <v>491.76499999999999</v>
          </cell>
          <cell r="AJ1116">
            <v>491.745</v>
          </cell>
          <cell r="AM1116">
            <v>491.68</v>
          </cell>
          <cell r="AN1116">
            <v>491.76499999999999</v>
          </cell>
          <cell r="AO1116">
            <v>491.755</v>
          </cell>
        </row>
        <row r="1117">
          <cell r="A1117">
            <v>10620</v>
          </cell>
          <cell r="D1117">
            <v>491.435</v>
          </cell>
          <cell r="E1117">
            <v>491.55</v>
          </cell>
          <cell r="F1117">
            <v>491.82</v>
          </cell>
          <cell r="H1117">
            <v>492.08</v>
          </cell>
          <cell r="K1117">
            <v>492.12</v>
          </cell>
          <cell r="M1117">
            <v>492.005</v>
          </cell>
          <cell r="Q1117">
            <v>491.79500000000002</v>
          </cell>
          <cell r="T1117">
            <v>491.69</v>
          </cell>
          <cell r="V1117">
            <v>491.66500000000002</v>
          </cell>
          <cell r="W1117">
            <v>491.67500000000001</v>
          </cell>
          <cell r="X1117">
            <v>491.66500000000002</v>
          </cell>
          <cell r="Z1117">
            <v>491.65499999999997</v>
          </cell>
          <cell r="AE1117">
            <v>491.73500000000001</v>
          </cell>
          <cell r="AG1117">
            <v>491.76</v>
          </cell>
          <cell r="AH1117">
            <v>491.76499999999999</v>
          </cell>
          <cell r="AJ1117">
            <v>491.67500000000001</v>
          </cell>
          <cell r="AM1117">
            <v>491.66</v>
          </cell>
          <cell r="AN1117">
            <v>491.66</v>
          </cell>
          <cell r="AO1117">
            <v>491.8</v>
          </cell>
        </row>
        <row r="1118">
          <cell r="A1118">
            <v>10630</v>
          </cell>
          <cell r="D1118">
            <v>491.44</v>
          </cell>
          <cell r="E1118">
            <v>491.565</v>
          </cell>
          <cell r="F1118">
            <v>491.87</v>
          </cell>
          <cell r="H1118">
            <v>492.17500000000001</v>
          </cell>
          <cell r="K1118">
            <v>492.21</v>
          </cell>
          <cell r="M1118">
            <v>492.07499999999999</v>
          </cell>
          <cell r="Q1118">
            <v>491.90499999999997</v>
          </cell>
          <cell r="T1118">
            <v>491.78</v>
          </cell>
          <cell r="V1118">
            <v>491.68</v>
          </cell>
          <cell r="W1118">
            <v>491.67500000000001</v>
          </cell>
          <cell r="X1118">
            <v>491.66</v>
          </cell>
          <cell r="Z1118">
            <v>491.66</v>
          </cell>
          <cell r="AE1118">
            <v>491.69</v>
          </cell>
          <cell r="AG1118">
            <v>491.71</v>
          </cell>
          <cell r="AH1118">
            <v>491.71</v>
          </cell>
          <cell r="AJ1118">
            <v>491.76499999999999</v>
          </cell>
          <cell r="AM1118">
            <v>491.78500000000003</v>
          </cell>
          <cell r="AN1118">
            <v>491.76</v>
          </cell>
          <cell r="AO1118">
            <v>491.82</v>
          </cell>
        </row>
        <row r="1119">
          <cell r="A1119">
            <v>10640</v>
          </cell>
          <cell r="D1119">
            <v>491.44</v>
          </cell>
          <cell r="E1119">
            <v>491.56</v>
          </cell>
          <cell r="F1119">
            <v>491.84500000000003</v>
          </cell>
          <cell r="H1119">
            <v>492.21499999999997</v>
          </cell>
          <cell r="K1119">
            <v>492.25</v>
          </cell>
          <cell r="M1119">
            <v>492.18</v>
          </cell>
          <cell r="Q1119">
            <v>491.96</v>
          </cell>
          <cell r="T1119">
            <v>491.8</v>
          </cell>
          <cell r="V1119">
            <v>491.7</v>
          </cell>
          <cell r="W1119">
            <v>491.67500000000001</v>
          </cell>
          <cell r="X1119">
            <v>491.71</v>
          </cell>
          <cell r="Z1119">
            <v>491.72</v>
          </cell>
          <cell r="AE1119">
            <v>491.72</v>
          </cell>
          <cell r="AG1119">
            <v>491.75</v>
          </cell>
          <cell r="AH1119">
            <v>491.74</v>
          </cell>
          <cell r="AJ1119">
            <v>491.75</v>
          </cell>
          <cell r="AM1119">
            <v>491.8</v>
          </cell>
          <cell r="AN1119">
            <v>491.82499999999999</v>
          </cell>
          <cell r="AO1119">
            <v>491.8</v>
          </cell>
        </row>
        <row r="1120">
          <cell r="A1120">
            <v>10650</v>
          </cell>
          <cell r="D1120">
            <v>491.42</v>
          </cell>
          <cell r="E1120">
            <v>491.55500000000001</v>
          </cell>
          <cell r="F1120">
            <v>492.01</v>
          </cell>
          <cell r="H1120">
            <v>492.26499999999999</v>
          </cell>
          <cell r="K1120">
            <v>492.27499999999998</v>
          </cell>
          <cell r="M1120">
            <v>492.15499999999997</v>
          </cell>
          <cell r="Q1120">
            <v>492.01499999999999</v>
          </cell>
          <cell r="T1120">
            <v>491.88499999999999</v>
          </cell>
          <cell r="V1120">
            <v>491.77</v>
          </cell>
          <cell r="W1120">
            <v>491.78</v>
          </cell>
          <cell r="X1120">
            <v>491.79</v>
          </cell>
          <cell r="Z1120">
            <v>491.78500000000003</v>
          </cell>
          <cell r="AE1120">
            <v>491.82499999999999</v>
          </cell>
          <cell r="AG1120">
            <v>491.82</v>
          </cell>
          <cell r="AH1120">
            <v>491.77</v>
          </cell>
          <cell r="AJ1120">
            <v>491.79</v>
          </cell>
          <cell r="AM1120">
            <v>491.8</v>
          </cell>
          <cell r="AN1120">
            <v>491.93</v>
          </cell>
          <cell r="AO1120">
            <v>492.03500000000003</v>
          </cell>
        </row>
        <row r="1121">
          <cell r="A1121">
            <v>10660</v>
          </cell>
          <cell r="D1121">
            <v>491.52</v>
          </cell>
          <cell r="E1121">
            <v>491.57499999999999</v>
          </cell>
          <cell r="F1121">
            <v>492.03500000000003</v>
          </cell>
          <cell r="H1121">
            <v>492.29500000000002</v>
          </cell>
          <cell r="K1121">
            <v>492.315</v>
          </cell>
          <cell r="M1121">
            <v>492.19</v>
          </cell>
          <cell r="Q1121">
            <v>492.05500000000001</v>
          </cell>
          <cell r="T1121">
            <v>491.93</v>
          </cell>
          <cell r="V1121">
            <v>491.89</v>
          </cell>
          <cell r="W1121">
            <v>491.875</v>
          </cell>
          <cell r="X1121">
            <v>491.91</v>
          </cell>
          <cell r="Z1121">
            <v>491.89499999999998</v>
          </cell>
          <cell r="AE1121">
            <v>491.92</v>
          </cell>
          <cell r="AG1121">
            <v>491.935</v>
          </cell>
          <cell r="AH1121">
            <v>491.94499999999999</v>
          </cell>
          <cell r="AJ1121">
            <v>491.92</v>
          </cell>
          <cell r="AM1121">
            <v>491.99</v>
          </cell>
          <cell r="AN1121">
            <v>492</v>
          </cell>
          <cell r="AO1121">
            <v>492.04500000000002</v>
          </cell>
        </row>
        <row r="1122">
          <cell r="A1122">
            <v>10670</v>
          </cell>
          <cell r="D1122">
            <v>491.7</v>
          </cell>
          <cell r="E1122">
            <v>491.72500000000002</v>
          </cell>
          <cell r="F1122">
            <v>492.04</v>
          </cell>
          <cell r="H1122">
            <v>492.36</v>
          </cell>
          <cell r="K1122">
            <v>492.39</v>
          </cell>
          <cell r="M1122">
            <v>492.26499999999999</v>
          </cell>
          <cell r="Q1122">
            <v>492.08499999999998</v>
          </cell>
          <cell r="T1122">
            <v>491.97</v>
          </cell>
          <cell r="V1122">
            <v>491.96499999999997</v>
          </cell>
          <cell r="W1122">
            <v>491.98500000000001</v>
          </cell>
          <cell r="X1122">
            <v>491.97</v>
          </cell>
          <cell r="Z1122">
            <v>491.91500000000002</v>
          </cell>
          <cell r="AE1122">
            <v>491.98</v>
          </cell>
          <cell r="AG1122">
            <v>492.01</v>
          </cell>
          <cell r="AH1122">
            <v>492.03</v>
          </cell>
          <cell r="AJ1122">
            <v>492.03</v>
          </cell>
          <cell r="AM1122">
            <v>492.08</v>
          </cell>
          <cell r="AN1122">
            <v>492.11500000000001</v>
          </cell>
          <cell r="AO1122">
            <v>492.22199999999998</v>
          </cell>
        </row>
        <row r="1123">
          <cell r="A1123">
            <v>10680</v>
          </cell>
          <cell r="D1123">
            <v>491.76499999999999</v>
          </cell>
          <cell r="E1123">
            <v>491.89</v>
          </cell>
          <cell r="F1123">
            <v>492.28</v>
          </cell>
          <cell r="H1123">
            <v>492.46499999999997</v>
          </cell>
          <cell r="K1123">
            <v>492.46</v>
          </cell>
          <cell r="M1123">
            <v>492.35</v>
          </cell>
          <cell r="Q1123">
            <v>492.18</v>
          </cell>
          <cell r="T1123">
            <v>492.08</v>
          </cell>
          <cell r="V1123">
            <v>492.03</v>
          </cell>
          <cell r="W1123">
            <v>492.06</v>
          </cell>
          <cell r="X1123">
            <v>492.06</v>
          </cell>
          <cell r="Z1123">
            <v>492.07499999999999</v>
          </cell>
          <cell r="AE1123">
            <v>492.10500000000002</v>
          </cell>
          <cell r="AG1123">
            <v>492.13499999999999</v>
          </cell>
          <cell r="AH1123">
            <v>492.09</v>
          </cell>
          <cell r="AJ1123">
            <v>492.08</v>
          </cell>
          <cell r="AM1123">
            <v>492.07</v>
          </cell>
          <cell r="AN1123">
            <v>492.01</v>
          </cell>
          <cell r="AO1123">
            <v>492.06</v>
          </cell>
        </row>
        <row r="1124">
          <cell r="A1124">
            <v>10690</v>
          </cell>
          <cell r="D1124">
            <v>491.935</v>
          </cell>
          <cell r="E1124">
            <v>492.08499999999998</v>
          </cell>
          <cell r="F1124">
            <v>492.33499999999998</v>
          </cell>
          <cell r="H1124">
            <v>492.57499999999999</v>
          </cell>
          <cell r="K1124">
            <v>492.58</v>
          </cell>
          <cell r="M1124">
            <v>492.48</v>
          </cell>
          <cell r="Q1124">
            <v>492.29500000000002</v>
          </cell>
          <cell r="T1124">
            <v>492.2</v>
          </cell>
          <cell r="V1124">
            <v>492.09</v>
          </cell>
          <cell r="W1124">
            <v>492.06</v>
          </cell>
          <cell r="X1124">
            <v>492.1</v>
          </cell>
          <cell r="Z1124">
            <v>492.125</v>
          </cell>
          <cell r="AE1124">
            <v>492.07</v>
          </cell>
          <cell r="AG1124">
            <v>492.11</v>
          </cell>
          <cell r="AH1124">
            <v>492.11500000000001</v>
          </cell>
          <cell r="AJ1124">
            <v>492.07</v>
          </cell>
          <cell r="AM1124">
            <v>492.11500000000001</v>
          </cell>
          <cell r="AN1124">
            <v>492.18</v>
          </cell>
          <cell r="AO1124">
            <v>492.17500000000001</v>
          </cell>
        </row>
        <row r="1125">
          <cell r="A1125">
            <v>10700</v>
          </cell>
          <cell r="D1125">
            <v>491.97500000000002</v>
          </cell>
          <cell r="E1125">
            <v>492.08</v>
          </cell>
          <cell r="F1125">
            <v>492.41</v>
          </cell>
          <cell r="H1125">
            <v>492.64</v>
          </cell>
          <cell r="K1125">
            <v>492.63</v>
          </cell>
          <cell r="M1125">
            <v>492.51499999999999</v>
          </cell>
          <cell r="Q1125">
            <v>492.39499999999998</v>
          </cell>
          <cell r="T1125">
            <v>492.16500000000002</v>
          </cell>
          <cell r="V1125">
            <v>492.16</v>
          </cell>
          <cell r="W1125">
            <v>492.185</v>
          </cell>
          <cell r="X1125">
            <v>492.22</v>
          </cell>
          <cell r="Z1125">
            <v>492.185</v>
          </cell>
          <cell r="AE1125">
            <v>492.17</v>
          </cell>
          <cell r="AG1125">
            <v>492.17500000000001</v>
          </cell>
          <cell r="AH1125">
            <v>492.2</v>
          </cell>
          <cell r="AJ1125">
            <v>492.28500000000003</v>
          </cell>
          <cell r="AM1125">
            <v>492.26</v>
          </cell>
          <cell r="AN1125">
            <v>492.27</v>
          </cell>
          <cell r="AO1125">
            <v>492.27499999999998</v>
          </cell>
        </row>
        <row r="1126">
          <cell r="A1126">
            <v>10710</v>
          </cell>
          <cell r="D1126">
            <v>492.185</v>
          </cell>
          <cell r="E1126">
            <v>492.185</v>
          </cell>
          <cell r="F1126">
            <v>492.47</v>
          </cell>
          <cell r="H1126">
            <v>492.67500000000001</v>
          </cell>
          <cell r="K1126">
            <v>492.685</v>
          </cell>
          <cell r="M1126">
            <v>492.59</v>
          </cell>
          <cell r="Q1126">
            <v>492.53</v>
          </cell>
          <cell r="T1126">
            <v>492.36</v>
          </cell>
          <cell r="V1126">
            <v>492.27</v>
          </cell>
          <cell r="W1126">
            <v>492.28</v>
          </cell>
          <cell r="X1126">
            <v>492.32499999999999</v>
          </cell>
          <cell r="Z1126">
            <v>492.32</v>
          </cell>
          <cell r="AE1126">
            <v>492.34500000000003</v>
          </cell>
          <cell r="AG1126">
            <v>492.46</v>
          </cell>
          <cell r="AH1126">
            <v>492.5</v>
          </cell>
          <cell r="AJ1126">
            <v>492.62</v>
          </cell>
          <cell r="AM1126">
            <v>492.8</v>
          </cell>
          <cell r="AN1126">
            <v>492.935</v>
          </cell>
          <cell r="AO1126">
            <v>493.14</v>
          </cell>
        </row>
        <row r="1127">
          <cell r="A1127">
            <v>10720</v>
          </cell>
          <cell r="D1127">
            <v>492.315</v>
          </cell>
          <cell r="E1127">
            <v>492.42500000000001</v>
          </cell>
          <cell r="F1127">
            <v>492.54500000000002</v>
          </cell>
          <cell r="H1127">
            <v>492.755</v>
          </cell>
          <cell r="K1127">
            <v>492.755</v>
          </cell>
          <cell r="M1127">
            <v>492.68</v>
          </cell>
          <cell r="Q1127">
            <v>492.53500000000003</v>
          </cell>
          <cell r="T1127">
            <v>492.435</v>
          </cell>
          <cell r="V1127">
            <v>492.41</v>
          </cell>
          <cell r="W1127">
            <v>492.41</v>
          </cell>
          <cell r="X1127">
            <v>492.41</v>
          </cell>
          <cell r="Z1127">
            <v>492.40499999999997</v>
          </cell>
          <cell r="AE1127">
            <v>492.55</v>
          </cell>
          <cell r="AG1127">
            <v>492.59</v>
          </cell>
          <cell r="AH1127">
            <v>492.60500000000002</v>
          </cell>
          <cell r="AJ1127">
            <v>492.58</v>
          </cell>
          <cell r="AM1127">
            <v>492.58499999999998</v>
          </cell>
          <cell r="AN1127">
            <v>492.58</v>
          </cell>
          <cell r="AO1127">
            <v>492.57499999999999</v>
          </cell>
        </row>
        <row r="1128">
          <cell r="A1128">
            <v>10730</v>
          </cell>
          <cell r="D1128">
            <v>492.36500000000001</v>
          </cell>
          <cell r="E1128">
            <v>492.495</v>
          </cell>
          <cell r="F1128">
            <v>492.67</v>
          </cell>
          <cell r="H1128">
            <v>492.87</v>
          </cell>
          <cell r="K1128">
            <v>492.87</v>
          </cell>
          <cell r="M1128">
            <v>492.78500000000003</v>
          </cell>
          <cell r="Q1128">
            <v>492.65</v>
          </cell>
          <cell r="T1128">
            <v>492.53</v>
          </cell>
          <cell r="V1128">
            <v>492.43</v>
          </cell>
          <cell r="W1128">
            <v>492.44</v>
          </cell>
          <cell r="X1128">
            <v>492.42500000000001</v>
          </cell>
          <cell r="Z1128">
            <v>492.52</v>
          </cell>
          <cell r="AE1128">
            <v>492.52</v>
          </cell>
          <cell r="AG1128">
            <v>492.46</v>
          </cell>
          <cell r="AH1128">
            <v>492.45499999999998</v>
          </cell>
          <cell r="AJ1128">
            <v>492.5</v>
          </cell>
          <cell r="AM1128">
            <v>492.47500000000002</v>
          </cell>
          <cell r="AN1128">
            <v>492.47</v>
          </cell>
          <cell r="AO1128">
            <v>492.48</v>
          </cell>
        </row>
        <row r="1129">
          <cell r="A1129">
            <v>10740</v>
          </cell>
          <cell r="D1129">
            <v>492.37</v>
          </cell>
          <cell r="E1129">
            <v>492.495</v>
          </cell>
          <cell r="F1129">
            <v>492.72500000000002</v>
          </cell>
          <cell r="H1129">
            <v>492.88499999999999</v>
          </cell>
          <cell r="K1129">
            <v>492.87</v>
          </cell>
          <cell r="M1129">
            <v>492.77</v>
          </cell>
          <cell r="Q1129">
            <v>492.68</v>
          </cell>
          <cell r="T1129">
            <v>492.60500000000002</v>
          </cell>
          <cell r="V1129">
            <v>492.48</v>
          </cell>
          <cell r="W1129">
            <v>492.48</v>
          </cell>
          <cell r="X1129">
            <v>492.48500000000001</v>
          </cell>
          <cell r="Z1129">
            <v>492.53</v>
          </cell>
          <cell r="AE1129">
            <v>492.53</v>
          </cell>
          <cell r="AG1129">
            <v>492.53500000000003</v>
          </cell>
          <cell r="AH1129">
            <v>492.55</v>
          </cell>
          <cell r="AJ1129">
            <v>492.59500000000003</v>
          </cell>
          <cell r="AM1129">
            <v>492.57499999999999</v>
          </cell>
          <cell r="AN1129">
            <v>492.565</v>
          </cell>
          <cell r="AO1129">
            <v>492.55500000000001</v>
          </cell>
        </row>
        <row r="1130">
          <cell r="A1130">
            <v>10750</v>
          </cell>
          <cell r="D1130">
            <v>492.35</v>
          </cell>
          <cell r="E1130">
            <v>492.51</v>
          </cell>
          <cell r="F1130">
            <v>492.69</v>
          </cell>
          <cell r="H1130">
            <v>492.92</v>
          </cell>
          <cell r="K1130">
            <v>492.91500000000002</v>
          </cell>
          <cell r="M1130">
            <v>492.85</v>
          </cell>
          <cell r="Q1130">
            <v>492.72500000000002</v>
          </cell>
          <cell r="T1130">
            <v>492.57</v>
          </cell>
          <cell r="V1130">
            <v>492.57</v>
          </cell>
          <cell r="W1130">
            <v>492.56</v>
          </cell>
          <cell r="X1130">
            <v>492.53</v>
          </cell>
          <cell r="Z1130">
            <v>492.55</v>
          </cell>
          <cell r="AE1130">
            <v>492.58</v>
          </cell>
          <cell r="AG1130">
            <v>492.56</v>
          </cell>
          <cell r="AH1130">
            <v>492.565</v>
          </cell>
          <cell r="AJ1130">
            <v>492.58499999999998</v>
          </cell>
          <cell r="AM1130">
            <v>492.6</v>
          </cell>
          <cell r="AN1130">
            <v>492.57499999999999</v>
          </cell>
          <cell r="AO1130">
            <v>492.565</v>
          </cell>
        </row>
        <row r="1131">
          <cell r="A1131">
            <v>10760</v>
          </cell>
          <cell r="D1131">
            <v>492.33</v>
          </cell>
          <cell r="E1131">
            <v>492.51499999999999</v>
          </cell>
          <cell r="F1131">
            <v>492.73</v>
          </cell>
          <cell r="H1131">
            <v>492.91</v>
          </cell>
          <cell r="K1131">
            <v>492.92500000000001</v>
          </cell>
          <cell r="M1131">
            <v>492.84</v>
          </cell>
          <cell r="Q1131">
            <v>492.745</v>
          </cell>
          <cell r="T1131">
            <v>492.91</v>
          </cell>
          <cell r="V1131">
            <v>492.60500000000002</v>
          </cell>
          <cell r="W1131">
            <v>492.64</v>
          </cell>
          <cell r="X1131">
            <v>492.505</v>
          </cell>
          <cell r="Z1131">
            <v>492.48500000000001</v>
          </cell>
          <cell r="AE1131">
            <v>492.57</v>
          </cell>
          <cell r="AG1131">
            <v>492.54</v>
          </cell>
          <cell r="AH1131">
            <v>492.57499999999999</v>
          </cell>
          <cell r="AJ1131">
            <v>492.57</v>
          </cell>
          <cell r="AM1131">
            <v>492.64</v>
          </cell>
          <cell r="AN1131">
            <v>492.64</v>
          </cell>
          <cell r="AO1131">
            <v>492.59</v>
          </cell>
        </row>
        <row r="1132">
          <cell r="A1132">
            <v>10770</v>
          </cell>
          <cell r="D1132">
            <v>492.41</v>
          </cell>
          <cell r="E1132">
            <v>492.51499999999999</v>
          </cell>
          <cell r="F1132">
            <v>492.72500000000002</v>
          </cell>
          <cell r="H1132">
            <v>492.89</v>
          </cell>
          <cell r="K1132">
            <v>492.91500000000002</v>
          </cell>
          <cell r="M1132">
            <v>492.86500000000001</v>
          </cell>
          <cell r="Q1132">
            <v>492.82</v>
          </cell>
          <cell r="T1132">
            <v>492.7</v>
          </cell>
          <cell r="V1132">
            <v>492.59500000000003</v>
          </cell>
          <cell r="W1132">
            <v>492.61500000000001</v>
          </cell>
          <cell r="X1132">
            <v>492.62</v>
          </cell>
          <cell r="Z1132">
            <v>492.59500000000003</v>
          </cell>
          <cell r="AE1132">
            <v>492.565</v>
          </cell>
          <cell r="AG1132">
            <v>492.58</v>
          </cell>
          <cell r="AH1132">
            <v>492.57</v>
          </cell>
          <cell r="AJ1132">
            <v>492.55</v>
          </cell>
          <cell r="AM1132">
            <v>492.54500000000002</v>
          </cell>
          <cell r="AN1132">
            <v>492.53</v>
          </cell>
          <cell r="AO1132">
            <v>492.5</v>
          </cell>
        </row>
        <row r="1133">
          <cell r="A1133">
            <v>10780</v>
          </cell>
          <cell r="D1133">
            <v>492.41</v>
          </cell>
          <cell r="E1133">
            <v>492.58499999999998</v>
          </cell>
          <cell r="F1133">
            <v>492.78</v>
          </cell>
          <cell r="H1133">
            <v>492.92</v>
          </cell>
          <cell r="K1133">
            <v>492.95</v>
          </cell>
          <cell r="M1133">
            <v>492.94499999999999</v>
          </cell>
          <cell r="Q1133">
            <v>492.82</v>
          </cell>
          <cell r="T1133">
            <v>492.7</v>
          </cell>
          <cell r="V1133">
            <v>492.59</v>
          </cell>
          <cell r="W1133">
            <v>492.59</v>
          </cell>
          <cell r="X1133">
            <v>492.62</v>
          </cell>
          <cell r="Z1133">
            <v>492.62</v>
          </cell>
          <cell r="AE1133">
            <v>492.51</v>
          </cell>
          <cell r="AG1133">
            <v>492.48</v>
          </cell>
          <cell r="AH1133">
            <v>492.48</v>
          </cell>
          <cell r="AJ1133">
            <v>492.495</v>
          </cell>
          <cell r="AM1133">
            <v>492.505</v>
          </cell>
          <cell r="AN1133">
            <v>492.5</v>
          </cell>
          <cell r="AO1133">
            <v>492.49</v>
          </cell>
        </row>
        <row r="1134">
          <cell r="A1134">
            <v>10790</v>
          </cell>
          <cell r="D1134">
            <v>492.69499999999999</v>
          </cell>
          <cell r="E1134">
            <v>492.70499999999998</v>
          </cell>
          <cell r="F1134">
            <v>492.8</v>
          </cell>
          <cell r="H1134">
            <v>492.91500000000002</v>
          </cell>
          <cell r="K1134">
            <v>492.94</v>
          </cell>
          <cell r="M1134">
            <v>492.93</v>
          </cell>
          <cell r="Q1134">
            <v>492.85</v>
          </cell>
          <cell r="T1134">
            <v>492.66500000000002</v>
          </cell>
          <cell r="V1134">
            <v>492.57</v>
          </cell>
          <cell r="W1134">
            <v>492.55500000000001</v>
          </cell>
          <cell r="X1134">
            <v>492.57</v>
          </cell>
          <cell r="Z1134">
            <v>492.6</v>
          </cell>
          <cell r="AE1134">
            <v>492.53</v>
          </cell>
          <cell r="AG1134">
            <v>492.49</v>
          </cell>
          <cell r="AH1134">
            <v>492.45</v>
          </cell>
          <cell r="AJ1134">
            <v>492.45</v>
          </cell>
          <cell r="AM1134">
            <v>492.45</v>
          </cell>
          <cell r="AN1134">
            <v>492.46499999999997</v>
          </cell>
          <cell r="AO1134">
            <v>492.55500000000001</v>
          </cell>
        </row>
        <row r="1135">
          <cell r="A1135">
            <v>10800</v>
          </cell>
          <cell r="D1135">
            <v>492.64</v>
          </cell>
          <cell r="E1135">
            <v>492.74</v>
          </cell>
          <cell r="F1135">
            <v>492.815</v>
          </cell>
          <cell r="H1135">
            <v>492.84500000000003</v>
          </cell>
          <cell r="K1135">
            <v>492.85500000000002</v>
          </cell>
          <cell r="M1135">
            <v>492.87</v>
          </cell>
          <cell r="Q1135">
            <v>492.84</v>
          </cell>
          <cell r="T1135">
            <v>492.67</v>
          </cell>
          <cell r="V1135">
            <v>492.495</v>
          </cell>
          <cell r="W1135">
            <v>492.47</v>
          </cell>
          <cell r="X1135">
            <v>492.44</v>
          </cell>
          <cell r="Z1135">
            <v>492.40499999999997</v>
          </cell>
          <cell r="AE1135">
            <v>492.43</v>
          </cell>
          <cell r="AG1135">
            <v>492.44</v>
          </cell>
          <cell r="AH1135">
            <v>492.46</v>
          </cell>
          <cell r="AJ1135">
            <v>492.46</v>
          </cell>
          <cell r="AM1135">
            <v>492.5</v>
          </cell>
          <cell r="AN1135">
            <v>492.495</v>
          </cell>
          <cell r="AO1135">
            <v>492.5</v>
          </cell>
        </row>
        <row r="1136">
          <cell r="A1136">
            <v>10810</v>
          </cell>
        </row>
        <row r="1137">
          <cell r="A1137">
            <v>10820</v>
          </cell>
        </row>
        <row r="1138">
          <cell r="A1138">
            <v>10830</v>
          </cell>
        </row>
        <row r="1139">
          <cell r="A1139">
            <v>10840</v>
          </cell>
        </row>
        <row r="1140">
          <cell r="A1140">
            <v>10850</v>
          </cell>
        </row>
        <row r="1141">
          <cell r="A1141">
            <v>10860</v>
          </cell>
        </row>
        <row r="1142">
          <cell r="A1142">
            <v>10870</v>
          </cell>
        </row>
        <row r="1143">
          <cell r="A1143">
            <v>10880</v>
          </cell>
        </row>
        <row r="1144">
          <cell r="A1144">
            <v>10890</v>
          </cell>
        </row>
        <row r="1145">
          <cell r="A1145">
            <v>10900</v>
          </cell>
        </row>
        <row r="1146">
          <cell r="A1146">
            <v>10910</v>
          </cell>
        </row>
        <row r="1147">
          <cell r="A1147">
            <v>10920</v>
          </cell>
        </row>
        <row r="1148">
          <cell r="A1148">
            <v>10930</v>
          </cell>
        </row>
        <row r="1149">
          <cell r="A1149">
            <v>10940</v>
          </cell>
        </row>
        <row r="1150">
          <cell r="A1150">
            <v>10950</v>
          </cell>
        </row>
        <row r="1151">
          <cell r="A1151">
            <v>10960</v>
          </cell>
        </row>
        <row r="1152">
          <cell r="A1152">
            <v>10970</v>
          </cell>
        </row>
        <row r="1153">
          <cell r="A1153">
            <v>10980</v>
          </cell>
        </row>
        <row r="1154">
          <cell r="A1154">
            <v>10990</v>
          </cell>
        </row>
        <row r="1155">
          <cell r="A1155">
            <v>11000</v>
          </cell>
        </row>
        <row r="1156">
          <cell r="A1156">
            <v>11010</v>
          </cell>
        </row>
        <row r="1157">
          <cell r="A1157">
            <v>11020</v>
          </cell>
        </row>
        <row r="1158">
          <cell r="A1158">
            <v>11030</v>
          </cell>
        </row>
        <row r="1159">
          <cell r="A1159">
            <v>11040</v>
          </cell>
        </row>
        <row r="1160">
          <cell r="A1160">
            <v>11050</v>
          </cell>
        </row>
        <row r="1161">
          <cell r="A1161">
            <v>11060</v>
          </cell>
        </row>
        <row r="1162">
          <cell r="A1162">
            <v>11070</v>
          </cell>
        </row>
        <row r="1163">
          <cell r="A1163">
            <v>11080</v>
          </cell>
        </row>
        <row r="1164">
          <cell r="A1164">
            <v>11090</v>
          </cell>
        </row>
        <row r="1165">
          <cell r="A1165">
            <v>11100</v>
          </cell>
        </row>
        <row r="1166">
          <cell r="A1166">
            <v>11110</v>
          </cell>
        </row>
        <row r="1167">
          <cell r="A1167">
            <v>11120</v>
          </cell>
        </row>
        <row r="1168">
          <cell r="A1168">
            <v>11130</v>
          </cell>
        </row>
        <row r="1169">
          <cell r="A1169">
            <v>11140</v>
          </cell>
        </row>
        <row r="1170">
          <cell r="A1170">
            <v>11150</v>
          </cell>
        </row>
        <row r="1171">
          <cell r="A1171">
            <v>11160</v>
          </cell>
          <cell r="D1171">
            <v>494.47500000000002</v>
          </cell>
          <cell r="E1171">
            <v>494.43</v>
          </cell>
          <cell r="F1171">
            <v>494.42</v>
          </cell>
          <cell r="G1171">
            <v>494.46</v>
          </cell>
          <cell r="J1171">
            <v>494.43</v>
          </cell>
          <cell r="L1171">
            <v>494.38</v>
          </cell>
          <cell r="N1171">
            <v>494.4</v>
          </cell>
          <cell r="Q1171">
            <v>494.40499999999997</v>
          </cell>
          <cell r="T1171">
            <v>494.38</v>
          </cell>
          <cell r="V1171">
            <v>494.375</v>
          </cell>
          <cell r="X1171">
            <v>494.36</v>
          </cell>
          <cell r="Z1171">
            <v>494.38</v>
          </cell>
          <cell r="AD1171">
            <v>494.44</v>
          </cell>
          <cell r="AG1171">
            <v>494.45499999999998</v>
          </cell>
          <cell r="AJ1171">
            <v>494.5</v>
          </cell>
          <cell r="AN1171">
            <v>494.505</v>
          </cell>
        </row>
        <row r="1172">
          <cell r="A1172">
            <v>11170</v>
          </cell>
          <cell r="D1172">
            <v>494.55</v>
          </cell>
          <cell r="E1172">
            <v>494.6</v>
          </cell>
          <cell r="F1172">
            <v>494.54</v>
          </cell>
          <cell r="G1172">
            <v>494.6</v>
          </cell>
          <cell r="J1172">
            <v>494.67</v>
          </cell>
          <cell r="L1172">
            <v>494.64499999999998</v>
          </cell>
          <cell r="N1172">
            <v>494.61500000000001</v>
          </cell>
          <cell r="Q1172">
            <v>494.62</v>
          </cell>
          <cell r="T1172">
            <v>494.6</v>
          </cell>
          <cell r="V1172">
            <v>494.53</v>
          </cell>
          <cell r="X1172">
            <v>494.55</v>
          </cell>
          <cell r="Z1172">
            <v>494.56</v>
          </cell>
          <cell r="AD1172">
            <v>494.55500000000001</v>
          </cell>
          <cell r="AG1172">
            <v>494.60500000000002</v>
          </cell>
          <cell r="AJ1172">
            <v>494.64</v>
          </cell>
          <cell r="AN1172">
            <v>494.66</v>
          </cell>
        </row>
        <row r="1173">
          <cell r="A1173">
            <v>11180</v>
          </cell>
          <cell r="D1173">
            <v>494.79</v>
          </cell>
          <cell r="E1173">
            <v>494.8</v>
          </cell>
          <cell r="F1173">
            <v>494.75</v>
          </cell>
          <cell r="G1173">
            <v>494.68</v>
          </cell>
          <cell r="J1173">
            <v>494.81</v>
          </cell>
          <cell r="L1173">
            <v>494.86500000000001</v>
          </cell>
          <cell r="N1173">
            <v>494.85</v>
          </cell>
          <cell r="Q1173">
            <v>494.88</v>
          </cell>
          <cell r="T1173">
            <v>494.78500000000003</v>
          </cell>
          <cell r="V1173">
            <v>494.76</v>
          </cell>
          <cell r="X1173">
            <v>494.78500000000003</v>
          </cell>
          <cell r="Z1173">
            <v>494.83</v>
          </cell>
          <cell r="AD1173">
            <v>494.8</v>
          </cell>
          <cell r="AG1173">
            <v>494.79</v>
          </cell>
          <cell r="AJ1173">
            <v>494.82</v>
          </cell>
          <cell r="AN1173">
            <v>494.75</v>
          </cell>
        </row>
        <row r="1174">
          <cell r="A1174">
            <v>11190</v>
          </cell>
          <cell r="D1174">
            <v>494.97500000000002</v>
          </cell>
          <cell r="E1174">
            <v>494.935</v>
          </cell>
          <cell r="F1174">
            <v>494.94</v>
          </cell>
          <cell r="G1174">
            <v>494.95</v>
          </cell>
          <cell r="J1174">
            <v>494.84</v>
          </cell>
          <cell r="L1174">
            <v>494.94499999999999</v>
          </cell>
          <cell r="N1174">
            <v>494.94</v>
          </cell>
          <cell r="Q1174">
            <v>494.98</v>
          </cell>
          <cell r="T1174">
            <v>494.97500000000002</v>
          </cell>
          <cell r="V1174">
            <v>494.96</v>
          </cell>
          <cell r="X1174">
            <v>494.94</v>
          </cell>
          <cell r="Z1174">
            <v>494.96</v>
          </cell>
          <cell r="AD1174">
            <v>494.95</v>
          </cell>
          <cell r="AG1174">
            <v>494.95</v>
          </cell>
          <cell r="AJ1174">
            <v>494.94499999999999</v>
          </cell>
          <cell r="AN1174">
            <v>494.92</v>
          </cell>
        </row>
        <row r="1175">
          <cell r="A1175">
            <v>11200</v>
          </cell>
          <cell r="D1175">
            <v>495.19499999999999</v>
          </cell>
          <cell r="E1175">
            <v>495.19499999999999</v>
          </cell>
          <cell r="F1175">
            <v>495.15</v>
          </cell>
          <cell r="G1175">
            <v>495.10500000000002</v>
          </cell>
          <cell r="J1175">
            <v>495.13499999999999</v>
          </cell>
          <cell r="L1175">
            <v>495.03500000000003</v>
          </cell>
          <cell r="N1175">
            <v>495.06</v>
          </cell>
          <cell r="Q1175">
            <v>495.11</v>
          </cell>
          <cell r="T1175">
            <v>495.12</v>
          </cell>
          <cell r="V1175">
            <v>495.12</v>
          </cell>
          <cell r="X1175">
            <v>495.15499999999997</v>
          </cell>
          <cell r="Z1175">
            <v>495.1</v>
          </cell>
          <cell r="AD1175">
            <v>495.065</v>
          </cell>
          <cell r="AG1175">
            <v>495.11</v>
          </cell>
          <cell r="AJ1175">
            <v>495.10500000000002</v>
          </cell>
          <cell r="AN1175">
            <v>495.11500000000001</v>
          </cell>
        </row>
        <row r="1176">
          <cell r="A1176">
            <v>11210</v>
          </cell>
          <cell r="D1176">
            <v>495.22500000000002</v>
          </cell>
          <cell r="E1176">
            <v>495.28500000000003</v>
          </cell>
          <cell r="F1176">
            <v>495.28</v>
          </cell>
          <cell r="G1176">
            <v>495.31</v>
          </cell>
          <cell r="J1176">
            <v>495.22500000000002</v>
          </cell>
          <cell r="L1176">
            <v>495.24</v>
          </cell>
          <cell r="N1176">
            <v>495.20499999999998</v>
          </cell>
          <cell r="Q1176">
            <v>495.18</v>
          </cell>
          <cell r="T1176">
            <v>495.26499999999999</v>
          </cell>
          <cell r="V1176">
            <v>495.27499999999998</v>
          </cell>
          <cell r="X1176">
            <v>495.245</v>
          </cell>
          <cell r="Z1176">
            <v>495.22500000000002</v>
          </cell>
          <cell r="AD1176">
            <v>495.23</v>
          </cell>
          <cell r="AG1176">
            <v>495.16500000000002</v>
          </cell>
          <cell r="AJ1176">
            <v>495.26</v>
          </cell>
          <cell r="AN1176">
            <v>495.24</v>
          </cell>
        </row>
        <row r="1177">
          <cell r="A1177">
            <v>11220</v>
          </cell>
          <cell r="D1177">
            <v>495.375</v>
          </cell>
          <cell r="E1177">
            <v>495.32499999999999</v>
          </cell>
          <cell r="F1177">
            <v>495.38</v>
          </cell>
          <cell r="G1177">
            <v>495.41500000000002</v>
          </cell>
          <cell r="J1177">
            <v>495.44</v>
          </cell>
          <cell r="L1177">
            <v>495.41500000000002</v>
          </cell>
          <cell r="N1177">
            <v>495.4</v>
          </cell>
          <cell r="Q1177">
            <v>495.34</v>
          </cell>
          <cell r="T1177">
            <v>495.35</v>
          </cell>
          <cell r="V1177">
            <v>495.42500000000001</v>
          </cell>
          <cell r="X1177">
            <v>495.4</v>
          </cell>
          <cell r="Z1177">
            <v>495.375</v>
          </cell>
          <cell r="AD1177">
            <v>495.38499999999999</v>
          </cell>
          <cell r="AG1177">
            <v>495.40499999999997</v>
          </cell>
          <cell r="AJ1177">
            <v>495.36500000000001</v>
          </cell>
          <cell r="AN1177">
            <v>495.27499999999998</v>
          </cell>
        </row>
        <row r="1178">
          <cell r="A1178">
            <v>11230</v>
          </cell>
          <cell r="D1178">
            <v>495.41500000000002</v>
          </cell>
          <cell r="E1178">
            <v>495.44499999999999</v>
          </cell>
          <cell r="F1178">
            <v>495.45</v>
          </cell>
          <cell r="G1178">
            <v>495.51</v>
          </cell>
          <cell r="J1178">
            <v>495.505</v>
          </cell>
          <cell r="L1178">
            <v>495.53500000000003</v>
          </cell>
          <cell r="N1178">
            <v>495.48500000000001</v>
          </cell>
          <cell r="Q1178">
            <v>495.47500000000002</v>
          </cell>
          <cell r="T1178">
            <v>495.39</v>
          </cell>
          <cell r="V1178">
            <v>495.38499999999999</v>
          </cell>
          <cell r="X1178">
            <v>495.40499999999997</v>
          </cell>
          <cell r="Z1178">
            <v>495.42500000000001</v>
          </cell>
          <cell r="AD1178">
            <v>495.47</v>
          </cell>
          <cell r="AG1178">
            <v>495.44</v>
          </cell>
          <cell r="AJ1178">
            <v>495.44</v>
          </cell>
          <cell r="AN1178">
            <v>495.45</v>
          </cell>
        </row>
        <row r="1179">
          <cell r="A1179">
            <v>11240</v>
          </cell>
          <cell r="D1179">
            <v>495.33</v>
          </cell>
          <cell r="E1179">
            <v>495.34</v>
          </cell>
          <cell r="F1179">
            <v>495.36</v>
          </cell>
          <cell r="G1179">
            <v>495.4</v>
          </cell>
          <cell r="J1179">
            <v>495.39</v>
          </cell>
          <cell r="L1179">
            <v>495.43</v>
          </cell>
          <cell r="N1179">
            <v>495.45</v>
          </cell>
          <cell r="Q1179">
            <v>495.47500000000002</v>
          </cell>
          <cell r="T1179">
            <v>495.44499999999999</v>
          </cell>
          <cell r="V1179">
            <v>495.34500000000003</v>
          </cell>
          <cell r="X1179">
            <v>495.44</v>
          </cell>
          <cell r="Z1179">
            <v>495.41500000000002</v>
          </cell>
          <cell r="AD1179">
            <v>495.44499999999999</v>
          </cell>
          <cell r="AG1179">
            <v>495.47</v>
          </cell>
          <cell r="AJ1179">
            <v>495.45</v>
          </cell>
          <cell r="AN1179">
            <v>495.44499999999999</v>
          </cell>
        </row>
        <row r="1180">
          <cell r="A1180">
            <v>11250</v>
          </cell>
          <cell r="D1180">
            <v>495.435</v>
          </cell>
          <cell r="E1180">
            <v>495.375</v>
          </cell>
          <cell r="F1180">
            <v>495.38</v>
          </cell>
          <cell r="G1180">
            <v>495.35500000000002</v>
          </cell>
          <cell r="J1180">
            <v>495.38</v>
          </cell>
          <cell r="L1180">
            <v>495.42500000000001</v>
          </cell>
          <cell r="N1180">
            <v>495.40499999999997</v>
          </cell>
          <cell r="Q1180">
            <v>495.40499999999997</v>
          </cell>
          <cell r="T1180">
            <v>495.46</v>
          </cell>
          <cell r="V1180">
            <v>495.41500000000002</v>
          </cell>
          <cell r="X1180">
            <v>495.35</v>
          </cell>
          <cell r="Z1180">
            <v>495.39499999999998</v>
          </cell>
          <cell r="AD1180">
            <v>495.39499999999998</v>
          </cell>
          <cell r="AG1180">
            <v>495.41</v>
          </cell>
          <cell r="AJ1180">
            <v>495.4</v>
          </cell>
          <cell r="AN1180">
            <v>495.45</v>
          </cell>
        </row>
        <row r="1181">
          <cell r="A1181">
            <v>11260</v>
          </cell>
          <cell r="D1181">
            <v>495.3</v>
          </cell>
          <cell r="E1181">
            <v>495.42</v>
          </cell>
          <cell r="F1181">
            <v>495.37</v>
          </cell>
          <cell r="G1181">
            <v>495.33</v>
          </cell>
          <cell r="J1181">
            <v>495.3</v>
          </cell>
          <cell r="L1181">
            <v>495.31</v>
          </cell>
          <cell r="N1181">
            <v>495.32</v>
          </cell>
          <cell r="Q1181">
            <v>495.33</v>
          </cell>
          <cell r="T1181">
            <v>495.38499999999999</v>
          </cell>
          <cell r="V1181">
            <v>495.40499999999997</v>
          </cell>
          <cell r="X1181">
            <v>495.39</v>
          </cell>
          <cell r="Z1181">
            <v>495.39</v>
          </cell>
          <cell r="AD1181">
            <v>495.41</v>
          </cell>
          <cell r="AG1181">
            <v>495.39</v>
          </cell>
          <cell r="AJ1181">
            <v>495.38</v>
          </cell>
          <cell r="AN1181">
            <v>495.36</v>
          </cell>
        </row>
        <row r="1182">
          <cell r="A1182">
            <v>11270</v>
          </cell>
          <cell r="D1182">
            <v>495.505</v>
          </cell>
          <cell r="E1182">
            <v>495.63</v>
          </cell>
          <cell r="F1182">
            <v>495.91</v>
          </cell>
          <cell r="G1182">
            <v>496.04</v>
          </cell>
          <cell r="J1182">
            <v>496.05</v>
          </cell>
          <cell r="L1182">
            <v>495.67</v>
          </cell>
          <cell r="N1182">
            <v>495.79</v>
          </cell>
          <cell r="Q1182">
            <v>495.56</v>
          </cell>
          <cell r="T1182">
            <v>495.39</v>
          </cell>
          <cell r="V1182">
            <v>495.34</v>
          </cell>
          <cell r="X1182">
            <v>495.34</v>
          </cell>
          <cell r="Z1182">
            <v>495.34</v>
          </cell>
          <cell r="AD1182">
            <v>495.33</v>
          </cell>
          <cell r="AG1182">
            <v>495.35</v>
          </cell>
          <cell r="AJ1182">
            <v>495.39</v>
          </cell>
          <cell r="AN1182">
            <v>495.35500000000002</v>
          </cell>
        </row>
        <row r="1183">
          <cell r="A1183">
            <v>11280</v>
          </cell>
          <cell r="D1183">
            <v>495.16</v>
          </cell>
          <cell r="E1183">
            <v>495.18</v>
          </cell>
          <cell r="F1183">
            <v>495.30500000000001</v>
          </cell>
          <cell r="G1183">
            <v>495.74</v>
          </cell>
          <cell r="J1183">
            <v>495.84</v>
          </cell>
          <cell r="L1183">
            <v>495.47</v>
          </cell>
          <cell r="N1183">
            <v>495.38</v>
          </cell>
          <cell r="Q1183">
            <v>495.25</v>
          </cell>
          <cell r="T1183">
            <v>495.32</v>
          </cell>
          <cell r="V1183">
            <v>495.31</v>
          </cell>
          <cell r="X1183">
            <v>495.29</v>
          </cell>
          <cell r="Z1183">
            <v>495.3</v>
          </cell>
          <cell r="AD1183">
            <v>495.3</v>
          </cell>
          <cell r="AG1183">
            <v>495.34</v>
          </cell>
          <cell r="AJ1183">
            <v>495.34</v>
          </cell>
          <cell r="AN1183">
            <v>495.30500000000001</v>
          </cell>
        </row>
        <row r="1184">
          <cell r="A1184">
            <v>11290</v>
          </cell>
          <cell r="D1184">
            <v>495.19</v>
          </cell>
          <cell r="E1184">
            <v>495.18</v>
          </cell>
          <cell r="F1184">
            <v>495.19499999999999</v>
          </cell>
          <cell r="G1184">
            <v>495.2</v>
          </cell>
          <cell r="J1184">
            <v>495.21</v>
          </cell>
          <cell r="L1184">
            <v>495.26</v>
          </cell>
          <cell r="N1184">
            <v>495.24</v>
          </cell>
          <cell r="Q1184">
            <v>495.26</v>
          </cell>
          <cell r="T1184">
            <v>495.32</v>
          </cell>
          <cell r="V1184">
            <v>495.315</v>
          </cell>
          <cell r="X1184">
            <v>495.2</v>
          </cell>
          <cell r="Z1184">
            <v>495.17</v>
          </cell>
          <cell r="AD1184">
            <v>495.17</v>
          </cell>
          <cell r="AG1184">
            <v>495.21</v>
          </cell>
          <cell r="AJ1184">
            <v>495.18</v>
          </cell>
          <cell r="AN1184">
            <v>495.26</v>
          </cell>
        </row>
        <row r="1185">
          <cell r="A1185">
            <v>11300</v>
          </cell>
          <cell r="D1185">
            <v>495.10500000000002</v>
          </cell>
          <cell r="E1185">
            <v>495.10500000000002</v>
          </cell>
          <cell r="F1185">
            <v>495.125</v>
          </cell>
          <cell r="G1185">
            <v>495.10500000000002</v>
          </cell>
          <cell r="J1185">
            <v>495.08499999999998</v>
          </cell>
          <cell r="L1185">
            <v>495.08499999999998</v>
          </cell>
          <cell r="N1185">
            <v>495.08499999999998</v>
          </cell>
          <cell r="Q1185">
            <v>495.08499999999998</v>
          </cell>
          <cell r="T1185">
            <v>495.08499999999998</v>
          </cell>
          <cell r="V1185">
            <v>495.125</v>
          </cell>
          <cell r="X1185">
            <v>495.10500000000002</v>
          </cell>
          <cell r="Z1185">
            <v>495.08499999999998</v>
          </cell>
          <cell r="AD1185">
            <v>495.05500000000001</v>
          </cell>
          <cell r="AG1185">
            <v>495.08499999999998</v>
          </cell>
          <cell r="AJ1185">
            <v>495.10500000000002</v>
          </cell>
          <cell r="AN1185">
            <v>495.10500000000002</v>
          </cell>
        </row>
        <row r="1186">
          <cell r="A1186">
            <v>11310</v>
          </cell>
          <cell r="D1186">
            <v>495.09500000000003</v>
          </cell>
          <cell r="E1186">
            <v>495.065</v>
          </cell>
          <cell r="F1186">
            <v>495.065</v>
          </cell>
          <cell r="G1186">
            <v>495.05500000000001</v>
          </cell>
          <cell r="J1186">
            <v>495.05500000000001</v>
          </cell>
          <cell r="L1186">
            <v>495.05500000000001</v>
          </cell>
          <cell r="N1186">
            <v>495.005</v>
          </cell>
          <cell r="Q1186">
            <v>495.05500000000001</v>
          </cell>
          <cell r="T1186">
            <v>495.005</v>
          </cell>
          <cell r="V1186">
            <v>495.05500000000001</v>
          </cell>
          <cell r="X1186">
            <v>495.125</v>
          </cell>
          <cell r="Z1186">
            <v>495.10500000000002</v>
          </cell>
          <cell r="AD1186">
            <v>495.08499999999998</v>
          </cell>
          <cell r="AG1186">
            <v>495.07499999999999</v>
          </cell>
          <cell r="AJ1186">
            <v>495.10500000000002</v>
          </cell>
          <cell r="AN1186">
            <v>495.005</v>
          </cell>
        </row>
        <row r="1187">
          <cell r="A1187">
            <v>11320</v>
          </cell>
          <cell r="D1187">
            <v>495.005</v>
          </cell>
          <cell r="E1187">
            <v>495.02499999999998</v>
          </cell>
          <cell r="F1187">
            <v>495.005</v>
          </cell>
          <cell r="G1187">
            <v>495.02499999999998</v>
          </cell>
          <cell r="J1187">
            <v>495.005</v>
          </cell>
          <cell r="L1187">
            <v>495.005</v>
          </cell>
          <cell r="N1187">
            <v>494.98500000000001</v>
          </cell>
          <cell r="Q1187">
            <v>494.97500000000002</v>
          </cell>
          <cell r="T1187">
            <v>495.005</v>
          </cell>
          <cell r="V1187">
            <v>494.995</v>
          </cell>
          <cell r="X1187">
            <v>495.03500000000003</v>
          </cell>
          <cell r="Z1187">
            <v>495.05500000000001</v>
          </cell>
          <cell r="AD1187">
            <v>495.04500000000002</v>
          </cell>
          <cell r="AG1187">
            <v>495.02499999999998</v>
          </cell>
          <cell r="AJ1187">
            <v>495.04500000000002</v>
          </cell>
          <cell r="AN1187">
            <v>495.09500000000003</v>
          </cell>
        </row>
        <row r="1188">
          <cell r="A1188">
            <v>11330</v>
          </cell>
          <cell r="D1188">
            <v>494.995</v>
          </cell>
          <cell r="E1188">
            <v>495.005</v>
          </cell>
          <cell r="F1188">
            <v>494.995</v>
          </cell>
          <cell r="G1188">
            <v>494.995</v>
          </cell>
          <cell r="J1188">
            <v>495.005</v>
          </cell>
          <cell r="L1188">
            <v>495.01499999999999</v>
          </cell>
          <cell r="N1188">
            <v>494.98500000000001</v>
          </cell>
          <cell r="Q1188">
            <v>495.005</v>
          </cell>
          <cell r="T1188">
            <v>494.98500000000001</v>
          </cell>
          <cell r="V1188">
            <v>494.98500000000001</v>
          </cell>
          <cell r="X1188">
            <v>494.98500000000001</v>
          </cell>
          <cell r="Z1188">
            <v>495.03500000000003</v>
          </cell>
          <cell r="AD1188">
            <v>495.05500000000001</v>
          </cell>
          <cell r="AG1188">
            <v>495.05500000000001</v>
          </cell>
          <cell r="AJ1188">
            <v>495.10500000000002</v>
          </cell>
          <cell r="AN1188">
            <v>495.05500000000001</v>
          </cell>
        </row>
        <row r="1189">
          <cell r="A1189">
            <v>11340</v>
          </cell>
          <cell r="D1189">
            <v>494.97500000000002</v>
          </cell>
          <cell r="E1189">
            <v>494.96</v>
          </cell>
          <cell r="F1189">
            <v>494.97500000000002</v>
          </cell>
          <cell r="G1189">
            <v>494.96499999999997</v>
          </cell>
          <cell r="J1189">
            <v>494.95499999999998</v>
          </cell>
          <cell r="L1189">
            <v>494.96499999999997</v>
          </cell>
          <cell r="N1189">
            <v>494.995</v>
          </cell>
          <cell r="Q1189">
            <v>495.005</v>
          </cell>
          <cell r="T1189">
            <v>494.97500000000002</v>
          </cell>
          <cell r="V1189">
            <v>494.95499999999998</v>
          </cell>
          <cell r="X1189">
            <v>494.97500000000002</v>
          </cell>
          <cell r="Z1189">
            <v>495.02</v>
          </cell>
          <cell r="AD1189">
            <v>495.10500000000002</v>
          </cell>
          <cell r="AG1189">
            <v>495.07499999999999</v>
          </cell>
          <cell r="AJ1189">
            <v>495.07</v>
          </cell>
          <cell r="AN1189">
            <v>495.08499999999998</v>
          </cell>
        </row>
        <row r="1190">
          <cell r="A1190">
            <v>11350</v>
          </cell>
          <cell r="D1190">
            <v>495.26499999999999</v>
          </cell>
          <cell r="E1190">
            <v>495.26499999999999</v>
          </cell>
          <cell r="F1190">
            <v>495.25</v>
          </cell>
          <cell r="G1190">
            <v>495.22</v>
          </cell>
          <cell r="J1190">
            <v>495.17500000000001</v>
          </cell>
          <cell r="L1190">
            <v>495.16500000000002</v>
          </cell>
          <cell r="N1190">
            <v>495.14499999999998</v>
          </cell>
          <cell r="Q1190">
            <v>495.125</v>
          </cell>
          <cell r="T1190">
            <v>495.15499999999997</v>
          </cell>
          <cell r="V1190">
            <v>495.15499999999997</v>
          </cell>
          <cell r="X1190">
            <v>495.14499999999998</v>
          </cell>
          <cell r="Z1190">
            <v>495.125</v>
          </cell>
          <cell r="AD1190">
            <v>495.20499999999998</v>
          </cell>
          <cell r="AG1190">
            <v>494.90499999999997</v>
          </cell>
          <cell r="AJ1190">
            <v>494.98500000000001</v>
          </cell>
          <cell r="AN1190">
            <v>495.02499999999998</v>
          </cell>
        </row>
        <row r="1191">
          <cell r="A1191">
            <v>11360</v>
          </cell>
          <cell r="D1191">
            <v>495.185</v>
          </cell>
          <cell r="E1191">
            <v>495.20499999999998</v>
          </cell>
          <cell r="F1191">
            <v>495.17500000000001</v>
          </cell>
          <cell r="G1191">
            <v>495.17</v>
          </cell>
          <cell r="J1191">
            <v>495.17500000000001</v>
          </cell>
          <cell r="L1191">
            <v>495.15</v>
          </cell>
          <cell r="N1191">
            <v>495.14499999999998</v>
          </cell>
          <cell r="Q1191">
            <v>495.125</v>
          </cell>
          <cell r="T1191">
            <v>495.08</v>
          </cell>
          <cell r="V1191">
            <v>495.125</v>
          </cell>
          <cell r="X1191">
            <v>495.10500000000002</v>
          </cell>
          <cell r="Z1191">
            <v>495.10500000000002</v>
          </cell>
          <cell r="AD1191">
            <v>495.15499999999997</v>
          </cell>
          <cell r="AG1191">
            <v>494.91500000000002</v>
          </cell>
          <cell r="AJ1191">
            <v>494.90499999999997</v>
          </cell>
          <cell r="AN1191">
            <v>494.95499999999998</v>
          </cell>
        </row>
        <row r="1192">
          <cell r="A1192">
            <v>11370</v>
          </cell>
          <cell r="D1192">
            <v>495.21</v>
          </cell>
          <cell r="E1192">
            <v>495.22</v>
          </cell>
          <cell r="F1192">
            <v>495.16</v>
          </cell>
          <cell r="G1192">
            <v>495.16</v>
          </cell>
          <cell r="J1192">
            <v>495.14499999999998</v>
          </cell>
          <cell r="L1192">
            <v>495.15499999999997</v>
          </cell>
          <cell r="N1192">
            <v>495.14499999999998</v>
          </cell>
          <cell r="Q1192">
            <v>495.14</v>
          </cell>
          <cell r="T1192">
            <v>495.11500000000001</v>
          </cell>
          <cell r="V1192">
            <v>495.14</v>
          </cell>
          <cell r="X1192">
            <v>495.21</v>
          </cell>
          <cell r="Z1192">
            <v>495.10500000000002</v>
          </cell>
          <cell r="AD1192">
            <v>495.15499999999997</v>
          </cell>
          <cell r="AG1192">
            <v>495.11500000000001</v>
          </cell>
          <cell r="AJ1192">
            <v>495.13499999999999</v>
          </cell>
          <cell r="AN1192">
            <v>495.14</v>
          </cell>
        </row>
        <row r="1193">
          <cell r="A1193">
            <v>11380</v>
          </cell>
          <cell r="D1193">
            <v>495.23</v>
          </cell>
          <cell r="E1193">
            <v>495.21</v>
          </cell>
          <cell r="F1193">
            <v>495.20499999999998</v>
          </cell>
          <cell r="G1193">
            <v>495.19</v>
          </cell>
          <cell r="J1193">
            <v>495.16</v>
          </cell>
          <cell r="L1193">
            <v>495.15</v>
          </cell>
          <cell r="N1193">
            <v>495.16500000000002</v>
          </cell>
          <cell r="Q1193">
            <v>495.18</v>
          </cell>
          <cell r="T1193">
            <v>495.12</v>
          </cell>
          <cell r="V1193">
            <v>495.14</v>
          </cell>
          <cell r="X1193">
            <v>495.15</v>
          </cell>
          <cell r="Z1193">
            <v>495.17</v>
          </cell>
          <cell r="AD1193">
            <v>495.11500000000001</v>
          </cell>
          <cell r="AG1193">
            <v>495.28500000000003</v>
          </cell>
          <cell r="AJ1193">
            <v>495.16500000000002</v>
          </cell>
          <cell r="AN1193">
            <v>495.15499999999997</v>
          </cell>
        </row>
        <row r="1194">
          <cell r="A1194">
            <v>11390</v>
          </cell>
          <cell r="D1194">
            <v>495.15499999999997</v>
          </cell>
          <cell r="E1194">
            <v>495.20499999999998</v>
          </cell>
          <cell r="F1194">
            <v>495.17500000000001</v>
          </cell>
          <cell r="G1194">
            <v>495.14499999999998</v>
          </cell>
          <cell r="J1194">
            <v>495.13499999999999</v>
          </cell>
          <cell r="L1194">
            <v>495.14</v>
          </cell>
          <cell r="N1194">
            <v>495.13</v>
          </cell>
          <cell r="Q1194">
            <v>495.13</v>
          </cell>
          <cell r="T1194">
            <v>495.16</v>
          </cell>
          <cell r="V1194">
            <v>495.125</v>
          </cell>
          <cell r="X1194">
            <v>495.09500000000003</v>
          </cell>
          <cell r="Z1194">
            <v>495.125</v>
          </cell>
          <cell r="AD1194">
            <v>495.02499999999998</v>
          </cell>
          <cell r="AG1194">
            <v>495.19499999999999</v>
          </cell>
          <cell r="AJ1194">
            <v>495.21</v>
          </cell>
          <cell r="AN1194">
            <v>495.24</v>
          </cell>
        </row>
        <row r="1195">
          <cell r="A1195">
            <v>11400</v>
          </cell>
          <cell r="D1195">
            <v>495.20699999999999</v>
          </cell>
          <cell r="E1195">
            <v>495.18200000000002</v>
          </cell>
          <cell r="F1195">
            <v>495.17200000000003</v>
          </cell>
          <cell r="G1195">
            <v>495.16199999999998</v>
          </cell>
          <cell r="J1195">
            <v>495.17200000000003</v>
          </cell>
          <cell r="L1195">
            <v>495.16199999999998</v>
          </cell>
          <cell r="N1195">
            <v>495.18200000000002</v>
          </cell>
          <cell r="Q1195">
            <v>495.15699999999998</v>
          </cell>
          <cell r="T1195">
            <v>495.16699999999997</v>
          </cell>
          <cell r="V1195">
            <v>495.15699999999998</v>
          </cell>
          <cell r="X1195">
            <v>495.15699999999998</v>
          </cell>
          <cell r="Z1195">
            <v>495.17700000000002</v>
          </cell>
          <cell r="AD1195">
            <v>495.12700000000001</v>
          </cell>
          <cell r="AG1195">
            <v>495.21199999999999</v>
          </cell>
          <cell r="AJ1195">
            <v>495.30200000000002</v>
          </cell>
          <cell r="AN1195">
            <v>495.197</v>
          </cell>
        </row>
        <row r="1196">
          <cell r="A1196">
            <v>11410</v>
          </cell>
          <cell r="D1196" t="str">
            <v>495..172</v>
          </cell>
          <cell r="E1196">
            <v>495.15699999999998</v>
          </cell>
          <cell r="F1196">
            <v>495.142</v>
          </cell>
          <cell r="G1196">
            <v>495.15699999999998</v>
          </cell>
          <cell r="J1196">
            <v>495.142</v>
          </cell>
          <cell r="L1196">
            <v>495.142</v>
          </cell>
          <cell r="N1196">
            <v>495.137</v>
          </cell>
          <cell r="Q1196">
            <v>495.12200000000001</v>
          </cell>
          <cell r="T1196">
            <v>495.11700000000002</v>
          </cell>
          <cell r="V1196">
            <v>495.09199999999998</v>
          </cell>
          <cell r="X1196">
            <v>495.10700000000003</v>
          </cell>
          <cell r="Z1196">
            <v>495.11200000000002</v>
          </cell>
          <cell r="AD1196">
            <v>495.142</v>
          </cell>
          <cell r="AG1196">
            <v>495.13200000000001</v>
          </cell>
          <cell r="AJ1196">
            <v>495.12700000000001</v>
          </cell>
          <cell r="AN1196">
            <v>495.23200000000003</v>
          </cell>
        </row>
        <row r="1197">
          <cell r="A1197">
            <v>11420</v>
          </cell>
          <cell r="D1197">
            <v>495.14699999999999</v>
          </cell>
          <cell r="E1197">
            <v>495.137</v>
          </cell>
          <cell r="F1197">
            <v>495.072</v>
          </cell>
          <cell r="G1197">
            <v>495.10199999999998</v>
          </cell>
          <cell r="J1197">
            <v>495.09199999999998</v>
          </cell>
          <cell r="L1197">
            <v>495.05700000000002</v>
          </cell>
          <cell r="N1197">
            <v>495.06700000000001</v>
          </cell>
          <cell r="Q1197">
            <v>495.077</v>
          </cell>
          <cell r="T1197">
            <v>495.05700000000002</v>
          </cell>
          <cell r="V1197">
            <v>495.08199999999999</v>
          </cell>
          <cell r="X1197">
            <v>495.06200000000001</v>
          </cell>
          <cell r="Z1197">
            <v>495.08199999999999</v>
          </cell>
          <cell r="AD1197">
            <v>495.04199999999997</v>
          </cell>
          <cell r="AG1197">
            <v>495.02699999999999</v>
          </cell>
          <cell r="AJ1197">
            <v>495.03699999999998</v>
          </cell>
          <cell r="AN1197">
            <v>495.22199999999998</v>
          </cell>
        </row>
        <row r="1198">
          <cell r="A1198">
            <v>11430</v>
          </cell>
          <cell r="D1198">
            <v>495.072</v>
          </cell>
          <cell r="E1198">
            <v>495.04700000000003</v>
          </cell>
          <cell r="F1198">
            <v>495.06200000000001</v>
          </cell>
          <cell r="G1198">
            <v>495.03199999999998</v>
          </cell>
          <cell r="J1198">
            <v>495.02699999999999</v>
          </cell>
          <cell r="L1198">
            <v>494.99700000000001</v>
          </cell>
          <cell r="N1198">
            <v>494.99200000000002</v>
          </cell>
          <cell r="Q1198">
            <v>494.99200000000002</v>
          </cell>
          <cell r="T1198">
            <v>494.99200000000002</v>
          </cell>
          <cell r="V1198">
            <v>495.03199999999998</v>
          </cell>
          <cell r="X1198">
            <v>494.952</v>
          </cell>
          <cell r="Z1198">
            <v>494.99200000000002</v>
          </cell>
          <cell r="AD1198">
            <v>494.98200000000003</v>
          </cell>
          <cell r="AG1198">
            <v>495.02699999999999</v>
          </cell>
          <cell r="AJ1198">
            <v>494.99200000000002</v>
          </cell>
          <cell r="AN1198">
            <v>495.05200000000002</v>
          </cell>
        </row>
        <row r="1199">
          <cell r="A1199">
            <v>11440</v>
          </cell>
          <cell r="D1199">
            <v>495.04199999999997</v>
          </cell>
          <cell r="E1199">
            <v>495.012</v>
          </cell>
          <cell r="F1199">
            <v>495.02699999999999</v>
          </cell>
          <cell r="G1199">
            <v>495.017</v>
          </cell>
          <cell r="J1199">
            <v>494.97199999999998</v>
          </cell>
          <cell r="L1199">
            <v>494.96699999999998</v>
          </cell>
          <cell r="N1199">
            <v>494.96199999999999</v>
          </cell>
          <cell r="Q1199">
            <v>494.97699999999998</v>
          </cell>
          <cell r="T1199">
            <v>494.94200000000001</v>
          </cell>
          <cell r="V1199">
            <v>494.96699999999998</v>
          </cell>
          <cell r="X1199">
            <v>494.952</v>
          </cell>
          <cell r="Z1199">
            <v>494.95699999999999</v>
          </cell>
          <cell r="AD1199">
            <v>494.96199999999999</v>
          </cell>
          <cell r="AG1199">
            <v>494.97699999999998</v>
          </cell>
          <cell r="AJ1199">
            <v>494.88200000000001</v>
          </cell>
          <cell r="AN1199">
            <v>494.80200000000002</v>
          </cell>
        </row>
        <row r="1200">
          <cell r="A1200">
            <v>11450</v>
          </cell>
          <cell r="D1200">
            <v>494.67200000000003</v>
          </cell>
          <cell r="E1200">
            <v>494.66699999999997</v>
          </cell>
          <cell r="F1200">
            <v>494.66199999999998</v>
          </cell>
          <cell r="G1200">
            <v>494.66699999999997</v>
          </cell>
          <cell r="J1200">
            <v>494.66199999999998</v>
          </cell>
          <cell r="L1200">
            <v>494.66699999999997</v>
          </cell>
          <cell r="N1200">
            <v>494.65199999999999</v>
          </cell>
          <cell r="Q1200">
            <v>494.65199999999999</v>
          </cell>
          <cell r="T1200">
            <v>494.62200000000001</v>
          </cell>
          <cell r="V1200">
            <v>494.61200000000002</v>
          </cell>
          <cell r="X1200">
            <v>494.62700000000001</v>
          </cell>
          <cell r="Z1200">
            <v>494.62700000000001</v>
          </cell>
          <cell r="AD1200">
            <v>494.61200000000002</v>
          </cell>
          <cell r="AG1200">
            <v>494.58699999999999</v>
          </cell>
          <cell r="AJ1200">
            <v>494.572</v>
          </cell>
          <cell r="AN1200">
            <v>494.572</v>
          </cell>
        </row>
        <row r="1201">
          <cell r="A1201">
            <v>11460</v>
          </cell>
          <cell r="D1201">
            <v>494.68299999999999</v>
          </cell>
          <cell r="E1201">
            <v>494.697</v>
          </cell>
          <cell r="F1201">
            <v>494.67700000000002</v>
          </cell>
          <cell r="G1201">
            <v>494.66699999999997</v>
          </cell>
          <cell r="J1201">
            <v>494.67200000000003</v>
          </cell>
          <cell r="L1201">
            <v>494.65699999999998</v>
          </cell>
          <cell r="N1201">
            <v>494.64699999999999</v>
          </cell>
          <cell r="Q1201">
            <v>494.64699999999999</v>
          </cell>
          <cell r="T1201">
            <v>494.65199999999999</v>
          </cell>
          <cell r="V1201">
            <v>494.642</v>
          </cell>
          <cell r="X1201">
            <v>494.61200000000002</v>
          </cell>
          <cell r="Z1201">
            <v>494.60199999999998</v>
          </cell>
          <cell r="AD1201">
            <v>494.577</v>
          </cell>
          <cell r="AG1201">
            <v>494.58699999999999</v>
          </cell>
          <cell r="AJ1201">
            <v>494.35700000000003</v>
          </cell>
          <cell r="AN1201">
            <v>494.53699999999998</v>
          </cell>
        </row>
        <row r="1202">
          <cell r="A1202">
            <v>11470</v>
          </cell>
          <cell r="D1202">
            <v>494.65199999999999</v>
          </cell>
          <cell r="E1202">
            <v>494.702</v>
          </cell>
          <cell r="F1202">
            <v>494.68700000000001</v>
          </cell>
          <cell r="G1202">
            <v>494.60199999999998</v>
          </cell>
          <cell r="J1202">
            <v>494.63200000000001</v>
          </cell>
          <cell r="L1202">
            <v>494.59699999999998</v>
          </cell>
          <cell r="N1202">
            <v>494.62200000000001</v>
          </cell>
          <cell r="Q1202">
            <v>494.61700000000002</v>
          </cell>
          <cell r="T1202">
            <v>494.60700000000003</v>
          </cell>
          <cell r="V1202">
            <v>494.59199999999998</v>
          </cell>
          <cell r="X1202">
            <v>494.58699999999999</v>
          </cell>
          <cell r="Z1202">
            <v>494.56200000000001</v>
          </cell>
          <cell r="AD1202">
            <v>494.61200000000002</v>
          </cell>
          <cell r="AG1202">
            <v>494.58699999999999</v>
          </cell>
          <cell r="AJ1202">
            <v>494.572</v>
          </cell>
          <cell r="AN1202">
            <v>494.54700000000003</v>
          </cell>
        </row>
        <row r="1203">
          <cell r="A1203">
            <v>11480</v>
          </cell>
          <cell r="D1203">
            <v>494.60199999999998</v>
          </cell>
          <cell r="E1203">
            <v>494.65199999999999</v>
          </cell>
          <cell r="F1203">
            <v>494.61200000000002</v>
          </cell>
          <cell r="G1203">
            <v>494.572</v>
          </cell>
          <cell r="J1203">
            <v>494.55700000000002</v>
          </cell>
          <cell r="L1203">
            <v>494.55200000000002</v>
          </cell>
          <cell r="N1203">
            <v>494.56200000000001</v>
          </cell>
          <cell r="Q1203">
            <v>494.54700000000003</v>
          </cell>
          <cell r="T1203">
            <v>494.54199999999997</v>
          </cell>
          <cell r="V1203">
            <v>494.52699999999999</v>
          </cell>
          <cell r="X1203">
            <v>494.53199999999998</v>
          </cell>
          <cell r="Z1203">
            <v>494.52699999999999</v>
          </cell>
          <cell r="AD1203">
            <v>494.517</v>
          </cell>
          <cell r="AG1203">
            <v>494.50700000000001</v>
          </cell>
          <cell r="AJ1203">
            <v>494.50200000000001</v>
          </cell>
          <cell r="AN1203">
            <v>494.47199999999998</v>
          </cell>
        </row>
        <row r="1204">
          <cell r="A1204">
            <v>11490</v>
          </cell>
          <cell r="D1204">
            <v>494.56700000000001</v>
          </cell>
          <cell r="E1204">
            <v>494.54199999999997</v>
          </cell>
          <cell r="F1204">
            <v>494.54700000000003</v>
          </cell>
          <cell r="G1204">
            <v>494.52699999999999</v>
          </cell>
          <cell r="J1204">
            <v>494.52199999999999</v>
          </cell>
          <cell r="L1204">
            <v>494.48200000000003</v>
          </cell>
          <cell r="N1204">
            <v>494.48700000000002</v>
          </cell>
          <cell r="Q1204">
            <v>494.48700000000002</v>
          </cell>
          <cell r="T1204">
            <v>494.47199999999998</v>
          </cell>
          <cell r="V1204">
            <v>494.46199999999999</v>
          </cell>
          <cell r="X1204">
            <v>494.46199999999999</v>
          </cell>
          <cell r="Z1204">
            <v>494.42200000000003</v>
          </cell>
          <cell r="AD1204">
            <v>494.43200000000002</v>
          </cell>
          <cell r="AG1204">
            <v>494.42200000000003</v>
          </cell>
          <cell r="AJ1204">
            <v>494.43700000000001</v>
          </cell>
          <cell r="AN1204">
            <v>494.42200000000003</v>
          </cell>
        </row>
        <row r="1205">
          <cell r="A1205">
            <v>11500</v>
          </cell>
          <cell r="D1205">
            <v>494.50200000000001</v>
          </cell>
          <cell r="E1205">
            <v>494.48200000000003</v>
          </cell>
          <cell r="F1205">
            <v>494.49700000000001</v>
          </cell>
          <cell r="G1205">
            <v>494.47199999999998</v>
          </cell>
          <cell r="J1205">
            <v>494.48200000000003</v>
          </cell>
          <cell r="L1205">
            <v>494.42700000000002</v>
          </cell>
          <cell r="N1205">
            <v>494.45699999999999</v>
          </cell>
          <cell r="Q1205">
            <v>494.43200000000002</v>
          </cell>
          <cell r="T1205">
            <v>494.45699999999999</v>
          </cell>
          <cell r="V1205">
            <v>494.42200000000003</v>
          </cell>
          <cell r="X1205">
            <v>494.42700000000002</v>
          </cell>
          <cell r="Z1205">
            <v>494.41199999999998</v>
          </cell>
          <cell r="AD1205">
            <v>494.41199999999998</v>
          </cell>
          <cell r="AG1205">
            <v>494.392</v>
          </cell>
          <cell r="AJ1205">
            <v>494.392</v>
          </cell>
          <cell r="AN1205">
            <v>494.38200000000001</v>
          </cell>
        </row>
        <row r="1206">
          <cell r="A1206">
            <v>11510</v>
          </cell>
          <cell r="D1206">
            <v>494.35700000000003</v>
          </cell>
          <cell r="E1206">
            <v>494.37200000000001</v>
          </cell>
          <cell r="F1206">
            <v>494.36700000000002</v>
          </cell>
          <cell r="G1206">
            <v>494.39699999999999</v>
          </cell>
          <cell r="J1206">
            <v>494.40699999999998</v>
          </cell>
          <cell r="L1206">
            <v>494.42200000000003</v>
          </cell>
          <cell r="N1206">
            <v>494.36700000000002</v>
          </cell>
          <cell r="Q1206">
            <v>494.41699999999997</v>
          </cell>
          <cell r="T1206">
            <v>494.387</v>
          </cell>
          <cell r="V1206">
            <v>494.37700000000001</v>
          </cell>
          <cell r="X1206">
            <v>494.392</v>
          </cell>
          <cell r="Z1206">
            <v>494.37700000000001</v>
          </cell>
          <cell r="AD1206">
            <v>494.36700000000002</v>
          </cell>
          <cell r="AG1206">
            <v>494.34699999999998</v>
          </cell>
          <cell r="AJ1206">
            <v>494.327</v>
          </cell>
          <cell r="AN1206">
            <v>494.30200000000002</v>
          </cell>
        </row>
        <row r="1207">
          <cell r="A1207">
            <v>11520</v>
          </cell>
          <cell r="D1207">
            <v>4994.3019999999997</v>
          </cell>
          <cell r="E1207">
            <v>494.30200000000002</v>
          </cell>
          <cell r="F1207">
            <v>494.30200000000002</v>
          </cell>
          <cell r="G1207">
            <v>494.30200000000002</v>
          </cell>
          <cell r="J1207">
            <v>494.31200000000001</v>
          </cell>
          <cell r="L1207">
            <v>494.31700000000001</v>
          </cell>
          <cell r="N1207">
            <v>494.30700000000002</v>
          </cell>
          <cell r="Q1207">
            <v>494.29199999999997</v>
          </cell>
          <cell r="T1207">
            <v>494.31700000000001</v>
          </cell>
          <cell r="V1207">
            <v>494.31200000000001</v>
          </cell>
          <cell r="X1207">
            <v>494.29700000000003</v>
          </cell>
          <cell r="Z1207">
            <v>494.27699999999999</v>
          </cell>
          <cell r="AD1207">
            <v>494.25700000000001</v>
          </cell>
          <cell r="AG1207">
            <v>494.262</v>
          </cell>
          <cell r="AJ1207">
            <v>494.28699999999998</v>
          </cell>
          <cell r="AN1207">
            <v>494.30700000000002</v>
          </cell>
        </row>
        <row r="1208">
          <cell r="A1208">
            <v>11530</v>
          </cell>
          <cell r="D1208">
            <v>494.22699999999998</v>
          </cell>
          <cell r="E1208">
            <v>494.22699999999998</v>
          </cell>
          <cell r="F1208">
            <v>494.23700000000002</v>
          </cell>
          <cell r="G1208">
            <v>494.23700000000002</v>
          </cell>
          <cell r="J1208">
            <v>494.22699999999998</v>
          </cell>
          <cell r="L1208">
            <v>494.22699999999998</v>
          </cell>
          <cell r="N1208">
            <v>494.22699999999998</v>
          </cell>
          <cell r="Q1208">
            <v>494.197</v>
          </cell>
          <cell r="T1208">
            <v>494.24700000000001</v>
          </cell>
          <cell r="V1208">
            <v>494.23700000000002</v>
          </cell>
          <cell r="X1208">
            <v>494.23200000000003</v>
          </cell>
          <cell r="Z1208">
            <v>494.24200000000002</v>
          </cell>
          <cell r="AD1208">
            <v>494.20699999999999</v>
          </cell>
          <cell r="AG1208">
            <v>494.22699999999998</v>
          </cell>
          <cell r="AJ1208">
            <v>494.23200000000003</v>
          </cell>
          <cell r="AN1208">
            <v>494.23700000000002</v>
          </cell>
        </row>
        <row r="1209">
          <cell r="A1209">
            <v>11540</v>
          </cell>
          <cell r="D1209">
            <v>494.19200000000001</v>
          </cell>
          <cell r="E1209">
            <v>494.22199999999998</v>
          </cell>
          <cell r="F1209">
            <v>494.21199999999999</v>
          </cell>
          <cell r="G1209">
            <v>494.20699999999999</v>
          </cell>
          <cell r="J1209">
            <v>494.18700000000001</v>
          </cell>
          <cell r="L1209">
            <v>494.16699999999997</v>
          </cell>
          <cell r="N1209">
            <v>494.15199999999999</v>
          </cell>
          <cell r="Q1209">
            <v>494.15199999999999</v>
          </cell>
          <cell r="T1209">
            <v>494.15199999999999</v>
          </cell>
          <cell r="V1209">
            <v>494.202</v>
          </cell>
          <cell r="X1209">
            <v>494.27699999999999</v>
          </cell>
          <cell r="Z1209">
            <v>494.35199999999998</v>
          </cell>
          <cell r="AD1209">
            <v>494.16199999999998</v>
          </cell>
          <cell r="AG1209">
            <v>494.14699999999999</v>
          </cell>
          <cell r="AJ1209">
            <v>494.142</v>
          </cell>
          <cell r="AN1209">
            <v>494.18700000000001</v>
          </cell>
          <cell r="AO1209" t="str">
            <v/>
          </cell>
          <cell r="AP1209" t="str">
            <v/>
          </cell>
          <cell r="AQ1209" t="str">
            <v/>
          </cell>
          <cell r="AR1209" t="str">
            <v/>
          </cell>
          <cell r="AS1209" t="str">
            <v/>
          </cell>
          <cell r="AT1209" t="str">
            <v/>
          </cell>
        </row>
        <row r="1210">
          <cell r="A1210">
            <v>11550</v>
          </cell>
          <cell r="D1210">
            <v>494.10700000000003</v>
          </cell>
          <cell r="E1210">
            <v>494.077</v>
          </cell>
          <cell r="F1210">
            <v>494.08699999999999</v>
          </cell>
          <cell r="G1210">
            <v>494.072</v>
          </cell>
          <cell r="J1210">
            <v>494.10700000000003</v>
          </cell>
          <cell r="L1210">
            <v>494.06700000000001</v>
          </cell>
          <cell r="N1210">
            <v>494.09699999999998</v>
          </cell>
          <cell r="Q1210">
            <v>494.08699999999999</v>
          </cell>
          <cell r="T1210">
            <v>494.05700000000002</v>
          </cell>
          <cell r="V1210">
            <v>494.09199999999998</v>
          </cell>
          <cell r="X1210">
            <v>494.08699999999999</v>
          </cell>
          <cell r="Z1210">
            <v>494.09699999999998</v>
          </cell>
          <cell r="AD1210">
            <v>494.04199999999997</v>
          </cell>
          <cell r="AG1210">
            <v>494.10199999999998</v>
          </cell>
          <cell r="AJ1210">
            <v>494.06200000000001</v>
          </cell>
          <cell r="AN1210">
            <v>494.08699999999999</v>
          </cell>
        </row>
        <row r="1211">
          <cell r="A1211">
            <v>11560</v>
          </cell>
          <cell r="D1211">
            <v>494.072</v>
          </cell>
          <cell r="E1211">
            <v>494.04700000000003</v>
          </cell>
          <cell r="F1211">
            <v>494.04199999999997</v>
          </cell>
          <cell r="G1211">
            <v>494.02699999999999</v>
          </cell>
          <cell r="J1211">
            <v>494.02699999999999</v>
          </cell>
          <cell r="L1211">
            <v>494.03199999999998</v>
          </cell>
          <cell r="N1211">
            <v>494.04199999999997</v>
          </cell>
          <cell r="Q1211">
            <v>494.02699999999999</v>
          </cell>
          <cell r="T1211">
            <v>494.00700000000001</v>
          </cell>
          <cell r="V1211" t="str">
            <v>493..997</v>
          </cell>
          <cell r="X1211">
            <v>493.99700000000001</v>
          </cell>
          <cell r="Z1211">
            <v>493.99200000000002</v>
          </cell>
          <cell r="AD1211">
            <v>493.97699999999998</v>
          </cell>
          <cell r="AG1211">
            <v>494.012</v>
          </cell>
          <cell r="AJ1211">
            <v>494.00200000000001</v>
          </cell>
          <cell r="AN1211">
            <v>493.99700000000001</v>
          </cell>
        </row>
        <row r="1212">
          <cell r="A1212">
            <v>11570</v>
          </cell>
          <cell r="D1212">
            <v>493.98200000000003</v>
          </cell>
          <cell r="E1212">
            <v>493.93200000000002</v>
          </cell>
          <cell r="F1212">
            <v>493.947</v>
          </cell>
          <cell r="G1212">
            <v>493.94200000000001</v>
          </cell>
          <cell r="J1212">
            <v>493.91699999999997</v>
          </cell>
          <cell r="L1212">
            <v>493.93700000000001</v>
          </cell>
          <cell r="N1212">
            <v>493.90699999999998</v>
          </cell>
          <cell r="Q1212">
            <v>493.93700000000001</v>
          </cell>
          <cell r="T1212">
            <v>493.92700000000002</v>
          </cell>
          <cell r="V1212">
            <v>493.90699999999998</v>
          </cell>
          <cell r="X1212">
            <v>493.99700000000001</v>
          </cell>
          <cell r="Z1212">
            <v>493.96699999999998</v>
          </cell>
          <cell r="AD1212">
            <v>492.92200000000003</v>
          </cell>
          <cell r="AG1212">
            <v>493.92200000000003</v>
          </cell>
          <cell r="AJ1212">
            <v>493.887</v>
          </cell>
          <cell r="AN1212">
            <v>493.88200000000001</v>
          </cell>
        </row>
        <row r="1213">
          <cell r="A1213">
            <v>11580</v>
          </cell>
          <cell r="D1213">
            <v>493.91199999999998</v>
          </cell>
          <cell r="E1213">
            <v>493.88200000000001</v>
          </cell>
          <cell r="F1213">
            <v>493.84699999999998</v>
          </cell>
          <cell r="G1213">
            <v>493.85199999999998</v>
          </cell>
          <cell r="J1213">
            <v>493.86700000000002</v>
          </cell>
          <cell r="L1213">
            <v>493.86700000000002</v>
          </cell>
          <cell r="N1213">
            <v>493.87700000000001</v>
          </cell>
          <cell r="Q1213">
            <v>493.827</v>
          </cell>
          <cell r="T1213">
            <v>493.84699999999998</v>
          </cell>
          <cell r="V1213">
            <v>493.84199999999998</v>
          </cell>
          <cell r="X1213">
            <v>493.80700000000002</v>
          </cell>
          <cell r="Z1213">
            <v>493.80700000000002</v>
          </cell>
          <cell r="AD1213">
            <v>493.75700000000001</v>
          </cell>
          <cell r="AG1213">
            <v>493.767</v>
          </cell>
          <cell r="AJ1213">
            <v>493.75200000000001</v>
          </cell>
          <cell r="AN1213">
            <v>493.75200000000001</v>
          </cell>
        </row>
        <row r="1214">
          <cell r="A1214">
            <v>11590</v>
          </cell>
          <cell r="D1214">
            <v>493.79700000000003</v>
          </cell>
          <cell r="E1214">
            <v>493.84699999999998</v>
          </cell>
          <cell r="F1214">
            <v>493.767</v>
          </cell>
          <cell r="G1214">
            <v>493.77699999999999</v>
          </cell>
          <cell r="J1214">
            <v>493.79700000000003</v>
          </cell>
          <cell r="L1214">
            <v>493.79700000000003</v>
          </cell>
          <cell r="N1214">
            <v>493.71199999999999</v>
          </cell>
          <cell r="Q1214">
            <v>493.74700000000001</v>
          </cell>
          <cell r="T1214">
            <v>493.78199999999998</v>
          </cell>
          <cell r="V1214">
            <v>493.74200000000002</v>
          </cell>
          <cell r="X1214">
            <v>493.72199999999998</v>
          </cell>
          <cell r="Z1214">
            <v>493.75200000000001</v>
          </cell>
          <cell r="AD1214">
            <v>493.54199999999997</v>
          </cell>
          <cell r="AG1214">
            <v>492.42700000000002</v>
          </cell>
          <cell r="AJ1214">
            <v>493.75700000000001</v>
          </cell>
          <cell r="AN1214">
            <v>493.36700000000002</v>
          </cell>
        </row>
        <row r="1215">
          <cell r="A1215">
            <v>11600</v>
          </cell>
          <cell r="D1215">
            <v>492.95100000000002</v>
          </cell>
          <cell r="E1215">
            <v>492.88600000000002</v>
          </cell>
          <cell r="F1215">
            <v>492.88099999999997</v>
          </cell>
          <cell r="G1215">
            <v>492.971</v>
          </cell>
          <cell r="J1215">
            <v>492.87599999999998</v>
          </cell>
          <cell r="N1215">
            <v>493.02100000000002</v>
          </cell>
          <cell r="Q1215">
            <v>493.06599999999997</v>
          </cell>
          <cell r="T1215">
            <v>493.041</v>
          </cell>
          <cell r="V1215">
            <v>493.05099999999999</v>
          </cell>
          <cell r="X1215">
            <v>493.02100000000002</v>
          </cell>
          <cell r="Z1215">
            <v>492.89100000000002</v>
          </cell>
          <cell r="AD1215">
            <v>492.971</v>
          </cell>
          <cell r="AH1215">
            <v>492.976</v>
          </cell>
          <cell r="AJ1215">
            <v>492.95100000000002</v>
          </cell>
          <cell r="AN1215">
            <v>493.02100000000002</v>
          </cell>
        </row>
        <row r="1216">
          <cell r="A1216">
            <v>11610</v>
          </cell>
          <cell r="D1216">
            <v>492.69600000000003</v>
          </cell>
          <cell r="E1216">
            <v>492.71600000000001</v>
          </cell>
          <cell r="F1216">
            <v>492.71600000000001</v>
          </cell>
          <cell r="G1216">
            <v>492.726</v>
          </cell>
          <cell r="J1216">
            <v>492.70600000000002</v>
          </cell>
          <cell r="N1216">
            <v>492.721</v>
          </cell>
          <cell r="Q1216">
            <v>492.77100000000002</v>
          </cell>
          <cell r="T1216">
            <v>492.76100000000002</v>
          </cell>
          <cell r="V1216">
            <v>492.791</v>
          </cell>
          <cell r="X1216">
            <v>492.77600000000001</v>
          </cell>
          <cell r="Z1216">
            <v>492.81299999999999</v>
          </cell>
          <cell r="AD1216">
            <v>492.81099999999998</v>
          </cell>
          <cell r="AH1216">
            <v>492.80099999999999</v>
          </cell>
          <cell r="AJ1216">
            <v>492.851</v>
          </cell>
          <cell r="AN1216">
            <v>492.90600000000001</v>
          </cell>
        </row>
        <row r="1217">
          <cell r="A1217">
            <v>11620</v>
          </cell>
          <cell r="D1217">
            <v>492.61099999999999</v>
          </cell>
          <cell r="E1217">
            <v>492.63600000000002</v>
          </cell>
          <cell r="F1217">
            <v>492.62599999999998</v>
          </cell>
          <cell r="G1217">
            <v>492.63600000000002</v>
          </cell>
          <cell r="J1217">
            <v>492.62099999999998</v>
          </cell>
          <cell r="N1217">
            <v>492.57100000000003</v>
          </cell>
          <cell r="Q1217">
            <v>492.57100000000003</v>
          </cell>
          <cell r="T1217">
            <v>492.59100000000001</v>
          </cell>
          <cell r="V1217">
            <v>492.59100000000001</v>
          </cell>
          <cell r="X1217">
            <v>492.601</v>
          </cell>
          <cell r="Z1217">
            <v>492.63600000000002</v>
          </cell>
          <cell r="AD1217">
            <v>492.63600000000002</v>
          </cell>
          <cell r="AH1217">
            <v>492.65100000000001</v>
          </cell>
          <cell r="AJ1217">
            <v>492.661</v>
          </cell>
          <cell r="AN1217">
            <v>492.69600000000003</v>
          </cell>
        </row>
        <row r="1218">
          <cell r="A1218">
            <v>11630</v>
          </cell>
          <cell r="D1218">
            <v>492.40100000000001</v>
          </cell>
          <cell r="E1218">
            <v>492.40100000000001</v>
          </cell>
          <cell r="F1218">
            <v>492.411</v>
          </cell>
          <cell r="G1218">
            <v>492.40100000000001</v>
          </cell>
          <cell r="J1218">
            <v>492.40600000000001</v>
          </cell>
          <cell r="N1218">
            <v>492.39100000000002</v>
          </cell>
          <cell r="Q1218">
            <v>492.37599999999998</v>
          </cell>
          <cell r="T1218">
            <v>492.36599999999999</v>
          </cell>
          <cell r="V1218">
            <v>492.36599999999999</v>
          </cell>
          <cell r="X1218">
            <v>492.38099999999997</v>
          </cell>
          <cell r="Z1218">
            <v>492.37599999999998</v>
          </cell>
          <cell r="AD1218">
            <v>492.411</v>
          </cell>
          <cell r="AH1218">
            <v>492.39600000000002</v>
          </cell>
          <cell r="AJ1218">
            <v>492.39100000000002</v>
          </cell>
          <cell r="AN1218">
            <v>492.39600000000002</v>
          </cell>
        </row>
        <row r="1219">
          <cell r="A1219">
            <v>11640</v>
          </cell>
          <cell r="D1219">
            <v>492.041</v>
          </cell>
          <cell r="E1219">
            <v>492.02100000000002</v>
          </cell>
          <cell r="F1219">
            <v>492.00599999999997</v>
          </cell>
          <cell r="G1219">
            <v>492.01100000000002</v>
          </cell>
          <cell r="J1219">
            <v>492.05099999999999</v>
          </cell>
          <cell r="N1219">
            <v>492.02100000000002</v>
          </cell>
          <cell r="Q1219">
            <v>492.04599999999999</v>
          </cell>
          <cell r="T1219">
            <v>492.05099999999999</v>
          </cell>
          <cell r="V1219">
            <v>492.05099999999999</v>
          </cell>
          <cell r="X1219">
            <v>492.07100000000003</v>
          </cell>
          <cell r="Z1219">
            <v>492.101</v>
          </cell>
          <cell r="AD1219">
            <v>492.09100000000001</v>
          </cell>
          <cell r="AH1219">
            <v>492.13099999999997</v>
          </cell>
          <cell r="AJ1219">
            <v>492.161</v>
          </cell>
          <cell r="AN1219">
            <v>492.25599999999997</v>
          </cell>
        </row>
        <row r="1220">
          <cell r="A1220">
            <v>11650</v>
          </cell>
          <cell r="D1220">
            <v>491.67599999999999</v>
          </cell>
          <cell r="E1220">
            <v>491.68599999999998</v>
          </cell>
          <cell r="F1220">
            <v>491.67099999999999</v>
          </cell>
          <cell r="G1220">
            <v>491.65600000000001</v>
          </cell>
          <cell r="J1220">
            <v>491.65600000000001</v>
          </cell>
          <cell r="N1220">
            <v>491.68099999999998</v>
          </cell>
          <cell r="Q1220">
            <v>491.67099999999999</v>
          </cell>
          <cell r="T1220">
            <v>491.666</v>
          </cell>
          <cell r="V1220">
            <v>491.68599999999998</v>
          </cell>
          <cell r="X1220">
            <v>491.68099999999998</v>
          </cell>
          <cell r="Z1220">
            <v>491.74099999999999</v>
          </cell>
          <cell r="AD1220">
            <v>491.77100000000002</v>
          </cell>
          <cell r="AH1220">
            <v>491.79599999999999</v>
          </cell>
          <cell r="AJ1220">
            <v>491.77100000000002</v>
          </cell>
          <cell r="AN1220">
            <v>491.82100000000003</v>
          </cell>
        </row>
        <row r="1221">
          <cell r="A1221">
            <v>11660</v>
          </cell>
          <cell r="D1221">
            <v>491.411</v>
          </cell>
          <cell r="E1221">
            <v>491.40100000000001</v>
          </cell>
          <cell r="F1221">
            <v>491.40600000000001</v>
          </cell>
          <cell r="G1221">
            <v>491.38600000000002</v>
          </cell>
          <cell r="J1221">
            <v>491.38099999999997</v>
          </cell>
          <cell r="N1221">
            <v>491.36599999999999</v>
          </cell>
          <cell r="Q1221">
            <v>491.38099999999997</v>
          </cell>
          <cell r="T1221">
            <v>491.351</v>
          </cell>
          <cell r="V1221">
            <v>491.36099999999999</v>
          </cell>
          <cell r="X1221">
            <v>491.36599999999999</v>
          </cell>
          <cell r="Z1221">
            <v>491.40100000000001</v>
          </cell>
          <cell r="AD1221">
            <v>491.416</v>
          </cell>
          <cell r="AH1221">
            <v>491.44099999999997</v>
          </cell>
          <cell r="AJ1221">
            <v>491.45100000000002</v>
          </cell>
          <cell r="AN1221">
            <v>491.44099999999997</v>
          </cell>
        </row>
        <row r="1222">
          <cell r="A1222">
            <v>11670</v>
          </cell>
          <cell r="D1222">
            <v>491.23599999999999</v>
          </cell>
          <cell r="E1222">
            <v>491.226</v>
          </cell>
          <cell r="F1222">
            <v>491.17599999999999</v>
          </cell>
          <cell r="G1222">
            <v>491.19099999999997</v>
          </cell>
          <cell r="J1222">
            <v>491.19099999999997</v>
          </cell>
          <cell r="N1222">
            <v>491.18099999999998</v>
          </cell>
          <cell r="Q1222">
            <v>491.19099999999997</v>
          </cell>
          <cell r="T1222">
            <v>491.20100000000002</v>
          </cell>
          <cell r="V1222">
            <v>491.15100000000001</v>
          </cell>
          <cell r="X1222">
            <v>491.15100000000001</v>
          </cell>
          <cell r="Z1222">
            <v>491.19099999999997</v>
          </cell>
          <cell r="AD1222">
            <v>491.23099999999999</v>
          </cell>
          <cell r="AH1222">
            <v>491.30099999999999</v>
          </cell>
          <cell r="AJ1222">
            <v>491.291</v>
          </cell>
          <cell r="AN1222">
            <v>491.23910000000001</v>
          </cell>
        </row>
        <row r="1223">
          <cell r="A1223">
            <v>11680</v>
          </cell>
          <cell r="D1223">
            <v>491.17099999999999</v>
          </cell>
          <cell r="E1223">
            <v>491.15100000000001</v>
          </cell>
          <cell r="F1223">
            <v>491.15100000000001</v>
          </cell>
          <cell r="G1223">
            <v>491.18099999999998</v>
          </cell>
          <cell r="J1223">
            <v>491.20100000000002</v>
          </cell>
          <cell r="N1223">
            <v>491.21100000000001</v>
          </cell>
          <cell r="Q1223">
            <v>491.19600000000003</v>
          </cell>
          <cell r="T1223">
            <v>491.19600000000003</v>
          </cell>
          <cell r="V1223">
            <v>491.161</v>
          </cell>
          <cell r="X1223">
            <v>491.17099999999999</v>
          </cell>
          <cell r="Z1223">
            <v>491.21100000000001</v>
          </cell>
          <cell r="AD1223">
            <v>491.27600000000001</v>
          </cell>
          <cell r="AH1223">
            <v>491.32100000000003</v>
          </cell>
          <cell r="AJ1223">
            <v>491.34100000000001</v>
          </cell>
          <cell r="AN1223">
            <v>491.351</v>
          </cell>
        </row>
        <row r="1224">
          <cell r="A1224">
            <v>11690</v>
          </cell>
          <cell r="D1224">
            <v>491.05099999999999</v>
          </cell>
          <cell r="E1224">
            <v>491.07100000000003</v>
          </cell>
          <cell r="F1224">
            <v>491.09100000000001</v>
          </cell>
          <cell r="G1224">
            <v>491.101</v>
          </cell>
          <cell r="J1224">
            <v>491.161</v>
          </cell>
          <cell r="N1224">
            <v>491.17599999999999</v>
          </cell>
          <cell r="Q1224">
            <v>491.19099999999997</v>
          </cell>
          <cell r="T1224">
            <v>491.19600000000003</v>
          </cell>
          <cell r="V1224">
            <v>491.15600000000001</v>
          </cell>
          <cell r="X1224">
            <v>491.17099999999999</v>
          </cell>
          <cell r="Z1224">
            <v>491.18099999999998</v>
          </cell>
          <cell r="AD1224">
            <v>491.221</v>
          </cell>
          <cell r="AH1224">
            <v>491.24099999999999</v>
          </cell>
          <cell r="AJ1224">
            <v>491.27600000000001</v>
          </cell>
          <cell r="AN1224">
            <v>491.40100000000001</v>
          </cell>
        </row>
        <row r="1225">
          <cell r="A1225">
            <v>11700</v>
          </cell>
          <cell r="D1225">
            <v>490.90100000000001</v>
          </cell>
          <cell r="E1225">
            <v>490.911</v>
          </cell>
          <cell r="F1225">
            <v>490.911</v>
          </cell>
          <cell r="G1225">
            <v>490.92099999999999</v>
          </cell>
          <cell r="J1225">
            <v>490.94099999999997</v>
          </cell>
          <cell r="N1225">
            <v>490.93599999999998</v>
          </cell>
          <cell r="Q1225">
            <v>490.93599999999998</v>
          </cell>
          <cell r="T1225">
            <v>490.96100000000001</v>
          </cell>
          <cell r="V1225">
            <v>490.976</v>
          </cell>
          <cell r="X1225">
            <v>490.98599999999999</v>
          </cell>
          <cell r="Z1225">
            <v>491.01100000000002</v>
          </cell>
          <cell r="AD1225">
            <v>491.03100000000001</v>
          </cell>
          <cell r="AH1225">
            <v>491.11099999999999</v>
          </cell>
          <cell r="AJ1225">
            <v>491.161</v>
          </cell>
          <cell r="AN1225">
            <v>491.68599999999998</v>
          </cell>
        </row>
        <row r="1226">
          <cell r="A1226">
            <v>11710</v>
          </cell>
          <cell r="D1226">
            <v>490.76100000000002</v>
          </cell>
          <cell r="E1226">
            <v>490.75099999999998</v>
          </cell>
          <cell r="F1226">
            <v>490.77100000000002</v>
          </cell>
          <cell r="G1226">
            <v>490.76600000000002</v>
          </cell>
          <cell r="J1226">
            <v>490.81099999999998</v>
          </cell>
          <cell r="N1226">
            <v>490.79599999999999</v>
          </cell>
          <cell r="Q1226">
            <v>490.80099999999999</v>
          </cell>
          <cell r="T1226">
            <v>490.84100000000001</v>
          </cell>
          <cell r="V1226">
            <v>490.88099999999997</v>
          </cell>
          <cell r="X1226">
            <v>490.89100000000002</v>
          </cell>
          <cell r="Z1226">
            <v>490.88099999999997</v>
          </cell>
          <cell r="AD1226">
            <v>490.87099999999998</v>
          </cell>
          <cell r="AH1226">
            <v>490.87099999999998</v>
          </cell>
          <cell r="AJ1226">
            <v>490.846</v>
          </cell>
          <cell r="AN1226">
            <v>490.851</v>
          </cell>
        </row>
        <row r="1227">
          <cell r="A1227">
            <v>11720</v>
          </cell>
          <cell r="D1227">
            <v>490.74599999999998</v>
          </cell>
          <cell r="E1227">
            <v>490.74099999999999</v>
          </cell>
          <cell r="F1227">
            <v>490.721</v>
          </cell>
          <cell r="G1227">
            <v>490.74099999999999</v>
          </cell>
          <cell r="J1227">
            <v>490.74599999999998</v>
          </cell>
          <cell r="N1227">
            <v>490.75099999999998</v>
          </cell>
          <cell r="Q1227">
            <v>490.76100000000002</v>
          </cell>
          <cell r="T1227">
            <v>490.77100000000002</v>
          </cell>
          <cell r="V1227">
            <v>490.791</v>
          </cell>
          <cell r="X1227">
            <v>490.80599999999998</v>
          </cell>
          <cell r="Z1227">
            <v>490.74099999999999</v>
          </cell>
          <cell r="AD1227">
            <v>490.726</v>
          </cell>
          <cell r="AH1227">
            <v>490.74099999999999</v>
          </cell>
          <cell r="AJ1227">
            <v>490.67099999999999</v>
          </cell>
          <cell r="AN1227">
            <v>490.67099999999999</v>
          </cell>
        </row>
        <row r="1228">
          <cell r="A1228">
            <v>11730</v>
          </cell>
          <cell r="D1228">
            <v>490.09</v>
          </cell>
          <cell r="E1228">
            <v>490.12</v>
          </cell>
          <cell r="F1228">
            <v>490.19</v>
          </cell>
          <cell r="G1228">
            <v>490.32499999999999</v>
          </cell>
          <cell r="J1228">
            <v>490.35500000000002</v>
          </cell>
          <cell r="N1228">
            <v>490.36500000000001</v>
          </cell>
          <cell r="Q1228">
            <v>490.34500000000003</v>
          </cell>
          <cell r="T1228">
            <v>490.36500000000001</v>
          </cell>
          <cell r="V1228">
            <v>490.39499999999998</v>
          </cell>
          <cell r="X1228">
            <v>490.40499999999997</v>
          </cell>
          <cell r="Z1228">
            <v>490.45499999999998</v>
          </cell>
          <cell r="AD1228">
            <v>490.45499999999998</v>
          </cell>
          <cell r="AH1228">
            <v>490.5</v>
          </cell>
          <cell r="AJ1228">
            <v>490.53</v>
          </cell>
          <cell r="AN1228">
            <v>490.55500000000001</v>
          </cell>
        </row>
        <row r="1229">
          <cell r="A1229">
            <v>11740</v>
          </cell>
          <cell r="D1229">
            <v>489.875</v>
          </cell>
          <cell r="E1229">
            <v>489.89499999999998</v>
          </cell>
          <cell r="F1229">
            <v>489.95499999999998</v>
          </cell>
          <cell r="G1229">
            <v>490.005</v>
          </cell>
          <cell r="J1229">
            <v>490.08</v>
          </cell>
          <cell r="N1229">
            <v>490.15499999999997</v>
          </cell>
          <cell r="Q1229">
            <v>490.18</v>
          </cell>
          <cell r="T1229">
            <v>490.2</v>
          </cell>
          <cell r="V1229">
            <v>490.22</v>
          </cell>
          <cell r="X1229">
            <v>490.28</v>
          </cell>
          <cell r="Z1229">
            <v>490.31</v>
          </cell>
          <cell r="AD1229">
            <v>490.315</v>
          </cell>
          <cell r="AH1229">
            <v>490.39499999999998</v>
          </cell>
          <cell r="AJ1229">
            <v>490.435</v>
          </cell>
          <cell r="AN1229">
            <v>490.47</v>
          </cell>
        </row>
        <row r="1230">
          <cell r="A1230">
            <v>11750</v>
          </cell>
          <cell r="D1230">
            <v>489.64</v>
          </cell>
          <cell r="E1230">
            <v>489.65499999999997</v>
          </cell>
          <cell r="F1230">
            <v>489.755</v>
          </cell>
          <cell r="G1230">
            <v>489.83</v>
          </cell>
          <cell r="J1230">
            <v>489.84500000000003</v>
          </cell>
          <cell r="N1230">
            <v>489.91500000000002</v>
          </cell>
          <cell r="Q1230">
            <v>489.94499999999999</v>
          </cell>
          <cell r="T1230">
            <v>490</v>
          </cell>
          <cell r="V1230">
            <v>490.04500000000002</v>
          </cell>
          <cell r="X1230">
            <v>490.09</v>
          </cell>
          <cell r="Z1230">
            <v>490.1</v>
          </cell>
          <cell r="AD1230">
            <v>490.14</v>
          </cell>
          <cell r="AH1230">
            <v>490.18</v>
          </cell>
          <cell r="AJ1230">
            <v>490.29</v>
          </cell>
          <cell r="AN1230">
            <v>490.35500000000002</v>
          </cell>
        </row>
        <row r="1231">
          <cell r="A1231">
            <v>11760</v>
          </cell>
          <cell r="D1231">
            <v>489.48</v>
          </cell>
          <cell r="E1231">
            <v>489.52499999999998</v>
          </cell>
          <cell r="F1231">
            <v>489.58499999999998</v>
          </cell>
          <cell r="G1231">
            <v>489.61</v>
          </cell>
          <cell r="J1231">
            <v>489.65499999999997</v>
          </cell>
          <cell r="N1231">
            <v>489.71499999999997</v>
          </cell>
          <cell r="Q1231">
            <v>489.745</v>
          </cell>
          <cell r="T1231">
            <v>489.78</v>
          </cell>
          <cell r="V1231">
            <v>489.80500000000001</v>
          </cell>
          <cell r="X1231">
            <v>489.815</v>
          </cell>
          <cell r="Z1231">
            <v>489.85</v>
          </cell>
          <cell r="AD1231">
            <v>489.875</v>
          </cell>
          <cell r="AH1231">
            <v>489.91500000000002</v>
          </cell>
          <cell r="AJ1231">
            <v>489.94</v>
          </cell>
          <cell r="AN1231">
            <v>490</v>
          </cell>
        </row>
        <row r="1232">
          <cell r="A1232">
            <v>11770</v>
          </cell>
          <cell r="D1232">
            <v>489.22</v>
          </cell>
          <cell r="E1232">
            <v>489.245</v>
          </cell>
          <cell r="F1232">
            <v>489.29500000000002</v>
          </cell>
          <cell r="G1232">
            <v>489.315</v>
          </cell>
          <cell r="J1232">
            <v>489.36</v>
          </cell>
          <cell r="N1232">
            <v>489.41500000000002</v>
          </cell>
          <cell r="Q1232">
            <v>489.39499999999998</v>
          </cell>
          <cell r="T1232">
            <v>489.44499999999999</v>
          </cell>
          <cell r="V1232">
            <v>489.495</v>
          </cell>
          <cell r="X1232">
            <v>489.54</v>
          </cell>
          <cell r="Z1232">
            <v>489.56</v>
          </cell>
          <cell r="AD1232">
            <v>489.55</v>
          </cell>
          <cell r="AH1232">
            <v>489.6</v>
          </cell>
          <cell r="AJ1232">
            <v>489.62</v>
          </cell>
          <cell r="AN1232">
            <v>489.69</v>
          </cell>
        </row>
        <row r="1233">
          <cell r="A1233">
            <v>11780</v>
          </cell>
          <cell r="D1233">
            <v>488.96</v>
          </cell>
          <cell r="E1233">
            <v>488.96499999999997</v>
          </cell>
          <cell r="F1233">
            <v>488.98500000000001</v>
          </cell>
          <cell r="G1233">
            <v>488.98500000000001</v>
          </cell>
          <cell r="J1233">
            <v>489.01499999999999</v>
          </cell>
          <cell r="N1233">
            <v>489.02499999999998</v>
          </cell>
          <cell r="Q1233">
            <v>489.05</v>
          </cell>
          <cell r="T1233">
            <v>489.125</v>
          </cell>
          <cell r="V1233">
            <v>489.11500000000001</v>
          </cell>
          <cell r="X1233">
            <v>489.15499999999997</v>
          </cell>
          <cell r="Z1233">
            <v>489.15499999999997</v>
          </cell>
          <cell r="AD1233">
            <v>489.15499999999997</v>
          </cell>
          <cell r="AH1233">
            <v>489.19499999999999</v>
          </cell>
          <cell r="AJ1233">
            <v>489.27</v>
          </cell>
          <cell r="AN1233">
            <v>489.32</v>
          </cell>
        </row>
        <row r="1234">
          <cell r="A1234">
            <v>11790</v>
          </cell>
          <cell r="D1234">
            <v>488.71499999999997</v>
          </cell>
          <cell r="E1234">
            <v>488.7</v>
          </cell>
          <cell r="F1234">
            <v>488.67</v>
          </cell>
          <cell r="G1234">
            <v>488.66500000000002</v>
          </cell>
          <cell r="J1234">
            <v>488.69</v>
          </cell>
          <cell r="N1234">
            <v>488.69</v>
          </cell>
          <cell r="Q1234">
            <v>488.73500000000001</v>
          </cell>
          <cell r="T1234">
            <v>488.755</v>
          </cell>
          <cell r="V1234">
            <v>488.76</v>
          </cell>
          <cell r="X1234">
            <v>488.81</v>
          </cell>
          <cell r="Z1234">
            <v>488.85</v>
          </cell>
          <cell r="AD1234">
            <v>488.87</v>
          </cell>
          <cell r="AH1234">
            <v>488.91500000000002</v>
          </cell>
          <cell r="AJ1234">
            <v>488.98</v>
          </cell>
          <cell r="AN1234">
            <v>489.02499999999998</v>
          </cell>
        </row>
        <row r="1235">
          <cell r="A1235">
            <v>11800</v>
          </cell>
          <cell r="D1235">
            <v>488.38</v>
          </cell>
          <cell r="E1235">
            <v>488.38</v>
          </cell>
          <cell r="F1235">
            <v>488.39</v>
          </cell>
          <cell r="G1235">
            <v>488.4</v>
          </cell>
          <cell r="J1235">
            <v>488.45499999999998</v>
          </cell>
          <cell r="N1235">
            <v>488.48500000000001</v>
          </cell>
          <cell r="Q1235">
            <v>488.495</v>
          </cell>
          <cell r="T1235">
            <v>488.52499999999998</v>
          </cell>
          <cell r="V1235">
            <v>488.57</v>
          </cell>
          <cell r="X1235">
            <v>488.625</v>
          </cell>
          <cell r="Z1235">
            <v>488.64</v>
          </cell>
          <cell r="AD1235">
            <v>488.67500000000001</v>
          </cell>
          <cell r="AH1235">
            <v>488.67500000000001</v>
          </cell>
          <cell r="AJ1235">
            <v>488.74</v>
          </cell>
          <cell r="AN1235">
            <v>488.77499999999998</v>
          </cell>
        </row>
        <row r="1236">
          <cell r="A1236">
            <v>11810</v>
          </cell>
          <cell r="D1236">
            <v>488.19</v>
          </cell>
          <cell r="E1236">
            <v>488.19</v>
          </cell>
          <cell r="F1236">
            <v>488.22</v>
          </cell>
          <cell r="G1236">
            <v>488.23</v>
          </cell>
          <cell r="J1236">
            <v>488.27</v>
          </cell>
          <cell r="N1236">
            <v>488.32</v>
          </cell>
          <cell r="Q1236">
            <v>488.33</v>
          </cell>
          <cell r="T1236">
            <v>488.34</v>
          </cell>
          <cell r="V1236">
            <v>488.39499999999998</v>
          </cell>
          <cell r="X1236">
            <v>488.45499999999998</v>
          </cell>
          <cell r="Z1236">
            <v>488.495</v>
          </cell>
          <cell r="AD1236">
            <v>488.55</v>
          </cell>
          <cell r="AH1236">
            <v>488.59</v>
          </cell>
          <cell r="AJ1236">
            <v>488.63</v>
          </cell>
          <cell r="AN1236">
            <v>488.64</v>
          </cell>
        </row>
        <row r="1237">
          <cell r="A1237">
            <v>11820</v>
          </cell>
          <cell r="D1237">
            <v>487.995</v>
          </cell>
          <cell r="E1237">
            <v>488.03</v>
          </cell>
          <cell r="F1237">
            <v>488.06</v>
          </cell>
          <cell r="G1237">
            <v>488.08100000000002</v>
          </cell>
          <cell r="J1237">
            <v>488.09</v>
          </cell>
          <cell r="N1237">
            <v>488.1</v>
          </cell>
          <cell r="Q1237">
            <v>488.08</v>
          </cell>
          <cell r="T1237">
            <v>488.11</v>
          </cell>
          <cell r="V1237">
            <v>488.16500000000002</v>
          </cell>
          <cell r="X1237">
            <v>488.19</v>
          </cell>
          <cell r="Z1237">
            <v>488.23</v>
          </cell>
          <cell r="AD1237">
            <v>488.25</v>
          </cell>
          <cell r="AH1237">
            <v>488.29500000000002</v>
          </cell>
          <cell r="AJ1237">
            <v>488.35</v>
          </cell>
          <cell r="AN1237">
            <v>488.36</v>
          </cell>
        </row>
        <row r="1238">
          <cell r="A1238">
            <v>11830</v>
          </cell>
          <cell r="D1238">
            <v>488.08</v>
          </cell>
          <cell r="E1238">
            <v>488.08</v>
          </cell>
          <cell r="F1238">
            <v>488.07</v>
          </cell>
          <cell r="G1238">
            <v>488.08</v>
          </cell>
          <cell r="J1238">
            <v>488.13</v>
          </cell>
          <cell r="N1238">
            <v>488.06</v>
          </cell>
          <cell r="Q1238">
            <v>488.1</v>
          </cell>
          <cell r="T1238">
            <v>488.11</v>
          </cell>
          <cell r="V1238">
            <v>488.14</v>
          </cell>
          <cell r="X1238">
            <v>488.17</v>
          </cell>
          <cell r="Z1238">
            <v>488.2</v>
          </cell>
          <cell r="AD1238">
            <v>488.185</v>
          </cell>
          <cell r="AH1238">
            <v>488.18</v>
          </cell>
          <cell r="AJ1238">
            <v>488.17</v>
          </cell>
          <cell r="AN1238">
            <v>488.15</v>
          </cell>
        </row>
        <row r="1239">
          <cell r="A1239">
            <v>11840</v>
          </cell>
          <cell r="D1239">
            <v>488.07</v>
          </cell>
          <cell r="E1239">
            <v>488.07</v>
          </cell>
          <cell r="F1239">
            <v>488.08499999999998</v>
          </cell>
          <cell r="G1239">
            <v>488.10500000000002</v>
          </cell>
          <cell r="J1239">
            <v>488.15499999999997</v>
          </cell>
          <cell r="N1239">
            <v>488.125</v>
          </cell>
          <cell r="Q1239">
            <v>488.13499999999999</v>
          </cell>
          <cell r="T1239">
            <v>488.19</v>
          </cell>
          <cell r="V1239">
            <v>488.16500000000002</v>
          </cell>
          <cell r="X1239">
            <v>488.16</v>
          </cell>
          <cell r="Z1239">
            <v>488.15</v>
          </cell>
          <cell r="AD1239">
            <v>488.17</v>
          </cell>
          <cell r="AH1239">
            <v>488.17</v>
          </cell>
          <cell r="AJ1239">
            <v>488.17</v>
          </cell>
          <cell r="AN1239">
            <v>488.15</v>
          </cell>
        </row>
        <row r="1240">
          <cell r="A1240">
            <v>11850</v>
          </cell>
          <cell r="D1240">
            <v>488.065</v>
          </cell>
          <cell r="E1240">
            <v>488.07</v>
          </cell>
          <cell r="F1240">
            <v>488.05500000000001</v>
          </cell>
          <cell r="G1240">
            <v>488.09</v>
          </cell>
          <cell r="J1240">
            <v>488.1</v>
          </cell>
          <cell r="N1240">
            <v>488.09</v>
          </cell>
          <cell r="Q1240">
            <v>488.1</v>
          </cell>
          <cell r="T1240">
            <v>488.1</v>
          </cell>
          <cell r="V1240">
            <v>488.11500000000001</v>
          </cell>
          <cell r="X1240">
            <v>488.125</v>
          </cell>
          <cell r="Z1240">
            <v>488.15499999999997</v>
          </cell>
          <cell r="AD1240">
            <v>488.14</v>
          </cell>
          <cell r="AH1240">
            <v>488.13</v>
          </cell>
          <cell r="AJ1240">
            <v>488.16</v>
          </cell>
          <cell r="AN1240">
            <v>488.15</v>
          </cell>
        </row>
        <row r="1241">
          <cell r="A1241">
            <v>11860</v>
          </cell>
          <cell r="D1241">
            <v>487.98500000000001</v>
          </cell>
          <cell r="E1241">
            <v>487.995</v>
          </cell>
          <cell r="F1241">
            <v>488</v>
          </cell>
          <cell r="G1241">
            <v>487.99</v>
          </cell>
          <cell r="J1241">
            <v>488</v>
          </cell>
          <cell r="N1241">
            <v>487.98</v>
          </cell>
          <cell r="Q1241">
            <v>488.01</v>
          </cell>
          <cell r="T1241">
            <v>488.04</v>
          </cell>
          <cell r="V1241">
            <v>488.03</v>
          </cell>
          <cell r="X1241">
            <v>488.03</v>
          </cell>
          <cell r="Z1241">
            <v>488.02</v>
          </cell>
          <cell r="AD1241">
            <v>488.04</v>
          </cell>
          <cell r="AH1241">
            <v>488.065</v>
          </cell>
          <cell r="AJ1241">
            <v>488.08</v>
          </cell>
          <cell r="AN1241">
            <v>488.09</v>
          </cell>
        </row>
        <row r="1242">
          <cell r="A1242">
            <v>11870</v>
          </cell>
          <cell r="D1242">
            <v>487.86</v>
          </cell>
          <cell r="E1242">
            <v>487.84</v>
          </cell>
          <cell r="F1242">
            <v>487.87</v>
          </cell>
          <cell r="G1242">
            <v>487.9</v>
          </cell>
          <cell r="J1242">
            <v>487.92500000000001</v>
          </cell>
          <cell r="N1242">
            <v>487.95</v>
          </cell>
          <cell r="Q1242">
            <v>487.97</v>
          </cell>
          <cell r="T1242">
            <v>487.98500000000001</v>
          </cell>
          <cell r="V1242">
            <v>488</v>
          </cell>
          <cell r="X1242">
            <v>487.98500000000001</v>
          </cell>
          <cell r="Z1242">
            <v>487.96499999999997</v>
          </cell>
          <cell r="AD1242">
            <v>487.96499999999997</v>
          </cell>
          <cell r="AH1242">
            <v>487.96499999999997</v>
          </cell>
          <cell r="AJ1242">
            <v>487.98500000000001</v>
          </cell>
          <cell r="AN1242">
            <v>488.03</v>
          </cell>
        </row>
        <row r="1243">
          <cell r="A1243">
            <v>11880</v>
          </cell>
          <cell r="D1243">
            <v>487.78</v>
          </cell>
          <cell r="E1243">
            <v>487.8</v>
          </cell>
          <cell r="F1243">
            <v>487.84</v>
          </cell>
          <cell r="G1243">
            <v>487.88</v>
          </cell>
          <cell r="J1243">
            <v>487.88499999999999</v>
          </cell>
          <cell r="N1243">
            <v>487.90499999999997</v>
          </cell>
          <cell r="Q1243">
            <v>487.92500000000001</v>
          </cell>
          <cell r="T1243">
            <v>487.95</v>
          </cell>
          <cell r="V1243">
            <v>487.95</v>
          </cell>
          <cell r="X1243">
            <v>487.94</v>
          </cell>
          <cell r="Z1243">
            <v>487.94499999999999</v>
          </cell>
          <cell r="AD1243">
            <v>487.94499999999999</v>
          </cell>
          <cell r="AH1243">
            <v>487.97</v>
          </cell>
          <cell r="AJ1243">
            <v>487.97</v>
          </cell>
          <cell r="AN1243">
            <v>487.97</v>
          </cell>
        </row>
        <row r="1244">
          <cell r="A1244">
            <v>11890</v>
          </cell>
          <cell r="D1244">
            <v>487.64</v>
          </cell>
          <cell r="E1244">
            <v>487.67</v>
          </cell>
          <cell r="F1244">
            <v>487.685</v>
          </cell>
          <cell r="G1244">
            <v>487.71499999999997</v>
          </cell>
          <cell r="J1244">
            <v>487.72500000000002</v>
          </cell>
          <cell r="N1244">
            <v>487.745</v>
          </cell>
          <cell r="Q1244">
            <v>487.76</v>
          </cell>
          <cell r="T1244">
            <v>487.77</v>
          </cell>
          <cell r="V1244">
            <v>487.79</v>
          </cell>
          <cell r="X1244">
            <v>487.8</v>
          </cell>
          <cell r="Z1244">
            <v>487.82</v>
          </cell>
          <cell r="AD1244">
            <v>487.84</v>
          </cell>
          <cell r="AH1244">
            <v>487.86</v>
          </cell>
          <cell r="AJ1244">
            <v>487.86</v>
          </cell>
          <cell r="AN1244">
            <v>487.84500000000003</v>
          </cell>
        </row>
        <row r="1245">
          <cell r="A1245">
            <v>11900</v>
          </cell>
          <cell r="D1245">
            <v>487.51499999999999</v>
          </cell>
          <cell r="E1245">
            <v>487.53</v>
          </cell>
          <cell r="F1245">
            <v>487.57</v>
          </cell>
          <cell r="G1245">
            <v>487.57</v>
          </cell>
          <cell r="J1245">
            <v>487.59</v>
          </cell>
          <cell r="N1245">
            <v>487.63</v>
          </cell>
          <cell r="Q1245">
            <v>487.67</v>
          </cell>
          <cell r="T1245">
            <v>487.68</v>
          </cell>
          <cell r="V1245">
            <v>487.68</v>
          </cell>
          <cell r="X1245">
            <v>487.72</v>
          </cell>
          <cell r="Z1245">
            <v>487.77</v>
          </cell>
          <cell r="AD1245">
            <v>487.77499999999998</v>
          </cell>
          <cell r="AH1245">
            <v>487.8</v>
          </cell>
          <cell r="AJ1245">
            <v>487.53</v>
          </cell>
          <cell r="AN1245">
            <v>487.95499999999998</v>
          </cell>
        </row>
        <row r="1246">
          <cell r="A1246">
            <v>11910</v>
          </cell>
          <cell r="D1246">
            <v>487.55799999999999</v>
          </cell>
          <cell r="E1246">
            <v>487.59300000000002</v>
          </cell>
          <cell r="F1246">
            <v>487.66800000000001</v>
          </cell>
          <cell r="G1246">
            <v>487.80799999999999</v>
          </cell>
          <cell r="J1246">
            <v>487.81799999999998</v>
          </cell>
          <cell r="N1246">
            <v>487.83800000000002</v>
          </cell>
          <cell r="Q1246">
            <v>487.84300000000002</v>
          </cell>
          <cell r="T1246">
            <v>487.83800000000002</v>
          </cell>
          <cell r="V1246">
            <v>487.84800000000001</v>
          </cell>
          <cell r="X1246">
            <v>487.82299999999998</v>
          </cell>
          <cell r="Z1246">
            <v>487.81299999999999</v>
          </cell>
          <cell r="AD1246">
            <v>487.85300000000001</v>
          </cell>
          <cell r="AG1246">
            <v>487.96300000000002</v>
          </cell>
          <cell r="AJ1246">
            <v>488.12299999999999</v>
          </cell>
          <cell r="AN1246">
            <v>488.233</v>
          </cell>
        </row>
        <row r="1247">
          <cell r="A1247">
            <v>11920</v>
          </cell>
          <cell r="D1247">
            <v>487.64800000000002</v>
          </cell>
          <cell r="E1247">
            <v>487.63799999999998</v>
          </cell>
          <cell r="F1247">
            <v>487.678</v>
          </cell>
          <cell r="G1247">
            <v>487.733</v>
          </cell>
          <cell r="J1247">
            <v>487.80799999999999</v>
          </cell>
          <cell r="N1247">
            <v>487.91300000000001</v>
          </cell>
          <cell r="Q1247">
            <v>488.03300000000002</v>
          </cell>
          <cell r="T1247">
            <v>488.19799999999998</v>
          </cell>
          <cell r="V1247">
            <v>48.347999999999999</v>
          </cell>
          <cell r="X1247">
            <v>488.49299999999999</v>
          </cell>
          <cell r="Z1247">
            <v>488.63299999999998</v>
          </cell>
          <cell r="AD1247">
            <v>488.79300000000001</v>
          </cell>
          <cell r="AG1247">
            <v>488.87799999999999</v>
          </cell>
          <cell r="AJ1247">
            <v>488.93799999999999</v>
          </cell>
          <cell r="AN1247">
            <v>489.09800000000001</v>
          </cell>
        </row>
        <row r="1248">
          <cell r="A1248">
            <v>11930</v>
          </cell>
          <cell r="D1248">
            <v>487.24299999999999</v>
          </cell>
          <cell r="E1248">
            <v>487.25299999999999</v>
          </cell>
          <cell r="F1248">
            <v>487.303</v>
          </cell>
          <cell r="G1248">
            <v>487.40300000000002</v>
          </cell>
          <cell r="J1248">
            <v>487.57299999999998</v>
          </cell>
          <cell r="N1248">
            <v>487.80799999999999</v>
          </cell>
          <cell r="Q1248">
            <v>488.06299999999999</v>
          </cell>
          <cell r="T1248">
            <v>488.43299999999999</v>
          </cell>
          <cell r="V1248">
            <v>488.84300000000002</v>
          </cell>
          <cell r="X1248">
            <v>489.03300000000002</v>
          </cell>
          <cell r="Z1248">
            <v>489.13799999999998</v>
          </cell>
          <cell r="AD1248">
            <v>489.14800000000002</v>
          </cell>
          <cell r="AG1248">
            <v>489.13799999999998</v>
          </cell>
          <cell r="AJ1248">
            <v>489.11799999999999</v>
          </cell>
          <cell r="AN1248">
            <v>489.19799999999998</v>
          </cell>
        </row>
        <row r="1249">
          <cell r="A1249">
            <v>11940</v>
          </cell>
          <cell r="D1249">
            <v>486.96300000000002</v>
          </cell>
          <cell r="E1249">
            <v>486.983</v>
          </cell>
          <cell r="F1249">
            <v>486.983</v>
          </cell>
          <cell r="G1249">
            <v>486.99799999999999</v>
          </cell>
          <cell r="J1249">
            <v>487.07799999999997</v>
          </cell>
          <cell r="N1249">
            <v>487.11799999999999</v>
          </cell>
          <cell r="Q1249">
            <v>487.18299999999999</v>
          </cell>
          <cell r="T1249">
            <v>487.358</v>
          </cell>
          <cell r="V1249">
            <v>487.47800000000001</v>
          </cell>
          <cell r="X1249">
            <v>487.71300000000002</v>
          </cell>
          <cell r="Z1249">
            <v>488.05799999999999</v>
          </cell>
          <cell r="AD1249">
            <v>488.40300000000002</v>
          </cell>
          <cell r="AG1249">
            <v>488.56799999999998</v>
          </cell>
          <cell r="AJ1249">
            <v>488.44799999999998</v>
          </cell>
          <cell r="AN1249">
            <v>488.21300000000002</v>
          </cell>
        </row>
        <row r="1250">
          <cell r="A1250">
            <v>11950</v>
          </cell>
          <cell r="D1250">
            <v>486.423</v>
          </cell>
          <cell r="E1250">
            <v>486.50299999999999</v>
          </cell>
          <cell r="F1250">
            <v>486.32799999999997</v>
          </cell>
          <cell r="G1250">
            <v>486.363</v>
          </cell>
          <cell r="J1250">
            <v>486.41300000000001</v>
          </cell>
          <cell r="N1250">
            <v>486.483</v>
          </cell>
          <cell r="Q1250">
            <v>486.47300000000001</v>
          </cell>
          <cell r="T1250">
            <v>486.52800000000002</v>
          </cell>
          <cell r="V1250">
            <v>486.63299999999998</v>
          </cell>
          <cell r="X1250">
            <v>486.75299999999999</v>
          </cell>
          <cell r="Z1250">
            <v>486.803</v>
          </cell>
          <cell r="AD1250">
            <v>486.84300000000002</v>
          </cell>
          <cell r="AG1250">
            <v>486.923</v>
          </cell>
          <cell r="AJ1250">
            <v>486.85300000000001</v>
          </cell>
          <cell r="AN1250">
            <v>486.84300000000002</v>
          </cell>
        </row>
        <row r="1251">
          <cell r="A1251">
            <v>11960</v>
          </cell>
          <cell r="D1251">
            <v>486.274</v>
          </cell>
          <cell r="E1251">
            <v>486.20400000000001</v>
          </cell>
          <cell r="F1251">
            <v>486.20400000000001</v>
          </cell>
          <cell r="G1251">
            <v>485.899</v>
          </cell>
          <cell r="J1251">
            <v>485.84899999999999</v>
          </cell>
          <cell r="N1251">
            <v>485.86399999999998</v>
          </cell>
          <cell r="Q1251">
            <v>485.78899999999999</v>
          </cell>
          <cell r="T1251">
            <v>485.73899999999998</v>
          </cell>
          <cell r="V1251">
            <v>485.82900000000001</v>
          </cell>
          <cell r="X1251">
            <v>485.96899999999999</v>
          </cell>
          <cell r="Z1251">
            <v>486.01900000000001</v>
          </cell>
          <cell r="AD1251">
            <v>486.03899999999999</v>
          </cell>
          <cell r="AG1251">
            <v>485.99400000000003</v>
          </cell>
          <cell r="AJ1251">
            <v>486.01900000000001</v>
          </cell>
          <cell r="AN1251">
            <v>485.93900000000002</v>
          </cell>
        </row>
        <row r="1252">
          <cell r="A1252">
            <v>11970</v>
          </cell>
          <cell r="D1252">
            <v>486.35899999999998</v>
          </cell>
          <cell r="E1252">
            <v>486.28899999999999</v>
          </cell>
          <cell r="F1252">
            <v>486.18900000000002</v>
          </cell>
          <cell r="G1252">
            <v>486.12400000000002</v>
          </cell>
          <cell r="J1252">
            <v>485.99900000000002</v>
          </cell>
          <cell r="N1252">
            <v>485.67399999999998</v>
          </cell>
          <cell r="Q1252">
            <v>485.62900000000002</v>
          </cell>
          <cell r="T1252">
            <v>485.61399999999998</v>
          </cell>
          <cell r="V1252">
            <v>485.50900000000001</v>
          </cell>
          <cell r="X1252">
            <v>485.51400000000001</v>
          </cell>
          <cell r="Z1252">
            <v>485.524</v>
          </cell>
          <cell r="AD1252">
            <v>485.53399999999999</v>
          </cell>
          <cell r="AG1252">
            <v>485.524</v>
          </cell>
          <cell r="AJ1252">
            <v>485.459</v>
          </cell>
          <cell r="AN1252">
            <v>485.42399999999998</v>
          </cell>
        </row>
        <row r="1253">
          <cell r="A1253">
            <v>11980</v>
          </cell>
          <cell r="D1253">
            <v>486.25900000000001</v>
          </cell>
          <cell r="E1253">
            <v>486.29899999999998</v>
          </cell>
          <cell r="F1253">
            <v>486.31400000000002</v>
          </cell>
          <cell r="G1253">
            <v>486.21899999999999</v>
          </cell>
          <cell r="J1253">
            <v>486.19400000000002</v>
          </cell>
          <cell r="N1253">
            <v>486.18900000000002</v>
          </cell>
          <cell r="Q1253">
            <v>486.154</v>
          </cell>
          <cell r="T1253">
            <v>486.089</v>
          </cell>
          <cell r="V1253">
            <v>486.279</v>
          </cell>
          <cell r="X1253">
            <v>486.154</v>
          </cell>
          <cell r="Z1253">
            <v>485.96899999999999</v>
          </cell>
          <cell r="AD1253">
            <v>485.81900000000002</v>
          </cell>
          <cell r="AG1253">
            <v>485.649</v>
          </cell>
          <cell r="AJ1253">
            <v>485.38400000000001</v>
          </cell>
          <cell r="AN1253">
            <v>485.38900000000001</v>
          </cell>
        </row>
        <row r="1254">
          <cell r="A1254">
            <v>11990</v>
          </cell>
          <cell r="D1254">
            <v>487.54399999999998</v>
          </cell>
          <cell r="E1254">
            <v>487.43900000000002</v>
          </cell>
          <cell r="F1254">
            <v>487.29899999999998</v>
          </cell>
          <cell r="G1254">
            <v>487.25400000000002</v>
          </cell>
          <cell r="J1254">
            <v>487.16899999999998</v>
          </cell>
          <cell r="N1254">
            <v>487.14400000000001</v>
          </cell>
          <cell r="Q1254">
            <v>487.12400000000002</v>
          </cell>
          <cell r="T1254">
            <v>487.12900000000002</v>
          </cell>
          <cell r="V1254">
            <v>487.12900000000002</v>
          </cell>
          <cell r="X1254">
            <v>487.17899999999997</v>
          </cell>
          <cell r="Z1254">
            <v>487.19900000000001</v>
          </cell>
          <cell r="AD1254">
            <v>487.22899999999998</v>
          </cell>
          <cell r="AG1254">
            <v>487.30399999999997</v>
          </cell>
          <cell r="AJ1254">
            <v>487.12400000000002</v>
          </cell>
          <cell r="AN1254">
            <v>486.80900000000003</v>
          </cell>
        </row>
        <row r="1255">
          <cell r="A1255">
            <v>12000</v>
          </cell>
          <cell r="D1255">
            <v>487.94900000000001</v>
          </cell>
          <cell r="E1255">
            <v>487.88400000000001</v>
          </cell>
          <cell r="F1255">
            <v>487.78899999999999</v>
          </cell>
          <cell r="G1255">
            <v>487.68900000000002</v>
          </cell>
          <cell r="J1255">
            <v>487.64400000000001</v>
          </cell>
          <cell r="N1255">
            <v>487.56400000000002</v>
          </cell>
          <cell r="Q1255">
            <v>487.50400000000002</v>
          </cell>
          <cell r="T1255">
            <v>487.46899999999999</v>
          </cell>
          <cell r="V1255">
            <v>487.38400000000001</v>
          </cell>
          <cell r="X1255">
            <v>487.36399999999998</v>
          </cell>
          <cell r="Z1255">
            <v>487.37400000000002</v>
          </cell>
          <cell r="AD1255">
            <v>487.30900000000003</v>
          </cell>
          <cell r="AG1255">
            <v>487.214</v>
          </cell>
          <cell r="AJ1255">
            <v>487.089</v>
          </cell>
          <cell r="AN1255">
            <v>486.80900000000003</v>
          </cell>
        </row>
        <row r="1256">
          <cell r="A1256">
            <v>12010</v>
          </cell>
          <cell r="D1256">
            <v>487.61399999999998</v>
          </cell>
          <cell r="E1256">
            <v>487.50900000000001</v>
          </cell>
          <cell r="F1256">
            <v>487.404</v>
          </cell>
          <cell r="G1256">
            <v>487.30900000000003</v>
          </cell>
          <cell r="J1256">
            <v>487.22399999999999</v>
          </cell>
          <cell r="P1256">
            <v>487.05399999999997</v>
          </cell>
          <cell r="S1256">
            <v>486.959</v>
          </cell>
          <cell r="T1256">
            <v>486.92399999999998</v>
          </cell>
          <cell r="V1256">
            <v>486.81900000000002</v>
          </cell>
          <cell r="X1256">
            <v>486.72399999999999</v>
          </cell>
          <cell r="Z1256">
            <v>486.66399999999999</v>
          </cell>
          <cell r="AD1256">
            <v>486.48399999999998</v>
          </cell>
          <cell r="AG1256">
            <v>486.50900000000001</v>
          </cell>
          <cell r="AJ1256">
            <v>486.39400000000001</v>
          </cell>
          <cell r="AN1256">
            <v>486.32400000000001</v>
          </cell>
        </row>
        <row r="1257">
          <cell r="A1257">
            <v>12020</v>
          </cell>
          <cell r="D1257">
            <v>487.41899999999998</v>
          </cell>
          <cell r="E1257">
            <v>487.339</v>
          </cell>
          <cell r="F1257">
            <v>487.209</v>
          </cell>
          <cell r="G1257">
            <v>487.01900000000001</v>
          </cell>
          <cell r="J1257">
            <v>486.91399999999999</v>
          </cell>
          <cell r="P1257">
            <v>486.80900000000003</v>
          </cell>
          <cell r="S1257">
            <v>486.779</v>
          </cell>
          <cell r="T1257">
            <v>486.76900000000001</v>
          </cell>
          <cell r="V1257">
            <v>486.68400000000003</v>
          </cell>
          <cell r="X1257">
            <v>486.38900000000001</v>
          </cell>
          <cell r="Z1257">
            <v>486.26400000000001</v>
          </cell>
          <cell r="AD1257">
            <v>486.339</v>
          </cell>
          <cell r="AG1257">
            <v>486.34899999999999</v>
          </cell>
          <cell r="AJ1257">
            <v>486.274</v>
          </cell>
          <cell r="AN1257">
            <v>486.25900000000001</v>
          </cell>
        </row>
        <row r="1258">
          <cell r="A1258">
            <v>12030</v>
          </cell>
          <cell r="D1258">
            <v>485.40899999999999</v>
          </cell>
          <cell r="E1258">
            <v>485.54899999999998</v>
          </cell>
          <cell r="F1258">
            <v>485.61399999999998</v>
          </cell>
          <cell r="G1258">
            <v>485.49900000000002</v>
          </cell>
          <cell r="J1258">
            <v>485.44900000000001</v>
          </cell>
          <cell r="P1258">
            <v>485.404</v>
          </cell>
          <cell r="S1258">
            <v>485.53399999999999</v>
          </cell>
          <cell r="T1258">
            <v>485.54899999999998</v>
          </cell>
          <cell r="V1258">
            <v>485.59899999999999</v>
          </cell>
          <cell r="X1258">
            <v>485.59899999999999</v>
          </cell>
          <cell r="Z1258">
            <v>485.61900000000003</v>
          </cell>
          <cell r="AD1258">
            <v>485.51400000000001</v>
          </cell>
          <cell r="AG1258">
            <v>485.28399999999999</v>
          </cell>
          <cell r="AJ1258">
            <v>485.24400000000003</v>
          </cell>
          <cell r="AN1258">
            <v>485.06900000000002</v>
          </cell>
        </row>
        <row r="1259">
          <cell r="A1259">
            <v>12040</v>
          </cell>
          <cell r="D1259">
            <v>484.40699999999998</v>
          </cell>
          <cell r="E1259">
            <v>484.42700000000002</v>
          </cell>
          <cell r="F1259">
            <v>484.43700000000001</v>
          </cell>
          <cell r="G1259">
            <v>484.43700000000001</v>
          </cell>
          <cell r="J1259">
            <v>484.41699999999997</v>
          </cell>
          <cell r="P1259">
            <v>484.43700000000001</v>
          </cell>
          <cell r="S1259">
            <v>484.41699999999997</v>
          </cell>
          <cell r="T1259">
            <v>484.39699999999999</v>
          </cell>
          <cell r="V1259">
            <v>484.40699999999998</v>
          </cell>
          <cell r="X1259">
            <v>484.42700000000002</v>
          </cell>
          <cell r="Z1259">
            <v>484.447</v>
          </cell>
          <cell r="AD1259">
            <v>484.47699999999998</v>
          </cell>
          <cell r="AH1259">
            <v>484.48700000000002</v>
          </cell>
          <cell r="AJ1259">
            <v>484.517</v>
          </cell>
          <cell r="AN1259">
            <v>484.416</v>
          </cell>
        </row>
        <row r="1260">
          <cell r="A1260">
            <v>12050</v>
          </cell>
          <cell r="D1260">
            <v>484.30700000000002</v>
          </cell>
          <cell r="E1260">
            <v>484.29700000000003</v>
          </cell>
          <cell r="F1260">
            <v>484.267</v>
          </cell>
          <cell r="G1260">
            <v>484.28699999999998</v>
          </cell>
          <cell r="J1260">
            <v>484.30700000000002</v>
          </cell>
          <cell r="P1260">
            <v>484.327</v>
          </cell>
          <cell r="S1260">
            <v>484.34699999999998</v>
          </cell>
          <cell r="T1260">
            <v>484.36700000000002</v>
          </cell>
          <cell r="V1260">
            <v>484.39699999999999</v>
          </cell>
          <cell r="X1260">
            <v>484.41699999999997</v>
          </cell>
          <cell r="Z1260">
            <v>484.41699999999997</v>
          </cell>
          <cell r="AD1260">
            <v>484.43700000000001</v>
          </cell>
          <cell r="AH1260">
            <v>484.39699999999999</v>
          </cell>
          <cell r="AJ1260">
            <v>484.39699999999999</v>
          </cell>
          <cell r="AN1260">
            <v>484.36700000000002</v>
          </cell>
        </row>
        <row r="1261">
          <cell r="A1261">
            <v>12060</v>
          </cell>
          <cell r="D1261">
            <v>484.23700000000002</v>
          </cell>
          <cell r="E1261">
            <v>484.21699999999998</v>
          </cell>
          <cell r="F1261">
            <v>484.21699999999998</v>
          </cell>
          <cell r="G1261">
            <v>484.24700000000001</v>
          </cell>
          <cell r="J1261">
            <v>484.24700000000001</v>
          </cell>
          <cell r="P1261">
            <v>484.267</v>
          </cell>
          <cell r="S1261">
            <v>484.29700000000003</v>
          </cell>
          <cell r="T1261">
            <v>484.29700000000003</v>
          </cell>
          <cell r="V1261">
            <v>484.33699999999999</v>
          </cell>
          <cell r="X1261">
            <v>484.387</v>
          </cell>
          <cell r="Z1261">
            <v>484.387</v>
          </cell>
          <cell r="AD1261">
            <v>484.39699999999999</v>
          </cell>
          <cell r="AH1261">
            <v>484.41699999999997</v>
          </cell>
          <cell r="AJ1261">
            <v>484.46699999999998</v>
          </cell>
          <cell r="AN1261">
            <v>484.29700000000003</v>
          </cell>
        </row>
        <row r="1262">
          <cell r="A1262">
            <v>12070</v>
          </cell>
          <cell r="D1262">
            <v>484.37700000000001</v>
          </cell>
          <cell r="E1262">
            <v>484.387</v>
          </cell>
          <cell r="F1262">
            <v>484.35700000000003</v>
          </cell>
          <cell r="G1262">
            <v>484.35700000000003</v>
          </cell>
          <cell r="J1262">
            <v>484.33699999999999</v>
          </cell>
          <cell r="P1262">
            <v>484.35199999999998</v>
          </cell>
          <cell r="S1262">
            <v>484.33199999999999</v>
          </cell>
          <cell r="T1262">
            <v>484.34199999999998</v>
          </cell>
          <cell r="V1262">
            <v>484.35199999999998</v>
          </cell>
          <cell r="X1262">
            <v>484.34199999999998</v>
          </cell>
          <cell r="Z1262">
            <v>484.31200000000001</v>
          </cell>
          <cell r="AD1262">
            <v>484.34699999999998</v>
          </cell>
          <cell r="AH1262">
            <v>484.327</v>
          </cell>
          <cell r="AJ1262">
            <v>484.31700000000001</v>
          </cell>
          <cell r="AN1262">
            <v>484.21699999999998</v>
          </cell>
        </row>
        <row r="1263">
          <cell r="A1263">
            <v>12080</v>
          </cell>
          <cell r="D1263">
            <v>484.40699999999998</v>
          </cell>
          <cell r="E1263">
            <v>484.40699999999998</v>
          </cell>
          <cell r="F1263">
            <v>484.37700000000001</v>
          </cell>
          <cell r="G1263">
            <v>484.387</v>
          </cell>
          <cell r="J1263">
            <v>484.34699999999998</v>
          </cell>
          <cell r="P1263">
            <v>484.34699999999998</v>
          </cell>
          <cell r="S1263">
            <v>484.33699999999999</v>
          </cell>
          <cell r="T1263">
            <v>484.33199999999999</v>
          </cell>
          <cell r="V1263">
            <v>484.31700000000001</v>
          </cell>
          <cell r="X1263">
            <v>484.30700000000002</v>
          </cell>
          <cell r="Z1263">
            <v>484.28699999999998</v>
          </cell>
          <cell r="AD1263">
            <v>484.27699999999999</v>
          </cell>
          <cell r="AH1263">
            <v>484.30700000000002</v>
          </cell>
          <cell r="AJ1263">
            <v>484.34699999999998</v>
          </cell>
          <cell r="AN1263">
            <v>484.21699999999998</v>
          </cell>
        </row>
        <row r="1264">
          <cell r="A1264">
            <v>12090</v>
          </cell>
          <cell r="D1264">
            <v>484.04199999999997</v>
          </cell>
          <cell r="E1264">
            <v>484.017</v>
          </cell>
          <cell r="F1264">
            <v>483.96699999999998</v>
          </cell>
          <cell r="G1264">
            <v>483.899</v>
          </cell>
          <cell r="J1264">
            <v>483.87700000000001</v>
          </cell>
          <cell r="P1264">
            <v>483.96699999999998</v>
          </cell>
          <cell r="S1264">
            <v>483.89699999999999</v>
          </cell>
          <cell r="T1264">
            <v>483.90699999999998</v>
          </cell>
          <cell r="V1264">
            <v>483.89699999999999</v>
          </cell>
          <cell r="X1264">
            <v>483.91699999999997</v>
          </cell>
          <cell r="Z1264">
            <v>483.89699999999999</v>
          </cell>
          <cell r="AD1264">
            <v>483.892</v>
          </cell>
          <cell r="AH1264">
            <v>483.887</v>
          </cell>
          <cell r="AJ1264">
            <v>483.827</v>
          </cell>
          <cell r="AN1264">
            <v>483.79700000000003</v>
          </cell>
        </row>
        <row r="1265">
          <cell r="A1265">
            <v>12100</v>
          </cell>
          <cell r="D1265">
            <v>483.83699999999999</v>
          </cell>
          <cell r="E1265">
            <v>483.822</v>
          </cell>
          <cell r="F1265">
            <v>483.80200000000002</v>
          </cell>
          <cell r="G1265">
            <v>483.85700000000003</v>
          </cell>
          <cell r="J1265">
            <v>483.85700000000003</v>
          </cell>
          <cell r="P1265">
            <v>483.80700000000002</v>
          </cell>
          <cell r="S1265">
            <v>483.827</v>
          </cell>
          <cell r="T1265">
            <v>483.83199999999999</v>
          </cell>
          <cell r="V1265">
            <v>483.80200000000002</v>
          </cell>
          <cell r="X1265">
            <v>483.827</v>
          </cell>
          <cell r="Z1265">
            <v>483.81700000000001</v>
          </cell>
          <cell r="AD1265">
            <v>483.80700000000002</v>
          </cell>
          <cell r="AH1265">
            <v>483.80700000000002</v>
          </cell>
          <cell r="AJ1265">
            <v>483.85700000000003</v>
          </cell>
          <cell r="AN1265">
            <v>483.85700000000003</v>
          </cell>
        </row>
        <row r="1266">
          <cell r="A1266">
            <v>12110</v>
          </cell>
          <cell r="D1266">
            <v>483.78699999999998</v>
          </cell>
          <cell r="E1266">
            <v>483.827</v>
          </cell>
          <cell r="F1266">
            <v>483.83199999999999</v>
          </cell>
          <cell r="G1266">
            <v>483.81700000000001</v>
          </cell>
          <cell r="J1266">
            <v>483.78699999999998</v>
          </cell>
          <cell r="P1266">
            <v>483.80700000000002</v>
          </cell>
          <cell r="S1266">
            <v>483.767</v>
          </cell>
          <cell r="T1266">
            <v>483.767</v>
          </cell>
          <cell r="V1266">
            <v>483.767</v>
          </cell>
          <cell r="X1266">
            <v>483.75700000000001</v>
          </cell>
          <cell r="Z1266">
            <v>483.78699999999998</v>
          </cell>
          <cell r="AD1266">
            <v>483.78699999999998</v>
          </cell>
          <cell r="AH1266">
            <v>483.77699999999999</v>
          </cell>
          <cell r="AJ1266">
            <v>483.75700000000001</v>
          </cell>
          <cell r="AN1266">
            <v>483.80700000000002</v>
          </cell>
        </row>
        <row r="1267">
          <cell r="A1267">
            <v>12120</v>
          </cell>
          <cell r="D1267">
            <v>483.73700000000002</v>
          </cell>
          <cell r="E1267">
            <v>483.74700000000001</v>
          </cell>
          <cell r="F1267">
            <v>483.72699999999998</v>
          </cell>
          <cell r="G1267">
            <v>483.73700000000002</v>
          </cell>
          <cell r="J1267">
            <v>483.70699999999999</v>
          </cell>
          <cell r="P1267">
            <v>483.71699999999998</v>
          </cell>
          <cell r="S1267">
            <v>483.67700000000002</v>
          </cell>
          <cell r="T1267">
            <v>483.66699999999997</v>
          </cell>
          <cell r="V1267">
            <v>483.67700000000002</v>
          </cell>
          <cell r="X1267">
            <v>483.70699999999999</v>
          </cell>
          <cell r="Z1267">
            <v>483.67700000000002</v>
          </cell>
          <cell r="AD1267">
            <v>483.68700000000001</v>
          </cell>
          <cell r="AH1267">
            <v>483.75700000000001</v>
          </cell>
          <cell r="AJ1267">
            <v>483.71699999999998</v>
          </cell>
          <cell r="AN1267">
            <v>483.75700000000001</v>
          </cell>
        </row>
        <row r="1268">
          <cell r="A1268">
            <v>12130</v>
          </cell>
          <cell r="D1268">
            <v>483.67700000000002</v>
          </cell>
          <cell r="E1268">
            <v>483.68700000000001</v>
          </cell>
          <cell r="F1268">
            <v>483.70699999999999</v>
          </cell>
          <cell r="G1268">
            <v>483.72699999999998</v>
          </cell>
          <cell r="J1268">
            <v>483.73700000000002</v>
          </cell>
          <cell r="P1268">
            <v>483.71699999999998</v>
          </cell>
          <cell r="S1268">
            <v>483.71699999999998</v>
          </cell>
          <cell r="T1268">
            <v>483.73700000000002</v>
          </cell>
          <cell r="V1268">
            <v>483.71699999999998</v>
          </cell>
          <cell r="X1268">
            <v>483.68700000000001</v>
          </cell>
          <cell r="Z1268">
            <v>483.66699999999997</v>
          </cell>
          <cell r="AD1268">
            <v>483.67700000000002</v>
          </cell>
          <cell r="AH1268">
            <v>483.74700000000001</v>
          </cell>
          <cell r="AJ1268">
            <v>483.72699999999998</v>
          </cell>
          <cell r="AN1268">
            <v>483.74700000000001</v>
          </cell>
        </row>
        <row r="1269">
          <cell r="A1269">
            <v>12140</v>
          </cell>
          <cell r="D1269">
            <v>483.71699999999998</v>
          </cell>
          <cell r="E1269">
            <v>483.72699999999998</v>
          </cell>
          <cell r="F1269">
            <v>483.72699999999998</v>
          </cell>
          <cell r="G1269">
            <v>483.74700000000001</v>
          </cell>
          <cell r="J1269">
            <v>483.78199999999998</v>
          </cell>
          <cell r="P1269">
            <v>483.78199999999998</v>
          </cell>
          <cell r="S1269">
            <v>483.78199999999998</v>
          </cell>
          <cell r="T1269">
            <v>483.78199999999998</v>
          </cell>
          <cell r="V1269">
            <v>483.79700000000003</v>
          </cell>
          <cell r="X1269">
            <v>483.75200000000001</v>
          </cell>
          <cell r="Z1269">
            <v>483.762</v>
          </cell>
          <cell r="AD1269">
            <v>483.73700000000002</v>
          </cell>
          <cell r="AH1269">
            <v>483.67700000000002</v>
          </cell>
          <cell r="AJ1269">
            <v>483.70699999999999</v>
          </cell>
          <cell r="AN1269">
            <v>483.72699999999998</v>
          </cell>
        </row>
        <row r="1270">
          <cell r="A1270">
            <v>12150</v>
          </cell>
          <cell r="D1270">
            <v>483.71199999999999</v>
          </cell>
          <cell r="E1270">
            <v>483.74700000000001</v>
          </cell>
          <cell r="F1270">
            <v>483.71699999999998</v>
          </cell>
          <cell r="G1270">
            <v>483.72699999999998</v>
          </cell>
          <cell r="J1270">
            <v>483.71199999999999</v>
          </cell>
          <cell r="P1270">
            <v>483.72699999999998</v>
          </cell>
          <cell r="S1270">
            <v>483.73200000000003</v>
          </cell>
          <cell r="T1270">
            <v>483.75200000000001</v>
          </cell>
          <cell r="V1270">
            <v>483.77699999999999</v>
          </cell>
          <cell r="X1270">
            <v>483.822</v>
          </cell>
          <cell r="Z1270">
            <v>483.85199999999998</v>
          </cell>
          <cell r="AD1270">
            <v>483.78699999999998</v>
          </cell>
          <cell r="AH1270">
            <v>483.822</v>
          </cell>
          <cell r="AJ1270">
            <v>483.827</v>
          </cell>
          <cell r="AN1270">
            <v>483.85700000000003</v>
          </cell>
        </row>
        <row r="1271">
          <cell r="A1271">
            <v>12160</v>
          </cell>
          <cell r="D1271">
            <v>483.73099999999999</v>
          </cell>
          <cell r="E1271">
            <v>483.67099999999999</v>
          </cell>
          <cell r="F1271">
            <v>483.68099999999998</v>
          </cell>
          <cell r="G1271">
            <v>483.67099999999999</v>
          </cell>
          <cell r="J1271">
            <v>483.64100000000002</v>
          </cell>
          <cell r="P1271">
            <v>483.666</v>
          </cell>
          <cell r="S1271">
            <v>483.68099999999998</v>
          </cell>
          <cell r="T1271">
            <v>483.70100000000002</v>
          </cell>
          <cell r="V1271">
            <v>483.69600000000003</v>
          </cell>
          <cell r="X1271">
            <v>483.73099999999999</v>
          </cell>
          <cell r="Z1271">
            <v>483.75099999999998</v>
          </cell>
          <cell r="AD1271">
            <v>483.77100000000002</v>
          </cell>
          <cell r="AH1271">
            <v>483.78100000000001</v>
          </cell>
          <cell r="AJ1271">
            <v>483.78100000000001</v>
          </cell>
          <cell r="AN1271">
            <v>483.77100000000002</v>
          </cell>
        </row>
        <row r="1272">
          <cell r="A1272">
            <v>12170</v>
          </cell>
          <cell r="D1272">
            <v>483.596</v>
          </cell>
          <cell r="E1272">
            <v>483.62099999999998</v>
          </cell>
          <cell r="F1272">
            <v>483.62099999999998</v>
          </cell>
          <cell r="G1272">
            <v>483.63099999999997</v>
          </cell>
          <cell r="J1272">
            <v>483.59100000000001</v>
          </cell>
          <cell r="P1272">
            <v>483.61599999999999</v>
          </cell>
          <cell r="S1272">
            <v>483.58100000000002</v>
          </cell>
          <cell r="T1272">
            <v>483.62099999999998</v>
          </cell>
          <cell r="V1272">
            <v>483.68099999999998</v>
          </cell>
          <cell r="X1272">
            <v>483.65100000000001</v>
          </cell>
          <cell r="Z1272">
            <v>483.63099999999997</v>
          </cell>
          <cell r="AD1272">
            <v>483.58100000000002</v>
          </cell>
          <cell r="AH1272">
            <v>483.63099999999997</v>
          </cell>
          <cell r="AJ1272">
            <v>483.67099999999999</v>
          </cell>
          <cell r="AN1272">
            <v>483.70100000000002</v>
          </cell>
        </row>
        <row r="1273">
          <cell r="A1273">
            <v>12180</v>
          </cell>
          <cell r="D1273">
            <v>483.63099999999997</v>
          </cell>
          <cell r="E1273">
            <v>483.56099999999998</v>
          </cell>
          <cell r="F1273">
            <v>483.55099999999999</v>
          </cell>
          <cell r="G1273">
            <v>483.58100000000002</v>
          </cell>
          <cell r="J1273">
            <v>483.58100000000002</v>
          </cell>
          <cell r="P1273">
            <v>483.55099999999999</v>
          </cell>
          <cell r="S1273">
            <v>483.59100000000001</v>
          </cell>
          <cell r="T1273">
            <v>483.63099999999997</v>
          </cell>
          <cell r="V1273">
            <v>483.601</v>
          </cell>
          <cell r="X1273">
            <v>483.62599999999998</v>
          </cell>
          <cell r="Z1273">
            <v>483.63099999999997</v>
          </cell>
          <cell r="AD1273">
            <v>483.68099999999998</v>
          </cell>
          <cell r="AH1273">
            <v>483.73099999999999</v>
          </cell>
          <cell r="AJ1273">
            <v>483.63099999999997</v>
          </cell>
          <cell r="AN1273">
            <v>483.67099999999999</v>
          </cell>
        </row>
        <row r="1274">
          <cell r="A1274">
            <v>12190</v>
          </cell>
          <cell r="D1274">
            <v>483.68099999999998</v>
          </cell>
          <cell r="E1274">
            <v>483.661</v>
          </cell>
          <cell r="F1274">
            <v>483.63099999999997</v>
          </cell>
          <cell r="G1274">
            <v>483.56099999999998</v>
          </cell>
          <cell r="J1274">
            <v>483.541</v>
          </cell>
          <cell r="P1274">
            <v>483.536</v>
          </cell>
          <cell r="S1274">
            <v>483.51100000000002</v>
          </cell>
          <cell r="T1274">
            <v>483.53100000000001</v>
          </cell>
          <cell r="V1274">
            <v>483.54599999999999</v>
          </cell>
          <cell r="X1274">
            <v>483.601</v>
          </cell>
          <cell r="Z1274">
            <v>483.63600000000002</v>
          </cell>
          <cell r="AD1274">
            <v>483.56099999999998</v>
          </cell>
          <cell r="AH1274">
            <v>483.68099999999998</v>
          </cell>
          <cell r="AJ1274">
            <v>483.68099999999998</v>
          </cell>
          <cell r="AN1274">
            <v>483.62599999999998</v>
          </cell>
        </row>
        <row r="1275">
          <cell r="A1275">
            <v>12200</v>
          </cell>
          <cell r="D1275">
            <v>483.661</v>
          </cell>
          <cell r="E1275">
            <v>483.63099999999997</v>
          </cell>
          <cell r="F1275">
            <v>483.55099999999999</v>
          </cell>
          <cell r="G1275">
            <v>483.49099999999999</v>
          </cell>
          <cell r="J1275">
            <v>483.49099999999999</v>
          </cell>
          <cell r="P1275">
            <v>483.45100000000002</v>
          </cell>
          <cell r="S1275">
            <v>483.43099999999998</v>
          </cell>
          <cell r="T1275">
            <v>483.46100000000001</v>
          </cell>
          <cell r="V1275">
            <v>483.46600000000001</v>
          </cell>
          <cell r="X1275">
            <v>483.51100000000002</v>
          </cell>
          <cell r="Z1275">
            <v>483.53100000000001</v>
          </cell>
          <cell r="AD1275">
            <v>483.63099999999997</v>
          </cell>
          <cell r="AH1275">
            <v>483.63099999999997</v>
          </cell>
          <cell r="AJ1275">
            <v>483.56099999999998</v>
          </cell>
          <cell r="AN1275">
            <v>483.55099999999999</v>
          </cell>
        </row>
        <row r="1276">
          <cell r="A1276">
            <v>12210</v>
          </cell>
          <cell r="D1276">
            <v>483.53100000000001</v>
          </cell>
          <cell r="E1276">
            <v>483.46100000000001</v>
          </cell>
          <cell r="F1276">
            <v>483.43099999999998</v>
          </cell>
          <cell r="G1276">
            <v>483.42099999999999</v>
          </cell>
          <cell r="J1276">
            <v>483.45100000000002</v>
          </cell>
          <cell r="P1276">
            <v>483.43099999999998</v>
          </cell>
          <cell r="S1276">
            <v>483.42599999999999</v>
          </cell>
          <cell r="T1276">
            <v>483.42599999999999</v>
          </cell>
          <cell r="V1276">
            <v>483.42099999999999</v>
          </cell>
          <cell r="X1276">
            <v>483.48099999999999</v>
          </cell>
          <cell r="Z1276">
            <v>483.51100000000002</v>
          </cell>
          <cell r="AD1276">
            <v>483.49099999999999</v>
          </cell>
          <cell r="AH1276">
            <v>483.50099999999998</v>
          </cell>
          <cell r="AJ1276">
            <v>483.53100000000001</v>
          </cell>
          <cell r="AN1276">
            <v>483.50099999999998</v>
          </cell>
        </row>
        <row r="1277">
          <cell r="A1277">
            <v>12220</v>
          </cell>
          <cell r="D1277">
            <v>484.03100000000001</v>
          </cell>
          <cell r="E1277">
            <v>484.00099999999998</v>
          </cell>
          <cell r="F1277">
            <v>483.88099999999997</v>
          </cell>
          <cell r="G1277">
            <v>483.80099999999999</v>
          </cell>
          <cell r="J1277">
            <v>483.92099999999999</v>
          </cell>
          <cell r="P1277">
            <v>483.80099999999999</v>
          </cell>
          <cell r="S1277">
            <v>483.83100000000002</v>
          </cell>
          <cell r="T1277">
            <v>483.87099999999998</v>
          </cell>
          <cell r="V1277">
            <v>483.83100000000002</v>
          </cell>
          <cell r="X1277">
            <v>483.78100000000001</v>
          </cell>
          <cell r="Z1277">
            <v>483.75099999999998</v>
          </cell>
          <cell r="AD1277">
            <v>483.78100000000001</v>
          </cell>
          <cell r="AH1277">
            <v>483.73099999999999</v>
          </cell>
          <cell r="AJ1277">
            <v>483.78100000000001</v>
          </cell>
          <cell r="AN1277">
            <v>483.67099999999999</v>
          </cell>
        </row>
        <row r="1278">
          <cell r="A1278">
            <v>12230</v>
          </cell>
          <cell r="D1278">
            <v>483.43700000000001</v>
          </cell>
          <cell r="E1278">
            <v>483.40699999999998</v>
          </cell>
          <cell r="F1278">
            <v>483.387</v>
          </cell>
          <cell r="G1278">
            <v>483.36700000000002</v>
          </cell>
          <cell r="J1278">
            <v>483.33699999999999</v>
          </cell>
          <cell r="P1278">
            <v>483.30200000000002</v>
          </cell>
          <cell r="S1278">
            <v>483.30200000000002</v>
          </cell>
          <cell r="T1278">
            <v>483.30700000000002</v>
          </cell>
          <cell r="V1278">
            <v>483.28199999999998</v>
          </cell>
          <cell r="X1278">
            <v>483.25700000000001</v>
          </cell>
          <cell r="Z1278">
            <v>483.23200000000003</v>
          </cell>
          <cell r="AD1278">
            <v>483.21199999999999</v>
          </cell>
          <cell r="AG1278">
            <v>483.17200000000003</v>
          </cell>
          <cell r="AJ1278">
            <v>483.142</v>
          </cell>
          <cell r="AN1278">
            <v>483.137</v>
          </cell>
        </row>
        <row r="1279">
          <cell r="A1279">
            <v>12240</v>
          </cell>
          <cell r="D1279">
            <v>483.322</v>
          </cell>
          <cell r="E1279">
            <v>483.28199999999998</v>
          </cell>
          <cell r="F1279">
            <v>483.29199999999997</v>
          </cell>
          <cell r="G1279">
            <v>483.262</v>
          </cell>
          <cell r="J1279">
            <v>483.24200000000002</v>
          </cell>
          <cell r="P1279">
            <v>483.20699999999999</v>
          </cell>
          <cell r="S1279">
            <v>483.16699999999997</v>
          </cell>
          <cell r="T1279">
            <v>483.17200000000003</v>
          </cell>
          <cell r="V1279">
            <v>483.137</v>
          </cell>
          <cell r="X1279">
            <v>483.11200000000002</v>
          </cell>
          <cell r="Z1279">
            <v>483.10199999999998</v>
          </cell>
          <cell r="AD1279">
            <v>483.08699999999999</v>
          </cell>
          <cell r="AG1279">
            <v>483.08199999999999</v>
          </cell>
          <cell r="AJ1279">
            <v>483.05700000000002</v>
          </cell>
          <cell r="AN1279">
            <v>483.03199999999998</v>
          </cell>
        </row>
        <row r="1280">
          <cell r="A1280">
            <v>12250</v>
          </cell>
          <cell r="D1280">
            <v>485.54199999999997</v>
          </cell>
          <cell r="E1280">
            <v>485.58199999999999</v>
          </cell>
          <cell r="F1280">
            <v>485.34199999999998</v>
          </cell>
          <cell r="G1280">
            <v>485.17200000000003</v>
          </cell>
          <cell r="J1280">
            <v>484.02699999999999</v>
          </cell>
          <cell r="P1280">
            <v>483.38200000000001</v>
          </cell>
          <cell r="S1280">
            <v>483.23700000000002</v>
          </cell>
          <cell r="T1280">
            <v>483.16699999999997</v>
          </cell>
          <cell r="V1280">
            <v>483.08699999999999</v>
          </cell>
          <cell r="X1280">
            <v>483.077</v>
          </cell>
          <cell r="Z1280">
            <v>483.04700000000003</v>
          </cell>
          <cell r="AD1280">
            <v>483.017</v>
          </cell>
          <cell r="AG1280">
            <v>483.017</v>
          </cell>
          <cell r="AJ1280">
            <v>482.97699999999998</v>
          </cell>
          <cell r="AN1280">
            <v>482.96199999999999</v>
          </cell>
        </row>
        <row r="1281">
          <cell r="A1281">
            <v>12260</v>
          </cell>
          <cell r="D1281">
            <v>485.60700000000003</v>
          </cell>
          <cell r="E1281">
            <v>485.59699999999998</v>
          </cell>
          <cell r="F1281">
            <v>485.62700000000001</v>
          </cell>
          <cell r="G1281">
            <v>484.96199999999999</v>
          </cell>
          <cell r="J1281">
            <v>484.72699999999998</v>
          </cell>
          <cell r="P1281">
            <v>484.66199999999998</v>
          </cell>
          <cell r="S1281">
            <v>484.67200000000003</v>
          </cell>
          <cell r="T1281">
            <v>484.67200000000003</v>
          </cell>
          <cell r="V1281">
            <v>484.637</v>
          </cell>
          <cell r="X1281">
            <v>484.59199999999998</v>
          </cell>
          <cell r="Z1281">
            <v>484.56700000000001</v>
          </cell>
          <cell r="AD1281">
            <v>484.54700000000003</v>
          </cell>
          <cell r="AG1281">
            <v>484.55200000000002</v>
          </cell>
          <cell r="AJ1281">
            <v>484.50200000000001</v>
          </cell>
          <cell r="AN1281">
            <v>484.52199999999999</v>
          </cell>
        </row>
        <row r="1282">
          <cell r="A1282">
            <v>12270</v>
          </cell>
          <cell r="D1282">
            <v>485.66699999999997</v>
          </cell>
          <cell r="E1282">
            <v>485.65699999999998</v>
          </cell>
          <cell r="F1282">
            <v>485.64699999999999</v>
          </cell>
          <cell r="G1282">
            <v>485.697</v>
          </cell>
          <cell r="J1282">
            <v>485.08199999999999</v>
          </cell>
          <cell r="P1282">
            <v>484.58699999999999</v>
          </cell>
          <cell r="S1282">
            <v>484.55700000000002</v>
          </cell>
          <cell r="T1282">
            <v>484.55200000000002</v>
          </cell>
          <cell r="V1282">
            <v>484.52699999999999</v>
          </cell>
          <cell r="X1282">
            <v>484.512</v>
          </cell>
          <cell r="Z1282">
            <v>484.52199999999999</v>
          </cell>
          <cell r="AD1282">
            <v>484.50200000000001</v>
          </cell>
          <cell r="AG1282">
            <v>484.48200000000003</v>
          </cell>
          <cell r="AJ1282">
            <v>484.48200000000003</v>
          </cell>
          <cell r="AN1282">
            <v>484.45699999999999</v>
          </cell>
        </row>
        <row r="1283">
          <cell r="A1283">
            <v>12280</v>
          </cell>
          <cell r="D1283">
            <v>485.62200000000001</v>
          </cell>
          <cell r="E1283">
            <v>485.61700000000002</v>
          </cell>
          <cell r="F1283">
            <v>485.61200000000002</v>
          </cell>
          <cell r="G1283">
            <v>485.60700000000003</v>
          </cell>
          <cell r="J1283">
            <v>485.41199999999998</v>
          </cell>
          <cell r="P1283">
            <v>484.53699999999998</v>
          </cell>
          <cell r="S1283">
            <v>484.50200000000001</v>
          </cell>
          <cell r="T1283">
            <v>484.45699999999999</v>
          </cell>
          <cell r="V1283">
            <v>484.46199999999999</v>
          </cell>
          <cell r="X1283">
            <v>484.46199999999999</v>
          </cell>
          <cell r="Z1283">
            <v>484.452</v>
          </cell>
          <cell r="AD1283">
            <v>484.447</v>
          </cell>
          <cell r="AG1283">
            <v>484.447</v>
          </cell>
          <cell r="AJ1283">
            <v>484.43200000000002</v>
          </cell>
          <cell r="AN1283">
            <v>484.41199999999998</v>
          </cell>
        </row>
        <row r="1284">
          <cell r="A1284">
            <v>12290</v>
          </cell>
          <cell r="D1284">
            <v>485.49700000000001</v>
          </cell>
          <cell r="E1284">
            <v>485.512</v>
          </cell>
          <cell r="F1284">
            <v>485.52199999999999</v>
          </cell>
          <cell r="G1284">
            <v>485.54700000000003</v>
          </cell>
          <cell r="J1284">
            <v>485.55700000000002</v>
          </cell>
          <cell r="P1284">
            <v>484.702</v>
          </cell>
          <cell r="S1284">
            <v>484.42200000000003</v>
          </cell>
          <cell r="T1284">
            <v>484.37700000000001</v>
          </cell>
          <cell r="V1284">
            <v>484.37200000000001</v>
          </cell>
          <cell r="X1284">
            <v>484.36700000000002</v>
          </cell>
          <cell r="Z1284">
            <v>484.36700000000002</v>
          </cell>
          <cell r="AD1284">
            <v>484.36200000000002</v>
          </cell>
          <cell r="AG1284">
            <v>484.37200000000001</v>
          </cell>
          <cell r="AJ1284">
            <v>484.36700000000002</v>
          </cell>
          <cell r="AN1284">
            <v>484.34699999999998</v>
          </cell>
        </row>
        <row r="1285">
          <cell r="A1285">
            <v>12300</v>
          </cell>
          <cell r="D1285">
            <v>485.37700000000001</v>
          </cell>
          <cell r="E1285">
            <v>485.37200000000001</v>
          </cell>
          <cell r="F1285">
            <v>485.36700000000002</v>
          </cell>
          <cell r="G1285">
            <v>485.33199999999999</v>
          </cell>
          <cell r="J1285">
            <v>485.33199999999999</v>
          </cell>
          <cell r="P1285">
            <v>484.767</v>
          </cell>
          <cell r="S1285">
            <v>484.36200000000002</v>
          </cell>
          <cell r="T1285">
            <v>484.31200000000001</v>
          </cell>
          <cell r="V1285">
            <v>484.25700000000001</v>
          </cell>
          <cell r="X1285">
            <v>484.23700000000002</v>
          </cell>
          <cell r="Z1285">
            <v>484.24200000000002</v>
          </cell>
          <cell r="AD1285">
            <v>484.197</v>
          </cell>
          <cell r="AG1285">
            <v>484.21199999999999</v>
          </cell>
          <cell r="AJ1285">
            <v>484.23700000000002</v>
          </cell>
          <cell r="AN1285">
            <v>484.23200000000003</v>
          </cell>
        </row>
        <row r="1286">
          <cell r="A1286">
            <v>12310</v>
          </cell>
          <cell r="D1286">
            <v>484.53199999999998</v>
          </cell>
          <cell r="E1286">
            <v>484.52699999999999</v>
          </cell>
          <cell r="F1286">
            <v>484.60199999999998</v>
          </cell>
          <cell r="G1286">
            <v>484.55200000000002</v>
          </cell>
          <cell r="J1286">
            <v>484.43700000000001</v>
          </cell>
          <cell r="P1286">
            <v>484.24700000000001</v>
          </cell>
          <cell r="S1286">
            <v>484.17200000000003</v>
          </cell>
          <cell r="T1286">
            <v>484.10700000000003</v>
          </cell>
          <cell r="V1286">
            <v>483.892</v>
          </cell>
          <cell r="X1286">
            <v>483.13200000000001</v>
          </cell>
          <cell r="Z1286">
            <v>482.66899999999998</v>
          </cell>
          <cell r="AD1286">
            <v>482.50900000000001</v>
          </cell>
          <cell r="AG1286">
            <v>482.49400000000003</v>
          </cell>
          <cell r="AJ1286">
            <v>482.48899999999998</v>
          </cell>
          <cell r="AN1286">
            <v>482.524</v>
          </cell>
        </row>
        <row r="1287">
          <cell r="A1287">
            <v>12320</v>
          </cell>
          <cell r="D1287">
            <v>484.05399999999997</v>
          </cell>
          <cell r="E1287">
            <v>484.024</v>
          </cell>
          <cell r="F1287">
            <v>484.01900000000001</v>
          </cell>
          <cell r="G1287">
            <v>483.97899999999998</v>
          </cell>
          <cell r="J1287">
            <v>483.964</v>
          </cell>
          <cell r="P1287">
            <v>483.91399999999999</v>
          </cell>
          <cell r="S1287">
            <v>483.89400000000001</v>
          </cell>
          <cell r="T1287">
            <v>483.89400000000001</v>
          </cell>
          <cell r="V1287">
            <v>483.91399999999999</v>
          </cell>
          <cell r="X1287">
            <v>483.03899999999999</v>
          </cell>
          <cell r="Z1287">
            <v>482.36900000000003</v>
          </cell>
          <cell r="AD1287">
            <v>482.279</v>
          </cell>
          <cell r="AG1287">
            <v>482.274</v>
          </cell>
          <cell r="AJ1287">
            <v>482.274</v>
          </cell>
          <cell r="AN1287">
            <v>482.28399999999999</v>
          </cell>
        </row>
        <row r="1288">
          <cell r="A1288">
            <v>12330</v>
          </cell>
          <cell r="D1288">
            <v>483.88400000000001</v>
          </cell>
          <cell r="E1288">
            <v>483.87400000000002</v>
          </cell>
          <cell r="F1288">
            <v>483.80900000000003</v>
          </cell>
          <cell r="G1288">
            <v>483.834</v>
          </cell>
          <cell r="J1288">
            <v>483.78399999999999</v>
          </cell>
          <cell r="P1288">
            <v>483.76900000000001</v>
          </cell>
          <cell r="S1288">
            <v>483.73899999999998</v>
          </cell>
          <cell r="T1288">
            <v>483.72899999999998</v>
          </cell>
          <cell r="V1288">
            <v>483.74400000000003</v>
          </cell>
          <cell r="X1288">
            <v>483.51400000000001</v>
          </cell>
          <cell r="Z1288">
            <v>482.29899999999998</v>
          </cell>
          <cell r="AD1288">
            <v>482.16399999999999</v>
          </cell>
          <cell r="AG1288">
            <v>482.14400000000001</v>
          </cell>
          <cell r="AJ1288">
            <v>482.16899999999998</v>
          </cell>
          <cell r="AN1288">
            <v>482.19400000000002</v>
          </cell>
        </row>
        <row r="1289">
          <cell r="A1289">
            <v>12340</v>
          </cell>
          <cell r="D1289">
            <v>483.70400000000001</v>
          </cell>
          <cell r="E1289">
            <v>483.69400000000002</v>
          </cell>
          <cell r="F1289">
            <v>483.65899999999999</v>
          </cell>
          <cell r="G1289">
            <v>483.654</v>
          </cell>
          <cell r="J1289">
            <v>483.63400000000001</v>
          </cell>
          <cell r="P1289">
            <v>483.59399999999999</v>
          </cell>
          <cell r="S1289">
            <v>483.589</v>
          </cell>
          <cell r="T1289">
            <v>483.59399999999999</v>
          </cell>
          <cell r="V1289">
            <v>483.589</v>
          </cell>
          <cell r="X1289">
            <v>483.26900000000001</v>
          </cell>
          <cell r="Z1289">
            <v>482.16399999999999</v>
          </cell>
          <cell r="AD1289">
            <v>482.04899999999998</v>
          </cell>
          <cell r="AG1289">
            <v>482.04399999999998</v>
          </cell>
          <cell r="AJ1289">
            <v>482.07900000000001</v>
          </cell>
          <cell r="AN1289">
            <v>482.089</v>
          </cell>
        </row>
        <row r="1290">
          <cell r="A1290">
            <v>12350</v>
          </cell>
          <cell r="D1290">
            <v>483.56400000000002</v>
          </cell>
          <cell r="E1290">
            <v>483.53899999999999</v>
          </cell>
          <cell r="F1290">
            <v>483.524</v>
          </cell>
          <cell r="G1290">
            <v>483.47899999999998</v>
          </cell>
          <cell r="J1290">
            <v>483.48899999999998</v>
          </cell>
          <cell r="P1290">
            <v>483.43900000000002</v>
          </cell>
          <cell r="S1290">
            <v>483.41899999999998</v>
          </cell>
          <cell r="T1290">
            <v>483.40899999999999</v>
          </cell>
          <cell r="V1290">
            <v>483.41899999999998</v>
          </cell>
          <cell r="X1290">
            <v>482.68900000000002</v>
          </cell>
          <cell r="Z1290">
            <v>482.13400000000001</v>
          </cell>
          <cell r="AD1290">
            <v>481.964</v>
          </cell>
          <cell r="AG1290">
            <v>481.96899999999999</v>
          </cell>
          <cell r="AJ1290">
            <v>481.97399999999999</v>
          </cell>
          <cell r="AN1290">
            <v>481.99400000000003</v>
          </cell>
        </row>
        <row r="1291">
          <cell r="A1291">
            <v>12360</v>
          </cell>
          <cell r="D1291">
            <v>483.42899999999997</v>
          </cell>
          <cell r="E1291">
            <v>483.41399999999999</v>
          </cell>
          <cell r="F1291">
            <v>483.37400000000002</v>
          </cell>
          <cell r="G1291">
            <v>483.35899999999998</v>
          </cell>
          <cell r="J1291">
            <v>483.32900000000001</v>
          </cell>
          <cell r="P1291">
            <v>483.30399999999997</v>
          </cell>
          <cell r="S1291">
            <v>483.32400000000001</v>
          </cell>
          <cell r="T1291">
            <v>483.35899999999998</v>
          </cell>
          <cell r="V1291">
            <v>483.024</v>
          </cell>
          <cell r="X1291">
            <v>482.69900000000001</v>
          </cell>
          <cell r="Z1291">
            <v>482.32900000000001</v>
          </cell>
          <cell r="AD1291">
            <v>482.149</v>
          </cell>
          <cell r="AG1291">
            <v>482.06900000000002</v>
          </cell>
          <cell r="AJ1291">
            <v>482.14400000000001</v>
          </cell>
          <cell r="AN1291">
            <v>482.07900000000001</v>
          </cell>
        </row>
        <row r="1292">
          <cell r="A1292">
            <v>12370</v>
          </cell>
          <cell r="D1292">
            <v>483.01600000000002</v>
          </cell>
          <cell r="E1292">
            <v>482.99099999999999</v>
          </cell>
          <cell r="F1292">
            <v>482.96600000000001</v>
          </cell>
          <cell r="G1292">
            <v>482.92099999999999</v>
          </cell>
          <cell r="J1292">
            <v>482.89600000000002</v>
          </cell>
          <cell r="P1292">
            <v>482.83100000000002</v>
          </cell>
          <cell r="S1292">
            <v>482.81099999999998</v>
          </cell>
          <cell r="T1292">
            <v>482.791</v>
          </cell>
          <cell r="V1292">
            <v>482.786</v>
          </cell>
          <cell r="X1292">
            <v>482.80099999999999</v>
          </cell>
          <cell r="Z1292">
            <v>482.13600000000002</v>
          </cell>
          <cell r="AD1292">
            <v>481.76600000000002</v>
          </cell>
          <cell r="AG1292">
            <v>481.70100000000002</v>
          </cell>
          <cell r="AJ1292">
            <v>481.65600000000001</v>
          </cell>
          <cell r="AN1292">
            <v>481.62099999999998</v>
          </cell>
        </row>
        <row r="1293">
          <cell r="A1293">
            <v>12380</v>
          </cell>
          <cell r="D1293">
            <v>482.87099999999998</v>
          </cell>
          <cell r="E1293">
            <v>482.846</v>
          </cell>
          <cell r="F1293">
            <v>482.80599999999998</v>
          </cell>
          <cell r="G1293">
            <v>482.76600000000002</v>
          </cell>
          <cell r="J1293">
            <v>482.721</v>
          </cell>
          <cell r="P1293">
            <v>482.661</v>
          </cell>
          <cell r="S1293">
            <v>482.63600000000002</v>
          </cell>
          <cell r="T1293">
            <v>482.56599999999997</v>
          </cell>
          <cell r="V1293">
            <v>482.31099999999998</v>
          </cell>
          <cell r="X1293">
            <v>482.15100000000001</v>
          </cell>
          <cell r="Z1293">
            <v>481.911</v>
          </cell>
          <cell r="AD1293">
            <v>481.82600000000002</v>
          </cell>
          <cell r="AG1293">
            <v>481.78100000000001</v>
          </cell>
          <cell r="AJ1293">
            <v>481.71600000000001</v>
          </cell>
          <cell r="AN1293">
            <v>481.63099999999997</v>
          </cell>
        </row>
        <row r="1294">
          <cell r="A1294">
            <v>12390</v>
          </cell>
          <cell r="D1294">
            <v>482.74599999999998</v>
          </cell>
          <cell r="E1294">
            <v>482.75599999999997</v>
          </cell>
          <cell r="F1294">
            <v>482.73099999999999</v>
          </cell>
          <cell r="G1294">
            <v>482.70100000000002</v>
          </cell>
          <cell r="J1294">
            <v>482.69099999999997</v>
          </cell>
          <cell r="P1294">
            <v>482.62599999999998</v>
          </cell>
          <cell r="S1294">
            <v>482.60599999999999</v>
          </cell>
          <cell r="T1294">
            <v>482.601</v>
          </cell>
          <cell r="V1294">
            <v>482.31099999999998</v>
          </cell>
          <cell r="X1294">
            <v>482.50599999999997</v>
          </cell>
          <cell r="Z1294">
            <v>482.54599999999999</v>
          </cell>
          <cell r="AD1294">
            <v>481.56099999999998</v>
          </cell>
          <cell r="AG1294">
            <v>481.51100000000002</v>
          </cell>
          <cell r="AJ1294">
            <v>481.48599999999999</v>
          </cell>
          <cell r="AN1294">
            <v>481.48099999999999</v>
          </cell>
        </row>
        <row r="1295">
          <cell r="A1295">
            <v>12400</v>
          </cell>
          <cell r="D1295">
            <v>482.666</v>
          </cell>
          <cell r="E1295">
            <v>482.63600000000002</v>
          </cell>
          <cell r="F1295">
            <v>482.63600000000002</v>
          </cell>
          <cell r="G1295">
            <v>482.64100000000002</v>
          </cell>
          <cell r="J1295">
            <v>482.62099999999998</v>
          </cell>
          <cell r="P1295">
            <v>482.57100000000003</v>
          </cell>
          <cell r="S1295">
            <v>482.56599999999997</v>
          </cell>
          <cell r="T1295">
            <v>482.55099999999999</v>
          </cell>
          <cell r="V1295">
            <v>482.541</v>
          </cell>
          <cell r="X1295">
            <v>482.53100000000001</v>
          </cell>
          <cell r="Z1295">
            <v>482.51600000000002</v>
          </cell>
          <cell r="AD1295">
            <v>482.536</v>
          </cell>
          <cell r="AG1295">
            <v>481.71600000000001</v>
          </cell>
          <cell r="AJ1295">
            <v>481.476</v>
          </cell>
          <cell r="AN1295">
            <v>481.42599999999999</v>
          </cell>
        </row>
        <row r="1296">
          <cell r="A1296">
            <v>12410</v>
          </cell>
          <cell r="D1296">
            <v>482.596</v>
          </cell>
          <cell r="E1296">
            <v>482.541</v>
          </cell>
          <cell r="F1296">
            <v>482.54599999999999</v>
          </cell>
          <cell r="G1296">
            <v>482.53100000000001</v>
          </cell>
          <cell r="J1296">
            <v>482.51100000000002</v>
          </cell>
          <cell r="P1296">
            <v>482.48099999999999</v>
          </cell>
          <cell r="S1296">
            <v>482.46600000000001</v>
          </cell>
          <cell r="T1296">
            <v>482.46100000000001</v>
          </cell>
          <cell r="V1296">
            <v>482.45600000000002</v>
          </cell>
          <cell r="X1296">
            <v>482.43599999999998</v>
          </cell>
          <cell r="Z1296">
            <v>482.40600000000001</v>
          </cell>
          <cell r="AD1296">
            <v>482.346</v>
          </cell>
          <cell r="AG1296">
            <v>482.32100000000003</v>
          </cell>
          <cell r="AJ1296">
            <v>482.15600000000001</v>
          </cell>
          <cell r="AN1296">
            <v>481.58600000000001</v>
          </cell>
        </row>
        <row r="1297">
          <cell r="A1297">
            <v>12420</v>
          </cell>
          <cell r="D1297">
            <v>481.83600000000001</v>
          </cell>
          <cell r="E1297">
            <v>481.80599999999998</v>
          </cell>
          <cell r="F1297">
            <v>481.791</v>
          </cell>
          <cell r="G1297">
            <v>481.76100000000002</v>
          </cell>
          <cell r="J1297">
            <v>481.76100000000002</v>
          </cell>
          <cell r="P1297">
            <v>481.75099999999998</v>
          </cell>
          <cell r="S1297">
            <v>481.73099999999999</v>
          </cell>
          <cell r="T1297">
            <v>481.74599999999998</v>
          </cell>
          <cell r="V1297">
            <v>481.73099999999999</v>
          </cell>
          <cell r="X1297">
            <v>481.70100000000002</v>
          </cell>
          <cell r="Z1297">
            <v>481.69099999999997</v>
          </cell>
          <cell r="AD1297">
            <v>481.661</v>
          </cell>
          <cell r="AG1297">
            <v>481.64600000000002</v>
          </cell>
          <cell r="AJ1297">
            <v>481.62599999999998</v>
          </cell>
          <cell r="AN1297">
            <v>481.596</v>
          </cell>
        </row>
        <row r="1298">
          <cell r="A1298">
            <v>12430</v>
          </cell>
          <cell r="D1298">
            <v>481.70600000000002</v>
          </cell>
          <cell r="E1298">
            <v>481.70600000000002</v>
          </cell>
          <cell r="F1298">
            <v>481.68099999999998</v>
          </cell>
          <cell r="G1298">
            <v>481.64100000000002</v>
          </cell>
          <cell r="J1298">
            <v>481.61599999999999</v>
          </cell>
          <cell r="P1298">
            <v>481.59100000000001</v>
          </cell>
          <cell r="S1298">
            <v>481.57600000000002</v>
          </cell>
          <cell r="T1298">
            <v>481.56599999999997</v>
          </cell>
          <cell r="V1298">
            <v>481.55599999999998</v>
          </cell>
          <cell r="X1298">
            <v>481.52100000000002</v>
          </cell>
          <cell r="Z1298">
            <v>481.49099999999999</v>
          </cell>
          <cell r="AD1298">
            <v>481.46600000000001</v>
          </cell>
          <cell r="AG1298">
            <v>481.46600000000001</v>
          </cell>
          <cell r="AJ1298">
            <v>481.476</v>
          </cell>
          <cell r="AN1298">
            <v>481.44600000000003</v>
          </cell>
        </row>
        <row r="1299">
          <cell r="A1299">
            <v>12440</v>
          </cell>
          <cell r="D1299">
            <v>480.43400000000003</v>
          </cell>
          <cell r="E1299">
            <v>480.48399999999998</v>
          </cell>
          <cell r="F1299">
            <v>480.44900000000001</v>
          </cell>
          <cell r="G1299">
            <v>480.35399999999998</v>
          </cell>
          <cell r="J1299">
            <v>480.28399999999999</v>
          </cell>
          <cell r="P1299">
            <v>480.23399999999998</v>
          </cell>
          <cell r="S1299">
            <v>480.24900000000002</v>
          </cell>
          <cell r="T1299">
            <v>480.24400000000003</v>
          </cell>
          <cell r="V1299">
            <v>480.28399999999999</v>
          </cell>
          <cell r="X1299">
            <v>480.32400000000001</v>
          </cell>
          <cell r="Z1299">
            <v>480.37900000000002</v>
          </cell>
          <cell r="AD1299">
            <v>480.32900000000001</v>
          </cell>
          <cell r="AG1299">
            <v>479.44400000000002</v>
          </cell>
          <cell r="AJ1299">
            <v>479.30900000000003</v>
          </cell>
          <cell r="AN1299">
            <v>478.91399999999999</v>
          </cell>
        </row>
        <row r="1300">
          <cell r="A1300">
            <v>12450</v>
          </cell>
          <cell r="D1300">
            <v>480.25900000000001</v>
          </cell>
          <cell r="E1300">
            <v>480.25900000000001</v>
          </cell>
          <cell r="F1300">
            <v>480.26400000000001</v>
          </cell>
          <cell r="G1300">
            <v>480.31400000000002</v>
          </cell>
          <cell r="J1300">
            <v>479.154</v>
          </cell>
          <cell r="P1300">
            <v>478.56400000000002</v>
          </cell>
          <cell r="S1300">
            <v>478.53399999999999</v>
          </cell>
          <cell r="T1300">
            <v>478.68400000000003</v>
          </cell>
          <cell r="V1300">
            <v>478.66399999999999</v>
          </cell>
          <cell r="X1300">
            <v>478.60899999999998</v>
          </cell>
          <cell r="Z1300">
            <v>478.34399999999999</v>
          </cell>
          <cell r="AD1300">
            <v>478.13400000000001</v>
          </cell>
          <cell r="AG1300">
            <v>478.024</v>
          </cell>
          <cell r="AJ1300">
            <v>478.09899999999999</v>
          </cell>
          <cell r="AN1300">
            <v>478.529</v>
          </cell>
        </row>
        <row r="1301">
          <cell r="A1301">
            <v>12460</v>
          </cell>
          <cell r="D1301">
            <v>478.39400000000001</v>
          </cell>
          <cell r="E1301">
            <v>478.26400000000001</v>
          </cell>
          <cell r="F1301">
            <v>478.05399999999997</v>
          </cell>
          <cell r="G1301">
            <v>477.99400000000003</v>
          </cell>
          <cell r="J1301">
            <v>478.25900000000001</v>
          </cell>
          <cell r="P1301">
            <v>478.74900000000002</v>
          </cell>
          <cell r="S1301">
            <v>479.23399999999998</v>
          </cell>
          <cell r="T1301">
            <v>479.51400000000001</v>
          </cell>
          <cell r="V1301">
            <v>479.94900000000001</v>
          </cell>
          <cell r="X1301">
            <v>480.09899999999999</v>
          </cell>
          <cell r="Z1301">
            <v>480.24400000000003</v>
          </cell>
          <cell r="AD1301">
            <v>480.214</v>
          </cell>
          <cell r="AG1301">
            <v>480.12400000000002</v>
          </cell>
          <cell r="AJ1301">
            <v>480.14400000000001</v>
          </cell>
          <cell r="AN1301">
            <v>480.14400000000001</v>
          </cell>
        </row>
        <row r="1302">
          <cell r="A1302">
            <v>12470</v>
          </cell>
          <cell r="D1302">
            <v>478.779</v>
          </cell>
          <cell r="E1302">
            <v>479.16899999999998</v>
          </cell>
          <cell r="F1302">
            <v>479.25400000000002</v>
          </cell>
          <cell r="G1302">
            <v>479.67899999999997</v>
          </cell>
          <cell r="J1302">
            <v>479.75400000000002</v>
          </cell>
          <cell r="P1302">
            <v>479.43900000000002</v>
          </cell>
          <cell r="S1302">
            <v>479.38400000000001</v>
          </cell>
          <cell r="T1302">
            <v>479.67399999999998</v>
          </cell>
          <cell r="V1302">
            <v>479.654</v>
          </cell>
          <cell r="X1302">
            <v>479.72399999999999</v>
          </cell>
          <cell r="Z1302">
            <v>479.80399999999997</v>
          </cell>
          <cell r="AD1302">
            <v>470.04399999999998</v>
          </cell>
          <cell r="AG1302">
            <v>480.18400000000003</v>
          </cell>
          <cell r="AJ1302">
            <v>480.00400000000002</v>
          </cell>
          <cell r="AN1302">
            <v>479.88900000000001</v>
          </cell>
        </row>
        <row r="1303">
          <cell r="A1303">
            <v>12480</v>
          </cell>
          <cell r="D1303">
            <v>479.97399999999999</v>
          </cell>
          <cell r="E1303">
            <v>480.05399999999997</v>
          </cell>
          <cell r="F1303">
            <v>480.28899999999999</v>
          </cell>
          <cell r="G1303">
            <v>480.30900000000003</v>
          </cell>
          <cell r="J1303">
            <v>480.36900000000003</v>
          </cell>
          <cell r="P1303">
            <v>480.399</v>
          </cell>
          <cell r="S1303">
            <v>480.22899999999998</v>
          </cell>
          <cell r="T1303">
            <v>480.28399999999999</v>
          </cell>
          <cell r="V1303">
            <v>480.26400000000001</v>
          </cell>
          <cell r="X1303">
            <v>480.24900000000002</v>
          </cell>
          <cell r="Z1303">
            <v>480.16899999999998</v>
          </cell>
          <cell r="AD1303">
            <v>479.99400000000003</v>
          </cell>
          <cell r="AG1303">
            <v>479.93400000000003</v>
          </cell>
          <cell r="AJ1303">
            <v>479.98399999999998</v>
          </cell>
          <cell r="AN1303">
            <v>480.024</v>
          </cell>
        </row>
        <row r="1304">
          <cell r="A1304">
            <v>12490</v>
          </cell>
          <cell r="D1304">
            <v>479.69400000000002</v>
          </cell>
          <cell r="E1304">
            <v>479.67899999999997</v>
          </cell>
          <cell r="F1304">
            <v>479.74900000000002</v>
          </cell>
          <cell r="G1304">
            <v>479.84399999999999</v>
          </cell>
          <cell r="J1304">
            <v>480.17399999999998</v>
          </cell>
          <cell r="P1304">
            <v>480.209</v>
          </cell>
          <cell r="S1304">
            <v>480.09399999999999</v>
          </cell>
          <cell r="T1304">
            <v>479.93400000000003</v>
          </cell>
          <cell r="V1304">
            <v>478.93900000000002</v>
          </cell>
          <cell r="X1304">
            <v>478.37400000000002</v>
          </cell>
          <cell r="Z1304">
            <v>478.25900000000001</v>
          </cell>
          <cell r="AD1304">
            <v>478.34399999999999</v>
          </cell>
          <cell r="AG1304">
            <v>478.39400000000001</v>
          </cell>
          <cell r="AJ1304">
            <v>478.41399999999999</v>
          </cell>
          <cell r="AN1304">
            <v>478.76900000000001</v>
          </cell>
        </row>
        <row r="1305">
          <cell r="A1305">
            <v>12500</v>
          </cell>
          <cell r="D1305">
            <v>479.53399999999999</v>
          </cell>
          <cell r="E1305">
            <v>479.80900000000003</v>
          </cell>
          <cell r="F1305">
            <v>479.78399999999999</v>
          </cell>
          <cell r="G1305">
            <v>479.60399999999998</v>
          </cell>
          <cell r="J1305">
            <v>478.15899999999999</v>
          </cell>
          <cell r="P1305">
            <v>478.62400000000002</v>
          </cell>
          <cell r="S1305">
            <v>478.16399999999999</v>
          </cell>
          <cell r="T1305">
            <v>477.89400000000001</v>
          </cell>
          <cell r="V1305">
            <v>477.79399999999998</v>
          </cell>
          <cell r="X1305">
            <v>477.99400000000003</v>
          </cell>
          <cell r="Z1305">
            <v>478.12900000000002</v>
          </cell>
          <cell r="AD1305">
            <v>478.45400000000001</v>
          </cell>
          <cell r="AG1305">
            <v>480.39400000000001</v>
          </cell>
          <cell r="AJ1305">
            <v>480.56400000000002</v>
          </cell>
          <cell r="AN1305">
            <v>480.45400000000001</v>
          </cell>
        </row>
        <row r="1306">
          <cell r="A1306">
            <v>12510</v>
          </cell>
          <cell r="D1306">
            <v>477.19200000000001</v>
          </cell>
          <cell r="E1306">
            <v>477.23200000000003</v>
          </cell>
          <cell r="F1306">
            <v>477.28699999999998</v>
          </cell>
          <cell r="G1306">
            <v>477.392</v>
          </cell>
          <cell r="J1306">
            <v>478.00700000000001</v>
          </cell>
          <cell r="P1306">
            <v>479.94200000000001</v>
          </cell>
          <cell r="S1306">
            <v>479.81200000000001</v>
          </cell>
          <cell r="T1306">
            <v>479.83199999999999</v>
          </cell>
          <cell r="V1306">
            <v>479.65699999999998</v>
          </cell>
          <cell r="X1306">
            <v>479.137</v>
          </cell>
          <cell r="Z1306">
            <v>479.03199999999998</v>
          </cell>
          <cell r="AD1306">
            <v>479.14699999999999</v>
          </cell>
          <cell r="AG1306">
            <v>479.25200000000001</v>
          </cell>
          <cell r="AJ1306">
            <v>479.69200000000001</v>
          </cell>
          <cell r="AN1306">
            <v>479.69200000000001</v>
          </cell>
        </row>
        <row r="1307">
          <cell r="A1307">
            <v>12520</v>
          </cell>
          <cell r="D1307">
            <v>477.70699999999999</v>
          </cell>
          <cell r="E1307">
            <v>477.762</v>
          </cell>
          <cell r="F1307">
            <v>477.90699999999998</v>
          </cell>
          <cell r="G1307">
            <v>478.87200000000001</v>
          </cell>
          <cell r="J1307">
            <v>479.18200000000002</v>
          </cell>
          <cell r="P1307">
            <v>479.34199999999998</v>
          </cell>
          <cell r="S1307">
            <v>479.517</v>
          </cell>
          <cell r="T1307">
            <v>479.54199999999997</v>
          </cell>
          <cell r="V1307">
            <v>479.61200000000002</v>
          </cell>
          <cell r="X1307">
            <v>479.83699999999999</v>
          </cell>
          <cell r="Z1307">
            <v>480.017</v>
          </cell>
          <cell r="AD1307">
            <v>480.10700000000003</v>
          </cell>
          <cell r="AG1307">
            <v>480.22699999999998</v>
          </cell>
          <cell r="AJ1307">
            <v>480.42200000000003</v>
          </cell>
          <cell r="AN1307">
            <v>480.387</v>
          </cell>
        </row>
        <row r="1308">
          <cell r="A1308">
            <v>12530</v>
          </cell>
          <cell r="D1308">
            <v>480.74200000000002</v>
          </cell>
          <cell r="E1308">
            <v>480.74200000000002</v>
          </cell>
          <cell r="F1308">
            <v>480.767</v>
          </cell>
          <cell r="G1308">
            <v>480.78699999999998</v>
          </cell>
          <cell r="J1308">
            <v>480.80200000000002</v>
          </cell>
          <cell r="L1308">
            <v>480.79700000000003</v>
          </cell>
          <cell r="P1308">
            <v>480.85700000000003</v>
          </cell>
          <cell r="S1308">
            <v>480.78699999999998</v>
          </cell>
          <cell r="T1308">
            <v>480.80700000000002</v>
          </cell>
          <cell r="V1308">
            <v>480.827</v>
          </cell>
          <cell r="X1308">
            <v>480.86200000000002</v>
          </cell>
          <cell r="Z1308">
            <v>481.137</v>
          </cell>
          <cell r="AD1308">
            <v>481.16699999999997</v>
          </cell>
          <cell r="AG1308">
            <v>481.20699999999999</v>
          </cell>
          <cell r="AJ1308">
            <v>481.18700000000001</v>
          </cell>
          <cell r="AN1308">
            <v>481.22199999999998</v>
          </cell>
        </row>
        <row r="1309">
          <cell r="A1309">
            <v>12540</v>
          </cell>
          <cell r="D1309">
            <v>480.71699999999998</v>
          </cell>
          <cell r="E1309">
            <v>480.73700000000002</v>
          </cell>
          <cell r="F1309">
            <v>480.73700000000002</v>
          </cell>
          <cell r="G1309">
            <v>480.767</v>
          </cell>
          <cell r="J1309">
            <v>480.77199999999999</v>
          </cell>
          <cell r="L1309">
            <v>480.81200000000001</v>
          </cell>
          <cell r="P1309">
            <v>480.81700000000001</v>
          </cell>
          <cell r="S1309">
            <v>480.83199999999999</v>
          </cell>
          <cell r="T1309">
            <v>480.85199999999998</v>
          </cell>
          <cell r="V1309">
            <v>480.85199999999998</v>
          </cell>
          <cell r="X1309">
            <v>480.90199999999999</v>
          </cell>
          <cell r="Z1309">
            <v>480.92200000000003</v>
          </cell>
          <cell r="AD1309">
            <v>480.90199999999999</v>
          </cell>
          <cell r="AG1309">
            <v>480.93700000000001</v>
          </cell>
          <cell r="AJ1309">
            <v>481.21199999999999</v>
          </cell>
          <cell r="AN1309">
            <v>481.22199999999998</v>
          </cell>
        </row>
        <row r="1310">
          <cell r="A1310">
            <v>12550</v>
          </cell>
          <cell r="D1310" t="str">
            <v>480..747</v>
          </cell>
          <cell r="E1310">
            <v>480.72199999999998</v>
          </cell>
          <cell r="F1310">
            <v>480.75200000000001</v>
          </cell>
          <cell r="G1310">
            <v>480.77699999999999</v>
          </cell>
          <cell r="J1310">
            <v>480.77199999999999</v>
          </cell>
          <cell r="L1310">
            <v>480.822</v>
          </cell>
          <cell r="P1310">
            <v>480.827</v>
          </cell>
          <cell r="S1310">
            <v>480.827</v>
          </cell>
          <cell r="T1310">
            <v>480.87700000000001</v>
          </cell>
          <cell r="V1310">
            <v>480.91699999999997</v>
          </cell>
          <cell r="X1310">
            <v>480.91199999999998</v>
          </cell>
          <cell r="Z1310">
            <v>480.92700000000002</v>
          </cell>
          <cell r="AD1310">
            <v>480.95699999999999</v>
          </cell>
          <cell r="AG1310">
            <v>480.95699999999999</v>
          </cell>
          <cell r="AJ1310">
            <v>480.98700000000002</v>
          </cell>
        </row>
        <row r="1311">
          <cell r="A1311">
            <v>12560</v>
          </cell>
          <cell r="D1311">
            <v>480.74200000000002</v>
          </cell>
          <cell r="E1311">
            <v>480.762</v>
          </cell>
          <cell r="F1311">
            <v>480.73700000000002</v>
          </cell>
          <cell r="G1311">
            <v>480.98700000000002</v>
          </cell>
          <cell r="J1311">
            <v>480.78699999999998</v>
          </cell>
          <cell r="L1311">
            <v>480.822</v>
          </cell>
          <cell r="P1311">
            <v>480.84199999999998</v>
          </cell>
          <cell r="S1311">
            <v>480.84699999999998</v>
          </cell>
          <cell r="T1311">
            <v>480.85700000000003</v>
          </cell>
          <cell r="V1311">
            <v>480.87700000000001</v>
          </cell>
          <cell r="X1311">
            <v>480.90699999999998</v>
          </cell>
          <cell r="Z1311">
            <v>480.91699999999997</v>
          </cell>
          <cell r="AD1311">
            <v>480.93700000000001</v>
          </cell>
          <cell r="AG1311">
            <v>480.95699999999999</v>
          </cell>
          <cell r="AJ1311">
            <v>480.99200000000002</v>
          </cell>
          <cell r="AN1311">
            <v>480.99200000000002</v>
          </cell>
        </row>
        <row r="1312">
          <cell r="A1312">
            <v>12570</v>
          </cell>
          <cell r="D1312">
            <v>480.75700000000001</v>
          </cell>
          <cell r="E1312">
            <v>480.77199999999999</v>
          </cell>
          <cell r="F1312">
            <v>480.767</v>
          </cell>
          <cell r="G1312">
            <v>480.79199999999997</v>
          </cell>
          <cell r="J1312">
            <v>480.79700000000003</v>
          </cell>
          <cell r="L1312">
            <v>480.80700000000002</v>
          </cell>
          <cell r="P1312">
            <v>480.83699999999999</v>
          </cell>
          <cell r="S1312">
            <v>480.85700000000003</v>
          </cell>
          <cell r="T1312">
            <v>480.87700000000001</v>
          </cell>
          <cell r="V1312">
            <v>480.90699999999998</v>
          </cell>
          <cell r="X1312">
            <v>480.91199999999998</v>
          </cell>
          <cell r="Z1312">
            <v>480.90699999999998</v>
          </cell>
          <cell r="AD1312">
            <v>480.94200000000001</v>
          </cell>
          <cell r="AG1312">
            <v>480.96199999999999</v>
          </cell>
          <cell r="AJ1312">
            <v>480.97699999999998</v>
          </cell>
          <cell r="AN1312">
            <v>480.98700000000002</v>
          </cell>
        </row>
        <row r="1313">
          <cell r="A1313">
            <v>12580</v>
          </cell>
          <cell r="D1313">
            <v>480.74200000000002</v>
          </cell>
          <cell r="E1313">
            <v>480.77699999999999</v>
          </cell>
          <cell r="F1313">
            <v>480.77699999999999</v>
          </cell>
          <cell r="G1313">
            <v>480.79700000000003</v>
          </cell>
          <cell r="J1313">
            <v>480.81700000000001</v>
          </cell>
          <cell r="L1313">
            <v>480.83699999999999</v>
          </cell>
          <cell r="P1313">
            <v>480.84699999999998</v>
          </cell>
          <cell r="S1313">
            <v>480.86700000000002</v>
          </cell>
          <cell r="T1313">
            <v>480.84199999999998</v>
          </cell>
          <cell r="V1313">
            <v>480.87700000000001</v>
          </cell>
          <cell r="X1313">
            <v>480.90199999999999</v>
          </cell>
          <cell r="Z1313">
            <v>480.90199999999999</v>
          </cell>
          <cell r="AD1313">
            <v>480.92700000000002</v>
          </cell>
          <cell r="AG1313">
            <v>480.93200000000002</v>
          </cell>
          <cell r="AJ1313">
            <v>480.952</v>
          </cell>
          <cell r="AN1313">
            <v>480.98700000000002</v>
          </cell>
        </row>
        <row r="1314">
          <cell r="A1314">
            <v>12590</v>
          </cell>
          <cell r="D1314">
            <v>480.447</v>
          </cell>
          <cell r="E1314">
            <v>480.77699999999999</v>
          </cell>
          <cell r="F1314">
            <v>480.80700000000002</v>
          </cell>
          <cell r="G1314">
            <v>480.822</v>
          </cell>
          <cell r="J1314">
            <v>480.822</v>
          </cell>
          <cell r="L1314">
            <v>480.85700000000003</v>
          </cell>
          <cell r="P1314">
            <v>480.86700000000002</v>
          </cell>
          <cell r="S1314">
            <v>480.87200000000001</v>
          </cell>
          <cell r="T1314">
            <v>480.87700000000001</v>
          </cell>
          <cell r="V1314">
            <v>480.887</v>
          </cell>
          <cell r="X1314">
            <v>480.90199999999999</v>
          </cell>
          <cell r="Z1314">
            <v>480.90699999999998</v>
          </cell>
          <cell r="AD1314">
            <v>480.92700000000002</v>
          </cell>
          <cell r="AG1314">
            <v>480.947</v>
          </cell>
          <cell r="AJ1314">
            <v>480.95699999999999</v>
          </cell>
          <cell r="AN1314">
            <v>480.97699999999998</v>
          </cell>
        </row>
        <row r="1315">
          <cell r="A1315">
            <v>12600</v>
          </cell>
          <cell r="D1315">
            <v>480.36700000000002</v>
          </cell>
          <cell r="E1315">
            <v>480.39699999999999</v>
          </cell>
          <cell r="F1315">
            <v>480.392</v>
          </cell>
          <cell r="G1315">
            <v>480.79199999999997</v>
          </cell>
          <cell r="J1315">
            <v>480.77699999999999</v>
          </cell>
          <cell r="L1315">
            <v>480.79700000000003</v>
          </cell>
          <cell r="P1315">
            <v>480.81200000000001</v>
          </cell>
          <cell r="S1315">
            <v>480.83699999999999</v>
          </cell>
          <cell r="T1315">
            <v>480.83699999999999</v>
          </cell>
          <cell r="V1315">
            <v>480.85700000000003</v>
          </cell>
          <cell r="X1315">
            <v>480.892</v>
          </cell>
          <cell r="Z1315">
            <v>480.86200000000002</v>
          </cell>
          <cell r="AD1315">
            <v>480.89699999999999</v>
          </cell>
          <cell r="AG1315">
            <v>480.92200000000003</v>
          </cell>
          <cell r="AJ1315">
            <v>480.952</v>
          </cell>
          <cell r="AN1315">
            <v>480.96699999999998</v>
          </cell>
        </row>
        <row r="1316">
          <cell r="A1316">
            <v>12610</v>
          </cell>
          <cell r="D1316">
            <v>480.447</v>
          </cell>
          <cell r="E1316">
            <v>480.46199999999999</v>
          </cell>
          <cell r="F1316">
            <v>480.47199999999998</v>
          </cell>
          <cell r="G1316">
            <v>480.43700000000001</v>
          </cell>
          <cell r="J1316">
            <v>480.447</v>
          </cell>
          <cell r="L1316">
            <v>480.50700000000001</v>
          </cell>
          <cell r="P1316">
            <v>480.77699999999999</v>
          </cell>
          <cell r="S1316">
            <v>480.80200000000002</v>
          </cell>
          <cell r="T1316">
            <v>480.80700000000002</v>
          </cell>
          <cell r="V1316">
            <v>480.827</v>
          </cell>
          <cell r="X1316">
            <v>480.86200000000002</v>
          </cell>
          <cell r="Z1316">
            <v>480.87200000000001</v>
          </cell>
          <cell r="AD1316">
            <v>480.89699999999999</v>
          </cell>
          <cell r="AG1316">
            <v>480.91699999999997</v>
          </cell>
          <cell r="AJ1316">
            <v>480.92200000000003</v>
          </cell>
          <cell r="AN1316">
            <v>480.92700000000002</v>
          </cell>
        </row>
        <row r="1317">
          <cell r="A1317">
            <v>12620</v>
          </cell>
          <cell r="D1317">
            <v>480.447</v>
          </cell>
          <cell r="E1317">
            <v>480.452</v>
          </cell>
          <cell r="F1317">
            <v>480.46699999999998</v>
          </cell>
          <cell r="G1317">
            <v>480.452</v>
          </cell>
          <cell r="J1317">
            <v>480.47199999999998</v>
          </cell>
          <cell r="L1317">
            <v>480.49200000000002</v>
          </cell>
          <cell r="P1317">
            <v>480.46699999999998</v>
          </cell>
          <cell r="S1317">
            <v>480.49200000000002</v>
          </cell>
          <cell r="T1317">
            <v>480.81700000000001</v>
          </cell>
          <cell r="V1317">
            <v>480.80700000000002</v>
          </cell>
          <cell r="X1317">
            <v>480.84699999999998</v>
          </cell>
          <cell r="Z1317">
            <v>480.83699999999999</v>
          </cell>
          <cell r="AD1317">
            <v>480.827</v>
          </cell>
          <cell r="AG1317">
            <v>480.88200000000001</v>
          </cell>
          <cell r="AJ1317">
            <v>480.91699999999997</v>
          </cell>
          <cell r="AN1317">
            <v>480.93700000000001</v>
          </cell>
        </row>
        <row r="1318">
          <cell r="A1318">
            <v>12630</v>
          </cell>
          <cell r="D1318">
            <v>480.42200000000003</v>
          </cell>
          <cell r="E1318">
            <v>480.42200000000003</v>
          </cell>
          <cell r="F1318">
            <v>480.42200000000003</v>
          </cell>
          <cell r="G1318">
            <v>480.45699999999999</v>
          </cell>
          <cell r="J1318">
            <v>480.47199999999998</v>
          </cell>
          <cell r="L1318">
            <v>480.44200000000001</v>
          </cell>
          <cell r="P1318">
            <v>480.48700000000002</v>
          </cell>
          <cell r="S1318">
            <v>480.47199999999998</v>
          </cell>
          <cell r="T1318">
            <v>480.45699999999999</v>
          </cell>
          <cell r="V1318">
            <v>480.48200000000003</v>
          </cell>
          <cell r="X1318">
            <v>480.74200000000002</v>
          </cell>
          <cell r="Z1318">
            <v>480.78699999999998</v>
          </cell>
          <cell r="AD1318">
            <v>480.77199999999999</v>
          </cell>
          <cell r="AG1318">
            <v>480.81700000000001</v>
          </cell>
          <cell r="AJ1318">
            <v>480.822</v>
          </cell>
          <cell r="AN1318">
            <v>480.80200000000002</v>
          </cell>
        </row>
        <row r="1319">
          <cell r="A1319">
            <v>12640</v>
          </cell>
          <cell r="D1319">
            <v>480.40199999999999</v>
          </cell>
          <cell r="E1319">
            <v>480.41199999999998</v>
          </cell>
          <cell r="F1319">
            <v>480.447</v>
          </cell>
          <cell r="G1319">
            <v>480.43700000000001</v>
          </cell>
          <cell r="J1319">
            <v>480.46699999999998</v>
          </cell>
          <cell r="L1319">
            <v>480.50200000000001</v>
          </cell>
          <cell r="P1319">
            <v>480.53199999999998</v>
          </cell>
          <cell r="S1319">
            <v>480.512</v>
          </cell>
          <cell r="T1319">
            <v>480.517</v>
          </cell>
          <cell r="V1319">
            <v>480.55700000000002</v>
          </cell>
          <cell r="X1319">
            <v>480.77699999999999</v>
          </cell>
          <cell r="Z1319">
            <v>480.75700000000001</v>
          </cell>
          <cell r="AD1319">
            <v>480.77199999999999</v>
          </cell>
          <cell r="AG1319">
            <v>480.78199999999998</v>
          </cell>
          <cell r="AJ1319">
            <v>480.80200000000002</v>
          </cell>
          <cell r="AN1319">
            <v>480.80700000000002</v>
          </cell>
        </row>
        <row r="1320">
          <cell r="A1320">
            <v>12650</v>
          </cell>
          <cell r="D1320">
            <v>480.42700000000002</v>
          </cell>
          <cell r="E1320">
            <v>480.43700000000001</v>
          </cell>
          <cell r="F1320">
            <v>480.41699999999997</v>
          </cell>
          <cell r="G1320">
            <v>480.45699999999999</v>
          </cell>
          <cell r="J1320">
            <v>480.45699999999999</v>
          </cell>
          <cell r="L1320">
            <v>480.45699999999999</v>
          </cell>
          <cell r="P1320">
            <v>480.46199999999999</v>
          </cell>
          <cell r="S1320">
            <v>480.43700000000001</v>
          </cell>
          <cell r="T1320">
            <v>480.48200000000003</v>
          </cell>
          <cell r="V1320">
            <v>480.50200000000001</v>
          </cell>
          <cell r="X1320">
            <v>480.517</v>
          </cell>
          <cell r="Z1320">
            <v>480.767</v>
          </cell>
          <cell r="AD1320">
            <v>480.75700000000001</v>
          </cell>
          <cell r="AG1320">
            <v>480.77199999999999</v>
          </cell>
          <cell r="AJ1320">
            <v>480.78699999999998</v>
          </cell>
          <cell r="AN1320">
            <v>480.81200000000001</v>
          </cell>
        </row>
        <row r="1321">
          <cell r="A1321">
            <v>12660</v>
          </cell>
          <cell r="D1321">
            <v>480.387</v>
          </cell>
          <cell r="E1321">
            <v>480.40199999999999</v>
          </cell>
          <cell r="F1321">
            <v>480.43700000000001</v>
          </cell>
          <cell r="G1321">
            <v>480.44200000000001</v>
          </cell>
          <cell r="J1321">
            <v>480.452</v>
          </cell>
          <cell r="L1321">
            <v>480.45699999999999</v>
          </cell>
          <cell r="P1321">
            <v>480.512</v>
          </cell>
          <cell r="S1321">
            <v>480.512</v>
          </cell>
          <cell r="T1321">
            <v>480.55200000000002</v>
          </cell>
          <cell r="V1321">
            <v>480.56200000000001</v>
          </cell>
          <cell r="X1321">
            <v>480.93700000000001</v>
          </cell>
          <cell r="Z1321">
            <v>481.35700000000003</v>
          </cell>
          <cell r="AD1321">
            <v>481.61200000000002</v>
          </cell>
          <cell r="AG1321">
            <v>481.60700000000003</v>
          </cell>
          <cell r="AJ1321">
            <v>481.572</v>
          </cell>
          <cell r="AN1321">
            <v>481.45699999999999</v>
          </cell>
        </row>
        <row r="1322">
          <cell r="A1322">
            <v>12670</v>
          </cell>
          <cell r="D1322">
            <v>480.435</v>
          </cell>
          <cell r="E1322">
            <v>480.4</v>
          </cell>
          <cell r="F1322">
            <v>480.43</v>
          </cell>
          <cell r="G1322">
            <v>480.42500000000001</v>
          </cell>
          <cell r="J1322">
            <v>480.45499999999998</v>
          </cell>
          <cell r="L1322">
            <v>480.47</v>
          </cell>
          <cell r="P1322">
            <v>480.52499999999998</v>
          </cell>
          <cell r="S1322">
            <v>480.53</v>
          </cell>
          <cell r="T1322">
            <v>480.51499999999999</v>
          </cell>
          <cell r="V1322">
            <v>480.48</v>
          </cell>
          <cell r="X1322">
            <v>480.495</v>
          </cell>
          <cell r="Z1322">
            <v>480.54</v>
          </cell>
          <cell r="AD1322">
            <v>480.54</v>
          </cell>
          <cell r="AG1322">
            <v>480.565</v>
          </cell>
          <cell r="AJ1322">
            <v>480.57499999999999</v>
          </cell>
          <cell r="AN1322">
            <v>480.66</v>
          </cell>
        </row>
        <row r="1323">
          <cell r="A1323">
            <v>12680</v>
          </cell>
          <cell r="D1323">
            <v>480.39499999999998</v>
          </cell>
          <cell r="E1323">
            <v>480.4</v>
          </cell>
          <cell r="F1323">
            <v>480.41</v>
          </cell>
          <cell r="G1323">
            <v>480.45499999999998</v>
          </cell>
          <cell r="J1323">
            <v>480.42500000000001</v>
          </cell>
          <cell r="L1323">
            <v>480.45</v>
          </cell>
          <cell r="P1323">
            <v>480.44</v>
          </cell>
          <cell r="S1323">
            <v>480.46499999999997</v>
          </cell>
          <cell r="T1323">
            <v>480.48</v>
          </cell>
          <cell r="V1323">
            <v>480.48500000000001</v>
          </cell>
          <cell r="X1323">
            <v>480.47</v>
          </cell>
          <cell r="Z1323">
            <v>480.48500000000001</v>
          </cell>
          <cell r="AD1323">
            <v>480.51</v>
          </cell>
          <cell r="AG1323">
            <v>480.495</v>
          </cell>
          <cell r="AJ1323">
            <v>480.52499999999998</v>
          </cell>
          <cell r="AN1323">
            <v>48.57</v>
          </cell>
        </row>
        <row r="1324">
          <cell r="A1324">
            <v>12690</v>
          </cell>
          <cell r="D1324">
            <v>480.38499999999999</v>
          </cell>
          <cell r="E1324">
            <v>480.38499999999999</v>
          </cell>
          <cell r="F1324">
            <v>480.42500000000001</v>
          </cell>
          <cell r="G1324">
            <v>480.41500000000002</v>
          </cell>
          <cell r="J1324">
            <v>480.435</v>
          </cell>
          <cell r="L1324">
            <v>480.46499999999997</v>
          </cell>
          <cell r="P1324">
            <v>480.46499999999997</v>
          </cell>
          <cell r="S1324">
            <v>480.46</v>
          </cell>
          <cell r="T1324">
            <v>480.48</v>
          </cell>
          <cell r="V1324">
            <v>480.49</v>
          </cell>
          <cell r="X1324">
            <v>480.5</v>
          </cell>
          <cell r="Z1324">
            <v>480.45</v>
          </cell>
          <cell r="AD1324">
            <v>480.47</v>
          </cell>
          <cell r="AG1324">
            <v>480.48</v>
          </cell>
          <cell r="AJ1324">
            <v>480.5</v>
          </cell>
          <cell r="AN1324">
            <v>480.495</v>
          </cell>
        </row>
        <row r="1325">
          <cell r="A1325">
            <v>12700</v>
          </cell>
          <cell r="D1325">
            <v>480.30500000000001</v>
          </cell>
          <cell r="E1325">
            <v>480.32499999999999</v>
          </cell>
          <cell r="F1325">
            <v>480.36</v>
          </cell>
          <cell r="G1325">
            <v>480.36</v>
          </cell>
          <cell r="J1325">
            <v>480.38</v>
          </cell>
          <cell r="L1325">
            <v>480.38499999999999</v>
          </cell>
          <cell r="P1325">
            <v>480.38</v>
          </cell>
          <cell r="S1325">
            <v>480.38499999999999</v>
          </cell>
          <cell r="T1325">
            <v>480.39499999999998</v>
          </cell>
          <cell r="V1325">
            <v>480.41</v>
          </cell>
          <cell r="X1325">
            <v>480.42</v>
          </cell>
          <cell r="Z1325">
            <v>480.48</v>
          </cell>
          <cell r="AD1325">
            <v>480.47500000000002</v>
          </cell>
          <cell r="AG1325">
            <v>480.51</v>
          </cell>
          <cell r="AJ1325">
            <v>480.5</v>
          </cell>
          <cell r="AN1325">
            <v>480.51</v>
          </cell>
        </row>
        <row r="1326">
          <cell r="A1326">
            <v>12710</v>
          </cell>
          <cell r="D1326">
            <v>480.33499999999998</v>
          </cell>
          <cell r="E1326">
            <v>480.35500000000002</v>
          </cell>
          <cell r="F1326">
            <v>480.4</v>
          </cell>
          <cell r="G1326">
            <v>480.435</v>
          </cell>
          <cell r="J1326">
            <v>480.45</v>
          </cell>
          <cell r="L1326">
            <v>480.46</v>
          </cell>
          <cell r="P1326">
            <v>480.48</v>
          </cell>
          <cell r="S1326">
            <v>480.45499999999998</v>
          </cell>
          <cell r="T1326">
            <v>480.46499999999997</v>
          </cell>
          <cell r="V1326">
            <v>480.46</v>
          </cell>
          <cell r="X1326">
            <v>480.45499999999998</v>
          </cell>
          <cell r="Z1326">
            <v>480.47</v>
          </cell>
          <cell r="AD1326">
            <v>480.5</v>
          </cell>
          <cell r="AG1326">
            <v>480.5</v>
          </cell>
          <cell r="AJ1326">
            <v>480.51</v>
          </cell>
          <cell r="AN1326">
            <v>480.56</v>
          </cell>
        </row>
        <row r="1327">
          <cell r="A1327">
            <v>12720</v>
          </cell>
          <cell r="D1327">
            <v>480.32</v>
          </cell>
          <cell r="E1327">
            <v>480.36</v>
          </cell>
          <cell r="F1327">
            <v>480.38</v>
          </cell>
          <cell r="G1327">
            <v>480.43</v>
          </cell>
          <cell r="J1327">
            <v>480.44</v>
          </cell>
          <cell r="L1327">
            <v>480.47500000000002</v>
          </cell>
          <cell r="P1327">
            <v>480.51499999999999</v>
          </cell>
          <cell r="S1327">
            <v>480.54</v>
          </cell>
          <cell r="T1327">
            <v>480.54</v>
          </cell>
          <cell r="V1327">
            <v>480.58499999999998</v>
          </cell>
          <cell r="X1327">
            <v>480.57499999999999</v>
          </cell>
          <cell r="Z1327">
            <v>480.57499999999999</v>
          </cell>
          <cell r="AD1327">
            <v>480.57</v>
          </cell>
          <cell r="AG1327">
            <v>480.57499999999999</v>
          </cell>
          <cell r="AJ1327">
            <v>480.57499999999999</v>
          </cell>
          <cell r="AN1327">
            <v>480.565</v>
          </cell>
        </row>
        <row r="1328">
          <cell r="A1328">
            <v>12730</v>
          </cell>
          <cell r="D1328">
            <v>480.3</v>
          </cell>
          <cell r="E1328">
            <v>480.28500000000003</v>
          </cell>
          <cell r="F1328">
            <v>480.3</v>
          </cell>
          <cell r="G1328">
            <v>480.3</v>
          </cell>
          <cell r="J1328">
            <v>480.315</v>
          </cell>
          <cell r="L1328">
            <v>480.30500000000001</v>
          </cell>
          <cell r="P1328">
            <v>480.38499999999999</v>
          </cell>
          <cell r="S1328">
            <v>480.38499999999999</v>
          </cell>
          <cell r="T1328">
            <v>480.38</v>
          </cell>
          <cell r="V1328">
            <v>480.39499999999998</v>
          </cell>
          <cell r="X1328">
            <v>480.43</v>
          </cell>
          <cell r="Z1328">
            <v>480.46499999999997</v>
          </cell>
          <cell r="AD1328">
            <v>480.47500000000002</v>
          </cell>
          <cell r="AG1328">
            <v>480.505</v>
          </cell>
          <cell r="AJ1328">
            <v>480.51499999999999</v>
          </cell>
          <cell r="AN1328">
            <v>480.53500000000003</v>
          </cell>
        </row>
        <row r="1329">
          <cell r="A1329">
            <v>12740</v>
          </cell>
          <cell r="D1329">
            <v>480.2</v>
          </cell>
          <cell r="E1329">
            <v>480.23</v>
          </cell>
          <cell r="F1329">
            <v>480.26499999999999</v>
          </cell>
          <cell r="G1329">
            <v>480.25</v>
          </cell>
          <cell r="J1329">
            <v>480.255</v>
          </cell>
          <cell r="L1329">
            <v>480.26499999999999</v>
          </cell>
          <cell r="P1329">
            <v>480.29500000000002</v>
          </cell>
          <cell r="S1329">
            <v>480.30500000000001</v>
          </cell>
          <cell r="T1329">
            <v>480.32</v>
          </cell>
          <cell r="V1329">
            <v>480.32499999999999</v>
          </cell>
          <cell r="X1329">
            <v>480.375</v>
          </cell>
          <cell r="Z1329">
            <v>480.38</v>
          </cell>
          <cell r="AD1329">
            <v>480.12</v>
          </cell>
          <cell r="AG1329">
            <v>480.15499999999997</v>
          </cell>
          <cell r="AJ1329">
            <v>480.12</v>
          </cell>
          <cell r="AN1329">
            <v>480.17</v>
          </cell>
        </row>
        <row r="1330">
          <cell r="A1330">
            <v>12750</v>
          </cell>
          <cell r="D1330">
            <v>480.21</v>
          </cell>
          <cell r="E1330">
            <v>480.245</v>
          </cell>
          <cell r="F1330">
            <v>480.245</v>
          </cell>
          <cell r="G1330">
            <v>480.27</v>
          </cell>
          <cell r="J1330">
            <v>480.3</v>
          </cell>
          <cell r="L1330">
            <v>480.31</v>
          </cell>
          <cell r="P1330">
            <v>480.39499999999998</v>
          </cell>
          <cell r="S1330">
            <v>480.41</v>
          </cell>
          <cell r="T1330">
            <v>480.16</v>
          </cell>
          <cell r="V1330">
            <v>480.05</v>
          </cell>
          <cell r="X1330">
            <v>479.97</v>
          </cell>
          <cell r="Z1330">
            <v>479.22500000000002</v>
          </cell>
          <cell r="AD1330">
            <v>479.47</v>
          </cell>
          <cell r="AG1330">
            <v>479.13</v>
          </cell>
          <cell r="AJ1330">
            <v>478.9</v>
          </cell>
          <cell r="AN1330">
            <v>478.83</v>
          </cell>
        </row>
        <row r="1331">
          <cell r="A1331">
            <v>12760</v>
          </cell>
          <cell r="D1331">
            <v>479.01</v>
          </cell>
          <cell r="E1331">
            <v>480.39</v>
          </cell>
          <cell r="F1331">
            <v>480.54</v>
          </cell>
          <cell r="G1331">
            <v>481.04</v>
          </cell>
          <cell r="J1331">
            <v>480.89499999999998</v>
          </cell>
          <cell r="L1331">
            <v>480.43</v>
          </cell>
          <cell r="N1331">
            <v>480.04500000000002</v>
          </cell>
          <cell r="Q1331">
            <v>479.83</v>
          </cell>
          <cell r="T1331">
            <v>479.69</v>
          </cell>
          <cell r="V1331">
            <v>479.52</v>
          </cell>
          <cell r="X1331">
            <v>479.33</v>
          </cell>
          <cell r="Z1331">
            <v>479.2</v>
          </cell>
          <cell r="AD1331">
            <v>479.16</v>
          </cell>
          <cell r="AG1331" t="str">
            <v>479..155</v>
          </cell>
          <cell r="AJ1331">
            <v>479.18</v>
          </cell>
          <cell r="AN1331">
            <v>479.32</v>
          </cell>
        </row>
        <row r="1332">
          <cell r="A1332">
            <v>12770</v>
          </cell>
          <cell r="D1332">
            <v>480.19</v>
          </cell>
          <cell r="E1332">
            <v>480.21</v>
          </cell>
          <cell r="F1332">
            <v>480.23</v>
          </cell>
          <cell r="G1332">
            <v>480.24</v>
          </cell>
          <cell r="J1332">
            <v>480.26</v>
          </cell>
          <cell r="L1332">
            <v>480.29</v>
          </cell>
          <cell r="N1332">
            <v>480.29500000000002</v>
          </cell>
          <cell r="Q1332">
            <v>480.29</v>
          </cell>
          <cell r="T1332">
            <v>480.29500000000002</v>
          </cell>
          <cell r="V1332">
            <v>480.33</v>
          </cell>
          <cell r="X1332">
            <v>480.4</v>
          </cell>
          <cell r="Z1332">
            <v>480.36</v>
          </cell>
          <cell r="AD1332">
            <v>480.12</v>
          </cell>
          <cell r="AG1332">
            <v>480.06</v>
          </cell>
          <cell r="AJ1332">
            <v>480.06</v>
          </cell>
          <cell r="AN1332">
            <v>480.13</v>
          </cell>
        </row>
        <row r="1333">
          <cell r="A1333">
            <v>12780</v>
          </cell>
          <cell r="D1333">
            <v>480.16500000000002</v>
          </cell>
          <cell r="E1333">
            <v>480.17500000000001</v>
          </cell>
          <cell r="F1333">
            <v>480.18</v>
          </cell>
          <cell r="G1333">
            <v>480.21</v>
          </cell>
          <cell r="J1333">
            <v>480.21</v>
          </cell>
          <cell r="L1333">
            <v>480.22500000000002</v>
          </cell>
          <cell r="N1333">
            <v>480.22500000000002</v>
          </cell>
          <cell r="Q1333">
            <v>480.23500000000001</v>
          </cell>
          <cell r="T1333">
            <v>480.28</v>
          </cell>
          <cell r="V1333">
            <v>480.315</v>
          </cell>
          <cell r="X1333">
            <v>480.33</v>
          </cell>
          <cell r="Z1333">
            <v>480.35</v>
          </cell>
          <cell r="AD1333">
            <v>480.435</v>
          </cell>
          <cell r="AG1333">
            <v>480.27499999999998</v>
          </cell>
          <cell r="AJ1333">
            <v>480.28</v>
          </cell>
          <cell r="AN1333">
            <v>480.25</v>
          </cell>
        </row>
        <row r="1334">
          <cell r="A1334">
            <v>12790</v>
          </cell>
          <cell r="D1334">
            <v>480.13499999999999</v>
          </cell>
          <cell r="E1334">
            <v>480.11500000000001</v>
          </cell>
          <cell r="F1334">
            <v>480.13</v>
          </cell>
          <cell r="G1334">
            <v>480.14</v>
          </cell>
          <cell r="J1334">
            <v>480.14499999999998</v>
          </cell>
          <cell r="L1334">
            <v>480.12</v>
          </cell>
          <cell r="N1334">
            <v>480.125</v>
          </cell>
          <cell r="Q1334">
            <v>480.16500000000002</v>
          </cell>
          <cell r="T1334">
            <v>480.21</v>
          </cell>
          <cell r="V1334">
            <v>480.27</v>
          </cell>
          <cell r="X1334">
            <v>480.29500000000002</v>
          </cell>
          <cell r="Z1334">
            <v>480.32499999999999</v>
          </cell>
          <cell r="AD1334">
            <v>480.38</v>
          </cell>
          <cell r="AG1334">
            <v>480.41</v>
          </cell>
          <cell r="AJ1334">
            <v>480.45</v>
          </cell>
          <cell r="AN1334">
            <v>480.52</v>
          </cell>
        </row>
        <row r="1335">
          <cell r="A1335">
            <v>12800</v>
          </cell>
          <cell r="D1335">
            <v>480.13499999999999</v>
          </cell>
          <cell r="E1335">
            <v>480.125</v>
          </cell>
          <cell r="F1335">
            <v>480.125</v>
          </cell>
          <cell r="G1335">
            <v>480.14499999999998</v>
          </cell>
          <cell r="J1335">
            <v>480.13499999999999</v>
          </cell>
          <cell r="L1335">
            <v>480.13499999999999</v>
          </cell>
          <cell r="N1335">
            <v>480.11500000000001</v>
          </cell>
          <cell r="Q1335">
            <v>480.16</v>
          </cell>
          <cell r="T1335">
            <v>480.12</v>
          </cell>
          <cell r="V1335">
            <v>480.13499999999999</v>
          </cell>
          <cell r="X1335">
            <v>480.13499999999999</v>
          </cell>
          <cell r="Z1335">
            <v>480.15499999999997</v>
          </cell>
          <cell r="AD1335">
            <v>480.17500000000001</v>
          </cell>
          <cell r="AG1335">
            <v>480.14</v>
          </cell>
          <cell r="AJ1335">
            <v>480.18</v>
          </cell>
          <cell r="AN1335">
            <v>480.3</v>
          </cell>
        </row>
        <row r="1336">
          <cell r="A1336">
            <v>12810</v>
          </cell>
          <cell r="D1336">
            <v>479.87</v>
          </cell>
          <cell r="E1336">
            <v>480.17</v>
          </cell>
          <cell r="F1336">
            <v>480.16</v>
          </cell>
          <cell r="G1336">
            <v>480.19499999999999</v>
          </cell>
          <cell r="J1336">
            <v>480.16</v>
          </cell>
          <cell r="L1336">
            <v>480.18</v>
          </cell>
          <cell r="N1336">
            <v>480.19</v>
          </cell>
          <cell r="Q1336">
            <v>480.16500000000002</v>
          </cell>
          <cell r="T1336">
            <v>480.185</v>
          </cell>
          <cell r="V1336">
            <v>480.2</v>
          </cell>
          <cell r="X1336">
            <v>480.22500000000002</v>
          </cell>
          <cell r="Z1336">
            <v>480.245</v>
          </cell>
          <cell r="AD1336">
            <v>48.265000000000001</v>
          </cell>
          <cell r="AG1336">
            <v>480.25</v>
          </cell>
          <cell r="AJ1336">
            <v>480.25</v>
          </cell>
          <cell r="AN1336">
            <v>480.245</v>
          </cell>
        </row>
        <row r="1337">
          <cell r="A1337">
            <v>12820</v>
          </cell>
          <cell r="D1337">
            <v>480.05500000000001</v>
          </cell>
          <cell r="E1337">
            <v>480.08</v>
          </cell>
          <cell r="F1337">
            <v>480.065</v>
          </cell>
          <cell r="G1337">
            <v>480.08499999999998</v>
          </cell>
          <cell r="J1337">
            <v>480.08</v>
          </cell>
          <cell r="L1337">
            <v>480.09500000000003</v>
          </cell>
          <cell r="N1337">
            <v>480.06</v>
          </cell>
          <cell r="Q1337">
            <v>480.09500000000003</v>
          </cell>
          <cell r="T1337">
            <v>480.125</v>
          </cell>
          <cell r="V1337">
            <v>480.11</v>
          </cell>
          <cell r="X1337">
            <v>480.14499999999998</v>
          </cell>
          <cell r="Z1337">
            <v>480.13499999999999</v>
          </cell>
          <cell r="AD1337">
            <v>480.185</v>
          </cell>
          <cell r="AG1337">
            <v>480.185</v>
          </cell>
          <cell r="AJ1337">
            <v>480.185</v>
          </cell>
          <cell r="AN1337">
            <v>480.17500000000001</v>
          </cell>
        </row>
        <row r="1338">
          <cell r="A1338">
            <v>12830</v>
          </cell>
          <cell r="D1338">
            <v>480.03500000000003</v>
          </cell>
          <cell r="E1338">
            <v>480.08</v>
          </cell>
          <cell r="F1338">
            <v>480.06</v>
          </cell>
          <cell r="G1338">
            <v>480.07499999999999</v>
          </cell>
          <cell r="J1338">
            <v>480.065</v>
          </cell>
          <cell r="L1338">
            <v>480.08499999999998</v>
          </cell>
          <cell r="N1338">
            <v>480.03500000000003</v>
          </cell>
          <cell r="Q1338">
            <v>480.04500000000002</v>
          </cell>
          <cell r="T1338">
            <v>480.06</v>
          </cell>
          <cell r="V1338">
            <v>480.03500000000003</v>
          </cell>
          <cell r="X1338">
            <v>480.02</v>
          </cell>
          <cell r="Z1338">
            <v>480.03500000000003</v>
          </cell>
          <cell r="AD1338">
            <v>480.03500000000003</v>
          </cell>
          <cell r="AG1338">
            <v>480.06</v>
          </cell>
          <cell r="AJ1338">
            <v>480.04</v>
          </cell>
          <cell r="AN1338">
            <v>480.05</v>
          </cell>
        </row>
        <row r="1339">
          <cell r="A1339">
            <v>12840</v>
          </cell>
          <cell r="D1339">
            <v>479.875</v>
          </cell>
          <cell r="E1339">
            <v>479.88</v>
          </cell>
          <cell r="F1339">
            <v>479.91500000000002</v>
          </cell>
          <cell r="G1339">
            <v>479.98500000000001</v>
          </cell>
          <cell r="J1339">
            <v>480.005</v>
          </cell>
          <cell r="L1339">
            <v>480.02499999999998</v>
          </cell>
          <cell r="N1339">
            <v>479.995</v>
          </cell>
          <cell r="Q1339">
            <v>480.04</v>
          </cell>
          <cell r="T1339">
            <v>480.05500000000001</v>
          </cell>
          <cell r="V1339">
            <v>480.11</v>
          </cell>
          <cell r="X1339">
            <v>480.14</v>
          </cell>
          <cell r="Z1339">
            <v>480.19</v>
          </cell>
          <cell r="AD1339">
            <v>479.88499999999999</v>
          </cell>
          <cell r="AG1339">
            <v>479.46499999999997</v>
          </cell>
          <cell r="AJ1339">
            <v>479.63499999999999</v>
          </cell>
          <cell r="AN1339">
            <v>479.15499999999997</v>
          </cell>
        </row>
        <row r="1340">
          <cell r="A1340">
            <v>12850</v>
          </cell>
          <cell r="D1340">
            <v>478.79</v>
          </cell>
          <cell r="E1340">
            <v>478.91</v>
          </cell>
          <cell r="F1340">
            <v>477.68</v>
          </cell>
          <cell r="G1340">
            <v>477.56</v>
          </cell>
          <cell r="J1340">
            <v>477.79500000000002</v>
          </cell>
          <cell r="L1340">
            <v>478.29500000000002</v>
          </cell>
          <cell r="N1340">
            <v>478.41500000000002</v>
          </cell>
          <cell r="Q1340">
            <v>478.59500000000003</v>
          </cell>
          <cell r="T1340">
            <v>478.85</v>
          </cell>
          <cell r="V1340">
            <v>478.93</v>
          </cell>
          <cell r="X1340">
            <v>479.21499999999997</v>
          </cell>
          <cell r="Z1340">
            <v>479.41</v>
          </cell>
          <cell r="AD1340">
            <v>479.57</v>
          </cell>
          <cell r="AG1340">
            <v>479.8</v>
          </cell>
          <cell r="AJ1340">
            <v>479.91</v>
          </cell>
          <cell r="AN1340">
            <v>479.92500000000001</v>
          </cell>
        </row>
        <row r="1341">
          <cell r="A1341">
            <v>12860</v>
          </cell>
          <cell r="D1341">
            <v>479.60500000000002</v>
          </cell>
          <cell r="E1341">
            <v>479.34</v>
          </cell>
          <cell r="F1341">
            <v>479.4</v>
          </cell>
          <cell r="G1341">
            <v>479.54500000000002</v>
          </cell>
          <cell r="J1341">
            <v>479.6</v>
          </cell>
          <cell r="L1341">
            <v>479.67500000000001</v>
          </cell>
          <cell r="N1341">
            <v>479.66</v>
          </cell>
          <cell r="Q1341">
            <v>479.69</v>
          </cell>
          <cell r="T1341">
            <v>479.73</v>
          </cell>
          <cell r="V1341">
            <v>479.755</v>
          </cell>
          <cell r="X1341">
            <v>479.78500000000003</v>
          </cell>
          <cell r="Z1341">
            <v>479.83499999999998</v>
          </cell>
          <cell r="AD1341">
            <v>479.815</v>
          </cell>
          <cell r="AG1341">
            <v>479.89499999999998</v>
          </cell>
          <cell r="AJ1341">
            <v>479.91500000000002</v>
          </cell>
          <cell r="AN1341">
            <v>479.95</v>
          </cell>
        </row>
        <row r="1342">
          <cell r="A1342">
            <v>12870</v>
          </cell>
          <cell r="D1342">
            <v>479.738</v>
          </cell>
          <cell r="E1342">
            <v>479.83300000000003</v>
          </cell>
          <cell r="F1342">
            <v>479.78300000000002</v>
          </cell>
          <cell r="G1342">
            <v>479.69799999999998</v>
          </cell>
          <cell r="J1342">
            <v>479.678</v>
          </cell>
          <cell r="L1342">
            <v>479.72800000000001</v>
          </cell>
          <cell r="N1342">
            <v>479.75799999999998</v>
          </cell>
          <cell r="Q1342">
            <v>479.77300000000002</v>
          </cell>
          <cell r="T1342">
            <v>479.81799999999998</v>
          </cell>
          <cell r="V1342">
            <v>479.83300000000003</v>
          </cell>
          <cell r="X1342">
            <v>479.86799999999999</v>
          </cell>
          <cell r="Z1342">
            <v>479.87799999999999</v>
          </cell>
          <cell r="AD1342">
            <v>479.93799999999999</v>
          </cell>
          <cell r="AG1342">
            <v>479.95299999999997</v>
          </cell>
          <cell r="AJ1342">
            <v>479.983</v>
          </cell>
          <cell r="AN1342">
            <v>480.00799999999998</v>
          </cell>
        </row>
        <row r="1343">
          <cell r="A1343">
            <v>12880</v>
          </cell>
          <cell r="D1343">
            <v>479.74299999999999</v>
          </cell>
          <cell r="E1343">
            <v>479.74799999999999</v>
          </cell>
          <cell r="F1343">
            <v>479.82299999999998</v>
          </cell>
          <cell r="G1343">
            <v>479.91300000000001</v>
          </cell>
          <cell r="J1343">
            <v>479.84300000000002</v>
          </cell>
          <cell r="L1343">
            <v>479.81799999999998</v>
          </cell>
          <cell r="N1343">
            <v>479.80799999999999</v>
          </cell>
          <cell r="Q1343">
            <v>479.82799999999997</v>
          </cell>
          <cell r="T1343">
            <v>479.858</v>
          </cell>
          <cell r="V1343">
            <v>479.85300000000001</v>
          </cell>
          <cell r="X1343">
            <v>479.89800000000002</v>
          </cell>
          <cell r="Z1343">
            <v>479.91800000000001</v>
          </cell>
          <cell r="AD1343">
            <v>479.93299999999999</v>
          </cell>
          <cell r="AG1343">
            <v>479.95800000000003</v>
          </cell>
          <cell r="AJ1343">
            <v>479.99299999999999</v>
          </cell>
          <cell r="AN1343">
            <v>480.03300000000002</v>
          </cell>
        </row>
        <row r="1344">
          <cell r="A1344">
            <v>12890</v>
          </cell>
          <cell r="D1344">
            <v>479.923</v>
          </cell>
          <cell r="E1344">
            <v>479.93299999999999</v>
          </cell>
          <cell r="F1344">
            <v>479.84300000000002</v>
          </cell>
          <cell r="G1344">
            <v>479.86799999999999</v>
          </cell>
          <cell r="J1344">
            <v>480.18799999999999</v>
          </cell>
          <cell r="L1344">
            <v>480.09800000000001</v>
          </cell>
          <cell r="N1344">
            <v>480.09300000000002</v>
          </cell>
          <cell r="Q1344">
            <v>480.07799999999997</v>
          </cell>
          <cell r="T1344">
            <v>480.08300000000003</v>
          </cell>
          <cell r="V1344">
            <v>480.113</v>
          </cell>
          <cell r="X1344">
            <v>480.09800000000001</v>
          </cell>
          <cell r="Z1344">
            <v>480.13799999999998</v>
          </cell>
          <cell r="AD1344">
            <v>480.14299999999997</v>
          </cell>
          <cell r="AG1344">
            <v>480.14299999999997</v>
          </cell>
          <cell r="AJ1344">
            <v>480.16800000000001</v>
          </cell>
          <cell r="AN1344">
            <v>480.18299999999999</v>
          </cell>
        </row>
        <row r="1345">
          <cell r="A1345">
            <v>12900</v>
          </cell>
          <cell r="D1345">
            <v>479.89800000000002</v>
          </cell>
          <cell r="E1345">
            <v>479.85300000000001</v>
          </cell>
          <cell r="F1345">
            <v>479.88799999999998</v>
          </cell>
          <cell r="G1345">
            <v>479.86799999999999</v>
          </cell>
          <cell r="J1345">
            <v>480.00799999999998</v>
          </cell>
          <cell r="L1345">
            <v>480.44299999999998</v>
          </cell>
          <cell r="N1345">
            <v>480.26799999999997</v>
          </cell>
          <cell r="Q1345">
            <v>480.13299999999998</v>
          </cell>
          <cell r="T1345">
            <v>480.14800000000002</v>
          </cell>
          <cell r="V1345">
            <v>480.14800000000002</v>
          </cell>
          <cell r="X1345">
            <v>480.108</v>
          </cell>
          <cell r="Z1345">
            <v>480.108</v>
          </cell>
          <cell r="AD1345">
            <v>480.15300000000002</v>
          </cell>
          <cell r="AG1345">
            <v>480.15800000000002</v>
          </cell>
          <cell r="AJ1345">
            <v>480.15300000000002</v>
          </cell>
          <cell r="AN1345">
            <v>480.16800000000001</v>
          </cell>
        </row>
        <row r="1346">
          <cell r="A1346">
            <v>12910</v>
          </cell>
          <cell r="D1346">
            <v>479.86799999999999</v>
          </cell>
          <cell r="E1346">
            <v>479.87799999999999</v>
          </cell>
          <cell r="F1346">
            <v>479.88799999999998</v>
          </cell>
          <cell r="G1346">
            <v>479.84800000000001</v>
          </cell>
          <cell r="J1346">
            <v>479.863</v>
          </cell>
          <cell r="L1346">
            <v>479.923</v>
          </cell>
          <cell r="N1346">
            <v>479.94299999999998</v>
          </cell>
          <cell r="Q1346">
            <v>480.233</v>
          </cell>
          <cell r="T1346">
            <v>480.22300000000001</v>
          </cell>
          <cell r="V1346">
            <v>480.22300000000001</v>
          </cell>
          <cell r="X1346">
            <v>480.21800000000002</v>
          </cell>
          <cell r="Z1346">
            <v>480.16800000000001</v>
          </cell>
          <cell r="AD1346">
            <v>480.173</v>
          </cell>
          <cell r="AG1346">
            <v>480.173</v>
          </cell>
          <cell r="AJ1346">
            <v>480.21300000000002</v>
          </cell>
          <cell r="AN1346">
            <v>480.19299999999998</v>
          </cell>
        </row>
        <row r="1347">
          <cell r="A1347">
            <v>12920</v>
          </cell>
          <cell r="D1347">
            <v>479.803</v>
          </cell>
          <cell r="E1347">
            <v>479.84300000000002</v>
          </cell>
          <cell r="F1347">
            <v>479.863</v>
          </cell>
          <cell r="G1347">
            <v>479.84800000000001</v>
          </cell>
          <cell r="J1347">
            <v>479.86799999999999</v>
          </cell>
          <cell r="L1347">
            <v>479.89800000000002</v>
          </cell>
          <cell r="N1347">
            <v>479.87299999999999</v>
          </cell>
          <cell r="Q1347">
            <v>479.91800000000001</v>
          </cell>
          <cell r="T1347">
            <v>480.10300000000001</v>
          </cell>
          <cell r="V1347">
            <v>480.12299999999999</v>
          </cell>
          <cell r="X1347">
            <v>480.178</v>
          </cell>
          <cell r="Z1347">
            <v>480.16800000000001</v>
          </cell>
          <cell r="AD1347">
            <v>480.12299999999999</v>
          </cell>
          <cell r="AG1347">
            <v>480.12299999999999</v>
          </cell>
          <cell r="AJ1347">
            <v>480.14800000000002</v>
          </cell>
          <cell r="AN1347">
            <v>480.12799999999999</v>
          </cell>
        </row>
        <row r="1348">
          <cell r="A1348">
            <v>12930</v>
          </cell>
          <cell r="D1348">
            <v>479.81799999999998</v>
          </cell>
          <cell r="E1348">
            <v>479.803</v>
          </cell>
          <cell r="F1348">
            <v>479.80799999999999</v>
          </cell>
          <cell r="G1348">
            <v>479.82799999999997</v>
          </cell>
          <cell r="J1348">
            <v>479.798</v>
          </cell>
          <cell r="L1348">
            <v>479.81299999999999</v>
          </cell>
          <cell r="N1348">
            <v>479.83300000000003</v>
          </cell>
          <cell r="Q1348">
            <v>479.83300000000003</v>
          </cell>
          <cell r="T1348">
            <v>479.88799999999998</v>
          </cell>
          <cell r="V1348">
            <v>480.14800000000002</v>
          </cell>
          <cell r="X1348">
            <v>480.16300000000001</v>
          </cell>
          <cell r="Z1348">
            <v>480.16800000000001</v>
          </cell>
          <cell r="AD1348">
            <v>480.15800000000002</v>
          </cell>
          <cell r="AG1348">
            <v>480.16300000000001</v>
          </cell>
          <cell r="AJ1348">
            <v>480.13799999999998</v>
          </cell>
          <cell r="AN1348">
            <v>480.14800000000002</v>
          </cell>
        </row>
        <row r="1349">
          <cell r="A1349">
            <v>12940</v>
          </cell>
          <cell r="D1349">
            <v>479.858</v>
          </cell>
          <cell r="E1349">
            <v>479.96800000000002</v>
          </cell>
          <cell r="F1349">
            <v>479.96300000000002</v>
          </cell>
          <cell r="G1349">
            <v>479.94799999999998</v>
          </cell>
          <cell r="J1349">
            <v>479.94299999999998</v>
          </cell>
          <cell r="L1349">
            <v>479.88799999999998</v>
          </cell>
          <cell r="N1349">
            <v>479.89800000000002</v>
          </cell>
          <cell r="Q1349">
            <v>479.85300000000001</v>
          </cell>
          <cell r="T1349">
            <v>479.76799999999997</v>
          </cell>
          <cell r="V1349">
            <v>480.13299999999998</v>
          </cell>
          <cell r="X1349">
            <v>480.053</v>
          </cell>
          <cell r="Z1349">
            <v>480.08800000000002</v>
          </cell>
          <cell r="AD1349">
            <v>480.12799999999999</v>
          </cell>
          <cell r="AG1349">
            <v>480.19299999999998</v>
          </cell>
          <cell r="AJ1349">
            <v>480.18799999999999</v>
          </cell>
          <cell r="AN1349">
            <v>480.20299999999997</v>
          </cell>
        </row>
        <row r="1350">
          <cell r="A1350">
            <v>12950</v>
          </cell>
          <cell r="D1350">
            <v>479.91300000000001</v>
          </cell>
          <cell r="E1350">
            <v>479.91800000000001</v>
          </cell>
          <cell r="F1350">
            <v>479.88299999999998</v>
          </cell>
          <cell r="G1350">
            <v>479.89800000000002</v>
          </cell>
          <cell r="J1350">
            <v>479.87299999999999</v>
          </cell>
          <cell r="L1350">
            <v>479.928</v>
          </cell>
          <cell r="N1350">
            <v>479.928</v>
          </cell>
          <cell r="Q1350">
            <v>479.923</v>
          </cell>
          <cell r="T1350">
            <v>479.928</v>
          </cell>
          <cell r="V1350">
            <v>479.97300000000001</v>
          </cell>
          <cell r="X1350">
            <v>480.298</v>
          </cell>
          <cell r="Z1350">
            <v>480.24299999999999</v>
          </cell>
          <cell r="AD1350">
            <v>480.363</v>
          </cell>
          <cell r="AG1350">
            <v>480.25799999999998</v>
          </cell>
          <cell r="AJ1350">
            <v>480.24799999999999</v>
          </cell>
          <cell r="AN1350">
            <v>480.25299999999999</v>
          </cell>
        </row>
        <row r="1351">
          <cell r="A1351">
            <v>12960</v>
          </cell>
          <cell r="D1351">
            <v>479.93799999999999</v>
          </cell>
          <cell r="E1351">
            <v>479.89800000000002</v>
          </cell>
          <cell r="F1351">
            <v>479.91800000000001</v>
          </cell>
          <cell r="G1351">
            <v>479.94799999999998</v>
          </cell>
          <cell r="J1351">
            <v>479.95299999999997</v>
          </cell>
          <cell r="L1351">
            <v>479.99299999999999</v>
          </cell>
          <cell r="N1351">
            <v>479.95299999999997</v>
          </cell>
          <cell r="Q1351">
            <v>479.93299999999999</v>
          </cell>
          <cell r="T1351">
            <v>479.923</v>
          </cell>
          <cell r="V1351">
            <v>479.923</v>
          </cell>
          <cell r="X1351">
            <v>479.93299999999999</v>
          </cell>
          <cell r="Z1351">
            <v>480.34800000000001</v>
          </cell>
          <cell r="AD1351">
            <v>480.27300000000002</v>
          </cell>
          <cell r="AG1351">
            <v>480.298</v>
          </cell>
          <cell r="AJ1351">
            <v>480.27300000000002</v>
          </cell>
          <cell r="AN1351">
            <v>480.26799999999997</v>
          </cell>
        </row>
        <row r="1352">
          <cell r="A1352">
            <v>12970</v>
          </cell>
          <cell r="D1352">
            <v>479.95800000000003</v>
          </cell>
          <cell r="E1352">
            <v>479.928</v>
          </cell>
          <cell r="F1352">
            <v>479.95299999999997</v>
          </cell>
          <cell r="G1352">
            <v>479.95800000000003</v>
          </cell>
          <cell r="J1352">
            <v>479.93</v>
          </cell>
          <cell r="L1352">
            <v>479.97300000000001</v>
          </cell>
          <cell r="N1352">
            <v>479.96300000000002</v>
          </cell>
          <cell r="Q1352">
            <v>479.95800000000003</v>
          </cell>
          <cell r="T1352">
            <v>479.96300000000002</v>
          </cell>
          <cell r="V1352">
            <v>479.93299999999999</v>
          </cell>
          <cell r="X1352">
            <v>479.95800000000003</v>
          </cell>
          <cell r="Z1352">
            <v>479.97800000000001</v>
          </cell>
          <cell r="AD1352">
            <v>480.26299999999998</v>
          </cell>
          <cell r="AG1352">
            <v>480.298</v>
          </cell>
          <cell r="AJ1352">
            <v>480.363</v>
          </cell>
          <cell r="AN1352">
            <v>480.32799999999997</v>
          </cell>
        </row>
        <row r="1353">
          <cell r="A1353">
            <v>12980</v>
          </cell>
          <cell r="D1353">
            <v>479.983</v>
          </cell>
          <cell r="E1353">
            <v>479.95299999999997</v>
          </cell>
          <cell r="F1353">
            <v>479.94799999999998</v>
          </cell>
          <cell r="G1353">
            <v>479.97800000000001</v>
          </cell>
          <cell r="J1353">
            <v>479.988</v>
          </cell>
          <cell r="L1353">
            <v>479.94799999999998</v>
          </cell>
          <cell r="N1353">
            <v>479.99299999999999</v>
          </cell>
          <cell r="Q1353">
            <v>479.97300000000001</v>
          </cell>
          <cell r="T1353">
            <v>479.96800000000002</v>
          </cell>
          <cell r="V1353">
            <v>479.96300000000002</v>
          </cell>
          <cell r="X1353">
            <v>479.928</v>
          </cell>
          <cell r="Z1353">
            <v>479.96800000000002</v>
          </cell>
          <cell r="AD1353">
            <v>480.02300000000002</v>
          </cell>
          <cell r="AG1353">
            <v>480.47300000000001</v>
          </cell>
          <cell r="AJ1353">
            <v>480.33800000000002</v>
          </cell>
          <cell r="AN1353">
            <v>480.33300000000003</v>
          </cell>
        </row>
        <row r="1354">
          <cell r="A1354">
            <v>12990</v>
          </cell>
          <cell r="D1354">
            <v>479.97300000000001</v>
          </cell>
          <cell r="E1354">
            <v>479.99299999999999</v>
          </cell>
          <cell r="F1354">
            <v>479.99299999999999</v>
          </cell>
          <cell r="G1354">
            <v>479.983</v>
          </cell>
          <cell r="J1354">
            <v>479.97300000000001</v>
          </cell>
          <cell r="L1354">
            <v>479.983</v>
          </cell>
          <cell r="N1354">
            <v>479.983</v>
          </cell>
          <cell r="Q1354">
            <v>479.96800000000002</v>
          </cell>
          <cell r="T1354">
            <v>479.988</v>
          </cell>
          <cell r="V1354">
            <v>479.983</v>
          </cell>
          <cell r="X1354">
            <v>479.97800000000001</v>
          </cell>
          <cell r="Z1354">
            <v>479.96800000000002</v>
          </cell>
          <cell r="AD1354">
            <v>480.00799999999998</v>
          </cell>
          <cell r="AG1354">
            <v>480.048</v>
          </cell>
          <cell r="AJ1354">
            <v>480.45800000000003</v>
          </cell>
          <cell r="AN1354">
            <v>480.41800000000001</v>
          </cell>
        </row>
        <row r="1355">
          <cell r="A1355">
            <v>13000</v>
          </cell>
          <cell r="D1355">
            <v>479.99299999999999</v>
          </cell>
          <cell r="E1355">
            <v>479.983</v>
          </cell>
          <cell r="F1355">
            <v>480.01799999999997</v>
          </cell>
          <cell r="G1355">
            <v>480.02300000000002</v>
          </cell>
          <cell r="J1355">
            <v>480.01799999999997</v>
          </cell>
          <cell r="L1355">
            <v>480.02800000000002</v>
          </cell>
          <cell r="N1355">
            <v>480.02300000000002</v>
          </cell>
          <cell r="Q1355">
            <v>479.99299999999999</v>
          </cell>
          <cell r="T1355">
            <v>480.01799999999997</v>
          </cell>
          <cell r="V1355">
            <v>479.96800000000002</v>
          </cell>
          <cell r="X1355">
            <v>479.983</v>
          </cell>
          <cell r="Z1355">
            <v>479.923</v>
          </cell>
          <cell r="AD1355">
            <v>479.94299999999998</v>
          </cell>
          <cell r="AG1355">
            <v>479.99299999999999</v>
          </cell>
          <cell r="AJ1355">
            <v>480.03800000000001</v>
          </cell>
          <cell r="AN1355">
            <v>480.43299999999999</v>
          </cell>
        </row>
        <row r="1356">
          <cell r="A1356">
            <v>13010</v>
          </cell>
          <cell r="D1356">
            <v>480.06400000000002</v>
          </cell>
          <cell r="E1356">
            <v>480.03399999999999</v>
          </cell>
          <cell r="F1356">
            <v>480.03399999999999</v>
          </cell>
          <cell r="G1356">
            <v>480.04899999999998</v>
          </cell>
          <cell r="J1356">
            <v>480.024</v>
          </cell>
          <cell r="L1356">
            <v>480.07400000000001</v>
          </cell>
          <cell r="N1356">
            <v>480.06400000000002</v>
          </cell>
          <cell r="Q1356">
            <v>480.22399999999999</v>
          </cell>
          <cell r="T1356">
            <v>480.06400000000002</v>
          </cell>
          <cell r="V1356">
            <v>480.05399999999997</v>
          </cell>
          <cell r="X1356">
            <v>480.05399999999997</v>
          </cell>
          <cell r="Z1356">
            <v>480.04399999999998</v>
          </cell>
          <cell r="AD1356">
            <v>479.98399999999998</v>
          </cell>
          <cell r="AG1356">
            <v>479.94400000000002</v>
          </cell>
          <cell r="AJ1356">
            <v>479.84399999999999</v>
          </cell>
          <cell r="AN1356">
            <v>479.85399999999998</v>
          </cell>
        </row>
        <row r="1357">
          <cell r="A1357">
            <v>13020</v>
          </cell>
          <cell r="D1357">
            <v>479.92899999999997</v>
          </cell>
          <cell r="E1357">
            <v>479.92899999999997</v>
          </cell>
          <cell r="F1357">
            <v>479.93400000000003</v>
          </cell>
          <cell r="G1357">
            <v>479.95400000000001</v>
          </cell>
          <cell r="J1357">
            <v>479.97399999999999</v>
          </cell>
          <cell r="L1357">
            <v>480.03899999999999</v>
          </cell>
          <cell r="N1357">
            <v>480.04899999999998</v>
          </cell>
          <cell r="Q1357">
            <v>480.029</v>
          </cell>
          <cell r="T1357">
            <v>480.03399999999999</v>
          </cell>
          <cell r="V1357">
            <v>480.00400000000002</v>
          </cell>
          <cell r="X1357">
            <v>480.00400000000002</v>
          </cell>
          <cell r="Z1357">
            <v>480.04399999999998</v>
          </cell>
          <cell r="AD1357">
            <v>479.97399999999999</v>
          </cell>
          <cell r="AG1357">
            <v>479.94400000000002</v>
          </cell>
          <cell r="AJ1357">
            <v>479.964</v>
          </cell>
          <cell r="AN1357">
            <v>479.97399999999999</v>
          </cell>
        </row>
        <row r="1358">
          <cell r="A1358">
            <v>13030</v>
          </cell>
          <cell r="D1358">
            <v>479.95400000000001</v>
          </cell>
          <cell r="E1358">
            <v>479.95400000000001</v>
          </cell>
          <cell r="F1358">
            <v>479.964</v>
          </cell>
          <cell r="G1358">
            <v>479.964</v>
          </cell>
          <cell r="J1358">
            <v>479.97399999999999</v>
          </cell>
          <cell r="L1358">
            <v>479.964</v>
          </cell>
          <cell r="N1358">
            <v>480.01900000000001</v>
          </cell>
          <cell r="Q1358">
            <v>480.00400000000002</v>
          </cell>
          <cell r="T1358">
            <v>480.024</v>
          </cell>
          <cell r="V1358">
            <v>480.00400000000002</v>
          </cell>
          <cell r="X1358">
            <v>480.00400000000002</v>
          </cell>
          <cell r="Z1358">
            <v>480.04899999999998</v>
          </cell>
          <cell r="AD1358">
            <v>479.99400000000003</v>
          </cell>
          <cell r="AG1358">
            <v>479.97399999999999</v>
          </cell>
          <cell r="AJ1358">
            <v>479.964</v>
          </cell>
          <cell r="AN1358">
            <v>479.97399999999999</v>
          </cell>
        </row>
        <row r="1359">
          <cell r="A1359">
            <v>13040</v>
          </cell>
          <cell r="D1359">
            <v>479.95400000000001</v>
          </cell>
          <cell r="E1359">
            <v>479.95400000000001</v>
          </cell>
          <cell r="F1359">
            <v>479.97399999999999</v>
          </cell>
          <cell r="G1359">
            <v>479.96899999999999</v>
          </cell>
          <cell r="J1359">
            <v>479.94900000000001</v>
          </cell>
          <cell r="L1359">
            <v>479.97399999999999</v>
          </cell>
          <cell r="N1359">
            <v>479.98399999999998</v>
          </cell>
          <cell r="Q1359">
            <v>480.04399999999998</v>
          </cell>
          <cell r="T1359">
            <v>480.06400000000002</v>
          </cell>
          <cell r="V1359">
            <v>480.05399999999997</v>
          </cell>
          <cell r="X1359">
            <v>480.04399999999998</v>
          </cell>
          <cell r="Z1359">
            <v>480.03399999999999</v>
          </cell>
          <cell r="AD1359">
            <v>479.99400000000003</v>
          </cell>
          <cell r="AG1359">
            <v>480.00400000000002</v>
          </cell>
          <cell r="AJ1359">
            <v>480.00400000000002</v>
          </cell>
          <cell r="AN1359">
            <v>480.04399999999998</v>
          </cell>
        </row>
        <row r="1360">
          <cell r="A1360">
            <v>13050</v>
          </cell>
          <cell r="D1360">
            <v>479.95400000000001</v>
          </cell>
          <cell r="E1360">
            <v>479.98399999999998</v>
          </cell>
          <cell r="F1360" t="str">
            <v>479..974</v>
          </cell>
          <cell r="G1360">
            <v>480.00400000000002</v>
          </cell>
          <cell r="J1360">
            <v>479.99900000000002</v>
          </cell>
          <cell r="L1360">
            <v>480.00400000000002</v>
          </cell>
          <cell r="N1360">
            <v>480.00400000000002</v>
          </cell>
          <cell r="Q1360">
            <v>479.99400000000003</v>
          </cell>
          <cell r="T1360">
            <v>480.05399999999997</v>
          </cell>
          <cell r="V1360">
            <v>480.09399999999999</v>
          </cell>
          <cell r="X1360">
            <v>480.05399999999997</v>
          </cell>
          <cell r="Z1360">
            <v>480.04399999999998</v>
          </cell>
          <cell r="AD1360">
            <v>480.03399999999999</v>
          </cell>
          <cell r="AG1360">
            <v>480.09399999999999</v>
          </cell>
          <cell r="AJ1360">
            <v>480.04399999999998</v>
          </cell>
          <cell r="AN1360">
            <v>480.04399999999998</v>
          </cell>
        </row>
        <row r="1361">
          <cell r="A1361">
            <v>13060</v>
          </cell>
          <cell r="D1361">
            <v>479.94400000000002</v>
          </cell>
          <cell r="E1361">
            <v>479.964</v>
          </cell>
          <cell r="F1361">
            <v>479.97399999999999</v>
          </cell>
          <cell r="G1361">
            <v>480.00400000000002</v>
          </cell>
          <cell r="J1361">
            <v>480.03399999999999</v>
          </cell>
          <cell r="L1361">
            <v>480.04399999999998</v>
          </cell>
          <cell r="N1361">
            <v>480.05900000000003</v>
          </cell>
          <cell r="Q1361">
            <v>480.01400000000001</v>
          </cell>
          <cell r="T1361">
            <v>480.06400000000002</v>
          </cell>
          <cell r="V1361">
            <v>480.07400000000001</v>
          </cell>
          <cell r="X1361">
            <v>480.03399999999999</v>
          </cell>
          <cell r="Z1361">
            <v>480.024</v>
          </cell>
          <cell r="AD1361">
            <v>480.01400000000001</v>
          </cell>
          <cell r="AG1361">
            <v>480.00900000000001</v>
          </cell>
          <cell r="AJ1361">
            <v>479.99900000000002</v>
          </cell>
          <cell r="AN1361">
            <v>480.00400000000002</v>
          </cell>
        </row>
        <row r="1362">
          <cell r="A1362">
            <v>13070</v>
          </cell>
          <cell r="D1362">
            <v>479.93400000000003</v>
          </cell>
          <cell r="E1362">
            <v>479.91399999999999</v>
          </cell>
          <cell r="F1362">
            <v>479.92399999999998</v>
          </cell>
          <cell r="G1362">
            <v>479.95400000000001</v>
          </cell>
          <cell r="J1362">
            <v>479.92899999999997</v>
          </cell>
          <cell r="L1362">
            <v>479.89400000000001</v>
          </cell>
          <cell r="N1362">
            <v>479.91399999999999</v>
          </cell>
          <cell r="Q1362">
            <v>479.89400000000001</v>
          </cell>
          <cell r="T1362">
            <v>479.91399999999999</v>
          </cell>
          <cell r="V1362">
            <v>479.91399999999999</v>
          </cell>
          <cell r="X1362">
            <v>479.92399999999998</v>
          </cell>
          <cell r="Z1362">
            <v>479.904</v>
          </cell>
          <cell r="AD1362">
            <v>479.91399999999999</v>
          </cell>
          <cell r="AG1362">
            <v>479.904</v>
          </cell>
          <cell r="AJ1362">
            <v>479.97399999999999</v>
          </cell>
          <cell r="AN1362">
            <v>479.87400000000002</v>
          </cell>
        </row>
        <row r="1363">
          <cell r="A1363">
            <v>13080</v>
          </cell>
          <cell r="D1363">
            <v>479.87400000000002</v>
          </cell>
          <cell r="E1363">
            <v>479.89400000000001</v>
          </cell>
          <cell r="F1363">
            <v>479.904</v>
          </cell>
          <cell r="G1363">
            <v>479.92399999999998</v>
          </cell>
          <cell r="J1363">
            <v>479.92399999999998</v>
          </cell>
          <cell r="L1363">
            <v>479.92399999999998</v>
          </cell>
          <cell r="N1363">
            <v>479.94400000000002</v>
          </cell>
          <cell r="Q1363">
            <v>479.964</v>
          </cell>
          <cell r="T1363">
            <v>479.98399999999998</v>
          </cell>
          <cell r="V1363">
            <v>479.98399999999998</v>
          </cell>
          <cell r="X1363">
            <v>479.97399999999999</v>
          </cell>
          <cell r="Z1363">
            <v>480.01400000000001</v>
          </cell>
          <cell r="AD1363" t="str">
            <v>480..114</v>
          </cell>
          <cell r="AG1363">
            <v>480.03399999999999</v>
          </cell>
          <cell r="AJ1363">
            <v>480.03399999999999</v>
          </cell>
          <cell r="AN1363">
            <v>480.03399999999999</v>
          </cell>
        </row>
        <row r="1364">
          <cell r="A1364">
            <v>13090</v>
          </cell>
          <cell r="D1364">
            <v>479.86399999999998</v>
          </cell>
          <cell r="E1364">
            <v>479.89400000000001</v>
          </cell>
          <cell r="F1364">
            <v>479.904</v>
          </cell>
          <cell r="G1364">
            <v>479.91399999999999</v>
          </cell>
          <cell r="J1364">
            <v>479.89400000000001</v>
          </cell>
          <cell r="L1364">
            <v>479.88400000000001</v>
          </cell>
          <cell r="N1364">
            <v>479.904</v>
          </cell>
          <cell r="Q1364">
            <v>479.72399999999999</v>
          </cell>
          <cell r="T1364">
            <v>479.90899999999999</v>
          </cell>
          <cell r="V1364">
            <v>479.93900000000002</v>
          </cell>
          <cell r="X1364">
            <v>479.91899999999998</v>
          </cell>
          <cell r="Z1364">
            <v>479.94400000000002</v>
          </cell>
          <cell r="AD1364">
            <v>480.11399999999998</v>
          </cell>
          <cell r="AG1364">
            <v>480.06900000000002</v>
          </cell>
          <cell r="AJ1364">
            <v>480.00400000000002</v>
          </cell>
          <cell r="AN1364">
            <v>480.04399999999998</v>
          </cell>
        </row>
        <row r="1365">
          <cell r="A1365">
            <v>13100</v>
          </cell>
          <cell r="D1365">
            <v>479.84399999999999</v>
          </cell>
          <cell r="E1365">
            <v>479.87400000000002</v>
          </cell>
          <cell r="F1365">
            <v>479.87400000000002</v>
          </cell>
          <cell r="G1365">
            <v>479.89400000000001</v>
          </cell>
          <cell r="J1365">
            <v>479.904</v>
          </cell>
          <cell r="L1365">
            <v>479.839</v>
          </cell>
          <cell r="N1365">
            <v>479.88400000000001</v>
          </cell>
          <cell r="Q1365">
            <v>479.87400000000002</v>
          </cell>
          <cell r="T1365">
            <v>479.92399999999998</v>
          </cell>
          <cell r="V1365">
            <v>479.93400000000003</v>
          </cell>
          <cell r="X1365">
            <v>479.91399999999999</v>
          </cell>
          <cell r="Z1365">
            <v>479.93400000000003</v>
          </cell>
          <cell r="AD1365">
            <v>480.03399999999999</v>
          </cell>
          <cell r="AG1365">
            <v>480.05399999999997</v>
          </cell>
          <cell r="AJ1365">
            <v>479.97399999999999</v>
          </cell>
          <cell r="AN1365">
            <v>480.01400000000001</v>
          </cell>
        </row>
        <row r="1366">
          <cell r="A1366">
            <v>13110</v>
          </cell>
          <cell r="D1366">
            <v>479.66899999999998</v>
          </cell>
          <cell r="E1366">
            <v>479.69900000000001</v>
          </cell>
          <cell r="F1366">
            <v>479.75400000000002</v>
          </cell>
          <cell r="G1366">
            <v>479.79899999999998</v>
          </cell>
          <cell r="J1366">
            <v>479.80399999999997</v>
          </cell>
          <cell r="L1366">
            <v>479.84399999999999</v>
          </cell>
          <cell r="N1366">
            <v>479.86900000000003</v>
          </cell>
          <cell r="Q1366">
            <v>479.86900000000003</v>
          </cell>
          <cell r="T1366">
            <v>479.88400000000001</v>
          </cell>
          <cell r="V1366">
            <v>479.91899999999998</v>
          </cell>
          <cell r="X1366">
            <v>479.91399999999999</v>
          </cell>
          <cell r="Z1366">
            <v>479.93900000000002</v>
          </cell>
          <cell r="AD1366">
            <v>480.04899999999998</v>
          </cell>
          <cell r="AG1366">
            <v>479.98399999999998</v>
          </cell>
          <cell r="AJ1366">
            <v>479.96899999999999</v>
          </cell>
          <cell r="AN1366">
            <v>479.97899999999998</v>
          </cell>
          <cell r="AO1366" t="str">
            <v/>
          </cell>
        </row>
        <row r="1367">
          <cell r="A1367">
            <v>13120</v>
          </cell>
          <cell r="D1367">
            <v>479.76400000000001</v>
          </cell>
          <cell r="E1367">
            <v>479.79399999999998</v>
          </cell>
          <cell r="F1367">
            <v>479.81400000000002</v>
          </cell>
          <cell r="G1367">
            <v>479.85399999999998</v>
          </cell>
          <cell r="J1367">
            <v>479.85899999999998</v>
          </cell>
          <cell r="L1367">
            <v>479.88400000000001</v>
          </cell>
          <cell r="N1367">
            <v>479.88400000000001</v>
          </cell>
          <cell r="Q1367">
            <v>479.899</v>
          </cell>
          <cell r="T1367">
            <v>479.93400000000003</v>
          </cell>
          <cell r="V1367">
            <v>479.92899999999997</v>
          </cell>
          <cell r="X1367">
            <v>479.92899999999997</v>
          </cell>
          <cell r="Z1367">
            <v>479.94400000000002</v>
          </cell>
          <cell r="AD1367">
            <v>480.04399999999998</v>
          </cell>
          <cell r="AG1367">
            <v>479.97399999999999</v>
          </cell>
          <cell r="AJ1367">
            <v>479.964</v>
          </cell>
          <cell r="AN1367">
            <v>479.96899999999999</v>
          </cell>
        </row>
        <row r="1368">
          <cell r="A1368">
            <v>13130</v>
          </cell>
          <cell r="D1368">
            <v>479.82400000000001</v>
          </cell>
          <cell r="E1368">
            <v>479.88400000000001</v>
          </cell>
          <cell r="F1368">
            <v>479.839</v>
          </cell>
          <cell r="G1368">
            <v>479.84899999999999</v>
          </cell>
          <cell r="J1368">
            <v>479.86900000000003</v>
          </cell>
          <cell r="L1368">
            <v>479.88400000000001</v>
          </cell>
          <cell r="N1368">
            <v>479.904</v>
          </cell>
          <cell r="Q1368">
            <v>479.90899999999999</v>
          </cell>
          <cell r="T1368">
            <v>479.904</v>
          </cell>
          <cell r="V1368">
            <v>479.90899999999999</v>
          </cell>
          <cell r="X1368">
            <v>480.01900000000001</v>
          </cell>
          <cell r="Z1368">
            <v>479.91899999999998</v>
          </cell>
          <cell r="AD1368">
            <v>480.04899999999998</v>
          </cell>
          <cell r="AG1368">
            <v>480.01400000000001</v>
          </cell>
          <cell r="AJ1368">
            <v>479.96899999999999</v>
          </cell>
          <cell r="AN1368">
            <v>479.94900000000001</v>
          </cell>
        </row>
        <row r="1369">
          <cell r="A1369">
            <v>13140</v>
          </cell>
          <cell r="D1369">
            <v>479.66899999999998</v>
          </cell>
          <cell r="E1369">
            <v>479.779</v>
          </cell>
          <cell r="F1369">
            <v>479.88400000000001</v>
          </cell>
          <cell r="G1369">
            <v>479.88900000000001</v>
          </cell>
          <cell r="J1369">
            <v>479.89400000000001</v>
          </cell>
          <cell r="L1369">
            <v>479.91899999999998</v>
          </cell>
          <cell r="N1369">
            <v>479.92899999999997</v>
          </cell>
          <cell r="Q1369">
            <v>479.91899999999998</v>
          </cell>
          <cell r="T1369">
            <v>479.91899999999998</v>
          </cell>
          <cell r="V1369">
            <v>479.84899999999999</v>
          </cell>
          <cell r="X1369">
            <v>479.90899999999999</v>
          </cell>
          <cell r="Z1369">
            <v>479.92899999999997</v>
          </cell>
          <cell r="AD1369">
            <v>479.959</v>
          </cell>
          <cell r="AG1369">
            <v>479.91399999999999</v>
          </cell>
          <cell r="AJ1369">
            <v>479.904</v>
          </cell>
          <cell r="AN1369">
            <v>480.024</v>
          </cell>
        </row>
        <row r="1370">
          <cell r="A1370">
            <v>13150</v>
          </cell>
          <cell r="D1370">
            <v>479.69900000000001</v>
          </cell>
          <cell r="E1370">
            <v>479.69900000000001</v>
          </cell>
          <cell r="F1370">
            <v>479.66399999999999</v>
          </cell>
          <cell r="G1370">
            <v>479.62900000000002</v>
          </cell>
          <cell r="J1370">
            <v>479.65899999999999</v>
          </cell>
          <cell r="L1370">
            <v>479.86900000000003</v>
          </cell>
          <cell r="N1370">
            <v>479.88900000000001</v>
          </cell>
          <cell r="Q1370">
            <v>479.91899999999998</v>
          </cell>
          <cell r="T1370">
            <v>479.90899999999999</v>
          </cell>
          <cell r="V1370">
            <v>479.93400000000003</v>
          </cell>
          <cell r="X1370">
            <v>479.92899999999997</v>
          </cell>
          <cell r="Z1370">
            <v>479.91399999999999</v>
          </cell>
          <cell r="AD1370">
            <v>479.90899999999999</v>
          </cell>
          <cell r="AG1370">
            <v>479.88400000000001</v>
          </cell>
          <cell r="AJ1370">
            <v>479.90899999999999</v>
          </cell>
          <cell r="AN1370">
            <v>479.899</v>
          </cell>
        </row>
        <row r="1371">
          <cell r="A1371">
            <v>13160</v>
          </cell>
          <cell r="D1371">
            <v>479.63200000000001</v>
          </cell>
          <cell r="E1371">
            <v>479.66199999999998</v>
          </cell>
          <cell r="F1371">
            <v>479.637</v>
          </cell>
          <cell r="G1371">
            <v>479.64699999999999</v>
          </cell>
          <cell r="J1371">
            <v>479.65199999999999</v>
          </cell>
          <cell r="L1371">
            <v>479.67700000000002</v>
          </cell>
          <cell r="N1371">
            <v>479.70699999999999</v>
          </cell>
          <cell r="Q1371">
            <v>479.83199999999999</v>
          </cell>
          <cell r="T1371">
            <v>479.87700000000001</v>
          </cell>
          <cell r="V1371">
            <v>479.89699999999999</v>
          </cell>
          <cell r="X1371">
            <v>479.88200000000001</v>
          </cell>
          <cell r="Z1371">
            <v>4798.9120000000003</v>
          </cell>
          <cell r="AD1371">
            <v>479.90199999999999</v>
          </cell>
          <cell r="AG1371">
            <v>479.85199999999998</v>
          </cell>
          <cell r="AJ1371">
            <v>479.887</v>
          </cell>
          <cell r="AN1371">
            <v>479.87700000000001</v>
          </cell>
        </row>
        <row r="1372">
          <cell r="A1372">
            <v>13170</v>
          </cell>
          <cell r="D1372">
            <v>479.66199999999998</v>
          </cell>
          <cell r="E1372">
            <v>479.67700000000002</v>
          </cell>
          <cell r="F1372">
            <v>479.67200000000003</v>
          </cell>
          <cell r="G1372">
            <v>479.67200000000003</v>
          </cell>
          <cell r="J1372">
            <v>479.64699999999999</v>
          </cell>
          <cell r="L1372">
            <v>479.67200000000003</v>
          </cell>
          <cell r="N1372">
            <v>479.67200000000003</v>
          </cell>
          <cell r="Q1372">
            <v>479.69200000000001</v>
          </cell>
          <cell r="T1372">
            <v>479.822</v>
          </cell>
          <cell r="V1372">
            <v>479.85199999999998</v>
          </cell>
          <cell r="X1372">
            <v>479.86200000000002</v>
          </cell>
          <cell r="Z1372">
            <v>479.87700000000001</v>
          </cell>
          <cell r="AD1372">
            <v>479.822</v>
          </cell>
          <cell r="AG1372">
            <v>479.84199999999998</v>
          </cell>
          <cell r="AJ1372">
            <v>479.85199999999998</v>
          </cell>
          <cell r="AN1372">
            <v>479.85700000000003</v>
          </cell>
        </row>
        <row r="1373">
          <cell r="A1373">
            <v>13180</v>
          </cell>
          <cell r="D1373">
            <v>479.65699999999998</v>
          </cell>
          <cell r="E1373">
            <v>479.66699999999997</v>
          </cell>
          <cell r="F1373">
            <v>479.68200000000002</v>
          </cell>
          <cell r="G1373">
            <v>479.63200000000001</v>
          </cell>
          <cell r="J1373">
            <v>479.65699999999998</v>
          </cell>
          <cell r="L1373">
            <v>479.66699999999997</v>
          </cell>
          <cell r="N1373">
            <v>479.67200000000003</v>
          </cell>
          <cell r="Q1373">
            <v>479.64699999999999</v>
          </cell>
          <cell r="T1373">
            <v>479.55200000000002</v>
          </cell>
          <cell r="V1373">
            <v>479.71199999999999</v>
          </cell>
          <cell r="X1373">
            <v>479.822</v>
          </cell>
          <cell r="Z1373">
            <v>479.822</v>
          </cell>
          <cell r="AD1373">
            <v>479.84699999999998</v>
          </cell>
          <cell r="AG1373">
            <v>479.83699999999999</v>
          </cell>
          <cell r="AJ1373">
            <v>479.79199999999997</v>
          </cell>
          <cell r="AN1373">
            <v>479.81200000000001</v>
          </cell>
        </row>
        <row r="1374">
          <cell r="A1374">
            <v>13190</v>
          </cell>
          <cell r="D1374">
            <v>479.66199999999998</v>
          </cell>
          <cell r="E1374">
            <v>479.65199999999999</v>
          </cell>
          <cell r="F1374">
            <v>479.65699999999998</v>
          </cell>
          <cell r="G1374">
            <v>479.62700000000001</v>
          </cell>
          <cell r="J1374">
            <v>479.62200000000001</v>
          </cell>
          <cell r="L1374">
            <v>479.65199999999999</v>
          </cell>
          <cell r="N1374">
            <v>479.65699999999998</v>
          </cell>
          <cell r="Q1374">
            <v>479.64699999999999</v>
          </cell>
          <cell r="T1374">
            <v>479.65699999999998</v>
          </cell>
          <cell r="V1374">
            <v>479.67700000000002</v>
          </cell>
          <cell r="X1374">
            <v>479.68200000000002</v>
          </cell>
          <cell r="Z1374">
            <v>479.81200000000001</v>
          </cell>
          <cell r="AD1374">
            <v>479.80700000000002</v>
          </cell>
          <cell r="AG1374">
            <v>479.79700000000003</v>
          </cell>
          <cell r="AJ1374">
            <v>479.79199999999997</v>
          </cell>
          <cell r="AN1374">
            <v>479.822</v>
          </cell>
        </row>
        <row r="1375">
          <cell r="A1375">
            <v>13200</v>
          </cell>
          <cell r="D1375">
            <v>479.642</v>
          </cell>
          <cell r="E1375">
            <v>479.637</v>
          </cell>
          <cell r="F1375">
            <v>479.61700000000002</v>
          </cell>
          <cell r="G1375">
            <v>479.61700000000002</v>
          </cell>
          <cell r="J1375">
            <v>479.637</v>
          </cell>
          <cell r="L1375">
            <v>479.66699999999997</v>
          </cell>
          <cell r="N1375">
            <v>479.67200000000003</v>
          </cell>
          <cell r="Q1375">
            <v>479.66699999999997</v>
          </cell>
          <cell r="T1375">
            <v>479.67200000000003</v>
          </cell>
          <cell r="V1375">
            <v>479.697</v>
          </cell>
          <cell r="X1375">
            <v>479.71699999999998</v>
          </cell>
          <cell r="Z1375">
            <v>479.68700000000001</v>
          </cell>
          <cell r="AD1375">
            <v>479.79199999999997</v>
          </cell>
          <cell r="AG1375">
            <v>479.74200000000002</v>
          </cell>
          <cell r="AJ1375">
            <v>479.702</v>
          </cell>
          <cell r="AN1375">
            <v>479.77699999999999</v>
          </cell>
        </row>
        <row r="1376">
          <cell r="A1376">
            <v>13210</v>
          </cell>
          <cell r="D1376">
            <v>479.62700000000001</v>
          </cell>
          <cell r="E1376">
            <v>479.61200000000002</v>
          </cell>
          <cell r="F1376">
            <v>479.60199999999998</v>
          </cell>
          <cell r="G1376">
            <v>479.62200000000001</v>
          </cell>
          <cell r="J1376">
            <v>479.642</v>
          </cell>
          <cell r="L1376">
            <v>479.66199999999998</v>
          </cell>
          <cell r="N1376">
            <v>479.67700000000002</v>
          </cell>
          <cell r="Q1376">
            <v>479.69200000000001</v>
          </cell>
          <cell r="T1376">
            <v>479.72199999999998</v>
          </cell>
          <cell r="V1376">
            <v>479.79199999999997</v>
          </cell>
          <cell r="X1376">
            <v>479.73200000000003</v>
          </cell>
          <cell r="Z1376">
            <v>479.72199999999998</v>
          </cell>
          <cell r="AD1376">
            <v>479.69200000000001</v>
          </cell>
          <cell r="AG1376">
            <v>479.762</v>
          </cell>
          <cell r="AJ1376">
            <v>479.61200000000002</v>
          </cell>
          <cell r="AN1376">
            <v>479.512</v>
          </cell>
        </row>
        <row r="1377">
          <cell r="A1377">
            <v>13220</v>
          </cell>
        </row>
        <row r="1378">
          <cell r="A1378">
            <v>13230</v>
          </cell>
        </row>
        <row r="1379">
          <cell r="A1379">
            <v>13240</v>
          </cell>
        </row>
        <row r="1380">
          <cell r="A1380">
            <v>13250</v>
          </cell>
        </row>
        <row r="1381">
          <cell r="A1381">
            <v>13260</v>
          </cell>
        </row>
        <row r="1382">
          <cell r="A1382">
            <v>13270</v>
          </cell>
        </row>
        <row r="1383">
          <cell r="A1383">
            <v>13280</v>
          </cell>
        </row>
        <row r="1384">
          <cell r="A1384">
            <v>13290</v>
          </cell>
        </row>
        <row r="1385">
          <cell r="A1385">
            <v>13300</v>
          </cell>
        </row>
        <row r="1386">
          <cell r="A1386">
            <v>13310</v>
          </cell>
        </row>
        <row r="1387">
          <cell r="A1387">
            <v>13320</v>
          </cell>
        </row>
        <row r="1388">
          <cell r="A1388">
            <v>13330</v>
          </cell>
        </row>
        <row r="1389">
          <cell r="A1389">
            <v>13340</v>
          </cell>
        </row>
        <row r="1390">
          <cell r="A1390">
            <v>13350</v>
          </cell>
        </row>
        <row r="1391">
          <cell r="A1391">
            <v>13360</v>
          </cell>
        </row>
        <row r="1392">
          <cell r="A1392">
            <v>13370</v>
          </cell>
        </row>
        <row r="1393">
          <cell r="A1393">
            <v>13380</v>
          </cell>
        </row>
        <row r="1394">
          <cell r="A1394">
            <v>13390</v>
          </cell>
        </row>
        <row r="1395">
          <cell r="A1395">
            <v>13400</v>
          </cell>
        </row>
        <row r="1396">
          <cell r="A1396">
            <v>13410</v>
          </cell>
        </row>
        <row r="1397">
          <cell r="A1397">
            <v>13420</v>
          </cell>
        </row>
        <row r="1398">
          <cell r="A1398">
            <v>13430</v>
          </cell>
        </row>
        <row r="1399">
          <cell r="A1399">
            <v>13440</v>
          </cell>
        </row>
        <row r="1400">
          <cell r="A1400">
            <v>13450</v>
          </cell>
        </row>
        <row r="1401">
          <cell r="A1401">
            <v>13460</v>
          </cell>
        </row>
        <row r="1402">
          <cell r="A1402">
            <v>13470</v>
          </cell>
        </row>
        <row r="1403">
          <cell r="A1403">
            <v>13480</v>
          </cell>
        </row>
        <row r="1404">
          <cell r="A1404">
            <v>13490</v>
          </cell>
        </row>
        <row r="1405">
          <cell r="A1405">
            <v>13500</v>
          </cell>
        </row>
        <row r="1406">
          <cell r="A1406">
            <v>13510</v>
          </cell>
        </row>
        <row r="1407">
          <cell r="A1407">
            <v>13520</v>
          </cell>
        </row>
        <row r="1408">
          <cell r="A1408">
            <v>13530</v>
          </cell>
        </row>
        <row r="1409">
          <cell r="A1409">
            <v>13540</v>
          </cell>
        </row>
        <row r="1410">
          <cell r="A1410">
            <v>13550</v>
          </cell>
        </row>
        <row r="1411">
          <cell r="A1411">
            <v>13560</v>
          </cell>
        </row>
        <row r="1412">
          <cell r="A1412">
            <v>13570</v>
          </cell>
        </row>
        <row r="1413">
          <cell r="A1413">
            <v>13580</v>
          </cell>
        </row>
        <row r="1414">
          <cell r="A1414">
            <v>13590</v>
          </cell>
        </row>
        <row r="1415">
          <cell r="A1415">
            <v>13600</v>
          </cell>
        </row>
        <row r="1416">
          <cell r="A1416">
            <v>13610</v>
          </cell>
        </row>
        <row r="1417">
          <cell r="A1417">
            <v>13620</v>
          </cell>
        </row>
        <row r="1418">
          <cell r="A1418">
            <v>13630</v>
          </cell>
        </row>
        <row r="1419">
          <cell r="A1419">
            <v>13640</v>
          </cell>
        </row>
        <row r="1420">
          <cell r="A1420">
            <v>13650</v>
          </cell>
        </row>
        <row r="1421">
          <cell r="A1421">
            <v>13660</v>
          </cell>
        </row>
        <row r="1422">
          <cell r="A1422">
            <v>13670</v>
          </cell>
        </row>
        <row r="1423">
          <cell r="A1423">
            <v>13680</v>
          </cell>
        </row>
        <row r="1424">
          <cell r="A1424">
            <v>13690</v>
          </cell>
        </row>
        <row r="1425">
          <cell r="A1425">
            <v>13700</v>
          </cell>
        </row>
        <row r="1426">
          <cell r="A1426">
            <v>13710</v>
          </cell>
        </row>
        <row r="1427">
          <cell r="A1427">
            <v>13720</v>
          </cell>
        </row>
        <row r="1428">
          <cell r="A1428">
            <v>13730</v>
          </cell>
        </row>
        <row r="1429">
          <cell r="A1429">
            <v>13740</v>
          </cell>
        </row>
        <row r="1430">
          <cell r="A1430">
            <v>13750</v>
          </cell>
        </row>
        <row r="1431">
          <cell r="A1431">
            <v>13760</v>
          </cell>
        </row>
        <row r="1432">
          <cell r="A1432">
            <v>13770</v>
          </cell>
        </row>
        <row r="1433">
          <cell r="A1433">
            <v>13780</v>
          </cell>
        </row>
        <row r="1434">
          <cell r="A1434">
            <v>13790</v>
          </cell>
        </row>
        <row r="1435">
          <cell r="A1435">
            <v>13800</v>
          </cell>
        </row>
        <row r="1436">
          <cell r="A1436">
            <v>13810</v>
          </cell>
        </row>
        <row r="1437">
          <cell r="A1437">
            <v>13820</v>
          </cell>
        </row>
        <row r="1438">
          <cell r="A1438">
            <v>13830</v>
          </cell>
        </row>
        <row r="1439">
          <cell r="A1439">
            <v>13840</v>
          </cell>
        </row>
        <row r="1440">
          <cell r="A1440">
            <v>13850</v>
          </cell>
        </row>
        <row r="1441">
          <cell r="A1441">
            <v>13860</v>
          </cell>
        </row>
        <row r="1442">
          <cell r="A1442">
            <v>13870</v>
          </cell>
        </row>
        <row r="1443">
          <cell r="A1443">
            <v>13880</v>
          </cell>
        </row>
        <row r="1444">
          <cell r="A1444">
            <v>13890</v>
          </cell>
        </row>
        <row r="1445">
          <cell r="A1445">
            <v>13900</v>
          </cell>
        </row>
        <row r="1446">
          <cell r="A1446">
            <v>13910</v>
          </cell>
        </row>
        <row r="1447">
          <cell r="A1447">
            <v>13920</v>
          </cell>
        </row>
        <row r="1448">
          <cell r="A1448">
            <v>13930</v>
          </cell>
          <cell r="B1448">
            <v>479.36</v>
          </cell>
          <cell r="D1448">
            <v>479.26499999999999</v>
          </cell>
          <cell r="E1448">
            <v>479.11</v>
          </cell>
          <cell r="F1448">
            <v>478.70499999999998</v>
          </cell>
          <cell r="G1448">
            <v>478.63499999999999</v>
          </cell>
          <cell r="J1448">
            <v>478.375</v>
          </cell>
          <cell r="N1448">
            <v>478.77499999999998</v>
          </cell>
          <cell r="Q1448">
            <v>478.82499999999999</v>
          </cell>
          <cell r="T1448">
            <v>478.80500000000001</v>
          </cell>
          <cell r="V1448">
            <v>478.875</v>
          </cell>
          <cell r="X1448">
            <v>478.85500000000002</v>
          </cell>
          <cell r="Y1448">
            <v>478.88499999999999</v>
          </cell>
          <cell r="AC1448">
            <v>478.90499999999997</v>
          </cell>
          <cell r="AF1448">
            <v>478.875</v>
          </cell>
          <cell r="AI1448">
            <v>478.92500000000001</v>
          </cell>
          <cell r="AL1448">
            <v>478.91500000000002</v>
          </cell>
          <cell r="AN1448">
            <v>478.92500000000001</v>
          </cell>
        </row>
        <row r="1449">
          <cell r="A1449">
            <v>13940</v>
          </cell>
          <cell r="B1449">
            <v>479.38499999999999</v>
          </cell>
          <cell r="D1449">
            <v>479.31</v>
          </cell>
          <cell r="E1449">
            <v>479.23500000000001</v>
          </cell>
          <cell r="F1449">
            <v>478.77499999999998</v>
          </cell>
          <cell r="G1449">
            <v>478.52499999999998</v>
          </cell>
          <cell r="J1449">
            <v>478.375</v>
          </cell>
          <cell r="N1449">
            <v>478.755</v>
          </cell>
          <cell r="Q1449">
            <v>478.73500000000001</v>
          </cell>
          <cell r="T1449">
            <v>478.79500000000002</v>
          </cell>
          <cell r="V1449">
            <v>478.875</v>
          </cell>
          <cell r="X1449">
            <v>478.85500000000002</v>
          </cell>
          <cell r="Y1449">
            <v>478.875</v>
          </cell>
          <cell r="AC1449">
            <v>478.88499999999999</v>
          </cell>
          <cell r="AF1449">
            <v>478.92500000000001</v>
          </cell>
          <cell r="AI1449">
            <v>478.875</v>
          </cell>
          <cell r="AL1449">
            <v>478.875</v>
          </cell>
          <cell r="AN1449">
            <v>478.875</v>
          </cell>
        </row>
        <row r="1450">
          <cell r="A1450">
            <v>13950</v>
          </cell>
          <cell r="B1450">
            <v>479.38499999999999</v>
          </cell>
          <cell r="D1450">
            <v>479.34500000000003</v>
          </cell>
          <cell r="E1450">
            <v>479.27</v>
          </cell>
          <cell r="F1450">
            <v>479.125</v>
          </cell>
          <cell r="G1450">
            <v>478.57499999999999</v>
          </cell>
          <cell r="J1450">
            <v>478.375</v>
          </cell>
          <cell r="N1450">
            <v>478.67500000000001</v>
          </cell>
          <cell r="Q1450">
            <v>478.73500000000001</v>
          </cell>
          <cell r="T1450">
            <v>478.76499999999999</v>
          </cell>
          <cell r="V1450">
            <v>478.815</v>
          </cell>
          <cell r="X1450">
            <v>478.80500000000001</v>
          </cell>
          <cell r="Y1450">
            <v>478.85500000000002</v>
          </cell>
          <cell r="AC1450">
            <v>478.815</v>
          </cell>
          <cell r="AF1450">
            <v>478.79500000000002</v>
          </cell>
          <cell r="AI1450">
            <v>478.78500000000003</v>
          </cell>
          <cell r="AL1450">
            <v>478.875</v>
          </cell>
          <cell r="AN1450">
            <v>478.84500000000003</v>
          </cell>
        </row>
        <row r="1451">
          <cell r="A1451">
            <v>13960</v>
          </cell>
          <cell r="B1451">
            <v>479.375</v>
          </cell>
          <cell r="D1451">
            <v>479.36</v>
          </cell>
          <cell r="E1451">
            <v>479.31</v>
          </cell>
          <cell r="F1451">
            <v>479.21499999999997</v>
          </cell>
          <cell r="G1451">
            <v>479.05500000000001</v>
          </cell>
          <cell r="J1451">
            <v>478.27499999999998</v>
          </cell>
          <cell r="N1451">
            <v>478.255</v>
          </cell>
          <cell r="Q1451">
            <v>478.67500000000001</v>
          </cell>
          <cell r="T1451">
            <v>478.66500000000002</v>
          </cell>
          <cell r="V1451">
            <v>478.76499999999999</v>
          </cell>
          <cell r="X1451">
            <v>478.71499999999997</v>
          </cell>
          <cell r="Y1451">
            <v>478.70499999999998</v>
          </cell>
          <cell r="AC1451">
            <v>478.79500000000002</v>
          </cell>
          <cell r="AF1451">
            <v>478.77499999999998</v>
          </cell>
          <cell r="AI1451">
            <v>478.76499999999999</v>
          </cell>
          <cell r="AL1451">
            <v>478.745</v>
          </cell>
          <cell r="AN1451">
            <v>478.77499999999998</v>
          </cell>
        </row>
        <row r="1452">
          <cell r="A1452">
            <v>13970</v>
          </cell>
          <cell r="B1452">
            <v>479.37</v>
          </cell>
          <cell r="D1452">
            <v>479.39499999999998</v>
          </cell>
          <cell r="E1452">
            <v>479.36500000000001</v>
          </cell>
          <cell r="F1452">
            <v>479.29</v>
          </cell>
          <cell r="G1452">
            <v>479.15499999999997</v>
          </cell>
          <cell r="J1452">
            <v>478.28500000000003</v>
          </cell>
          <cell r="N1452">
            <v>478.185</v>
          </cell>
          <cell r="Q1452">
            <v>478.57499999999999</v>
          </cell>
          <cell r="T1452">
            <v>478.625</v>
          </cell>
          <cell r="V1452">
            <v>478.63499999999999</v>
          </cell>
          <cell r="X1452">
            <v>478.685</v>
          </cell>
          <cell r="Y1452">
            <v>478.69499999999999</v>
          </cell>
          <cell r="AC1452">
            <v>478.69499999999999</v>
          </cell>
          <cell r="AF1452">
            <v>478.70499999999998</v>
          </cell>
          <cell r="AI1452">
            <v>478.71499999999997</v>
          </cell>
          <cell r="AL1452">
            <v>478.71499999999997</v>
          </cell>
          <cell r="AN1452">
            <v>478.72500000000002</v>
          </cell>
        </row>
        <row r="1453">
          <cell r="A1453">
            <v>13980</v>
          </cell>
          <cell r="B1453">
            <v>479.41500000000002</v>
          </cell>
          <cell r="D1453">
            <v>479.46</v>
          </cell>
          <cell r="E1453">
            <v>479.46</v>
          </cell>
          <cell r="F1453">
            <v>479.39499999999998</v>
          </cell>
          <cell r="G1453">
            <v>479.25</v>
          </cell>
          <cell r="J1453">
            <v>479.08499999999998</v>
          </cell>
          <cell r="N1453">
            <v>478.28500000000003</v>
          </cell>
          <cell r="Q1453">
            <v>478.185</v>
          </cell>
          <cell r="T1453">
            <v>478.59500000000003</v>
          </cell>
          <cell r="V1453">
            <v>478.57499999999999</v>
          </cell>
          <cell r="X1453">
            <v>478.625</v>
          </cell>
          <cell r="Y1453">
            <v>478.65499999999997</v>
          </cell>
          <cell r="AC1453">
            <v>478.61500000000001</v>
          </cell>
          <cell r="AF1453">
            <v>478.63499999999999</v>
          </cell>
          <cell r="AI1453">
            <v>478.69499999999999</v>
          </cell>
          <cell r="AL1453">
            <v>478.685</v>
          </cell>
          <cell r="AN1453">
            <v>478.67500000000001</v>
          </cell>
        </row>
        <row r="1454">
          <cell r="A1454">
            <v>13990</v>
          </cell>
          <cell r="B1454">
            <v>479.42500000000001</v>
          </cell>
          <cell r="D1454">
            <v>479.495</v>
          </cell>
          <cell r="E1454">
            <v>479.51499999999999</v>
          </cell>
          <cell r="F1454">
            <v>479.48</v>
          </cell>
          <cell r="G1454">
            <v>479.41</v>
          </cell>
          <cell r="J1454">
            <v>479.19499999999999</v>
          </cell>
          <cell r="N1454">
            <v>478.42500000000001</v>
          </cell>
          <cell r="Q1454">
            <v>478.27499999999998</v>
          </cell>
          <cell r="T1454">
            <v>478.08499999999998</v>
          </cell>
          <cell r="V1454">
            <v>478.435</v>
          </cell>
          <cell r="X1454">
            <v>478.52499999999998</v>
          </cell>
          <cell r="Y1454">
            <v>478.53500000000003</v>
          </cell>
          <cell r="AC1454">
            <v>478.58499999999998</v>
          </cell>
          <cell r="AF1454">
            <v>478.65499999999997</v>
          </cell>
          <cell r="AI1454">
            <v>478.625</v>
          </cell>
          <cell r="AL1454">
            <v>478.57499999999999</v>
          </cell>
          <cell r="AN1454">
            <v>478.65499999999997</v>
          </cell>
        </row>
        <row r="1455">
          <cell r="A1455">
            <v>14000</v>
          </cell>
          <cell r="B1455">
            <v>479.36500000000001</v>
          </cell>
          <cell r="D1455">
            <v>479.47</v>
          </cell>
          <cell r="E1455">
            <v>479.5</v>
          </cell>
          <cell r="F1455">
            <v>479.51</v>
          </cell>
          <cell r="G1455">
            <v>479.26499999999999</v>
          </cell>
          <cell r="J1455">
            <v>479.375</v>
          </cell>
          <cell r="N1455">
            <v>479.16500000000002</v>
          </cell>
          <cell r="Q1455">
            <v>478.27499999999998</v>
          </cell>
          <cell r="T1455">
            <v>478.17500000000001</v>
          </cell>
          <cell r="V1455">
            <v>478.09500000000003</v>
          </cell>
          <cell r="X1455">
            <v>478.47500000000002</v>
          </cell>
          <cell r="Y1455">
            <v>478.47500000000002</v>
          </cell>
          <cell r="AC1455">
            <v>478.495</v>
          </cell>
          <cell r="AF1455">
            <v>478.48500000000001</v>
          </cell>
          <cell r="AI1455">
            <v>478.55500000000001</v>
          </cell>
          <cell r="AL1455">
            <v>478.53500000000003</v>
          </cell>
          <cell r="AN1455">
            <v>478.57499999999999</v>
          </cell>
        </row>
        <row r="1456">
          <cell r="A1456">
            <v>14010</v>
          </cell>
          <cell r="B1456">
            <v>479.23500000000001</v>
          </cell>
          <cell r="D1456">
            <v>479.375</v>
          </cell>
          <cell r="E1456">
            <v>479.41</v>
          </cell>
          <cell r="F1456">
            <v>479.23500000000001</v>
          </cell>
          <cell r="G1456">
            <v>479.22500000000002</v>
          </cell>
          <cell r="J1456">
            <v>479.34500000000003</v>
          </cell>
          <cell r="N1456">
            <v>479.22500000000002</v>
          </cell>
          <cell r="Q1456">
            <v>478.97500000000002</v>
          </cell>
          <cell r="T1456">
            <v>478.07499999999999</v>
          </cell>
          <cell r="V1456">
            <v>477.97500000000002</v>
          </cell>
          <cell r="X1456">
            <v>477.875</v>
          </cell>
          <cell r="Y1456">
            <v>478.495</v>
          </cell>
          <cell r="AC1456">
            <v>478.57499999999999</v>
          </cell>
          <cell r="AF1456">
            <v>478.54500000000002</v>
          </cell>
          <cell r="AI1456">
            <v>478.60500000000002</v>
          </cell>
          <cell r="AL1456">
            <v>478.59500000000003</v>
          </cell>
          <cell r="AN1456">
            <v>478.61500000000001</v>
          </cell>
        </row>
        <row r="1457">
          <cell r="A1457">
            <v>14020</v>
          </cell>
          <cell r="B1457">
            <v>479.25</v>
          </cell>
          <cell r="D1457">
            <v>479.315</v>
          </cell>
          <cell r="E1457">
            <v>479.39499999999998</v>
          </cell>
          <cell r="F1457">
            <v>479.43</v>
          </cell>
          <cell r="G1457">
            <v>479.44499999999999</v>
          </cell>
          <cell r="J1457">
            <v>479.40499999999997</v>
          </cell>
          <cell r="N1457">
            <v>479.315</v>
          </cell>
          <cell r="Q1457">
            <v>479.27499999999998</v>
          </cell>
          <cell r="T1457">
            <v>478.72500000000002</v>
          </cell>
          <cell r="V1457">
            <v>478.07499999999999</v>
          </cell>
          <cell r="X1457">
            <v>477.83499999999998</v>
          </cell>
          <cell r="Y1457">
            <v>477.69499999999999</v>
          </cell>
          <cell r="AC1457">
            <v>477.65499999999997</v>
          </cell>
          <cell r="AF1457">
            <v>478.57499999999999</v>
          </cell>
          <cell r="AI1457">
            <v>478.60500000000002</v>
          </cell>
          <cell r="AL1457">
            <v>478.625</v>
          </cell>
          <cell r="AN1457">
            <v>478.57499999999999</v>
          </cell>
        </row>
        <row r="1458">
          <cell r="A1458">
            <v>14030</v>
          </cell>
          <cell r="B1458">
            <v>478.91500000000002</v>
          </cell>
          <cell r="D1458">
            <v>479.20499999999998</v>
          </cell>
          <cell r="E1458">
            <v>479.34500000000003</v>
          </cell>
          <cell r="F1458">
            <v>479.41</v>
          </cell>
          <cell r="G1458">
            <v>479.45</v>
          </cell>
          <cell r="J1458">
            <v>479.44</v>
          </cell>
          <cell r="N1458">
            <v>479.33499999999998</v>
          </cell>
          <cell r="Q1458">
            <v>479.26499999999999</v>
          </cell>
          <cell r="T1458">
            <v>479.07499999999999</v>
          </cell>
          <cell r="V1458">
            <v>478.27499999999998</v>
          </cell>
          <cell r="X1458">
            <v>477.67500000000001</v>
          </cell>
          <cell r="Y1458">
            <v>477.875</v>
          </cell>
          <cell r="AC1458">
            <v>477.55500000000001</v>
          </cell>
          <cell r="AF1458">
            <v>477.57499999999999</v>
          </cell>
          <cell r="AI1458">
            <v>478.54500000000002</v>
          </cell>
          <cell r="AL1458">
            <v>478.47500000000002</v>
          </cell>
          <cell r="AN1458">
            <v>478.52499999999998</v>
          </cell>
        </row>
        <row r="1459">
          <cell r="A1459">
            <v>14040</v>
          </cell>
          <cell r="B1459">
            <v>478.79500000000002</v>
          </cell>
          <cell r="D1459">
            <v>479.14499999999998</v>
          </cell>
          <cell r="F1459">
            <v>479.315</v>
          </cell>
          <cell r="G1459">
            <v>479.375</v>
          </cell>
          <cell r="J1459">
            <v>479.40499999999997</v>
          </cell>
          <cell r="N1459">
            <v>479.42500000000001</v>
          </cell>
          <cell r="Q1459">
            <v>479.38499999999999</v>
          </cell>
          <cell r="T1459">
            <v>479.11500000000001</v>
          </cell>
          <cell r="V1459">
            <v>478.67500000000001</v>
          </cell>
          <cell r="X1459">
            <v>478.17500000000001</v>
          </cell>
          <cell r="Y1459">
            <v>478.02499999999998</v>
          </cell>
          <cell r="AC1459">
            <v>477.875</v>
          </cell>
          <cell r="AF1459">
            <v>477.65499999999997</v>
          </cell>
          <cell r="AI1459">
            <v>478.42500000000001</v>
          </cell>
          <cell r="AL1459">
            <v>478.47500000000002</v>
          </cell>
          <cell r="AN1459">
            <v>478.495</v>
          </cell>
        </row>
        <row r="1460">
          <cell r="A1460">
            <v>14050</v>
          </cell>
          <cell r="B1460">
            <v>478.82499999999999</v>
          </cell>
          <cell r="D1460">
            <v>478.98500000000001</v>
          </cell>
          <cell r="E1460">
            <v>479.22500000000002</v>
          </cell>
          <cell r="F1460">
            <v>479.31</v>
          </cell>
          <cell r="G1460">
            <v>479.34500000000003</v>
          </cell>
          <cell r="J1460">
            <v>479.39499999999998</v>
          </cell>
          <cell r="N1460">
            <v>479.41500000000002</v>
          </cell>
          <cell r="Q1460">
            <v>479.38499999999999</v>
          </cell>
          <cell r="T1460">
            <v>479.36500000000001</v>
          </cell>
          <cell r="V1460">
            <v>479.01499999999999</v>
          </cell>
          <cell r="X1460">
            <v>478.47500000000002</v>
          </cell>
          <cell r="Y1460">
            <v>478.02499999999998</v>
          </cell>
          <cell r="AC1460">
            <v>477.89499999999998</v>
          </cell>
          <cell r="AF1460">
            <v>477.77499999999998</v>
          </cell>
          <cell r="AI1460">
            <v>478.41500000000002</v>
          </cell>
          <cell r="AL1460">
            <v>478.435</v>
          </cell>
          <cell r="AN1460">
            <v>478.435</v>
          </cell>
        </row>
        <row r="1461">
          <cell r="A1461">
            <v>14060</v>
          </cell>
          <cell r="B1461">
            <v>479.11</v>
          </cell>
          <cell r="D1461">
            <v>479.1</v>
          </cell>
          <cell r="E1461">
            <v>479.31</v>
          </cell>
          <cell r="F1461">
            <v>479.25</v>
          </cell>
          <cell r="G1461">
            <v>479.34</v>
          </cell>
          <cell r="J1461">
            <v>479.39</v>
          </cell>
          <cell r="N1461">
            <v>479.44</v>
          </cell>
          <cell r="Q1461">
            <v>479.44499999999999</v>
          </cell>
          <cell r="T1461">
            <v>479.4</v>
          </cell>
          <cell r="V1461">
            <v>479.23</v>
          </cell>
          <cell r="X1461">
            <v>477.86</v>
          </cell>
          <cell r="Y1461">
            <v>477.76</v>
          </cell>
          <cell r="AC1461">
            <v>477.56</v>
          </cell>
          <cell r="AF1461">
            <v>477.5</v>
          </cell>
          <cell r="AI1461">
            <v>478.41</v>
          </cell>
          <cell r="AL1461">
            <v>478.36</v>
          </cell>
          <cell r="AN1461">
            <v>478.34</v>
          </cell>
        </row>
        <row r="1462">
          <cell r="A1462">
            <v>14070</v>
          </cell>
          <cell r="B1462">
            <v>478.21</v>
          </cell>
          <cell r="D1462">
            <v>478.26</v>
          </cell>
          <cell r="E1462">
            <v>478.68</v>
          </cell>
          <cell r="F1462">
            <v>479.23</v>
          </cell>
          <cell r="G1462">
            <v>479.3</v>
          </cell>
          <cell r="J1462">
            <v>479.38</v>
          </cell>
          <cell r="N1462">
            <v>479.44</v>
          </cell>
          <cell r="Q1462">
            <v>479.48</v>
          </cell>
          <cell r="T1462">
            <v>479.49</v>
          </cell>
          <cell r="V1462">
            <v>479.27</v>
          </cell>
          <cell r="X1462">
            <v>477.91</v>
          </cell>
          <cell r="Y1462">
            <v>477.51</v>
          </cell>
          <cell r="AC1462">
            <v>477.4</v>
          </cell>
          <cell r="AF1462">
            <v>477.36</v>
          </cell>
          <cell r="AI1462">
            <v>477.26</v>
          </cell>
          <cell r="AL1462">
            <v>478.34</v>
          </cell>
          <cell r="AN1462">
            <v>478.32</v>
          </cell>
        </row>
        <row r="1463">
          <cell r="A1463">
            <v>14080</v>
          </cell>
          <cell r="B1463">
            <v>478.16</v>
          </cell>
          <cell r="D1463">
            <v>478.26</v>
          </cell>
          <cell r="E1463">
            <v>478.56</v>
          </cell>
          <cell r="F1463">
            <v>479.16</v>
          </cell>
          <cell r="G1463">
            <v>479.26</v>
          </cell>
          <cell r="J1463">
            <v>479.37</v>
          </cell>
          <cell r="N1463">
            <v>479.435</v>
          </cell>
          <cell r="Q1463">
            <v>479.51</v>
          </cell>
          <cell r="T1463">
            <v>479.565</v>
          </cell>
          <cell r="V1463">
            <v>479.46</v>
          </cell>
          <cell r="X1463">
            <v>479.19</v>
          </cell>
          <cell r="Y1463">
            <v>478.87</v>
          </cell>
          <cell r="AC1463">
            <v>478.72</v>
          </cell>
          <cell r="AF1463">
            <v>478.64</v>
          </cell>
          <cell r="AI1463">
            <v>478.62</v>
          </cell>
          <cell r="AL1463">
            <v>478.86</v>
          </cell>
          <cell r="AN1463">
            <v>478.84</v>
          </cell>
        </row>
        <row r="1464">
          <cell r="A1464">
            <v>14090</v>
          </cell>
          <cell r="B1464">
            <v>478.21</v>
          </cell>
          <cell r="D1464">
            <v>478.16</v>
          </cell>
          <cell r="E1464">
            <v>478.16</v>
          </cell>
          <cell r="F1464">
            <v>478.87</v>
          </cell>
          <cell r="G1464">
            <v>479.35</v>
          </cell>
          <cell r="J1464">
            <v>479.35</v>
          </cell>
          <cell r="N1464">
            <v>479.45</v>
          </cell>
          <cell r="Q1464">
            <v>479.5</v>
          </cell>
          <cell r="T1464">
            <v>479.58</v>
          </cell>
          <cell r="V1464">
            <v>479.67</v>
          </cell>
          <cell r="X1464">
            <v>479.47</v>
          </cell>
          <cell r="Y1464">
            <v>478.79</v>
          </cell>
          <cell r="AC1464">
            <v>478.89</v>
          </cell>
          <cell r="AF1464">
            <v>477.96</v>
          </cell>
          <cell r="AI1464">
            <v>477.86</v>
          </cell>
          <cell r="AL1464">
            <v>477.88</v>
          </cell>
          <cell r="AN1464">
            <v>477.89</v>
          </cell>
        </row>
        <row r="1465">
          <cell r="A1465">
            <v>14100</v>
          </cell>
          <cell r="B1465">
            <v>478.21</v>
          </cell>
          <cell r="D1465">
            <v>478.2</v>
          </cell>
          <cell r="E1465">
            <v>478.19</v>
          </cell>
          <cell r="F1465">
            <v>478.86</v>
          </cell>
          <cell r="G1465">
            <v>479.25</v>
          </cell>
          <cell r="J1465">
            <v>479.35</v>
          </cell>
          <cell r="N1465">
            <v>479.45499999999998</v>
          </cell>
          <cell r="Q1465">
            <v>479.52</v>
          </cell>
          <cell r="T1465">
            <v>479.61</v>
          </cell>
          <cell r="V1465">
            <v>479.67500000000001</v>
          </cell>
          <cell r="X1465">
            <v>479.57</v>
          </cell>
          <cell r="Y1465">
            <v>479.16</v>
          </cell>
          <cell r="AC1465">
            <v>478.71</v>
          </cell>
          <cell r="AF1465">
            <v>478.26</v>
          </cell>
          <cell r="AI1465">
            <v>477.31</v>
          </cell>
          <cell r="AL1465">
            <v>477.34</v>
          </cell>
          <cell r="AN1465">
            <v>477.32</v>
          </cell>
          <cell r="AO1465">
            <v>478.76</v>
          </cell>
        </row>
        <row r="1466">
          <cell r="A1466">
            <v>14110</v>
          </cell>
          <cell r="B1466">
            <v>478.26</v>
          </cell>
          <cell r="D1466">
            <v>478.24</v>
          </cell>
          <cell r="E1466">
            <v>478.21</v>
          </cell>
          <cell r="F1466">
            <v>478.78</v>
          </cell>
          <cell r="G1466">
            <v>479.29</v>
          </cell>
          <cell r="J1466">
            <v>479.33499999999998</v>
          </cell>
          <cell r="N1466">
            <v>479.45499999999998</v>
          </cell>
          <cell r="Q1466">
            <v>479.51</v>
          </cell>
          <cell r="T1466">
            <v>479.59500000000003</v>
          </cell>
          <cell r="V1466">
            <v>479.67</v>
          </cell>
          <cell r="X1466">
            <v>479.47</v>
          </cell>
          <cell r="Y1466">
            <v>479.22</v>
          </cell>
          <cell r="AC1466">
            <v>478.71</v>
          </cell>
          <cell r="AF1466">
            <v>477.11</v>
          </cell>
          <cell r="AI1466">
            <v>477.09</v>
          </cell>
          <cell r="AL1466">
            <v>477.13</v>
          </cell>
          <cell r="AN1466">
            <v>477.15</v>
          </cell>
          <cell r="AO1466">
            <v>478.56</v>
          </cell>
        </row>
        <row r="1467">
          <cell r="A1467">
            <v>14120</v>
          </cell>
          <cell r="B1467">
            <v>478.21</v>
          </cell>
          <cell r="D1467">
            <v>478.26</v>
          </cell>
          <cell r="E1467">
            <v>478.26</v>
          </cell>
          <cell r="F1467">
            <v>478.96</v>
          </cell>
          <cell r="G1467">
            <v>479.25</v>
          </cell>
          <cell r="J1467">
            <v>479.37</v>
          </cell>
          <cell r="N1467">
            <v>479.47</v>
          </cell>
          <cell r="Q1467">
            <v>479.53500000000003</v>
          </cell>
          <cell r="T1467">
            <v>479.61</v>
          </cell>
          <cell r="V1467">
            <v>479.66500000000002</v>
          </cell>
          <cell r="X1467">
            <v>479.495</v>
          </cell>
          <cell r="Y1467">
            <v>479.16</v>
          </cell>
          <cell r="AC1467">
            <v>478.61</v>
          </cell>
          <cell r="AF1467">
            <v>477.24</v>
          </cell>
          <cell r="AI1467">
            <v>477.16</v>
          </cell>
          <cell r="AL1467">
            <v>477.16</v>
          </cell>
          <cell r="AN1467">
            <v>477.12</v>
          </cell>
        </row>
        <row r="1468">
          <cell r="A1468">
            <v>14130</v>
          </cell>
          <cell r="B1468">
            <v>478.16</v>
          </cell>
          <cell r="D1468">
            <v>478.11</v>
          </cell>
          <cell r="E1468">
            <v>478.31</v>
          </cell>
          <cell r="F1468">
            <v>478.96</v>
          </cell>
          <cell r="G1468">
            <v>479.32499999999999</v>
          </cell>
          <cell r="J1468">
            <v>479.505</v>
          </cell>
          <cell r="N1468">
            <v>479.52</v>
          </cell>
          <cell r="Q1468">
            <v>479.58</v>
          </cell>
          <cell r="T1468">
            <v>479.63499999999999</v>
          </cell>
          <cell r="V1468">
            <v>479.67500000000001</v>
          </cell>
          <cell r="X1468">
            <v>479.46</v>
          </cell>
          <cell r="Y1468">
            <v>479.06</v>
          </cell>
          <cell r="AC1468">
            <v>478.66</v>
          </cell>
          <cell r="AF1468">
            <v>477.16</v>
          </cell>
          <cell r="AI1468">
            <v>477.14</v>
          </cell>
          <cell r="AL1468">
            <v>477.12</v>
          </cell>
          <cell r="AN1468">
            <v>477.16</v>
          </cell>
        </row>
        <row r="1469">
          <cell r="A1469">
            <v>14140</v>
          </cell>
          <cell r="B1469">
            <v>478.24</v>
          </cell>
          <cell r="D1469">
            <v>478.19</v>
          </cell>
          <cell r="E1469">
            <v>478.31</v>
          </cell>
          <cell r="F1469">
            <v>479.06</v>
          </cell>
          <cell r="G1469">
            <v>479.33</v>
          </cell>
          <cell r="J1469">
            <v>479.57499999999999</v>
          </cell>
          <cell r="N1469">
            <v>479.61</v>
          </cell>
          <cell r="Q1469">
            <v>479.65</v>
          </cell>
          <cell r="T1469">
            <v>479.66</v>
          </cell>
          <cell r="V1469">
            <v>479.6</v>
          </cell>
          <cell r="X1469">
            <v>479.67</v>
          </cell>
          <cell r="AC1469">
            <v>478.66</v>
          </cell>
          <cell r="AF1469">
            <v>478.26</v>
          </cell>
          <cell r="AI1469">
            <v>476.96</v>
          </cell>
          <cell r="AL1469">
            <v>476.94</v>
          </cell>
          <cell r="AN1469">
            <v>476.91</v>
          </cell>
        </row>
        <row r="1470">
          <cell r="A1470">
            <v>14150</v>
          </cell>
          <cell r="B1470">
            <v>478.33</v>
          </cell>
          <cell r="D1470">
            <v>478.25</v>
          </cell>
          <cell r="E1470">
            <v>478.71</v>
          </cell>
          <cell r="F1470">
            <v>479.4</v>
          </cell>
          <cell r="G1470">
            <v>479.6</v>
          </cell>
          <cell r="J1470">
            <v>479.65</v>
          </cell>
          <cell r="N1470">
            <v>479.69499999999999</v>
          </cell>
          <cell r="Q1470">
            <v>479.71</v>
          </cell>
          <cell r="T1470">
            <v>479.66</v>
          </cell>
          <cell r="V1470">
            <v>479.65499999999997</v>
          </cell>
          <cell r="X1470">
            <v>479.46</v>
          </cell>
          <cell r="Y1470">
            <v>478.76</v>
          </cell>
          <cell r="AC1470">
            <v>478.56</v>
          </cell>
          <cell r="AF1470">
            <v>476.96</v>
          </cell>
          <cell r="AI1470">
            <v>476.89</v>
          </cell>
          <cell r="AL1470">
            <v>476.96</v>
          </cell>
          <cell r="AN1470">
            <v>476.99</v>
          </cell>
        </row>
        <row r="1471">
          <cell r="A1471">
            <v>14160</v>
          </cell>
          <cell r="B1471">
            <v>478.4</v>
          </cell>
          <cell r="D1471">
            <v>478.64</v>
          </cell>
          <cell r="E1471">
            <v>479.31</v>
          </cell>
          <cell r="F1471">
            <v>479.505</v>
          </cell>
          <cell r="G1471">
            <v>479.68</v>
          </cell>
          <cell r="J1471">
            <v>479.73500000000001</v>
          </cell>
          <cell r="N1471">
            <v>479.72500000000002</v>
          </cell>
          <cell r="Q1471">
            <v>479.7</v>
          </cell>
          <cell r="T1471">
            <v>479.63</v>
          </cell>
          <cell r="V1471">
            <v>479.59</v>
          </cell>
          <cell r="X1471">
            <v>478.96</v>
          </cell>
          <cell r="Y1471">
            <v>478.61</v>
          </cell>
          <cell r="AC1471">
            <v>478.46</v>
          </cell>
          <cell r="AF1471">
            <v>477.06</v>
          </cell>
          <cell r="AI1471">
            <v>477.14</v>
          </cell>
          <cell r="AL1471">
            <v>477.12</v>
          </cell>
          <cell r="AN1471">
            <v>478.5</v>
          </cell>
        </row>
        <row r="1472">
          <cell r="A1472">
            <v>14170</v>
          </cell>
          <cell r="B1472">
            <v>478.53</v>
          </cell>
          <cell r="D1472">
            <v>478.76</v>
          </cell>
          <cell r="E1472">
            <v>479.41</v>
          </cell>
          <cell r="F1472">
            <v>479.65</v>
          </cell>
          <cell r="G1472">
            <v>479.72</v>
          </cell>
          <cell r="J1472">
            <v>479.745</v>
          </cell>
          <cell r="N1472">
            <v>479.73500000000001</v>
          </cell>
          <cell r="Q1472">
            <v>479.69</v>
          </cell>
          <cell r="T1472">
            <v>479.62</v>
          </cell>
          <cell r="V1472">
            <v>479.51</v>
          </cell>
          <cell r="X1472">
            <v>478.66</v>
          </cell>
          <cell r="Y1472">
            <v>477.25</v>
          </cell>
          <cell r="AC1472">
            <v>477.3</v>
          </cell>
          <cell r="AF1472">
            <v>477.28</v>
          </cell>
          <cell r="AI1472">
            <v>478.59</v>
          </cell>
          <cell r="AL1472">
            <v>478.61</v>
          </cell>
          <cell r="AN1472">
            <v>478.62</v>
          </cell>
        </row>
        <row r="1473">
          <cell r="A1473">
            <v>14180</v>
          </cell>
          <cell r="B1473">
            <v>478.76499999999999</v>
          </cell>
          <cell r="D1473">
            <v>479.40499999999997</v>
          </cell>
          <cell r="E1473">
            <v>479.55500000000001</v>
          </cell>
          <cell r="F1473">
            <v>479.73500000000001</v>
          </cell>
          <cell r="G1473">
            <v>479.78500000000003</v>
          </cell>
          <cell r="J1473">
            <v>479.78500000000003</v>
          </cell>
          <cell r="N1473">
            <v>479.72</v>
          </cell>
          <cell r="Q1473">
            <v>479.70499999999998</v>
          </cell>
          <cell r="T1473">
            <v>479.565</v>
          </cell>
          <cell r="V1473">
            <v>478.80500000000001</v>
          </cell>
          <cell r="X1473">
            <v>477.46499999999997</v>
          </cell>
          <cell r="Y1473">
            <v>477.495</v>
          </cell>
          <cell r="AC1473">
            <v>477.51499999999999</v>
          </cell>
          <cell r="AF1473">
            <v>477.495</v>
          </cell>
          <cell r="AI1473">
            <v>478.46499999999997</v>
          </cell>
          <cell r="AL1473">
            <v>478.65499999999997</v>
          </cell>
          <cell r="AN1473">
            <v>478.66500000000002</v>
          </cell>
        </row>
        <row r="1474">
          <cell r="A1474">
            <v>14190</v>
          </cell>
          <cell r="B1474">
            <v>478.815</v>
          </cell>
          <cell r="D1474">
            <v>479.65499999999997</v>
          </cell>
          <cell r="E1474">
            <v>479.745</v>
          </cell>
          <cell r="F1474">
            <v>479.82499999999999</v>
          </cell>
          <cell r="G1474">
            <v>479.84500000000003</v>
          </cell>
          <cell r="J1474">
            <v>479.84500000000003</v>
          </cell>
          <cell r="N1474">
            <v>479.76</v>
          </cell>
          <cell r="Q1474">
            <v>479.67500000000001</v>
          </cell>
          <cell r="T1474">
            <v>479.61500000000001</v>
          </cell>
          <cell r="V1474">
            <v>478.86500000000001</v>
          </cell>
          <cell r="X1474">
            <v>477.51499999999999</v>
          </cell>
          <cell r="Y1474">
            <v>477.495</v>
          </cell>
          <cell r="AC1474">
            <v>477.51499999999999</v>
          </cell>
          <cell r="AF1474">
            <v>477.53500000000003</v>
          </cell>
          <cell r="AI1474">
            <v>478.76499999999999</v>
          </cell>
          <cell r="AL1474">
            <v>478.41500000000002</v>
          </cell>
          <cell r="AN1474">
            <v>478.76499999999999</v>
          </cell>
        </row>
        <row r="1475">
          <cell r="A1475">
            <v>14200</v>
          </cell>
          <cell r="B1475">
            <v>479.01499999999999</v>
          </cell>
          <cell r="D1475">
            <v>479.70499999999998</v>
          </cell>
          <cell r="E1475">
            <v>479.76499999999999</v>
          </cell>
          <cell r="F1475">
            <v>479.83499999999998</v>
          </cell>
          <cell r="G1475">
            <v>479.87</v>
          </cell>
          <cell r="J1475">
            <v>479.85500000000002</v>
          </cell>
          <cell r="N1475">
            <v>479.76499999999999</v>
          </cell>
          <cell r="Q1475">
            <v>479.67500000000001</v>
          </cell>
          <cell r="T1475">
            <v>479.46499999999997</v>
          </cell>
          <cell r="V1475">
            <v>478.86500000000001</v>
          </cell>
          <cell r="X1475">
            <v>477.41500000000002</v>
          </cell>
          <cell r="Y1475">
            <v>477.435</v>
          </cell>
          <cell r="AC1475">
            <v>477.51499999999999</v>
          </cell>
          <cell r="AF1475">
            <v>477.495</v>
          </cell>
          <cell r="AI1475">
            <v>478.815</v>
          </cell>
          <cell r="AL1475">
            <v>478.89499999999998</v>
          </cell>
          <cell r="AN1475">
            <v>478.875</v>
          </cell>
        </row>
        <row r="1476">
          <cell r="A1476">
            <v>14210</v>
          </cell>
          <cell r="B1476">
            <v>479.495</v>
          </cell>
          <cell r="D1476">
            <v>479.86500000000001</v>
          </cell>
          <cell r="E1476">
            <v>479.91500000000002</v>
          </cell>
          <cell r="F1476">
            <v>479.95499999999998</v>
          </cell>
          <cell r="G1476">
            <v>479.95</v>
          </cell>
          <cell r="J1476">
            <v>479.88</v>
          </cell>
          <cell r="N1476">
            <v>479.76</v>
          </cell>
          <cell r="Q1476">
            <v>479.875</v>
          </cell>
          <cell r="T1476">
            <v>479.11500000000001</v>
          </cell>
          <cell r="V1476">
            <v>477.41500000000002</v>
          </cell>
          <cell r="X1476">
            <v>477.46499999999997</v>
          </cell>
          <cell r="Y1476">
            <v>477.495</v>
          </cell>
          <cell r="AC1476">
            <v>477.51499999999999</v>
          </cell>
          <cell r="AF1476">
            <v>479.01499999999999</v>
          </cell>
          <cell r="AI1476">
            <v>478.935</v>
          </cell>
          <cell r="AL1476">
            <v>478.89499999999998</v>
          </cell>
          <cell r="AN1476">
            <v>478.94499999999999</v>
          </cell>
        </row>
        <row r="1477">
          <cell r="A1477">
            <v>14220</v>
          </cell>
          <cell r="B1477">
            <v>479.7</v>
          </cell>
          <cell r="D1477">
            <v>479.91500000000002</v>
          </cell>
          <cell r="E1477">
            <v>479.99</v>
          </cell>
          <cell r="F1477">
            <v>480.01499999999999</v>
          </cell>
          <cell r="G1477">
            <v>479.995</v>
          </cell>
          <cell r="J1477">
            <v>479.90499999999997</v>
          </cell>
          <cell r="N1477">
            <v>479.935</v>
          </cell>
          <cell r="Q1477">
            <v>479.91500000000002</v>
          </cell>
          <cell r="T1477">
            <v>479.07499999999999</v>
          </cell>
          <cell r="V1477">
            <v>477.33499999999998</v>
          </cell>
          <cell r="X1477">
            <v>477.36500000000001</v>
          </cell>
          <cell r="Y1477">
            <v>477.35500000000002</v>
          </cell>
          <cell r="AC1477">
            <v>477.35500000000002</v>
          </cell>
          <cell r="AF1477">
            <v>478.86500000000001</v>
          </cell>
          <cell r="AI1477">
            <v>478.84500000000003</v>
          </cell>
          <cell r="AL1477">
            <v>478.67500000000001</v>
          </cell>
          <cell r="AN1477">
            <v>478.65499999999997</v>
          </cell>
        </row>
        <row r="1478">
          <cell r="A1478">
            <v>14230</v>
          </cell>
          <cell r="B1478">
            <v>479.88499999999999</v>
          </cell>
          <cell r="D1478">
            <v>480</v>
          </cell>
          <cell r="E1478">
            <v>480.03500000000003</v>
          </cell>
          <cell r="F1478">
            <v>480.04</v>
          </cell>
          <cell r="G1478">
            <v>479.995</v>
          </cell>
          <cell r="J1478">
            <v>479.96</v>
          </cell>
          <cell r="N1478">
            <v>480.06</v>
          </cell>
          <cell r="Q1478">
            <v>480.08</v>
          </cell>
          <cell r="T1478">
            <v>479.89499999999998</v>
          </cell>
          <cell r="V1478">
            <v>478.10500000000002</v>
          </cell>
          <cell r="X1478">
            <v>477.82499999999999</v>
          </cell>
          <cell r="Y1478">
            <v>477.875</v>
          </cell>
          <cell r="AC1478">
            <v>478.05500000000001</v>
          </cell>
          <cell r="AF1478">
            <v>478.995</v>
          </cell>
          <cell r="AI1478">
            <v>478.89499999999998</v>
          </cell>
          <cell r="AL1478">
            <v>478.91500000000002</v>
          </cell>
          <cell r="AN1478">
            <v>478.94499999999999</v>
          </cell>
        </row>
        <row r="1479">
          <cell r="A1479">
            <v>14240</v>
          </cell>
          <cell r="B1479">
            <v>480.01499999999999</v>
          </cell>
          <cell r="D1479">
            <v>480.08</v>
          </cell>
          <cell r="E1479">
            <v>480.09500000000003</v>
          </cell>
          <cell r="F1479">
            <v>480.08</v>
          </cell>
          <cell r="G1479">
            <v>480.01499999999999</v>
          </cell>
          <cell r="J1479">
            <v>479.95499999999998</v>
          </cell>
          <cell r="N1479">
            <v>479.995</v>
          </cell>
          <cell r="Q1479">
            <v>479.97500000000002</v>
          </cell>
          <cell r="T1479">
            <v>479.95499999999998</v>
          </cell>
          <cell r="V1479">
            <v>479.89499999999998</v>
          </cell>
          <cell r="X1479">
            <v>479.86500000000001</v>
          </cell>
          <cell r="Y1479">
            <v>479.82499999999999</v>
          </cell>
          <cell r="AC1479">
            <v>479.78500000000003</v>
          </cell>
          <cell r="AF1479">
            <v>479.77499999999998</v>
          </cell>
          <cell r="AI1479">
            <v>479.755</v>
          </cell>
          <cell r="AL1479">
            <v>479.67500000000001</v>
          </cell>
          <cell r="AN1479">
            <v>479.64499999999998</v>
          </cell>
        </row>
        <row r="1480">
          <cell r="A1480">
            <v>14250</v>
          </cell>
          <cell r="B1480">
            <v>480.11500000000001</v>
          </cell>
          <cell r="D1480">
            <v>480.17500000000001</v>
          </cell>
          <cell r="E1480">
            <v>480.18</v>
          </cell>
          <cell r="F1480">
            <v>480.13499999999999</v>
          </cell>
          <cell r="G1480">
            <v>480.04500000000002</v>
          </cell>
          <cell r="J1480">
            <v>480.02499999999998</v>
          </cell>
          <cell r="N1480">
            <v>480.02499999999998</v>
          </cell>
          <cell r="Q1480">
            <v>479.995</v>
          </cell>
          <cell r="T1480">
            <v>479.95499999999998</v>
          </cell>
          <cell r="V1480">
            <v>479.92500000000001</v>
          </cell>
          <cell r="X1480">
            <v>479.95499999999998</v>
          </cell>
          <cell r="Y1480">
            <v>479.94499999999999</v>
          </cell>
          <cell r="AC1480">
            <v>479.95499999999998</v>
          </cell>
          <cell r="AF1480">
            <v>479.71499999999997</v>
          </cell>
          <cell r="AI1480">
            <v>479.66500000000002</v>
          </cell>
          <cell r="AL1480">
            <v>479.66500000000002</v>
          </cell>
          <cell r="AN1480">
            <v>479.61500000000001</v>
          </cell>
        </row>
        <row r="1481">
          <cell r="A1481">
            <v>14260</v>
          </cell>
          <cell r="B1481">
            <v>480.22500000000002</v>
          </cell>
          <cell r="D1481">
            <v>480.255</v>
          </cell>
          <cell r="E1481">
            <v>480.255</v>
          </cell>
          <cell r="F1481">
            <v>480.19499999999999</v>
          </cell>
          <cell r="G1481">
            <v>480.06</v>
          </cell>
          <cell r="J1481">
            <v>480.04500000000002</v>
          </cell>
          <cell r="N1481">
            <v>480.04</v>
          </cell>
          <cell r="Q1481">
            <v>480.02499999999998</v>
          </cell>
          <cell r="T1481">
            <v>479.95499999999998</v>
          </cell>
          <cell r="V1481">
            <v>479.90499999999997</v>
          </cell>
          <cell r="X1481">
            <v>479.90499999999997</v>
          </cell>
          <cell r="Y1481">
            <v>479.88499999999999</v>
          </cell>
          <cell r="AC1481">
            <v>479.815</v>
          </cell>
          <cell r="AF1481">
            <v>479.77499999999998</v>
          </cell>
          <cell r="AI1481">
            <v>479.72500000000002</v>
          </cell>
          <cell r="AL1481">
            <v>479.69499999999999</v>
          </cell>
          <cell r="AN1481">
            <v>479.66500000000002</v>
          </cell>
        </row>
        <row r="1482">
          <cell r="A1482">
            <v>14270</v>
          </cell>
          <cell r="B1482">
            <v>480.3</v>
          </cell>
          <cell r="D1482">
            <v>480.3</v>
          </cell>
          <cell r="E1482">
            <v>480.32499999999999</v>
          </cell>
          <cell r="F1482">
            <v>480.3</v>
          </cell>
          <cell r="G1482">
            <v>480.13499999999999</v>
          </cell>
          <cell r="J1482">
            <v>480.125</v>
          </cell>
          <cell r="N1482">
            <v>480.16500000000002</v>
          </cell>
          <cell r="Q1482">
            <v>480.17500000000001</v>
          </cell>
          <cell r="T1482">
            <v>480.15499999999997</v>
          </cell>
          <cell r="V1482">
            <v>480.13499999999999</v>
          </cell>
          <cell r="X1482">
            <v>480.11500000000001</v>
          </cell>
          <cell r="Y1482">
            <v>480.005</v>
          </cell>
          <cell r="AC1482">
            <v>479.815</v>
          </cell>
          <cell r="AF1482">
            <v>479.71499999999997</v>
          </cell>
          <cell r="AI1482">
            <v>479.66500000000002</v>
          </cell>
          <cell r="AL1482">
            <v>479.58499999999998</v>
          </cell>
          <cell r="AN1482">
            <v>479.41500000000002</v>
          </cell>
        </row>
        <row r="1483">
          <cell r="A1483">
            <v>14280</v>
          </cell>
          <cell r="B1483">
            <v>480.35500000000002</v>
          </cell>
          <cell r="D1483">
            <v>480.34500000000003</v>
          </cell>
          <cell r="E1483">
            <v>480.29500000000002</v>
          </cell>
          <cell r="F1483">
            <v>480.20499999999998</v>
          </cell>
          <cell r="G1483">
            <v>480.21499999999997</v>
          </cell>
          <cell r="J1483">
            <v>480.23</v>
          </cell>
          <cell r="N1483">
            <v>480.245</v>
          </cell>
          <cell r="Q1483">
            <v>480.245</v>
          </cell>
          <cell r="T1483">
            <v>480.20499999999998</v>
          </cell>
          <cell r="V1483">
            <v>480.09500000000003</v>
          </cell>
          <cell r="X1483">
            <v>479.52499999999998</v>
          </cell>
          <cell r="Y1483">
            <v>479.26499999999999</v>
          </cell>
          <cell r="AC1483">
            <v>479.30500000000001</v>
          </cell>
          <cell r="AF1483">
            <v>479.33499999999998</v>
          </cell>
          <cell r="AI1483">
            <v>479.28500000000003</v>
          </cell>
          <cell r="AL1483">
            <v>479.26499999999999</v>
          </cell>
          <cell r="AN1483">
            <v>479.29500000000002</v>
          </cell>
        </row>
        <row r="1484">
          <cell r="A1484">
            <v>14290</v>
          </cell>
          <cell r="B1484">
            <v>480.4</v>
          </cell>
          <cell r="D1484">
            <v>480.375</v>
          </cell>
          <cell r="E1484">
            <v>480.315</v>
          </cell>
          <cell r="F1484">
            <v>480.27499999999998</v>
          </cell>
          <cell r="G1484">
            <v>480.26499999999999</v>
          </cell>
          <cell r="J1484">
            <v>480.27499999999998</v>
          </cell>
          <cell r="N1484">
            <v>480.04500000000002</v>
          </cell>
          <cell r="Q1484">
            <v>479.86500000000001</v>
          </cell>
          <cell r="T1484">
            <v>479.40499999999997</v>
          </cell>
          <cell r="V1484">
            <v>479.07499999999999</v>
          </cell>
          <cell r="X1484">
            <v>479.065</v>
          </cell>
          <cell r="Y1484">
            <v>478.935</v>
          </cell>
          <cell r="AC1484">
            <v>479.26499999999999</v>
          </cell>
          <cell r="AF1484">
            <v>479.315</v>
          </cell>
          <cell r="AI1484">
            <v>479.26499999999999</v>
          </cell>
          <cell r="AL1484">
            <v>479.22500000000002</v>
          </cell>
          <cell r="AN1484">
            <v>479.255</v>
          </cell>
        </row>
        <row r="1485">
          <cell r="A1485">
            <v>14300</v>
          </cell>
          <cell r="B1485">
            <v>480.44499999999999</v>
          </cell>
          <cell r="D1485">
            <v>480.39499999999998</v>
          </cell>
          <cell r="E1485">
            <v>480.30500000000001</v>
          </cell>
          <cell r="F1485">
            <v>480.29500000000002</v>
          </cell>
          <cell r="G1485">
            <v>479.60500000000002</v>
          </cell>
          <cell r="J1485">
            <v>479.22500000000002</v>
          </cell>
          <cell r="N1485">
            <v>477.88499999999999</v>
          </cell>
          <cell r="Q1485">
            <v>477.78500000000003</v>
          </cell>
          <cell r="T1485">
            <v>477.755</v>
          </cell>
          <cell r="V1485">
            <v>478.02499999999998</v>
          </cell>
          <cell r="X1485">
            <v>478.005</v>
          </cell>
          <cell r="Y1485">
            <v>470.33499999999998</v>
          </cell>
        </row>
        <row r="1486">
          <cell r="A1486">
            <v>14310</v>
          </cell>
          <cell r="B1486">
            <v>480.49</v>
          </cell>
          <cell r="D1486">
            <v>480.40499999999997</v>
          </cell>
          <cell r="E1486">
            <v>479.28</v>
          </cell>
          <cell r="F1486">
            <v>479.65499999999997</v>
          </cell>
          <cell r="G1486">
            <v>478.29500000000002</v>
          </cell>
          <cell r="J1486">
            <v>477.67500000000001</v>
          </cell>
          <cell r="N1486">
            <v>477.66500000000002</v>
          </cell>
          <cell r="Q1486">
            <v>477.73500000000001</v>
          </cell>
          <cell r="T1486">
            <v>477.815</v>
          </cell>
          <cell r="V1486">
            <v>477.91500000000002</v>
          </cell>
          <cell r="X1486">
            <v>479.29500000000002</v>
          </cell>
        </row>
        <row r="1487">
          <cell r="A1487">
            <v>14320</v>
          </cell>
          <cell r="B1487">
            <v>480.565</v>
          </cell>
          <cell r="D1487">
            <v>479.45</v>
          </cell>
          <cell r="E1487">
            <v>480.33499999999998</v>
          </cell>
          <cell r="F1487">
            <v>479.70499999999998</v>
          </cell>
          <cell r="G1487">
            <v>478.07499999999999</v>
          </cell>
          <cell r="J1487">
            <v>477.69499999999999</v>
          </cell>
          <cell r="N1487">
            <v>477.685</v>
          </cell>
          <cell r="Q1487">
            <v>477.685</v>
          </cell>
          <cell r="T1487">
            <v>477.72500000000002</v>
          </cell>
          <cell r="V1487">
            <v>479.47500000000002</v>
          </cell>
          <cell r="X1487">
            <v>479.46499999999997</v>
          </cell>
        </row>
        <row r="1488">
          <cell r="A1488">
            <v>14330</v>
          </cell>
          <cell r="B1488">
            <v>480.57499999999999</v>
          </cell>
          <cell r="D1488">
            <v>480.40499999999997</v>
          </cell>
          <cell r="E1488">
            <v>480.565</v>
          </cell>
          <cell r="F1488">
            <v>479.77499999999998</v>
          </cell>
          <cell r="G1488">
            <v>477.875</v>
          </cell>
          <cell r="J1488">
            <v>477.78500000000003</v>
          </cell>
          <cell r="N1488">
            <v>477.78500000000003</v>
          </cell>
          <cell r="Q1488">
            <v>477.83499999999998</v>
          </cell>
          <cell r="T1488">
            <v>477.85500000000002</v>
          </cell>
          <cell r="V1488">
            <v>479.23500000000001</v>
          </cell>
          <cell r="X1488">
            <v>479.22500000000002</v>
          </cell>
        </row>
        <row r="1489">
          <cell r="A1489">
            <v>14340</v>
          </cell>
          <cell r="B1489">
            <v>480.57499999999999</v>
          </cell>
          <cell r="D1489">
            <v>480.505</v>
          </cell>
          <cell r="E1489">
            <v>480.53500000000003</v>
          </cell>
          <cell r="F1489">
            <v>479.63499999999999</v>
          </cell>
          <cell r="G1489">
            <v>477.98500000000001</v>
          </cell>
          <cell r="J1489">
            <v>477.82499999999999</v>
          </cell>
          <cell r="N1489">
            <v>477.76499999999999</v>
          </cell>
          <cell r="Q1489">
            <v>477.755</v>
          </cell>
          <cell r="T1489">
            <v>477.80500000000001</v>
          </cell>
          <cell r="V1489">
            <v>479.495</v>
          </cell>
          <cell r="X1489">
            <v>479.505</v>
          </cell>
        </row>
        <row r="1490">
          <cell r="A1490">
            <v>14350</v>
          </cell>
          <cell r="B1490">
            <v>480.6</v>
          </cell>
          <cell r="D1490">
            <v>480.495</v>
          </cell>
          <cell r="E1490">
            <v>479.755</v>
          </cell>
          <cell r="F1490">
            <v>479.47500000000002</v>
          </cell>
          <cell r="G1490">
            <v>477.84500000000003</v>
          </cell>
          <cell r="J1490">
            <v>477.72500000000002</v>
          </cell>
          <cell r="N1490">
            <v>477.66</v>
          </cell>
          <cell r="Q1490">
            <v>477.67500000000001</v>
          </cell>
          <cell r="T1490">
            <v>479.52499999999998</v>
          </cell>
          <cell r="V1490">
            <v>479.53500000000003</v>
          </cell>
          <cell r="X1490">
            <v>479.54</v>
          </cell>
        </row>
        <row r="1491">
          <cell r="A1491">
            <v>14360</v>
          </cell>
          <cell r="B1491">
            <v>480.65499999999997</v>
          </cell>
          <cell r="D1491">
            <v>480.59500000000003</v>
          </cell>
          <cell r="E1491">
            <v>479.76499999999999</v>
          </cell>
          <cell r="F1491">
            <v>478.77499999999998</v>
          </cell>
          <cell r="G1491">
            <v>478.09500000000003</v>
          </cell>
          <cell r="J1491">
            <v>478.03500000000003</v>
          </cell>
          <cell r="N1491">
            <v>477.995</v>
          </cell>
          <cell r="Q1491">
            <v>478.13499999999999</v>
          </cell>
          <cell r="T1491">
            <v>479.42500000000001</v>
          </cell>
          <cell r="V1491">
            <v>479.435</v>
          </cell>
          <cell r="X1491">
            <v>479.44499999999999</v>
          </cell>
        </row>
        <row r="1492">
          <cell r="A1492">
            <v>14370</v>
          </cell>
          <cell r="B1492">
            <v>480.71199999999999</v>
          </cell>
          <cell r="D1492">
            <v>480.12200000000001</v>
          </cell>
          <cell r="E1492">
            <v>479.47699999999998</v>
          </cell>
          <cell r="F1492">
            <v>479.10199999999998</v>
          </cell>
          <cell r="G1492">
            <v>479.11200000000002</v>
          </cell>
          <cell r="H1492">
            <v>479.28199999999998</v>
          </cell>
          <cell r="K1492">
            <v>479.13200000000001</v>
          </cell>
          <cell r="M1492">
            <v>479.18200000000002</v>
          </cell>
          <cell r="Q1492">
            <v>479.452</v>
          </cell>
          <cell r="T1492">
            <v>479.572</v>
          </cell>
          <cell r="U1492">
            <v>479.56200000000001</v>
          </cell>
          <cell r="V1492">
            <v>479.47199999999998</v>
          </cell>
          <cell r="W1492">
            <v>479.48200000000003</v>
          </cell>
          <cell r="X1492">
            <v>479.48200000000003</v>
          </cell>
          <cell r="Z1492">
            <v>479.58199999999999</v>
          </cell>
          <cell r="AD1492">
            <v>479.66199999999998</v>
          </cell>
          <cell r="AG1492">
            <v>479.72199999999998</v>
          </cell>
          <cell r="AJ1492">
            <v>479.70699999999999</v>
          </cell>
          <cell r="AK1492">
            <v>479.88200000000001</v>
          </cell>
          <cell r="AM1492">
            <v>479.71699999999998</v>
          </cell>
          <cell r="AN1492">
            <v>479.71199999999999</v>
          </cell>
        </row>
        <row r="1493">
          <cell r="A1493">
            <v>14380</v>
          </cell>
          <cell r="B1493">
            <v>480.76299999999998</v>
          </cell>
          <cell r="D1493">
            <v>480.07299999999998</v>
          </cell>
          <cell r="E1493">
            <v>479.62299999999999</v>
          </cell>
          <cell r="F1493">
            <v>478.10300000000001</v>
          </cell>
          <cell r="G1493">
            <v>477.803</v>
          </cell>
          <cell r="H1493">
            <v>477.69799999999998</v>
          </cell>
          <cell r="K1493">
            <v>477.95299999999997</v>
          </cell>
          <cell r="M1493">
            <v>478.053</v>
          </cell>
          <cell r="Q1493">
            <v>478.03800000000001</v>
          </cell>
          <cell r="T1493">
            <v>479.44299999999998</v>
          </cell>
          <cell r="U1493">
            <v>479.47300000000001</v>
          </cell>
          <cell r="V1493">
            <v>479.483</v>
          </cell>
          <cell r="W1493">
            <v>479.78300000000002</v>
          </cell>
          <cell r="X1493">
            <v>479.46300000000002</v>
          </cell>
          <cell r="Z1493">
            <v>479.52300000000002</v>
          </cell>
          <cell r="AD1493">
            <v>479.62299999999999</v>
          </cell>
          <cell r="AG1493">
            <v>479.65300000000002</v>
          </cell>
          <cell r="AJ1493">
            <v>479.613</v>
          </cell>
          <cell r="AK1493">
            <v>479.60300000000001</v>
          </cell>
          <cell r="AM1493">
            <v>479.56299999999999</v>
          </cell>
          <cell r="AN1493">
            <v>479.58300000000003</v>
          </cell>
        </row>
        <row r="1494">
          <cell r="A1494">
            <v>14390</v>
          </cell>
          <cell r="B1494">
            <v>480.90300000000002</v>
          </cell>
          <cell r="D1494">
            <v>479.77300000000002</v>
          </cell>
          <cell r="E1494">
            <v>479.57299999999998</v>
          </cell>
          <cell r="F1494">
            <v>478.01299999999998</v>
          </cell>
          <cell r="G1494">
            <v>477.93299999999999</v>
          </cell>
          <cell r="H1494">
            <v>477.97300000000001</v>
          </cell>
          <cell r="K1494">
            <v>478.15300000000002</v>
          </cell>
          <cell r="M1494">
            <v>478.303</v>
          </cell>
          <cell r="Q1494">
            <v>479.52300000000002</v>
          </cell>
          <cell r="T1494">
            <v>479.59300000000002</v>
          </cell>
          <cell r="U1494">
            <v>479.62299999999999</v>
          </cell>
          <cell r="V1494">
            <v>479.62299999999999</v>
          </cell>
          <cell r="W1494">
            <v>479.62299999999999</v>
          </cell>
          <cell r="X1494">
            <v>479.63299999999998</v>
          </cell>
          <cell r="Z1494">
            <v>479.70299999999997</v>
          </cell>
          <cell r="AD1494">
            <v>479.74299999999999</v>
          </cell>
          <cell r="AG1494">
            <v>479.78300000000002</v>
          </cell>
          <cell r="AJ1494">
            <v>479.76900000000001</v>
          </cell>
          <cell r="AK1494">
            <v>479.69299999999998</v>
          </cell>
          <cell r="AM1494">
            <v>479.68299999999999</v>
          </cell>
          <cell r="AN1494">
            <v>479.66300000000001</v>
          </cell>
        </row>
        <row r="1495">
          <cell r="A1495">
            <v>14400</v>
          </cell>
          <cell r="B1495">
            <v>480.53300000000002</v>
          </cell>
          <cell r="D1495">
            <v>479.82299999999998</v>
          </cell>
          <cell r="E1495">
            <v>478.45299999999997</v>
          </cell>
          <cell r="F1495">
            <v>477.803</v>
          </cell>
          <cell r="G1495">
            <v>477.89299999999997</v>
          </cell>
          <cell r="H1495">
            <v>477.983</v>
          </cell>
          <cell r="K1495">
            <v>478.94299999999998</v>
          </cell>
          <cell r="M1495">
            <v>479.553</v>
          </cell>
          <cell r="Q1495">
            <v>479.56299999999999</v>
          </cell>
          <cell r="T1495">
            <v>479.62299999999999</v>
          </cell>
          <cell r="U1495">
            <v>479.69299999999998</v>
          </cell>
          <cell r="V1495">
            <v>479.70299999999997</v>
          </cell>
          <cell r="W1495">
            <v>479.71300000000002</v>
          </cell>
          <cell r="X1495">
            <v>479.95299999999997</v>
          </cell>
          <cell r="Z1495">
            <v>479.81299999999999</v>
          </cell>
          <cell r="AD1495">
            <v>479.928</v>
          </cell>
          <cell r="AG1495">
            <v>479.94299999999998</v>
          </cell>
          <cell r="AJ1495">
            <v>479.93799999999999</v>
          </cell>
          <cell r="AK1495">
            <v>479.84300000000002</v>
          </cell>
          <cell r="AM1495">
            <v>479.976</v>
          </cell>
          <cell r="AN1495">
            <v>479.923</v>
          </cell>
        </row>
        <row r="1496">
          <cell r="A1496">
            <v>14410</v>
          </cell>
          <cell r="B1496">
            <v>480.25299999999999</v>
          </cell>
          <cell r="D1496">
            <v>479.90300000000002</v>
          </cell>
          <cell r="E1496">
            <v>478.33300000000003</v>
          </cell>
          <cell r="F1496">
            <v>478.053</v>
          </cell>
          <cell r="G1496">
            <v>478.15300000000002</v>
          </cell>
          <cell r="H1496">
            <v>478.13299999999998</v>
          </cell>
          <cell r="K1496">
            <v>479.108</v>
          </cell>
          <cell r="M1496">
            <v>479.13299999999998</v>
          </cell>
          <cell r="Q1496">
            <v>479.79300000000001</v>
          </cell>
          <cell r="T1496">
            <v>479.83300000000003</v>
          </cell>
          <cell r="U1496">
            <v>479.87299999999999</v>
          </cell>
          <cell r="V1496">
            <v>479.87299999999999</v>
          </cell>
          <cell r="W1496">
            <v>479.88799999999998</v>
          </cell>
          <cell r="X1496">
            <v>479.90300000000002</v>
          </cell>
          <cell r="Z1496">
            <v>479.96300000000002</v>
          </cell>
          <cell r="AD1496">
            <v>479.99299999999999</v>
          </cell>
          <cell r="AG1496">
            <v>480.08300000000003</v>
          </cell>
          <cell r="AJ1496">
            <v>480.14299999999997</v>
          </cell>
          <cell r="AK1496">
            <v>480.21300000000002</v>
          </cell>
          <cell r="AM1496">
            <v>480.21300000000002</v>
          </cell>
          <cell r="AN1496">
            <v>480.28300000000002</v>
          </cell>
        </row>
        <row r="1497">
          <cell r="A1497">
            <v>14420</v>
          </cell>
          <cell r="B1497">
            <v>480.08300000000003</v>
          </cell>
          <cell r="D1497">
            <v>478.27300000000002</v>
          </cell>
          <cell r="E1497">
            <v>478.113</v>
          </cell>
          <cell r="F1497">
            <v>478.10300000000001</v>
          </cell>
          <cell r="G1497">
            <v>478.25299999999999</v>
          </cell>
          <cell r="H1497">
            <v>478.26299999999998</v>
          </cell>
          <cell r="K1497">
            <v>479.86799999999999</v>
          </cell>
          <cell r="M1497">
            <v>479.85300000000001</v>
          </cell>
          <cell r="Q1497">
            <v>479.83300000000003</v>
          </cell>
          <cell r="T1497">
            <v>479.83300000000003</v>
          </cell>
          <cell r="U1497">
            <v>479.923</v>
          </cell>
          <cell r="V1497">
            <v>479.95299999999997</v>
          </cell>
          <cell r="W1497">
            <v>479.97300000000001</v>
          </cell>
          <cell r="X1497">
            <v>479.99299999999999</v>
          </cell>
          <cell r="Z1497">
            <v>480.01799999999997</v>
          </cell>
          <cell r="AD1497">
            <v>480.08800000000002</v>
          </cell>
          <cell r="AG1497">
            <v>480.16300000000001</v>
          </cell>
          <cell r="AJ1497">
            <v>480.16300000000001</v>
          </cell>
          <cell r="AK1497">
            <v>480.13799999999998</v>
          </cell>
          <cell r="AM1497">
            <v>480.18299999999999</v>
          </cell>
          <cell r="AN1497">
            <v>480.18299999999999</v>
          </cell>
        </row>
        <row r="1498">
          <cell r="A1498">
            <v>14430</v>
          </cell>
          <cell r="B1498">
            <v>478.68299999999999</v>
          </cell>
          <cell r="D1498">
            <v>478.08300000000003</v>
          </cell>
          <cell r="E1498">
            <v>478.053</v>
          </cell>
          <cell r="F1498">
            <v>478.22300000000001</v>
          </cell>
          <cell r="G1498">
            <v>478.69299999999998</v>
          </cell>
          <cell r="H1498">
            <v>479.15300000000002</v>
          </cell>
          <cell r="K1498">
            <v>480.02300000000002</v>
          </cell>
          <cell r="M1498">
            <v>479.99799999999999</v>
          </cell>
          <cell r="Q1498">
            <v>479.94799999999998</v>
          </cell>
          <cell r="T1498">
            <v>479.97300000000001</v>
          </cell>
          <cell r="U1498">
            <v>479.99299999999999</v>
          </cell>
          <cell r="V1498">
            <v>480.03300000000002</v>
          </cell>
          <cell r="W1498">
            <v>480.03699999999998</v>
          </cell>
          <cell r="X1498">
            <v>480.03699999999998</v>
          </cell>
          <cell r="Z1498">
            <v>480.053</v>
          </cell>
          <cell r="AD1498">
            <v>480.07799999999997</v>
          </cell>
          <cell r="AG1498">
            <v>480.13299999999998</v>
          </cell>
          <cell r="AJ1498">
            <v>480.12299999999999</v>
          </cell>
          <cell r="AK1498">
            <v>480.15300000000002</v>
          </cell>
          <cell r="AM1498">
            <v>480.12299999999999</v>
          </cell>
          <cell r="AN1498">
            <v>480.108</v>
          </cell>
        </row>
        <row r="1499">
          <cell r="A1499">
            <v>14440</v>
          </cell>
          <cell r="B1499">
            <v>479.10300000000001</v>
          </cell>
          <cell r="D1499">
            <v>478.553</v>
          </cell>
          <cell r="E1499">
            <v>478.58300000000003</v>
          </cell>
          <cell r="F1499">
            <v>479.113</v>
          </cell>
          <cell r="G1499">
            <v>480.14299999999997</v>
          </cell>
          <cell r="H1499">
            <v>480.04300000000001</v>
          </cell>
          <cell r="K1499">
            <v>480.08300000000003</v>
          </cell>
          <cell r="M1499">
            <v>480.08300000000003</v>
          </cell>
          <cell r="Q1499">
            <v>480.053</v>
          </cell>
          <cell r="T1499">
            <v>480.10300000000001</v>
          </cell>
          <cell r="U1499">
            <v>480.113</v>
          </cell>
          <cell r="V1499">
            <v>480.15300000000002</v>
          </cell>
          <cell r="W1499">
            <v>480.16300000000001</v>
          </cell>
          <cell r="X1499">
            <v>480.16300000000001</v>
          </cell>
          <cell r="Z1499">
            <v>480.173</v>
          </cell>
          <cell r="AD1499">
            <v>480.20299999999997</v>
          </cell>
          <cell r="AG1499">
            <v>480.20299999999997</v>
          </cell>
          <cell r="AJ1499">
            <v>480.303</v>
          </cell>
          <cell r="AK1499">
            <v>480.363</v>
          </cell>
          <cell r="AM1499">
            <v>480.45299999999997</v>
          </cell>
          <cell r="AN1499">
            <v>480.35300000000001</v>
          </cell>
        </row>
        <row r="1500">
          <cell r="A1500">
            <v>14450</v>
          </cell>
          <cell r="B1500">
            <v>478.423</v>
          </cell>
          <cell r="D1500">
            <v>478.40800000000002</v>
          </cell>
          <cell r="E1500">
            <v>478.57299999999998</v>
          </cell>
          <cell r="F1500">
            <v>480.04300000000001</v>
          </cell>
          <cell r="G1500">
            <v>480.053</v>
          </cell>
          <cell r="H1500">
            <v>480.07299999999998</v>
          </cell>
          <cell r="K1500">
            <v>480.04300000000001</v>
          </cell>
          <cell r="M1500">
            <v>480.02300000000002</v>
          </cell>
          <cell r="Q1500">
            <v>480.10300000000001</v>
          </cell>
          <cell r="T1500">
            <v>480.19299999999998</v>
          </cell>
          <cell r="U1500">
            <v>480.178</v>
          </cell>
          <cell r="V1500">
            <v>480.19299999999998</v>
          </cell>
          <cell r="W1500">
            <v>480.19299999999998</v>
          </cell>
          <cell r="X1500">
            <v>480.21300000000002</v>
          </cell>
          <cell r="Z1500">
            <v>480.25299999999999</v>
          </cell>
          <cell r="AD1500">
            <v>480.238</v>
          </cell>
        </row>
      </sheetData>
      <sheetData sheetId="5" refreshError="1"/>
      <sheetData sheetId="6"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RUTINY"/>
      <sheetName val="EMD"/>
      <sheetName val="CO-EFF."/>
      <sheetName val="comperitive"/>
      <sheetName val="sheet3"/>
      <sheetName val="Sheet4"/>
      <sheetName val="Sheet5"/>
      <sheetName val="Sheet6"/>
      <sheetName val="sheeet7"/>
      <sheetName val="BOQ Distribution"/>
      <sheetName val="AOR"/>
      <sheetName val="INTSHEET"/>
      <sheetName val="INTSHEET3"/>
      <sheetName val="Measurment"/>
      <sheetName val="PEP-DATA"/>
      <sheetName val="BOQ-Road"/>
      <sheetName val="Final Qty"/>
      <sheetName val="PROG_DATA"/>
      <sheetName val="ggp1"/>
      <sheetName val="Improvements"/>
      <sheetName val="Data"/>
      <sheetName val="BOQ"/>
      <sheetName val="CO-EFF_"/>
      <sheetName val="BOQ_Distribution"/>
      <sheetName val="LEVEL RHS"/>
      <sheetName val="horizontal"/>
      <sheetName val="Sheet2"/>
      <sheetName val="BOQ-Part1"/>
      <sheetName val="BOQ Bhupia Mau"/>
      <sheetName val="UNP-NCW "/>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UB- HEAD"/>
      <sheetName val="SUMMARY"/>
      <sheetName val=" BOQ"/>
      <sheetName val="ANALYSIS"/>
      <sheetName val="LOCAL RATES"/>
      <sheetName val="RESOURES"/>
      <sheetName val="MAJOR QTY"/>
      <sheetName val="PROGRAM"/>
      <sheetName val="MECH-COST ANALYSIS"/>
      <sheetName val="LOADING "/>
      <sheetName val="LAUNCH-TRANS OF GIRDER"/>
      <sheetName val="TECH-SPEC"/>
      <sheetName val="Rares to HO"/>
      <sheetName val="END"/>
      <sheetName val="DEPT RATES"/>
      <sheetName val="Voucher"/>
      <sheetName val="Cal"/>
      <sheetName val="Erection grider"/>
      <sheetName val="Rates Basic"/>
      <sheetName val="Data"/>
      <sheetName val="Calendar"/>
      <sheetName val="5 - CITICORP"/>
      <sheetName val="Boiler&amp;TG"/>
      <sheetName val="Expenditure plan"/>
      <sheetName val="Trial Bal"/>
      <sheetName val="Sump_cal"/>
      <sheetName val="DSLP"/>
      <sheetName val="Dayworks Bill"/>
      <sheetName val="Bills of Quantities"/>
      <sheetName val="std.wt."/>
      <sheetName val="Final Bill of Material"/>
      <sheetName val="ANAL"/>
      <sheetName val="Access to GQ"/>
      <sheetName val="Rates_PVC"/>
      <sheetName val="SB - reinf"/>
      <sheetName val="Headings"/>
      <sheetName val="Fill this out first..."/>
      <sheetName val="SOR"/>
      <sheetName val="doq"/>
      <sheetName val="Assmpns"/>
      <sheetName val="RCC,Ret. Wall"/>
      <sheetName val="GR.slab-reinft"/>
      <sheetName val="Break up Sheet"/>
      <sheetName val="margin_sum_annual"/>
      <sheetName val="2.9. Payment Balance"/>
      <sheetName val="D"/>
      <sheetName val="loadcal"/>
      <sheetName val="Mp-team 1"/>
      <sheetName val="girder"/>
      <sheetName val="SUMMARY_-SUB-_HEAD"/>
      <sheetName val="_BOQ"/>
      <sheetName val="LOCAL_RATES"/>
      <sheetName val="MAJOR_QTY"/>
      <sheetName val="MECH-COST_ANALYSIS"/>
      <sheetName val="LOADING_"/>
      <sheetName val="LAUNCH-TRANS_OF_GIRDER"/>
      <sheetName val="Rares_to_HO"/>
      <sheetName val="DEPT_RATES"/>
      <sheetName val="Erection_grider"/>
      <sheetName val="std_wt_"/>
      <sheetName val="Rates_Basic"/>
      <sheetName val="Final_Bill_of_Material"/>
      <sheetName val="Expenditure_plan"/>
      <sheetName val="5_-_CITICORP"/>
      <sheetName val="2_9__Payment_Balance"/>
      <sheetName val="Mp-team_1"/>
      <sheetName val="SIBI-LENGTH"/>
      <sheetName val="FABA-LENGTH"/>
      <sheetName val="BOQ Distribution"/>
      <sheetName val="FORM7"/>
      <sheetName val="BOQ-Highways"/>
      <sheetName val="BOQ"/>
      <sheetName val="Abut-9+741"/>
      <sheetName val="Input"/>
      <sheetName val="Selection"/>
      <sheetName val="资源库"/>
      <sheetName val="Manpower"/>
      <sheetName val="Sheet1"/>
      <sheetName val="AWADESH PASWAN"/>
      <sheetName val="MS ENGINEERING WORKS"/>
      <sheetName val="JHABAR MAL YADAV"/>
      <sheetName val="LEELA RAM GURJJAR (1)"/>
      <sheetName val="MORFUL HOQUE"/>
      <sheetName val="NARENDRA PRATAP SINGH"/>
      <sheetName val="PAWAN ASSOCIATE"/>
      <sheetName val="SIMNA ENTERPRISES"/>
      <sheetName val="SUNIL KUMAR VERMA"/>
      <sheetName val="UNITED GUARD ASSOCIATE"/>
      <sheetName val="L D CONSTRUCTION"/>
      <sheetName val="KHURSHEED KHAN"/>
      <sheetName val="SARBAN ENTERPRISES"/>
      <sheetName val="SHRI ANJANI MATA"/>
      <sheetName val="SHIV SHANKAR"/>
      <sheetName val="DINESH YADAV"/>
      <sheetName val="NEETU VERMA"/>
      <sheetName val="EKAKSHA INFRA"/>
      <sheetName val="INSAN BISWAS"/>
      <sheetName val="IISKAM INFRA"/>
      <sheetName val="E.S.R STRUCTIAL"/>
      <sheetName val="AARKAY BRIDGE"/>
      <sheetName val="Balaji (EW)"/>
      <sheetName val="COMPACT"/>
      <sheetName val="BRIGHT BOND"/>
      <sheetName val="AADHYA ENGG."/>
      <sheetName val="PAWAN (CAMP)"/>
      <sheetName val="BALABHARTI"/>
      <sheetName val="CHALLENGER DETECTIVES"/>
      <sheetName val="SHIV SHAKTI"/>
      <sheetName val="R.K. CONSTRUCTION (CAMP)"/>
      <sheetName val="JHABARMAL (DRAIN)"/>
      <sheetName val="SAHEB ALI"/>
      <sheetName val="Arti Infrastructure"/>
      <sheetName val="Brahama Dev Sah"/>
      <sheetName val="JAY MATA DI"/>
      <sheetName val="Sankar Sadhukhan"/>
      <sheetName val="RAM SINGH"/>
      <sheetName val="CHITARANJAN"/>
      <sheetName val=" MD SHAKIL"/>
      <sheetName val="Shiv Shakti (CD)"/>
      <sheetName val="Regal Enterprises"/>
      <sheetName val="TANURAJ "/>
      <sheetName val="APPDS INFRATECH"/>
      <sheetName val="INDIAN GEOTECH"/>
      <sheetName val="VISHWA INFRADESIGN"/>
      <sheetName val="KHETESHWER EVENTS"/>
      <sheetName val="BIRASINI TEST (2)"/>
      <sheetName val="AARKAY BRIDGE (CS)"/>
      <sheetName val="HEER SINGH"/>
      <sheetName val="MAHENDRA KUMAR"/>
      <sheetName val="UNIQUE ENGINEERING"/>
      <sheetName val="JAGRATI INFRAMINES PVT LTD"/>
      <sheetName val="GUNJAN CONS"/>
      <sheetName val="NAVNEET"/>
      <sheetName val="BIRASINI TEST"/>
      <sheetName val="SHRI SAI NATH"/>
      <sheetName val="AJAY KUMAR"/>
      <sheetName val="ANIL KUMAR YADAV"/>
      <sheetName val="NC INFRACON CONSULTANTS"/>
      <sheetName val="NUNESHWAR KUMAR"/>
      <sheetName val="R SINGH CONTRACTORS"/>
      <sheetName val="MUKESH KUMAR"/>
      <sheetName val="MOHAMMED SABIR"/>
      <sheetName val="KRISHNA CONSTUCTION"/>
      <sheetName val="PACIFIC SECURITY"/>
      <sheetName val="MIRAJUL MONDAL (761)"/>
      <sheetName val="OM RESTAURANT"/>
      <sheetName val="AARKAY BRIDGE (EV)"/>
      <sheetName val="SAI JI Constructions "/>
      <sheetName val="KAJEBUL HOQUE"/>
      <sheetName val="TAGE SOLUTIONS"/>
      <sheetName val="R.K. CONSTRUCTION (HW)"/>
      <sheetName val="SURAJ ENTERPRISES (HW)"/>
      <sheetName val="MCB TESTING"/>
      <sheetName val="MIRAJUL MONDAL (780)"/>
      <sheetName val="A.R. CONSTRUCTION"/>
      <sheetName val="SIDH NATH"/>
      <sheetName val="B&amp;S ENGINEERING"/>
      <sheetName val="ARUN SOIL"/>
      <sheetName val="LEELA RAM GURJJAR (2)"/>
      <sheetName val="SHREE POWERTECH"/>
      <sheetName val="SAI RAM CONS"/>
      <sheetName val="Kashi Vishwanath"/>
      <sheetName val="SHAMSUL HAQUE"/>
      <sheetName val="MATESHWARI"/>
      <sheetName val="BARFANI INFRATECH"/>
      <sheetName val="DECENT CONSTRUCTION "/>
      <sheetName val="KHETESHWER EVENTS(new)"/>
      <sheetName val="ROFIQUL ENTERPRISE"/>
      <sheetName val="BATTAN CONS"/>
      <sheetName val="MILAN COMPUTER"/>
      <sheetName val="CURRENT INFRA"/>
      <sheetName val="VAISHNAVI"/>
      <sheetName val="SANTOSH MONDAL"/>
      <sheetName val="UDAY RAJ"/>
      <sheetName val="PRATHAM"/>
      <sheetName val="PARAM DEVI"/>
      <sheetName val="SIDDHI VINAYAK"/>
      <sheetName val="PAWAN (LABOUR-724)"/>
      <sheetName val="NITIN CONS"/>
      <sheetName val="IISKAM INFRA (N)"/>
      <sheetName val="MOHD IBRAHIM"/>
      <sheetName val="SUN RISE"/>
      <sheetName val="NEK MOHD"/>
      <sheetName val="Competent"/>
      <sheetName val="RAMDHYAN"/>
      <sheetName val="ABS"/>
      <sheetName val="Total"/>
      <sheetName val="COS ABS "/>
      <sheetName val="DATA_PILE_BG"/>
      <sheetName val="DATA_PCC"/>
      <sheetName val="DATA_PILECAP"/>
      <sheetName val="DATA_PILE_RT2"/>
      <sheetName val="DATA_PILE_RT1 "/>
      <sheetName val="DATA_PILE _SM"/>
      <sheetName val="PLAN_FEB97"/>
      <sheetName val="Grade Sheet"/>
      <sheetName val="Timesheet"/>
      <sheetName val="Road work"/>
      <sheetName val="fco"/>
      <sheetName val="PRECAST lightconc-II"/>
      <sheetName val="dBase"/>
      <sheetName val="Bill-5"/>
      <sheetName val="FRL-OGL"/>
      <sheetName val="17"/>
      <sheetName val="no."/>
      <sheetName val="3.12(D)Er"/>
      <sheetName val=" Type III"/>
      <sheetName val="Item_Code"/>
      <sheetName val="Backup"/>
      <sheetName val="Sheet2"/>
      <sheetName val="SITE DATA"/>
      <sheetName val="Bar Budget"/>
      <sheetName val="Final Qty"/>
      <sheetName val="Machine HC - 19.08 "/>
      <sheetName val="PNM Justi"/>
      <sheetName val="Bar"/>
      <sheetName val="Analysed rate"/>
      <sheetName val="Shutter"/>
      <sheetName val="BOQ Backup"/>
      <sheetName val="TCS"/>
      <sheetName val="P&amp;L01-02GR"/>
      <sheetName val="Exist"/>
      <sheetName val="LEFT"/>
      <sheetName val="RIGHT"/>
      <sheetName val="FT-05-02IsoBOM"/>
      <sheetName val="EZ"/>
      <sheetName val="MPR_PA_1"/>
      <sheetName val="FORM-W3"/>
      <sheetName val="3MLKQ"/>
      <sheetName val="ETC Plant Cost"/>
      <sheetName val="Grand Summary"/>
      <sheetName val="Elect."/>
      <sheetName val="COST"/>
      <sheetName val="01"/>
      <sheetName val="s"/>
      <sheetName val="procurement"/>
      <sheetName val="BP"/>
      <sheetName val="Staff Acco."/>
      <sheetName val="MRATES"/>
      <sheetName val="Labour &amp; Plant"/>
      <sheetName val="Contractor &amp; Material Price"/>
      <sheetName val="old boq"/>
      <sheetName val="Cul_detail"/>
      <sheetName val="Final FRL"/>
      <sheetName val="Longitudinal"/>
      <sheetName val="scurve(2)"/>
      <sheetName val="Basic Rates"/>
      <sheetName val="Assumption Sheet"/>
      <sheetName val="lc 11"/>
      <sheetName val="lc 21"/>
      <sheetName val="sheeet7"/>
      <sheetName val="HL-Data"/>
      <sheetName val="RA"/>
      <sheetName val="Trial_Bal"/>
      <sheetName val="Fill_this_out_first___"/>
      <sheetName val="Access_to_GQ"/>
      <sheetName val="SB_-_reinf"/>
      <sheetName val="RCC,Ret__Wall"/>
      <sheetName val="GR_slab-reinft"/>
      <sheetName val="Break_up_Sheet"/>
      <sheetName val="BOQ_Distribution"/>
      <sheetName val="Dayworks_Bill"/>
      <sheetName val="Bills_of_Quantities"/>
      <sheetName val="3_12(D)Er"/>
      <sheetName val="DATA_PILE_RT1_"/>
      <sheetName val="DATA_PILE__SM"/>
      <sheetName val="Grade_Sheet"/>
      <sheetName val="COS_ABS_"/>
      <sheetName val="PEP-DATA"/>
      <sheetName val="PROCTOR"/>
      <sheetName val="Ranges"/>
      <sheetName val="UNP-NCW "/>
      <sheetName val="Cal(6.3.2) GSB-T"/>
      <sheetName val="Cal(6.3.3) WMM-T"/>
      <sheetName val="Cal(6.2.4) SG-T"/>
      <sheetName val="Anl"/>
      <sheetName val="Sheet3"/>
      <sheetName val="(Do not delete)"/>
      <sheetName val="ecc_res"/>
      <sheetName val="Intro"/>
      <sheetName val="Schedule"/>
      <sheetName val="Final VA"/>
      <sheetName val="estimate"/>
      <sheetName val="SC revtrgt"/>
      <sheetName val="6000"/>
      <sheetName val="ABBDATASHEET"/>
      <sheetName val="purpose&amp;input"/>
      <sheetName val="Pile cap"/>
      <sheetName val="machinery"/>
      <sheetName val="CROSS-SECTION"/>
      <sheetName val="QTY-CRUST-MCW"/>
      <sheetName val="QTY-CRUST-SR"/>
      <sheetName val="BOQ-Bill1-8"/>
      <sheetName val="Cost of O &amp; O"/>
      <sheetName val="prog-mgu"/>
      <sheetName val="BC &amp; MNB "/>
      <sheetName val="Est To comp-KTRP"/>
      <sheetName val="JCR TOP(ITEM)-KTRP"/>
      <sheetName val="TABLES"/>
      <sheetName val="UNP-NCW_"/>
      <sheetName val="Cal(6_3_2)_GSB-T"/>
      <sheetName val="Cal(6_3_3)_WMM-T"/>
      <sheetName val="Cal(6_2_4)_SG-T"/>
      <sheetName val="C &amp; G RHS"/>
      <sheetName val="Detail Analysis Sheet_for refer"/>
      <sheetName val="F.4b.-Erection of Girder"/>
      <sheetName val="AOR"/>
      <sheetName val="CABLE"/>
      <sheetName val="sc-mar2000"/>
      <sheetName val="sc-sepVdec99"/>
      <sheetName val="number"/>
      <sheetName val="labour rates"/>
      <sheetName val="SUMMARY_-SUB-_HEAD1"/>
      <sheetName val="_BOQ1"/>
      <sheetName val="LOCAL_RATES1"/>
      <sheetName val="MAJOR_QTY1"/>
      <sheetName val="MECH-COST_ANALYSIS1"/>
      <sheetName val="LOADING_1"/>
      <sheetName val="LAUNCH-TRANS_OF_GIRDER1"/>
      <sheetName val="Rares_to_HO1"/>
      <sheetName val="DEPT_RATES1"/>
      <sheetName val="Erection_grider1"/>
      <sheetName val="std_wt_1"/>
      <sheetName val="Rates_Basic1"/>
      <sheetName val="Final_Bill_of_Material1"/>
      <sheetName val="Expenditure_plan1"/>
      <sheetName val="5_-_CITICORP1"/>
      <sheetName val="2_9__Payment_Balance1"/>
      <sheetName val="Fill_this_out_first___1"/>
      <sheetName val="Access_to_GQ1"/>
      <sheetName val="SB_-_reinf1"/>
      <sheetName val="BOQ_Distribution1"/>
      <sheetName val="Trial_Bal1"/>
      <sheetName val="Dayworks_Bill1"/>
      <sheetName val="Bills_of_Quantities1"/>
      <sheetName val="GR_slab-reinft1"/>
      <sheetName val="COS_ABS_1"/>
      <sheetName val="Mp-team_11"/>
      <sheetName val="AWADESH_PASWAN"/>
      <sheetName val="MS_ENGINEERING_WORKS"/>
      <sheetName val="JHABAR_MAL_YADAV"/>
      <sheetName val="LEELA_RAM_GURJJAR_(1)"/>
      <sheetName val="MORFUL_HOQUE"/>
      <sheetName val="NARENDRA_PRATAP_SINGH"/>
      <sheetName val="PAWAN_ASSOCIATE"/>
      <sheetName val="SIMNA_ENTERPRISES"/>
      <sheetName val="SUNIL_KUMAR_VERMA"/>
      <sheetName val="UNITED_GUARD_ASSOCIATE"/>
      <sheetName val="L_D_CONSTRUCTION"/>
      <sheetName val="KHURSHEED_KHAN"/>
      <sheetName val="SARBAN_ENTERPRISES"/>
      <sheetName val="SHRI_ANJANI_MATA"/>
      <sheetName val="SHIV_SHANKAR"/>
      <sheetName val="DINESH_YADAV"/>
      <sheetName val="NEETU_VERMA"/>
      <sheetName val="EKAKSHA_INFRA"/>
      <sheetName val="INSAN_BISWAS"/>
      <sheetName val="IISKAM_INFRA"/>
      <sheetName val="E_S_R_STRUCTIAL"/>
      <sheetName val="AARKAY_BRIDGE"/>
      <sheetName val="Balaji_(EW)"/>
      <sheetName val="BRIGHT_BOND"/>
      <sheetName val="AADHYA_ENGG_"/>
      <sheetName val="PAWAN_(CAMP)"/>
      <sheetName val="CHALLENGER_DETECTIVES"/>
      <sheetName val="SHIV_SHAKTI"/>
      <sheetName val="R_K__CONSTRUCTION_(CAMP)"/>
      <sheetName val="JHABARMAL_(DRAIN)"/>
      <sheetName val="SAHEB_ALI"/>
      <sheetName val="Arti_Infrastructure"/>
      <sheetName val="Brahama_Dev_Sah"/>
      <sheetName val="JAY_MATA_DI"/>
      <sheetName val="Sankar_Sadhukhan"/>
      <sheetName val="RAM_SINGH"/>
      <sheetName val="_MD_SHAKIL"/>
      <sheetName val="Shiv_Shakti_(CD)"/>
      <sheetName val="Regal_Enterprises"/>
      <sheetName val="TANURAJ_"/>
      <sheetName val="APPDS_INFRATECH"/>
      <sheetName val="INDIAN_GEOTECH"/>
      <sheetName val="VISHWA_INFRADESIGN"/>
      <sheetName val="KHETESHWER_EVENTS"/>
      <sheetName val="BIRASINI_TEST_(2)"/>
      <sheetName val="AARKAY_BRIDGE_(CS)"/>
      <sheetName val="HEER_SINGH"/>
      <sheetName val="MAHENDRA_KUMAR"/>
      <sheetName val="UNIQUE_ENGINEERING"/>
      <sheetName val="JAGRATI_INFRAMINES_PVT_LTD"/>
      <sheetName val="GUNJAN_CONS"/>
      <sheetName val="BIRASINI_TEST"/>
      <sheetName val="SHRI_SAI_NATH"/>
      <sheetName val="AJAY_KUMAR"/>
      <sheetName val="ANIL_KUMAR_YADAV"/>
      <sheetName val="NC_INFRACON_CONSULTANTS"/>
      <sheetName val="NUNESHWAR_KUMAR"/>
      <sheetName val="R_SINGH_CONTRACTORS"/>
      <sheetName val="MUKESH_KUMAR"/>
      <sheetName val="MOHAMMED_SABIR"/>
      <sheetName val="KRISHNA_CONSTUCTION"/>
      <sheetName val="PACIFIC_SECURITY"/>
      <sheetName val="MIRAJUL_MONDAL_(761)"/>
      <sheetName val="OM_RESTAURANT"/>
      <sheetName val="AARKAY_BRIDGE_(EV)"/>
      <sheetName val="SAI_JI_Constructions_"/>
      <sheetName val="KAJEBUL_HOQUE"/>
      <sheetName val="TAGE_SOLUTIONS"/>
      <sheetName val="R_K__CONSTRUCTION_(HW)"/>
      <sheetName val="SURAJ_ENTERPRISES_(HW)"/>
      <sheetName val="MCB_TESTING"/>
      <sheetName val="MIRAJUL_MONDAL_(780)"/>
      <sheetName val="A_R__CONSTRUCTION"/>
      <sheetName val="SIDH_NATH"/>
      <sheetName val="B&amp;S_ENGINEERING"/>
      <sheetName val="ARUN_SOIL"/>
      <sheetName val="LEELA_RAM_GURJJAR_(2)"/>
      <sheetName val="SHREE_POWERTECH"/>
      <sheetName val="SAI_RAM_CONS"/>
      <sheetName val="Kashi_Vishwanath"/>
      <sheetName val="SHAMSUL_HAQUE"/>
      <sheetName val="BARFANI_INFRATECH"/>
      <sheetName val="DECENT_CONSTRUCTION_"/>
      <sheetName val="KHETESHWER_EVENTS(new)"/>
      <sheetName val="ROFIQUL_ENTERPRISE"/>
      <sheetName val="BATTAN_CONS"/>
      <sheetName val="MILAN_COMPUTER"/>
      <sheetName val="CURRENT_INFRA"/>
      <sheetName val="SANTOSH_MONDAL"/>
      <sheetName val="UDAY_RAJ"/>
      <sheetName val="PARAM_DEVI"/>
      <sheetName val="SIDDHI_VINAYAK"/>
      <sheetName val="PAWAN_(LABOUR-724)"/>
      <sheetName val="NITIN_CONS"/>
      <sheetName val="IISKAM_INFRA_(N)"/>
      <sheetName val="MOHD_IBRAHIM"/>
      <sheetName val="SUN_RISE"/>
      <sheetName val="NEK_MOHD"/>
      <sheetName val="Road_work"/>
      <sheetName val="PRECAST_lightconc-II"/>
      <sheetName val="SUMMARY_-SUB-_HEAD2"/>
      <sheetName val="_BOQ2"/>
      <sheetName val="LOCAL_RATES2"/>
      <sheetName val="MAJOR_QTY2"/>
      <sheetName val="MECH-COST_ANALYSIS2"/>
      <sheetName val="LOADING_2"/>
      <sheetName val="LAUNCH-TRANS_OF_GIRDER2"/>
      <sheetName val="Rares_to_HO2"/>
      <sheetName val="DEPT_RATES2"/>
      <sheetName val="Erection_grider2"/>
      <sheetName val="std_wt_2"/>
      <sheetName val="Rates_Basic2"/>
      <sheetName val="Final_Bill_of_Material2"/>
      <sheetName val="Expenditure_plan2"/>
      <sheetName val="5_-_CITICORP2"/>
      <sheetName val="2_9__Payment_Balance2"/>
      <sheetName val="Fill_this_out_first___2"/>
      <sheetName val="Access_to_GQ2"/>
      <sheetName val="SB_-_reinf2"/>
      <sheetName val="BOQ_Distribution2"/>
      <sheetName val="Trial_Bal2"/>
      <sheetName val="Dayworks_Bill2"/>
      <sheetName val="Bills_of_Quantities2"/>
      <sheetName val="GR_slab-reinft2"/>
      <sheetName val="COS_ABS_2"/>
      <sheetName val="Mp-team_12"/>
      <sheetName val="DATA_PILE_RT1_1"/>
      <sheetName val="DATA_PILE__SM1"/>
      <sheetName val="RCC,Ret__Wall1"/>
      <sheetName val="Break_up_Sheet1"/>
      <sheetName val="AWADESH_PASWAN1"/>
      <sheetName val="MS_ENGINEERING_WORKS1"/>
      <sheetName val="JHABAR_MAL_YADAV1"/>
      <sheetName val="LEELA_RAM_GURJJAR_(1)1"/>
      <sheetName val="MORFUL_HOQUE1"/>
      <sheetName val="NARENDRA_PRATAP_SINGH1"/>
      <sheetName val="PAWAN_ASSOCIATE1"/>
      <sheetName val="SIMNA_ENTERPRISES1"/>
      <sheetName val="SUNIL_KUMAR_VERMA1"/>
      <sheetName val="UNITED_GUARD_ASSOCIATE1"/>
      <sheetName val="L_D_CONSTRUCTION1"/>
      <sheetName val="KHURSHEED_KHAN1"/>
      <sheetName val="SARBAN_ENTERPRISES1"/>
      <sheetName val="SHRI_ANJANI_MATA1"/>
      <sheetName val="SHIV_SHANKAR1"/>
      <sheetName val="DINESH_YADAV1"/>
      <sheetName val="NEETU_VERMA1"/>
      <sheetName val="EKAKSHA_INFRA1"/>
      <sheetName val="INSAN_BISWAS1"/>
      <sheetName val="IISKAM_INFRA1"/>
      <sheetName val="E_S_R_STRUCTIAL1"/>
      <sheetName val="AARKAY_BRIDGE1"/>
      <sheetName val="Balaji_(EW)1"/>
      <sheetName val="BRIGHT_BOND1"/>
      <sheetName val="AADHYA_ENGG_1"/>
      <sheetName val="PAWAN_(CAMP)1"/>
      <sheetName val="CHALLENGER_DETECTIVES1"/>
      <sheetName val="SHIV_SHAKTI1"/>
      <sheetName val="R_K__CONSTRUCTION_(CAMP)1"/>
      <sheetName val="JHABARMAL_(DRAIN)1"/>
      <sheetName val="SAHEB_ALI1"/>
      <sheetName val="Arti_Infrastructure1"/>
      <sheetName val="Brahama_Dev_Sah1"/>
      <sheetName val="JAY_MATA_DI1"/>
      <sheetName val="Sankar_Sadhukhan1"/>
      <sheetName val="RAM_SINGH1"/>
      <sheetName val="_MD_SHAKIL1"/>
      <sheetName val="Shiv_Shakti_(CD)1"/>
      <sheetName val="Regal_Enterprises1"/>
      <sheetName val="TANURAJ_1"/>
      <sheetName val="APPDS_INFRATECH1"/>
      <sheetName val="INDIAN_GEOTECH1"/>
      <sheetName val="VISHWA_INFRADESIGN1"/>
      <sheetName val="KHETESHWER_EVENTS1"/>
      <sheetName val="BIRASINI_TEST_(2)1"/>
      <sheetName val="AARKAY_BRIDGE_(CS)1"/>
      <sheetName val="HEER_SINGH1"/>
      <sheetName val="MAHENDRA_KUMAR1"/>
      <sheetName val="UNIQUE_ENGINEERING1"/>
      <sheetName val="JAGRATI_INFRAMINES_PVT_LTD1"/>
      <sheetName val="GUNJAN_CONS1"/>
      <sheetName val="BIRASINI_TEST1"/>
      <sheetName val="SHRI_SAI_NATH1"/>
      <sheetName val="AJAY_KUMAR1"/>
      <sheetName val="ANIL_KUMAR_YADAV1"/>
      <sheetName val="NC_INFRACON_CONSULTANTS1"/>
      <sheetName val="NUNESHWAR_KUMAR1"/>
      <sheetName val="R_SINGH_CONTRACTORS1"/>
      <sheetName val="MUKESH_KUMAR1"/>
      <sheetName val="MOHAMMED_SABIR1"/>
      <sheetName val="KRISHNA_CONSTUCTION1"/>
      <sheetName val="PACIFIC_SECURITY1"/>
      <sheetName val="MIRAJUL_MONDAL_(761)1"/>
      <sheetName val="OM_RESTAURANT1"/>
      <sheetName val="AARKAY_BRIDGE_(EV)1"/>
      <sheetName val="SAI_JI_Constructions_1"/>
      <sheetName val="KAJEBUL_HOQUE1"/>
      <sheetName val="TAGE_SOLUTIONS1"/>
      <sheetName val="R_K__CONSTRUCTION_(HW)1"/>
      <sheetName val="SURAJ_ENTERPRISES_(HW)1"/>
      <sheetName val="MCB_TESTING1"/>
      <sheetName val="MIRAJUL_MONDAL_(780)1"/>
      <sheetName val="A_R__CONSTRUCTION1"/>
      <sheetName val="SIDH_NATH1"/>
      <sheetName val="B&amp;S_ENGINEERING1"/>
      <sheetName val="ARUN_SOIL1"/>
      <sheetName val="LEELA_RAM_GURJJAR_(2)1"/>
      <sheetName val="SHREE_POWERTECH1"/>
      <sheetName val="SAI_RAM_CONS1"/>
      <sheetName val="Kashi_Vishwanath1"/>
      <sheetName val="SHAMSUL_HAQUE1"/>
      <sheetName val="BARFANI_INFRATECH1"/>
      <sheetName val="DECENT_CONSTRUCTION_1"/>
      <sheetName val="KHETESHWER_EVENTS(new)1"/>
      <sheetName val="ROFIQUL_ENTERPRISE1"/>
      <sheetName val="BATTAN_CONS1"/>
      <sheetName val="MILAN_COMPUTER1"/>
      <sheetName val="CURRENT_INFRA1"/>
      <sheetName val="SANTOSH_MONDAL1"/>
      <sheetName val="UDAY_RAJ1"/>
      <sheetName val="PARAM_DEVI1"/>
      <sheetName val="SIDDHI_VINAYAK1"/>
      <sheetName val="PAWAN_(LABOUR-724)1"/>
      <sheetName val="NITIN_CONS1"/>
      <sheetName val="IISKAM_INFRA_(N)1"/>
      <sheetName val="MOHD_IBRAHIM1"/>
      <sheetName val="SUN_RISE1"/>
      <sheetName val="NEK_MOHD1"/>
      <sheetName val="Road_work1"/>
      <sheetName val="PRECAST_lightconc-II1"/>
      <sheetName val="Grade_Sheet1"/>
      <sheetName val="SUMMARY_-SUB-_HEAD3"/>
      <sheetName val="_BOQ3"/>
      <sheetName val="LOCAL_RATES3"/>
      <sheetName val="MAJOR_QTY3"/>
      <sheetName val="MECH-COST_ANALYSIS3"/>
      <sheetName val="LOADING_3"/>
      <sheetName val="LAUNCH-TRANS_OF_GIRDER3"/>
      <sheetName val="Rares_to_HO3"/>
      <sheetName val="DEPT_RATES3"/>
      <sheetName val="Erection_grider3"/>
      <sheetName val="std_wt_3"/>
      <sheetName val="Rates_Basic3"/>
      <sheetName val="Final_Bill_of_Material3"/>
      <sheetName val="Expenditure_plan3"/>
      <sheetName val="5_-_CITICORP3"/>
      <sheetName val="2_9__Payment_Balance3"/>
      <sheetName val="Fill_this_out_first___3"/>
      <sheetName val="Access_to_GQ3"/>
      <sheetName val="SB_-_reinf3"/>
      <sheetName val="BOQ_Distribution3"/>
      <sheetName val="Trial_Bal3"/>
      <sheetName val="Dayworks_Bill3"/>
      <sheetName val="Bills_of_Quantities3"/>
      <sheetName val="GR_slab-reinft3"/>
      <sheetName val="COS_ABS_3"/>
      <sheetName val="Mp-team_13"/>
      <sheetName val="DATA_PILE_RT1_2"/>
      <sheetName val="DATA_PILE__SM2"/>
      <sheetName val="RCC,Ret__Wall2"/>
      <sheetName val="Break_up_Sheet2"/>
      <sheetName val="AWADESH_PASWAN2"/>
      <sheetName val="MS_ENGINEERING_WORKS2"/>
      <sheetName val="JHABAR_MAL_YADAV2"/>
      <sheetName val="LEELA_RAM_GURJJAR_(1)2"/>
      <sheetName val="MORFUL_HOQUE2"/>
      <sheetName val="NARENDRA_PRATAP_SINGH2"/>
      <sheetName val="PAWAN_ASSOCIATE2"/>
      <sheetName val="SIMNA_ENTERPRISES2"/>
      <sheetName val="SUNIL_KUMAR_VERMA2"/>
      <sheetName val="UNITED_GUARD_ASSOCIATE2"/>
      <sheetName val="L_D_CONSTRUCTION2"/>
      <sheetName val="KHURSHEED_KHAN2"/>
      <sheetName val="SARBAN_ENTERPRISES2"/>
      <sheetName val="SHRI_ANJANI_MATA2"/>
      <sheetName val="SHIV_SHANKAR2"/>
      <sheetName val="DINESH_YADAV2"/>
      <sheetName val="NEETU_VERMA2"/>
      <sheetName val="EKAKSHA_INFRA2"/>
      <sheetName val="INSAN_BISWAS2"/>
      <sheetName val="IISKAM_INFRA2"/>
      <sheetName val="E_S_R_STRUCTIAL2"/>
      <sheetName val="AARKAY_BRIDGE2"/>
      <sheetName val="Balaji_(EW)2"/>
      <sheetName val="BRIGHT_BOND2"/>
      <sheetName val="AADHYA_ENGG_2"/>
      <sheetName val="PAWAN_(CAMP)2"/>
      <sheetName val="CHALLENGER_DETECTIVES2"/>
      <sheetName val="SHIV_SHAKTI2"/>
      <sheetName val="R_K__CONSTRUCTION_(CAMP)2"/>
      <sheetName val="JHABARMAL_(DRAIN)2"/>
      <sheetName val="SAHEB_ALI2"/>
      <sheetName val="Arti_Infrastructure2"/>
      <sheetName val="Brahama_Dev_Sah2"/>
      <sheetName val="JAY_MATA_DI2"/>
      <sheetName val="Sankar_Sadhukhan2"/>
      <sheetName val="RAM_SINGH2"/>
      <sheetName val="_MD_SHAKIL2"/>
      <sheetName val="Shiv_Shakti_(CD)2"/>
      <sheetName val="Regal_Enterprises2"/>
      <sheetName val="TANURAJ_2"/>
      <sheetName val="APPDS_INFRATECH2"/>
      <sheetName val="INDIAN_GEOTECH2"/>
      <sheetName val="VISHWA_INFRADESIGN2"/>
      <sheetName val="KHETESHWER_EVENTS2"/>
      <sheetName val="BIRASINI_TEST_(2)2"/>
      <sheetName val="AARKAY_BRIDGE_(CS)2"/>
      <sheetName val="HEER_SINGH2"/>
      <sheetName val="MAHENDRA_KUMAR2"/>
      <sheetName val="UNIQUE_ENGINEERING2"/>
      <sheetName val="JAGRATI_INFRAMINES_PVT_LTD2"/>
      <sheetName val="GUNJAN_CONS2"/>
      <sheetName val="BIRASINI_TEST2"/>
      <sheetName val="SHRI_SAI_NATH2"/>
      <sheetName val="AJAY_KUMAR2"/>
      <sheetName val="ANIL_KUMAR_YADAV2"/>
      <sheetName val="NC_INFRACON_CONSULTANTS2"/>
      <sheetName val="NUNESHWAR_KUMAR2"/>
      <sheetName val="R_SINGH_CONTRACTORS2"/>
      <sheetName val="MUKESH_KUMAR2"/>
      <sheetName val="MOHAMMED_SABIR2"/>
      <sheetName val="KRISHNA_CONSTUCTION2"/>
      <sheetName val="PACIFIC_SECURITY2"/>
      <sheetName val="MIRAJUL_MONDAL_(761)2"/>
      <sheetName val="OM_RESTAURANT2"/>
      <sheetName val="AARKAY_BRIDGE_(EV)2"/>
      <sheetName val="SAI_JI_Constructions_2"/>
      <sheetName val="KAJEBUL_HOQUE2"/>
      <sheetName val="TAGE_SOLUTIONS2"/>
      <sheetName val="R_K__CONSTRUCTION_(HW)2"/>
      <sheetName val="SURAJ_ENTERPRISES_(HW)2"/>
      <sheetName val="MCB_TESTING2"/>
      <sheetName val="MIRAJUL_MONDAL_(780)2"/>
      <sheetName val="A_R__CONSTRUCTION2"/>
      <sheetName val="SIDH_NATH2"/>
      <sheetName val="B&amp;S_ENGINEERING2"/>
      <sheetName val="ARUN_SOIL2"/>
      <sheetName val="LEELA_RAM_GURJJAR_(2)2"/>
      <sheetName val="SHREE_POWERTECH2"/>
      <sheetName val="SAI_RAM_CONS2"/>
      <sheetName val="Kashi_Vishwanath2"/>
      <sheetName val="SHAMSUL_HAQUE2"/>
      <sheetName val="BARFANI_INFRATECH2"/>
      <sheetName val="DECENT_CONSTRUCTION_2"/>
      <sheetName val="KHETESHWER_EVENTS(new)2"/>
      <sheetName val="ROFIQUL_ENTERPRISE2"/>
      <sheetName val="BATTAN_CONS2"/>
      <sheetName val="MILAN_COMPUTER2"/>
      <sheetName val="CURRENT_INFRA2"/>
      <sheetName val="SANTOSH_MONDAL2"/>
      <sheetName val="UDAY_RAJ2"/>
      <sheetName val="PARAM_DEVI2"/>
      <sheetName val="SIDDHI_VINAYAK2"/>
      <sheetName val="PAWAN_(LABOUR-724)2"/>
      <sheetName val="NITIN_CONS2"/>
      <sheetName val="IISKAM_INFRA_(N)2"/>
      <sheetName val="MOHD_IBRAHIM2"/>
      <sheetName val="SUN_RISE2"/>
      <sheetName val="NEK_MOHD2"/>
      <sheetName val="Road_work2"/>
      <sheetName val="PRECAST_lightconc-II2"/>
      <sheetName val="Grade_Sheet2"/>
      <sheetName val="TBAL9697 -group wise  sdpl"/>
      <sheetName val="TBAL9697_-group_wise__sdpl"/>
      <sheetName val="SITE_DATA"/>
      <sheetName val="Bar_Budget"/>
      <sheetName val="Final_Qty"/>
      <sheetName val="Machine_HC_-_19_08_"/>
      <sheetName val="PNM_Justi"/>
      <sheetName val="Analysed_rate"/>
      <sheetName val="BOQ_Backup"/>
      <sheetName val="ETC_Plant_Cost"/>
      <sheetName val="Grand_Summary"/>
      <sheetName val="Elect_"/>
      <sheetName val="Staff_Acco_"/>
      <sheetName val="Labour_&amp;_Plant"/>
      <sheetName val="Contractor_&amp;_Material_Price"/>
      <sheetName val="old_boq"/>
      <sheetName val="Final_FRL"/>
      <sheetName val="SC_revtrgt"/>
    </sheetNames>
    <sheetDataSet>
      <sheetData sheetId="0"/>
      <sheetData sheetId="1"/>
      <sheetData sheetId="2"/>
      <sheetData sheetId="3"/>
      <sheetData sheetId="4" refreshError="1">
        <row r="14">
          <cell r="H14">
            <v>28000</v>
          </cell>
        </row>
        <row r="38">
          <cell r="H38">
            <v>120</v>
          </cell>
        </row>
      </sheetData>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sheetData sheetId="195" refreshError="1"/>
      <sheetData sheetId="196"/>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sheetData sheetId="234" refreshError="1"/>
      <sheetData sheetId="235" refreshError="1"/>
      <sheetData sheetId="236"/>
      <sheetData sheetId="237"/>
      <sheetData sheetId="238">
        <row r="14">
          <cell r="H14">
            <v>28000</v>
          </cell>
        </row>
      </sheetData>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sheetData sheetId="697" refreshError="1"/>
      <sheetData sheetId="698" refreshError="1"/>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부하"/>
      <sheetName val="TR용량"/>
      <sheetName val="BATT"/>
      <sheetName val="GENCALC"/>
      <sheetName val="CABLE SIZE CALCULATION SHEET"/>
      <sheetName val="IMPEADENCE MAP "/>
      <sheetName val="IMPEADENCE "/>
      <sheetName val="등가거리"/>
      <sheetName val="MCCCALC"/>
      <sheetName val="CABLECALC"/>
      <sheetName val="DATA"/>
      <sheetName val="DATA1"/>
      <sheetName val="MOTOR"/>
      <sheetName val="견적갑지"/>
      <sheetName val="입찰참가보고 (2)"/>
      <sheetName val="집계표"/>
      <sheetName val="내역"/>
      <sheetName val="부대공II"/>
      <sheetName val="가설사무실"/>
      <sheetName val="조직도"/>
      <sheetName val="카메라"/>
      <sheetName val="토목원가계산서"/>
      <sheetName val="토목원가"/>
      <sheetName val="집계장"/>
      <sheetName val="설계내역"/>
      <sheetName val="제외공종"/>
      <sheetName val="000000"/>
      <sheetName val="조명율표"/>
      <sheetName val="CABLE"/>
      <sheetName val="전동기수정"/>
      <sheetName val="전동기적용"/>
      <sheetName val="전동기"/>
      <sheetName val="PACKAGE"/>
      <sheetName val="전선"/>
      <sheetName val="전선관"/>
      <sheetName val="허용전류"/>
      <sheetName val="선로정수"/>
      <sheetName val="전선관(1)"/>
      <sheetName val="부하산정"/>
      <sheetName val="케이블선정"/>
      <sheetName val="Sheet9"/>
      <sheetName val="Sheet10"/>
      <sheetName val="Sheet12"/>
      <sheetName val="Sheet11"/>
      <sheetName val="Sheet13"/>
      <sheetName val="Sheet14"/>
      <sheetName val="Sheet15"/>
      <sheetName val="Sheet16"/>
      <sheetName val="총물량표"/>
      <sheetName val="정산물량표"/>
      <sheetName val="정산세부물량1차분실적"/>
      <sheetName val="정산복구량"/>
      <sheetName val="일위대가표(1)"/>
      <sheetName val="일위대가표(2)"/>
      <sheetName val="자재단가비교표"/>
      <sheetName val="복구량산정 및 전용회선 사용"/>
      <sheetName val="노임단가"/>
      <sheetName val="공정현황보고(3.20) (2)"/>
      <sheetName val="추진공정(법인)3.20"/>
      <sheetName val="공정현황보고(3.27) (2)"/>
      <sheetName val="추진공정(법인)3.27"/>
      <sheetName val="공정현황보고(4.2)"/>
      <sheetName val="Sheet1"/>
      <sheetName val="공사비"/>
      <sheetName val="단가산출"/>
      <sheetName val="일위대가"/>
      <sheetName val="가드레일산근"/>
      <sheetName val="수량집계표"/>
      <sheetName val="수량"/>
      <sheetName val="단가비교"/>
      <sheetName val="적용2002"/>
      <sheetName val="중기"/>
      <sheetName val="표지"/>
      <sheetName val="원가계산"/>
      <sheetName val="원가계산기준"/>
      <sheetName val="단가산출서"/>
      <sheetName val="수량산출-재료"/>
      <sheetName val="수량산출-노무"/>
      <sheetName val="산출1-전력"/>
      <sheetName val="산출1-분전반"/>
      <sheetName val="산출2-기기동력"/>
      <sheetName val="산출3-동력"/>
      <sheetName val="산출4-접지"/>
      <sheetName val="산출5-피뢰침"/>
      <sheetName val="산출6-전등"/>
      <sheetName val="산출-전등(TRAY)"/>
      <sheetName val="산출7-전열"/>
      <sheetName val="산출8-조명제어"/>
      <sheetName val="산출9-TRAY"/>
      <sheetName val="단가조사-1"/>
      <sheetName val="단가조사-2"/>
      <sheetName val="일위집계"/>
      <sheetName val="목차"/>
      <sheetName val="도급내역서"/>
      <sheetName val="1.공사집행계획서"/>
      <sheetName val="2.예산내역검토서"/>
      <sheetName val="3.실행원가내역서"/>
      <sheetName val="4.실행예산단가산출서(단가)"/>
      <sheetName val="4.실행예산단가산출서(금액)"/>
      <sheetName val="5.현장관리비"/>
      <sheetName val="6.공사예정공정표"/>
      <sheetName val="7.인원동원현황"/>
      <sheetName val="8.장비투입현황"/>
      <sheetName val="9.문제점 및 대책"/>
      <sheetName val="10.설계변경 및 추가공사"/>
      <sheetName val="공사수행범위"/>
      <sheetName val="자재투입계획"/>
      <sheetName val="사급자재구입량"/>
      <sheetName val="산출근거"/>
      <sheetName val="사급자재재료표"/>
      <sheetName val="설계참고목차"/>
      <sheetName val="수량조서"/>
      <sheetName val="1.철주신설"/>
      <sheetName val="2.철주신설"/>
      <sheetName val="3.철주신설"/>
      <sheetName val="4.비임신설"/>
      <sheetName val="5.기기가대"/>
      <sheetName val="6.철주기초"/>
      <sheetName val="7.기기기초"/>
      <sheetName val="8.기기기초"/>
      <sheetName val="9.기기기초"/>
      <sheetName val="10.단권변압기"/>
      <sheetName val="11.가스절연"/>
      <sheetName val="12.전자식제어반"/>
      <sheetName val="13.고장점표정반"/>
      <sheetName val="14.GP"/>
      <sheetName val="15.전철용RTU"/>
      <sheetName val="16.R-C BANK"/>
      <sheetName val="17.모선배선"/>
      <sheetName val="18.제어및전력케이블"/>
      <sheetName val="19.핏트"/>
      <sheetName val="20.배수로"/>
      <sheetName val="21.스틸그레이팅"/>
      <sheetName val="22.접지장치"/>
      <sheetName val="23.옥외전선관"/>
      <sheetName val="24.옥외외등"/>
      <sheetName val="25.무인화설비"/>
      <sheetName val="26.콘크리트포장"/>
      <sheetName val="27.자갈부설"/>
      <sheetName val="28.휀스"/>
      <sheetName val="29.소내용TR"/>
      <sheetName val="30.고배용VCB"/>
      <sheetName val="31.고배용RTU"/>
      <sheetName val="32.기기기초"/>
      <sheetName val="33.지중케이블"/>
      <sheetName val="34.전력용관로"/>
      <sheetName val="35.장주신설"/>
      <sheetName val="36.맨홀"/>
      <sheetName val="37.운반비"/>
      <sheetName val="운반비(철재류)"/>
      <sheetName val="운반비(전선관)"/>
      <sheetName val="운반비(전선류)"/>
      <sheetName val="호표"/>
      <sheetName val="시중노임표"/>
      <sheetName val="견적단가"/>
      <sheetName val="재료단가"/>
      <sheetName val="단가비교표"/>
      <sheetName val="Chart1"/>
      <sheetName val="내역서"/>
      <sheetName val="단위내역목록"/>
      <sheetName val="단위내역서"/>
      <sheetName val="총괄표"/>
      <sheetName val="원가(1)"/>
      <sheetName val="원가(2)"/>
      <sheetName val="공량산출서"/>
      <sheetName val="Module1"/>
      <sheetName val="장비집계"/>
      <sheetName val="적쒩2002"/>
      <sheetName val="단위내엍목록"/>
      <sheetName val="원가계산서"/>
      <sheetName val="설계내역서"/>
      <sheetName val="제어반공량"/>
      <sheetName val="가격조사"/>
      <sheetName val="제어반견적"/>
      <sheetName val="주요물량"/>
      <sheetName val="WORK"/>
      <sheetName val="안영판암원가계산서"/>
      <sheetName val="안영-판암간집계표"/>
      <sheetName val="안영복개집계표"/>
      <sheetName val="안영복개터널옥외변전"/>
      <sheetName val="안영복개터널가로등"/>
      <sheetName val="안영복개터널케이블(할증제외)"/>
      <sheetName val="안영복개터널케이블(할증)"/>
      <sheetName val="안영복개터널조명(할증제외)"/>
      <sheetName val="안영복개터널조명(할증)"/>
      <sheetName val="안영복개터널방재(할증제외)"/>
      <sheetName val="안영복개터널방재(할증)"/>
      <sheetName val="안영복개터널소화기(할증제외)"/>
      <sheetName val="안영복개터널소화기(할증)"/>
      <sheetName val="구완집계표"/>
      <sheetName val="구완터널옥외변전"/>
      <sheetName val="구완터널가로등"/>
      <sheetName val="구완터널케이블(할증제외)"/>
      <sheetName val="구완터널케이블(할증)"/>
      <sheetName val="구완터널조명(할증제외)"/>
      <sheetName val="구완터널조명(할증)"/>
      <sheetName val="구완터널방재(할증제외)"/>
      <sheetName val="구완터널방재(할증)"/>
      <sheetName val="구완터널소화기(할증제외)"/>
      <sheetName val="구완터널소화기(할증)"/>
      <sheetName val="안영영업소집계표"/>
      <sheetName val="안영옥외전기"/>
      <sheetName val="안영옥내전기"/>
      <sheetName val="안영옥내약전설비공사"/>
      <sheetName val="안영소방"/>
      <sheetName val="안영TG설비공사"/>
      <sheetName val="안영지명표지판총괄"/>
      <sheetName val="안영지명표지판"/>
      <sheetName val="안영지명표지판2"/>
      <sheetName val="안영IC집계표"/>
      <sheetName val="안영IC"/>
      <sheetName val="안영IC신호등집계표"/>
      <sheetName val="안영IC신호등"/>
      <sheetName val="남대전JC집계표"/>
      <sheetName val="남대전JC"/>
      <sheetName val="교량집계표(안영-판암감)"/>
      <sheetName val="교량점검등(안영-판암간)"/>
      <sheetName val="지급자재집계표"/>
      <sheetName val="안영복개터널지급자재"/>
      <sheetName val="구완터널지급자재"/>
      <sheetName val="안영영업소지급자재"/>
      <sheetName val="안영IC가로등지급자재"/>
      <sheetName val="남대전JC가로등지급자재"/>
      <sheetName val="공구손료 산출내역"/>
      <sheetName val="정부노임단가"/>
      <sheetName val="일반공사"/>
      <sheetName val="일위대가서"/>
      <sheetName val="MCC,분전반"/>
      <sheetName val="PANEL"/>
      <sheetName val="신규단가-00.11.30"/>
      <sheetName val="원가계산서-계약"/>
      <sheetName val="계약내역서"/>
      <sheetName val="단가조서"/>
      <sheetName val="견적단가(조명제어)"/>
      <sheetName val="견적단가(등기구)"/>
      <sheetName val="견적단가(수배전반)"/>
      <sheetName val="건축내역"/>
      <sheetName val="2F 회의실견적(5_14 일대)"/>
      <sheetName val="CONCRETE"/>
      <sheetName val="P礔CKAGE"/>
      <sheetName val="남양시작동자105노65기1.3화1.2"/>
      <sheetName val="ITEM"/>
      <sheetName val="대비"/>
      <sheetName val="지급자재"/>
      <sheetName val="차액보증"/>
      <sheetName val="DS-LOAD"/>
      <sheetName val="D-3503"/>
      <sheetName val="운반비(전선륐)"/>
      <sheetName val="공문"/>
      <sheetName val="갑지"/>
      <sheetName val="항목별사용내역"/>
      <sheetName val="항목별사용금액"/>
      <sheetName val="급여명세서(한국)"/>
      <sheetName val="1.노무비명세서(해동)"/>
      <sheetName val="1.노무비명세서(토목)"/>
      <sheetName val="2.노무비명세서(해동)"/>
      <sheetName val="2.노무비명세서(수직보호망)"/>
      <sheetName val="2.노무비명세서(난간대)"/>
      <sheetName val="2.사진대지"/>
      <sheetName val="3.사진대지"/>
      <sheetName val="Sheet3"/>
      <sheetName val="공통비"/>
      <sheetName val="경비"/>
      <sheetName val="A-4"/>
      <sheetName val="날개벽"/>
      <sheetName val="전기일위대가"/>
      <sheetName val="Y-WORK"/>
      <sheetName val="코드"/>
      <sheetName val="공사비집계"/>
      <sheetName val="자재단가"/>
      <sheetName val="BLOCK(1)"/>
      <sheetName val="데이타"/>
      <sheetName val="출근부"/>
      <sheetName val="터널조도"/>
      <sheetName val="부대내역"/>
      <sheetName val="SG"/>
      <sheetName val="노원열병합  건축공사기성내역서"/>
      <sheetName val="공통가설"/>
      <sheetName val="타공종이기"/>
      <sheetName val="소비자가"/>
      <sheetName val="내역분기"/>
      <sheetName val="투찰"/>
      <sheetName val="TEL"/>
      <sheetName val="VXXXXX"/>
      <sheetName val="전도금청구서"/>
      <sheetName val="전도금청구서 (2)"/>
      <sheetName val="자금분계"/>
      <sheetName val="미지급"/>
      <sheetName val="직영노"/>
      <sheetName val="금전출납 "/>
      <sheetName val="현금출납부"/>
      <sheetName val="식대 "/>
      <sheetName val="장비사용료"/>
      <sheetName val="장비대"/>
      <sheetName val="유류대"/>
      <sheetName val="자재대"/>
      <sheetName val="기성고조서(폐기물) (2)"/>
      <sheetName val="기성고조서(순성토)"/>
      <sheetName val="기성고조서(배수)"/>
      <sheetName val="배수외주내역서"/>
      <sheetName val="Sheet3 (5)"/>
      <sheetName val="Sheet3 (6)"/>
      <sheetName val="결과조달"/>
      <sheetName val="sw1"/>
      <sheetName val="NOMUBI"/>
      <sheetName val="I.설계조건"/>
      <sheetName val="전차선로 물량표"/>
      <sheetName val="CODE"/>
      <sheetName val="단위중량"/>
      <sheetName val="설계조건"/>
      <sheetName val="안정계산"/>
      <sheetName val="단면검토"/>
      <sheetName val="98지급계획"/>
      <sheetName val="중기사용료"/>
      <sheetName val="설계예산내역서"/>
      <sheetName val="31.고_x0000_RTU"/>
      <sheetName val="토공(완충)"/>
      <sheetName val="Sheet1 (2)"/>
      <sheetName val="Manpower"/>
      <sheetName val="인건비"/>
      <sheetName val="c_balju"/>
      <sheetName val="토공"/>
      <sheetName val="001"/>
      <sheetName val="ilch"/>
      <sheetName val="CTEMCOST"/>
      <sheetName val="금액내역서"/>
      <sheetName val="C &amp; G RHS"/>
      <sheetName val="L형옹벽(key)"/>
      <sheetName val="연결임시"/>
      <sheetName val="현금"/>
      <sheetName val="수량산출"/>
      <sheetName val="집1"/>
      <sheetName val="8.PILE  (돌출)"/>
      <sheetName val="한강운반비"/>
      <sheetName val="11.자재단가"/>
      <sheetName val="기초공"/>
      <sheetName val="기둥(원형)"/>
      <sheetName val="단가조사서"/>
      <sheetName val="K1자재(3차등)"/>
      <sheetName val="횡배위치"/>
      <sheetName val="DATE"/>
      <sheetName val="총계"/>
      <sheetName val="내역서 "/>
      <sheetName val="준검 내역서"/>
      <sheetName val="ABUT수량-A1"/>
      <sheetName val="#REF"/>
      <sheetName val="건축"/>
      <sheetName val="산거각호표"/>
      <sheetName val="구조물철거타공정이월"/>
      <sheetName val="BQ"/>
      <sheetName val="판"/>
      <sheetName val="기계내역"/>
      <sheetName val="공통부대비"/>
      <sheetName val="견적시담(송포2공구)"/>
      <sheetName val="간선계산"/>
      <sheetName val="노무비"/>
      <sheetName val="교각계산"/>
      <sheetName val="입찰"/>
      <sheetName val="현경"/>
      <sheetName val="TOTAL"/>
      <sheetName val="Dae_Jiju"/>
      <sheetName val="Sikje_ingun"/>
      <sheetName val="TREE_D"/>
      <sheetName val="정렬"/>
      <sheetName val="danga"/>
      <sheetName val="관람석제출"/>
      <sheetName val="BJJIN"/>
      <sheetName val="내역서(총)"/>
      <sheetName val="BID"/>
      <sheetName val="단가"/>
      <sheetName val="시설물일위"/>
      <sheetName val="백호우계수"/>
      <sheetName val="B"/>
      <sheetName val="몰탈재료산출"/>
      <sheetName val="겉장"/>
      <sheetName val="기성검사원"/>
      <sheetName val="원가"/>
      <sheetName val="토목"/>
      <sheetName val="6호기"/>
      <sheetName val="중기일위대가"/>
      <sheetName val="최초침전지집계표"/>
      <sheetName val="토공계산서(부체도로)"/>
      <sheetName val="환률"/>
      <sheetName val="토목주소"/>
      <sheetName val="프랜트면허"/>
      <sheetName val="공사개요"/>
      <sheetName val="NEWDRAW"/>
      <sheetName val="조도계산서 (도서)"/>
      <sheetName val="일위대가목차"/>
      <sheetName val="실행내역"/>
      <sheetName val="FACTOR"/>
      <sheetName val="Sheet4"/>
      <sheetName val="손익분석"/>
      <sheetName val="3BL공동구 수량"/>
      <sheetName val="자재집계"/>
      <sheetName val="8.자재단가"/>
      <sheetName val="fitting"/>
      <sheetName val="맨홀수량집계"/>
      <sheetName val="7.1유효폭"/>
      <sheetName val="Analysis"/>
      <sheetName val="Cost of O &amp; O"/>
      <sheetName val="31.고"/>
      <sheetName val="현장지지물물량"/>
      <sheetName val="보합"/>
      <sheetName val="TYPE-B 평균H"/>
      <sheetName val="Site Expenses"/>
      <sheetName val="총집계표"/>
      <sheetName val="화재 탐지 설비"/>
      <sheetName val="수목단가"/>
      <sheetName val="시설수량표"/>
      <sheetName val="식재수량표"/>
      <sheetName val="일위목록"/>
      <sheetName val="March"/>
      <sheetName val="JUCK"/>
      <sheetName val="토공총괄집계"/>
      <sheetName val="교각1"/>
      <sheetName val="회사99"/>
      <sheetName val="32.銅기기초"/>
      <sheetName val="소업1교"/>
      <sheetName val="설변물량"/>
      <sheetName val="점수계산1-2"/>
      <sheetName val="가공비"/>
      <sheetName val="골조시행"/>
      <sheetName val="조경"/>
      <sheetName val="DATA(BAC)"/>
      <sheetName val="신공"/>
      <sheetName val="수량집계"/>
      <sheetName val="총괄집계표"/>
      <sheetName val="2000년1차"/>
      <sheetName val="2000전체분"/>
      <sheetName val="말뚝물량"/>
      <sheetName val="수량산출서"/>
      <sheetName val="STORAGE"/>
      <sheetName val="난방열교"/>
      <sheetName val="급탕열교"/>
      <sheetName val="노임"/>
      <sheetName val="내역1"/>
      <sheetName val="하수급견적대비"/>
      <sheetName val="경비2내역"/>
      <sheetName val="eq_data"/>
      <sheetName val="(2)"/>
      <sheetName val="FRP배관단가(만수)"/>
      <sheetName val="만수배관단가"/>
      <sheetName val="계산근거"/>
      <sheetName val="년"/>
      <sheetName val="35_x000e_장주신설"/>
      <sheetName val="금액집계"/>
      <sheetName val="TABLE"/>
      <sheetName val="EUPDAT2"/>
      <sheetName val="단면 (2)"/>
      <sheetName val="Macro1"/>
      <sheetName val="설계예산서"/>
      <sheetName val="조건표"/>
      <sheetName val="단면가정"/>
      <sheetName val="현장"/>
      <sheetName val="Sheet2"/>
      <sheetName val="기계실"/>
      <sheetName val="Customer Databas"/>
      <sheetName val="을"/>
      <sheetName val="토목내역"/>
      <sheetName val="터파기및재료"/>
      <sheetName val="여흥"/>
      <sheetName val="Explanation for Page 17"/>
      <sheetName val="일위대가 (목록)"/>
      <sheetName val="CALCULATION"/>
      <sheetName val="일위대가목록"/>
      <sheetName val="단가대비표"/>
      <sheetName val="예산변경사항"/>
      <sheetName val="입력DATA"/>
      <sheetName val="바닥판"/>
      <sheetName val="총괄내역서"/>
      <sheetName val="실행예산"/>
      <sheetName val="부대공집계표"/>
      <sheetName val="총투자비산정"/>
      <sheetName val="ROE(FI)"/>
      <sheetName val="Sens&amp;Anal"/>
      <sheetName val="P.M 별"/>
      <sheetName val="단중표"/>
      <sheetName val="#230,#235"/>
      <sheetName val="일위대가표"/>
      <sheetName val="2.예산냴역검토서"/>
      <sheetName val="변화치수"/>
      <sheetName val="UNIT"/>
      <sheetName val="dtxl"/>
      <sheetName val="Sheet5"/>
      <sheetName val="한전고리-을"/>
      <sheetName val="산업개발안내서"/>
      <sheetName val="귀래 설계 공내역서"/>
      <sheetName val="대비표"/>
      <sheetName val="견적서"/>
      <sheetName val="철거수량"/>
      <sheetName val="연수동"/>
      <sheetName val="9GNG운반"/>
      <sheetName val="공틀공사"/>
      <sheetName val="전신환매도율"/>
      <sheetName val="검색"/>
      <sheetName val="공종별 집계"/>
      <sheetName val="woo(mac)"/>
      <sheetName val="장문교(대전)"/>
      <sheetName val="건축(충일분)"/>
      <sheetName val="unit 4"/>
      <sheetName val="사용성검토"/>
      <sheetName val="기계경비"/>
      <sheetName val="TYPE1"/>
      <sheetName val="품목"/>
      <sheetName val="단면(RW1)"/>
      <sheetName val="원형맨홀수량"/>
      <sheetName val="SE-611"/>
      <sheetName val="hvac(제어동)"/>
      <sheetName val="계화배수"/>
      <sheetName val="45,46"/>
      <sheetName val="1을"/>
      <sheetName val="을지"/>
      <sheetName val="제경비"/>
      <sheetName val="실시설계"/>
      <sheetName val="플랜트 설치"/>
      <sheetName val="실행철강하도"/>
      <sheetName val="실행내역서"/>
      <sheetName val="major"/>
      <sheetName val="관거공사비"/>
      <sheetName val="예산서"/>
      <sheetName val="토 적 표"/>
      <sheetName val="품질 및 특성 보정계수"/>
      <sheetName val="전체총괄표"/>
      <sheetName val="요소별"/>
      <sheetName val="전기요금"/>
      <sheetName val="도급대비"/>
      <sheetName val="조건"/>
      <sheetName val="한전위탁공사비2"/>
      <sheetName val="아파트건축"/>
      <sheetName val="자료"/>
      <sheetName val="DS-최종"/>
      <sheetName val="단위수량"/>
      <sheetName val="관리비"/>
      <sheetName val="현장관리비집계표"/>
      <sheetName val="2.대외공문"/>
      <sheetName val="명세서"/>
      <sheetName val="직노"/>
      <sheetName val="초"/>
      <sheetName val="96수출"/>
      <sheetName val="내역총괄표"/>
      <sheetName val="입찰안"/>
      <sheetName val="1.수인터널"/>
      <sheetName val="비대칭계수"/>
      <sheetName val="J直材4"/>
      <sheetName val="BOQ-Summary_Form A2"/>
      <sheetName val="DIAPHRAGM"/>
      <sheetName val="118.세금과공과"/>
      <sheetName val="IMP(MAIN)"/>
      <sheetName val="IMP (REACTOR)"/>
      <sheetName val="자재단가표"/>
      <sheetName val="단면치수"/>
      <sheetName val="Indirect Cost"/>
      <sheetName val="단위세대"/>
      <sheetName val="조도"/>
      <sheetName val="코드표"/>
      <sheetName val="Proposal"/>
      <sheetName val="구왤집계표"/>
      <sheetName val="dg"/>
      <sheetName val="보차도경계석"/>
      <sheetName val="설계명세서(선로)"/>
      <sheetName val="06-BATCH "/>
      <sheetName val="5. COST SCHEDULE PER EXPENSE"/>
      <sheetName val="개요"/>
      <sheetName val="방음벽 기초 일반수량"/>
      <sheetName val="안정검토"/>
      <sheetName val="비교표"/>
      <sheetName val="SORCE1"/>
      <sheetName val="가시설단위수량"/>
      <sheetName val="수량산출근거"/>
      <sheetName val="3련 BOX"/>
      <sheetName val="오산갈곳"/>
      <sheetName val="물량산출근거"/>
      <sheetName val="maing1"/>
      <sheetName val="basdat"/>
      <sheetName val="DETAILED  BOQ"/>
      <sheetName val="water prop."/>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sheetData sheetId="159"/>
      <sheetData sheetId="160"/>
      <sheetData sheetId="161"/>
      <sheetData sheetId="162"/>
      <sheetData sheetId="163"/>
      <sheetData sheetId="164"/>
      <sheetData sheetId="165" refreshError="1"/>
      <sheetData sheetId="166" refreshError="1"/>
      <sheetData sheetId="167"/>
      <sheetData sheetId="168"/>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refreshError="1"/>
      <sheetData sheetId="225" refreshError="1"/>
      <sheetData sheetId="226"/>
      <sheetData sheetId="227"/>
      <sheetData sheetId="228"/>
      <sheetData sheetId="229"/>
      <sheetData sheetId="230"/>
      <sheetData sheetId="231"/>
      <sheetData sheetId="232"/>
      <sheetData sheetId="233"/>
      <sheetData sheetId="234"/>
      <sheetData sheetId="235"/>
      <sheetData sheetId="236" refreshError="1"/>
      <sheetData sheetId="237" refreshError="1"/>
      <sheetData sheetId="238" refreshError="1"/>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sheetData sheetId="375"/>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sheetData sheetId="445" refreshError="1"/>
      <sheetData sheetId="446" refreshError="1"/>
      <sheetData sheetId="447" refreshError="1"/>
      <sheetData sheetId="448" refreshError="1"/>
      <sheetData sheetId="449" refreshError="1"/>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sheetData sheetId="523"/>
      <sheetData sheetId="524"/>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sheetData sheetId="575" refreshError="1"/>
      <sheetData sheetId="576"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6"/>
      <sheetName val="FORM7"/>
      <sheetName val="sheeet7"/>
      <sheetName val="INPUT SHEET"/>
      <sheetName val="Macro1"/>
    </sheetNames>
    <sheetDataSet>
      <sheetData sheetId="0"/>
      <sheetData sheetId="1" refreshError="1">
        <row r="3">
          <cell r="R3">
            <v>1</v>
          </cell>
          <cell r="S3" t="str">
            <v>Direct</v>
          </cell>
        </row>
        <row r="4">
          <cell r="R4">
            <v>2</v>
          </cell>
          <cell r="S4" t="str">
            <v>L&amp;T Customer Job</v>
          </cell>
        </row>
        <row r="5">
          <cell r="R5">
            <v>3</v>
          </cell>
          <cell r="S5" t="str">
            <v>L&amp;T Capital</v>
          </cell>
        </row>
        <row r="6">
          <cell r="R6">
            <v>4</v>
          </cell>
          <cell r="S6" t="str">
            <v>ECC Capital</v>
          </cell>
        </row>
        <row r="7">
          <cell r="R7">
            <v>5</v>
          </cell>
          <cell r="S7" t="str">
            <v>Intra Unit</v>
          </cell>
        </row>
      </sheetData>
      <sheetData sheetId="2" refreshError="1"/>
      <sheetData sheetId="3" refreshError="1"/>
      <sheetData sheetId="4"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p sheet"/>
      <sheetName val="Summary"/>
      <sheetName val="Measurment"/>
      <sheetName val="Extra Items"/>
      <sheetName val="BILL CO.SUPP."/>
      <sheetName val="BILL.sheet"/>
      <sheetName val="Rate Analysis"/>
      <sheetName val="BLK2"/>
      <sheetName val="BLK3"/>
      <sheetName val="E &amp; R"/>
      <sheetName val="radar"/>
      <sheetName val="UG"/>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문"/>
      <sheetName val="준공계"/>
      <sheetName val="준공내역서"/>
      <sheetName val="준검 내역서"/>
      <sheetName val="표지"/>
      <sheetName val="변경이유서"/>
      <sheetName val="집계표"/>
      <sheetName val="내역서"/>
      <sheetName val="수량집계당초"/>
      <sheetName val="당초토적"/>
      <sheetName val="집계"/>
      <sheetName val="지사집계"/>
      <sheetName val="영업소집계"/>
      <sheetName val="비목군별공사비산출내역"/>
      <sheetName val="k"/>
      <sheetName val="MOTOR"/>
      <sheetName val="장비집계"/>
      <sheetName val="#REF"/>
      <sheetName val="Sheet2"/>
      <sheetName val="일반공사"/>
      <sheetName val="C &amp; G RHS"/>
      <sheetName val="정부노임단가"/>
      <sheetName val="PLAN_FEB97"/>
      <sheetName val="설계내역서"/>
      <sheetName val="2000년1차"/>
      <sheetName val="공사비집계"/>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ed rate of s.c"/>
      <sheetName val="developed boq"/>
      <sheetName val="REHLT."/>
      <sheetName val="old boq"/>
      <sheetName val="SCOPE"/>
      <sheetName val="revised boq"/>
      <sheetName val="11-hsd"/>
      <sheetName val="13-septic"/>
      <sheetName val="7-ug"/>
      <sheetName val="2-utility"/>
      <sheetName val="18-misc"/>
      <sheetName val="5-pipe"/>
      <sheetName val="BOQ Distribution"/>
      <sheetName val="sheeet7"/>
      <sheetName val="doq-10"/>
      <sheetName val="Cover sheet"/>
      <sheetName val="Labour"/>
      <sheetName val="Material"/>
      <sheetName val="Plant &amp;  Machinery"/>
      <sheetName val="Calculation (modi final)"/>
      <sheetName val="Rate Analysis"/>
      <sheetName val="Abstruct total"/>
      <sheetName val="FORM7"/>
      <sheetName val="Manpower"/>
      <sheetName val="MOTOR"/>
      <sheetName val="SITE DATA"/>
      <sheetName val="Bar Budget"/>
      <sheetName val="Final Qty"/>
      <sheetName val="Machine HC - 19.08 "/>
      <sheetName val="PNM Justi"/>
      <sheetName val="Bar"/>
      <sheetName val="Analysed rate"/>
      <sheetName val="Shutter"/>
      <sheetName val="BOQ Backup"/>
      <sheetName val="Design"/>
      <sheetName val="BOQ"/>
      <sheetName val="Not found as per ground reality"/>
      <sheetName val="Boiler&amp;TG"/>
      <sheetName val="Fill this out first..."/>
      <sheetName val="EZ"/>
      <sheetName val="ANALYSIS"/>
      <sheetName val="fco"/>
      <sheetName val="EQUIP1000"/>
      <sheetName val="P&amp;L01-02GR"/>
      <sheetName val="Exist"/>
      <sheetName val="LEFT"/>
      <sheetName val="RIGHT"/>
      <sheetName val="EW SR"/>
      <sheetName val="Improvements"/>
      <sheetName val="Factors"/>
      <sheetName val="Data"/>
      <sheetName val="UGPIPING"/>
      <sheetName val="Sheet2"/>
      <sheetName val="Road work"/>
      <sheetName val="LOCAL RATES"/>
      <sheetName val="ETC Plant Cost"/>
      <sheetName val="3MLKQ"/>
      <sheetName val="C &amp; G RHS"/>
      <sheetName val="s"/>
      <sheetName val="BP"/>
      <sheetName val="ecc_res"/>
      <sheetName val="Final VA"/>
      <sheetName val="Sheet1"/>
      <sheetName val="Curve Details"/>
      <sheetName val="Final FRL"/>
      <sheetName val="MPR_PA_1"/>
      <sheetName val="#REF"/>
      <sheetName val="Voucher"/>
      <sheetName val="Cal"/>
      <sheetName val="Contractor &amp; Material Price"/>
      <sheetName val="estimate"/>
      <sheetName val="Master data"/>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25"/>
      <sheetName val="Sheet4"/>
      <sheetName val="PLAN_FEB97"/>
      <sheetName val="준검 내역서"/>
      <sheetName val="MOTOR"/>
      <sheetName val="#REF"/>
      <sheetName val="Sheet2"/>
      <sheetName val="Manpower"/>
      <sheetName val="C &amp; G RHS"/>
      <sheetName val="기구표"/>
      <sheetName val="일반공사"/>
      <sheetName val="정부노임단가"/>
      <sheetName val="LOCAL RATES"/>
      <sheetName val="Cal"/>
      <sheetName val="Data"/>
      <sheetName val="Erection grider"/>
      <sheetName val="Voucher"/>
      <sheetName val="doq-10"/>
      <sheetName val="BHANDUP"/>
      <sheetName val="S2groupcode"/>
      <sheetName val="Index"/>
      <sheetName val="sheeet7"/>
      <sheetName val="TBAL9697 -group wise  sdpl"/>
      <sheetName val="dBase"/>
      <sheetName val="장비집계"/>
      <sheetName val="Labour"/>
      <sheetName val="Material"/>
      <sheetName val="Plant &amp;  Machinery"/>
      <sheetName val="FORM7"/>
      <sheetName val="31 Mar-09  closing stock"/>
      <sheetName val="Staff Acco."/>
      <sheetName val="Embk top (2)"/>
      <sheetName val="PS1"/>
      <sheetName val="Basicdata-f"/>
      <sheetName val="Headings"/>
      <sheetName val="Rates_PVC"/>
      <sheetName val="준검_내역서"/>
      <sheetName val="LOCAL_RATES"/>
      <sheetName val="Erection_grider"/>
      <sheetName val="old boq"/>
      <sheetName val="106C0300"/>
      <sheetName val="water prop."/>
      <sheetName val="Sump_cal"/>
      <sheetName val="준검_내역서1"/>
      <sheetName val="LOCAL_RATES1"/>
      <sheetName val="Erection_grider1"/>
      <sheetName val="PRECAST lightconc-II"/>
      <sheetName val="Cover sheet"/>
      <sheetName val="Abstruct total"/>
      <sheetName val="old_boq"/>
      <sheetName val="C_&amp;_G_RHS"/>
      <sheetName val="SB - reinf"/>
      <sheetName val="BOQ"/>
      <sheetName val="Site Dev BOQ"/>
      <sheetName val="RCC,Ret. Wall"/>
      <sheetName val="BASIS -DEC 08"/>
      <sheetName val="no."/>
      <sheetName val="Indices"/>
      <sheetName val="doq"/>
      <sheetName val="Data-Month"/>
      <sheetName val="AoR Finishing"/>
      <sheetName val="Base"/>
      <sheetName val="DEPTH CHART (ORR) L.S."/>
      <sheetName val="33 kV-Eqpt.fdn."/>
      <sheetName val="Sheet1"/>
      <sheetName val="Sheet3"/>
      <sheetName val="LHS "/>
      <sheetName val="준검_내역서2"/>
      <sheetName val="LOCAL_RATES2"/>
      <sheetName val="Erection_grider2"/>
      <sheetName val="Embk_top_(2)"/>
      <sheetName val="water_prop_"/>
      <sheetName val="Plant_&amp;__Machinery"/>
      <sheetName val="TBAL9697_-group_wise__sdpl"/>
      <sheetName val="31_Mar-09__closing_stock"/>
      <sheetName val="Abstruct_total"/>
      <sheetName val="PRECAST_lightconc-II"/>
      <sheetName val="DEPTH_CHART_(ORR)_L_S_"/>
      <sheetName val="BOQ Bhupia Mau"/>
      <sheetName val="5"/>
      <sheetName val="Project Details.."/>
      <sheetName val="Abstract"/>
      <sheetName val="SCRUTINY"/>
      <sheetName val="EMD"/>
      <sheetName val="CO-EFF."/>
      <sheetName val="comperitive"/>
      <sheetName val="Sheet5"/>
      <sheetName val="Sheet6"/>
      <sheetName val="A.O.R."/>
      <sheetName val="Assumption Sheet"/>
      <sheetName val="Output"/>
      <sheetName val="Letter"/>
      <sheetName val="Measurment"/>
      <sheetName val="Summary"/>
      <sheetName val="Input_data"/>
      <sheetName val="REL"/>
      <sheetName val="basdat-f"/>
      <sheetName val="8"/>
      <sheetName val="purpose&amp;input"/>
      <sheetName val="horizontal"/>
      <sheetName val="Timesheet"/>
      <sheetName val="Anl"/>
      <sheetName val="Design_abf"/>
      <sheetName val="basdat"/>
      <sheetName val="PROG_DATA"/>
      <sheetName val="box-12"/>
      <sheetName val="maing1"/>
      <sheetName val="Sweeper Machine"/>
      <sheetName val="3"/>
      <sheetName val="cul-invSUBMITTED"/>
      <sheetName val="Anal"/>
      <sheetName val="summery"/>
      <sheetName val="Rate"/>
      <sheetName val="Longitudinal"/>
      <sheetName val="AOQ-new "/>
      <sheetName val="Rate Analysis"/>
      <sheetName val="Estimates"/>
      <sheetName val="CPIPE"/>
      <sheetName val="Mat &amp; Lab Rate"/>
      <sheetName val="CIF COST ITEM"/>
      <sheetName val="CS PIPING"/>
      <sheetName val="TECH DATA"/>
      <sheetName val="ActualData"/>
      <sheetName val="BQLIST"/>
      <sheetName val="INPUT"/>
      <sheetName val="Database"/>
      <sheetName val="SCHEDULE"/>
      <sheetName val="schedule nos"/>
      <sheetName val="PLAN1697"/>
      <sheetName val="SIGNED E-MARK"/>
      <sheetName val="Design"/>
      <sheetName val="Road work"/>
      <sheetName val="Plant _  Machinery"/>
      <sheetName val="RATE COMPILATION"/>
      <sheetName val="Debit_RMC"/>
      <sheetName val="Debit_Transit"/>
      <sheetName val="CrRajWMM"/>
      <sheetName val="Monthly Turnover (Final)"/>
      <sheetName val="Monthly Programme"/>
      <sheetName val="Machinery"/>
      <sheetName val="Summary fr BOQ WP"/>
      <sheetName val="HP(9.200)"/>
      <sheetName val="Main"/>
      <sheetName val="Tender Mixdesign"/>
      <sheetName val="Basement Budget"/>
      <sheetName val="leads"/>
      <sheetName val="basic-data"/>
      <sheetName val="Improvements"/>
      <sheetName val="Fill this out first..."/>
      <sheetName val="Material "/>
      <sheetName val="Labour &amp; Plant"/>
      <sheetName val="MPR_PA_1"/>
      <sheetName val="bASICDATA"/>
      <sheetName val="Master"/>
      <sheetName val="steel-circular"/>
      <sheetName val="wbs"/>
      <sheetName val="Publicbuilding"/>
      <sheetName val="EZ"/>
      <sheetName val="BOQ Distribution"/>
      <sheetName val="Capex"/>
      <sheetName val="ANALYSIS"/>
      <sheetName val="fco"/>
      <sheetName val="Boiler&amp;TG"/>
      <sheetName val="estimate"/>
      <sheetName val="S1BOQ"/>
      <sheetName val="GFRS"/>
      <sheetName val="MRATES"/>
      <sheetName val="DETAILED"/>
      <sheetName val="3MLKQ"/>
      <sheetName val="1"/>
      <sheetName val="ABBDATASHEET"/>
      <sheetName val="TCS"/>
      <sheetName val="P&amp;L01-02GR"/>
      <sheetName val="UGPIPING"/>
      <sheetName val="Elect."/>
      <sheetName val="BP"/>
      <sheetName val="40mm"/>
      <sheetName val="20mm"/>
      <sheetName val="ETC Plant Cost"/>
      <sheetName val="Exist"/>
      <sheetName val="LEFT"/>
      <sheetName val="RIGHT"/>
      <sheetName val="Qty SR"/>
      <sheetName val="IO LIST"/>
      <sheetName val="Project_ID"/>
      <sheetName val="Current Bill MB ref"/>
      <sheetName val="준검_내역서3"/>
      <sheetName val="C_&amp;_G_RHS1"/>
      <sheetName val="LOCAL_RATES3"/>
      <sheetName val="Erection_grider3"/>
      <sheetName val="water_prop_1"/>
      <sheetName val="Embk_top_(2)1"/>
      <sheetName val="old_boq1"/>
      <sheetName val="TBAL9697_-group_wise__sdpl1"/>
      <sheetName val="31_Mar-09__closing_stock1"/>
      <sheetName val="PRECAST_lightconc-II1"/>
      <sheetName val="Abstruct_total1"/>
      <sheetName val="Plant_&amp;__Machinery1"/>
      <sheetName val="AoR_Finishing"/>
      <sheetName val="SB_-_reinf"/>
      <sheetName val="Site_Dev_BOQ"/>
      <sheetName val="RCC,Ret__Wall"/>
      <sheetName val="BASIS_-DEC_08"/>
      <sheetName val="no_"/>
      <sheetName val="Cover_sheet"/>
      <sheetName val="Staff_Acco_"/>
      <sheetName val="DEPTH_CHART_(ORR)_L_S_1"/>
      <sheetName val="33_kV-Eqpt_fdn_"/>
      <sheetName val="LHS_"/>
      <sheetName val="schedule_nos"/>
      <sheetName val="BOQ_Bhupia_Mau"/>
      <sheetName val="Mat_&amp;_Lab_Rate"/>
      <sheetName val="CO-EFF_"/>
      <sheetName val="A_O_R_"/>
      <sheetName val="evaluate"/>
      <sheetName val="SITE DATA"/>
      <sheetName val="Rates Basic"/>
      <sheetName val="Details_RMC"/>
      <sheetName val="Supply_RMC"/>
      <sheetName val="3. GSB-WMM-SHLD"/>
      <sheetName val="(31)"/>
      <sheetName val="RMC_Debit_Panjar_MB"/>
      <sheetName val="Rate_Analysis"/>
      <sheetName val="Project_Details__"/>
      <sheetName val="CS_PIPING"/>
      <sheetName val="TECH_DATA"/>
      <sheetName val="준검_내역서4"/>
      <sheetName val="old_boq2"/>
      <sheetName val="LOCAL_RATES4"/>
      <sheetName val="Erection_grider4"/>
      <sheetName val="C_&amp;_G_RHS2"/>
      <sheetName val="Cover_sheet1"/>
      <sheetName val="Embk_top_(2)2"/>
      <sheetName val="water_prop_2"/>
      <sheetName val="Abstruct_total2"/>
      <sheetName val="Plant_&amp;__Machinery2"/>
      <sheetName val="TBAL9697_-group_wise__sdpl2"/>
      <sheetName val="31_Mar-09__closing_stock2"/>
      <sheetName val="PRECAST_lightconc-II2"/>
      <sheetName val="SB_-_reinf1"/>
      <sheetName val="Site_Dev_BOQ1"/>
      <sheetName val="RCC,Ret__Wall1"/>
      <sheetName val="BASIS_-DEC_081"/>
      <sheetName val="no_1"/>
      <sheetName val="AoR_Finishing1"/>
      <sheetName val="Staff_Acco_1"/>
      <sheetName val="LHS_1"/>
      <sheetName val="DEPTH_CHART_(ORR)_L_S_2"/>
      <sheetName val="33_kV-Eqpt_fdn_1"/>
      <sheetName val="Rate_Analysis1"/>
      <sheetName val="BOQ_Bhupia_Mau1"/>
      <sheetName val="CO-EFF_1"/>
      <sheetName val="A_O_R_1"/>
      <sheetName val="Project_Details__1"/>
      <sheetName val="CS_PIPING1"/>
      <sheetName val="TECH_DATA1"/>
      <sheetName val="schedule_nos1"/>
      <sheetName val="Plant____Machinery"/>
      <sheetName val="Road_work"/>
      <sheetName val="Tender_Mixdesign"/>
      <sheetName val="Sweeper_Machine"/>
      <sheetName val="AOQ-new_"/>
      <sheetName val="준검_내역서5"/>
      <sheetName val="old_boq3"/>
      <sheetName val="LOCAL_RATES5"/>
      <sheetName val="Erection_grider5"/>
      <sheetName val="C_&amp;_G_RHS3"/>
      <sheetName val="Cover_sheet2"/>
      <sheetName val="Embk_top_(2)3"/>
      <sheetName val="water_prop_3"/>
      <sheetName val="Abstruct_total3"/>
      <sheetName val="Plant_&amp;__Machinery3"/>
      <sheetName val="TBAL9697_-group_wise__sdpl3"/>
      <sheetName val="31_Mar-09__closing_stock3"/>
      <sheetName val="PRECAST_lightconc-II3"/>
      <sheetName val="SB_-_reinf2"/>
      <sheetName val="Site_Dev_BOQ2"/>
      <sheetName val="RCC,Ret__Wall2"/>
      <sheetName val="BASIS_-DEC_082"/>
      <sheetName val="no_2"/>
      <sheetName val="AoR_Finishing2"/>
      <sheetName val="Staff_Acco_2"/>
      <sheetName val="LHS_2"/>
      <sheetName val="DEPTH_CHART_(ORR)_L_S_3"/>
      <sheetName val="33_kV-Eqpt_fdn_2"/>
      <sheetName val="Rate_Analysis2"/>
      <sheetName val="BOQ_Bhupia_Mau2"/>
      <sheetName val="CO-EFF_2"/>
      <sheetName val="A_O_R_2"/>
      <sheetName val="Project_Details__2"/>
      <sheetName val="CS_PIPING2"/>
      <sheetName val="TECH_DATA2"/>
      <sheetName val="schedule_nos2"/>
      <sheetName val="Plant____Machinery1"/>
      <sheetName val="Road_work1"/>
      <sheetName val="Tender_Mixdesign1"/>
      <sheetName val="Sweeper_Machine1"/>
      <sheetName val="AOQ-new_1"/>
      <sheetName val="Mat_&amp;_Lab_Rate1"/>
      <sheetName val="section 3_dpr"/>
      <sheetName val="데이타"/>
      <sheetName val="식재인부"/>
      <sheetName val="Services_InitialEst_UtilityServ"/>
      <sheetName val="10"/>
      <sheetName val="9"/>
      <sheetName val="Lists"/>
      <sheetName val="Break up Sheet"/>
      <sheetName val="concrete"/>
      <sheetName val="Brickwork "/>
      <sheetName val="First Floor "/>
      <sheetName val="sumary"/>
      <sheetName val="shuttering"/>
      <sheetName val="Beams "/>
      <sheetName val="Finishing items"/>
      <sheetName val="Steel"/>
      <sheetName val="INTSHEET"/>
      <sheetName val="INTSHEET3"/>
      <sheetName val="S3workplanqty"/>
      <sheetName val="02"/>
      <sheetName val="03"/>
      <sheetName val="04"/>
      <sheetName val="교각1"/>
      <sheetName val="SIEVE ANALYSIS_Sand"/>
      <sheetName val="UNP-NCW "/>
      <sheetName val="CABLE"/>
      <sheetName val="number"/>
      <sheetName val="complexall"/>
      <sheetName val="Section_by_layers_old"/>
      <sheetName val="01"/>
      <sheetName val="budget"/>
      <sheetName val="Scurve-details"/>
      <sheetName val="profit reco (2)"/>
      <sheetName val="Model"/>
      <sheetName val="fa"/>
      <sheetName val="INFO"/>
      <sheetName val="DETAILED  BOQ"/>
      <sheetName val="SIGNED_E-MARK"/>
      <sheetName val="BOQ (2)"/>
      <sheetName val="Assumption_Sheet"/>
      <sheetName val="Bar Budget"/>
      <sheetName val="Final Qty"/>
      <sheetName val="Machine HC - 19.08 "/>
      <sheetName val="PNM Justi"/>
      <sheetName val="Bar"/>
      <sheetName val="Analysed rate"/>
      <sheetName val="Shutter"/>
      <sheetName val="BOQ Backup"/>
      <sheetName val="EW SR"/>
      <sheetName val="Earthwork upto Subgrade"/>
      <sheetName val="GSB"/>
      <sheetName val="CC Pavement"/>
      <sheetName val="Box Culverts"/>
      <sheetName val="PUP"/>
      <sheetName val="VUP"/>
      <sheetName val="Interchange"/>
      <sheetName val="ROB"/>
      <sheetName val="Minor Bridge"/>
      <sheetName val="Major Bridge"/>
      <sheetName val="Toll Plaza-1"/>
      <sheetName val="Road Side Drains"/>
      <sheetName val="Sign Board Details"/>
      <sheetName val="MCW-Road Marking"/>
      <sheetName val="Cross Roads"/>
      <sheetName val="Plantation"/>
      <sheetName val="Kerb "/>
      <sheetName val="MBCB "/>
      <sheetName val="Water Harvesting"/>
      <sheetName val="Chainlink Fencing"/>
      <sheetName val="Chute Drains"/>
      <sheetName val="Safety and Traffic"/>
      <sheetName val="Safety Devices"/>
      <sheetName val="KM Stones"/>
      <sheetName val="Trial Balance - MARCH 2006"/>
      <sheetName val="Intro"/>
      <sheetName val="TOS-F"/>
      <sheetName val="Plant____Machinery2"/>
      <sheetName val="Mat_&amp;_Lab_Rate2"/>
      <sheetName val="foundation"/>
      <sheetName val="준검_내역서6"/>
      <sheetName val="LOCAL_RATES6"/>
      <sheetName val="Erection_grider6"/>
      <sheetName val="old_boq4"/>
      <sheetName val="C_&amp;_G_RHS4"/>
      <sheetName val="Cover_sheet3"/>
      <sheetName val="Embk_top_(2)4"/>
      <sheetName val="water_prop_4"/>
      <sheetName val="Abstruct_total4"/>
      <sheetName val="Plant_&amp;__Machinery4"/>
      <sheetName val="TBAL9697_-group_wise__sdpl4"/>
      <sheetName val="31_Mar-09__closing_stock4"/>
      <sheetName val="PRECAST_lightconc-II4"/>
      <sheetName val="SB_-_reinf3"/>
      <sheetName val="Site_Dev_BOQ3"/>
      <sheetName val="RCC,Ret__Wall3"/>
      <sheetName val="BASIS_-DEC_083"/>
      <sheetName val="no_3"/>
      <sheetName val="AoR_Finishing3"/>
      <sheetName val="Staff_Acco_3"/>
      <sheetName val="DEPTH_CHART_(ORR)_L_S_4"/>
      <sheetName val="33_kV-Eqpt_fdn_3"/>
      <sheetName val="LHS_3"/>
      <sheetName val="Rate_Analysis3"/>
      <sheetName val="BOQ_Bhupia_Mau3"/>
      <sheetName val="CO-EFF_3"/>
      <sheetName val="A_O_R_3"/>
      <sheetName val="Project_Details__3"/>
      <sheetName val="CS_PIPING3"/>
      <sheetName val="TECH_DATA3"/>
      <sheetName val="schedule_nos3"/>
      <sheetName val="Road_work2"/>
      <sheetName val="Tender_Mixdesign2"/>
      <sheetName val="Sweeper_Machine2"/>
      <sheetName val="AOQ-new_2"/>
      <sheetName val="RATE_COMPILATION"/>
      <sheetName val="SOR"/>
      <sheetName val="LabourRates"/>
      <sheetName val="ANNEXURE-A"/>
      <sheetName val="BOQ_Distribution"/>
      <sheetName val="Monthly_Turnover_(Final)"/>
      <sheetName val="Monthly_Programme"/>
      <sheetName val="Elect_"/>
      <sheetName val="ETC_Plant_Cost"/>
      <sheetName val="CIF_COST_ITEM"/>
      <sheetName val="Labour_&amp;_Plant"/>
      <sheetName val="Qty_SR"/>
      <sheetName val="Summary_fr_BOQ_WP"/>
      <sheetName val="Rates_Basic"/>
      <sheetName val="SITE_DATA"/>
      <sheetName val="IO_LIST"/>
      <sheetName val="Current_Bill_MB_ref"/>
      <sheetName val="Bar_Budget"/>
      <sheetName val="Final_Qty"/>
      <sheetName val="Machine_HC_-_19_08_"/>
      <sheetName val="PNM_Justi"/>
      <sheetName val="Analysed_rate"/>
      <sheetName val="BOQ_Backup"/>
      <sheetName val="HP(9_200)"/>
      <sheetName val="BOQ_(2)"/>
      <sheetName val="405"/>
      <sheetName val="427"/>
      <sheetName val="Control"/>
      <sheetName val="june(SG)(Badnawar)"/>
      <sheetName val="COST"/>
      <sheetName val="Basicrates"/>
      <sheetName val="LTG-STG"/>
      <sheetName val="Calculation (modi final)"/>
      <sheetName val="DATA_PILE_BG"/>
      <sheetName val="DATA_PCC"/>
      <sheetName val="DATA_PILECAP"/>
      <sheetName val="DATA_PILE_RT1 "/>
      <sheetName val="DATA_PILE_RT2"/>
      <sheetName val="DATA_PILE _SM"/>
      <sheetName val="Wordsdata"/>
      <sheetName val="item"/>
      <sheetName val="Cash Flow Working"/>
      <sheetName val="Basic Rates - Lab"/>
      <sheetName val="Basic Rates - Mat"/>
      <sheetName val="Mix Design"/>
      <sheetName val="Basic Rates - Assump"/>
      <sheetName val="INPUT SHEET"/>
      <sheetName val="RES-PLANNING"/>
      <sheetName val="EST-CIVIL"/>
      <sheetName val="Macro1"/>
      <sheetName val="Loads"/>
      <sheetName val="doq-10 (Traffic)"/>
      <sheetName val="doq-11(Miscellaneous)"/>
      <sheetName val="Dayworks Bill"/>
      <sheetName val="Bills of Quantities"/>
      <sheetName val="BOQ-Part1"/>
    </sheetNames>
    <sheetDataSet>
      <sheetData sheetId="0" refreshError="1"/>
      <sheetData sheetId="1" refreshError="1"/>
      <sheetData sheetId="2" refreshError="1">
        <row r="2">
          <cell r="A2">
            <v>100000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sheetData sheetId="165"/>
      <sheetData sheetId="166"/>
      <sheetData sheetId="167"/>
      <sheetData sheetId="168"/>
      <sheetData sheetId="169"/>
      <sheetData sheetId="170"/>
      <sheetData sheetId="171" refreshError="1"/>
      <sheetData sheetId="172" refreshError="1"/>
      <sheetData sheetId="173" refreshError="1"/>
      <sheetData sheetId="174"/>
      <sheetData sheetId="175" refreshError="1"/>
      <sheetData sheetId="176" refreshError="1"/>
      <sheetData sheetId="177"/>
      <sheetData sheetId="178" refreshError="1"/>
      <sheetData sheetId="179"/>
      <sheetData sheetId="180"/>
      <sheetData sheetId="181"/>
      <sheetData sheetId="182" refreshError="1"/>
      <sheetData sheetId="183" refreshError="1"/>
      <sheetData sheetId="184"/>
      <sheetData sheetId="185" refreshError="1"/>
      <sheetData sheetId="186"/>
      <sheetData sheetId="187" refreshError="1"/>
      <sheetData sheetId="188" refreshError="1"/>
      <sheetData sheetId="189"/>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sheetData sheetId="375" refreshError="1"/>
      <sheetData sheetId="376" refreshError="1"/>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refreshError="1"/>
      <sheetData sheetId="413" refreshError="1"/>
      <sheetData sheetId="414" refreshError="1"/>
      <sheetData sheetId="415" refreshError="1"/>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A.O.R."/>
      <sheetName val="Output"/>
      <sheetName val="Break up Sheet"/>
      <sheetName val="REL"/>
      <sheetName val="Abstruct total"/>
      <sheetName val="Av.G Level"/>
      <sheetName val="#REF"/>
      <sheetName val="Fill this out first..."/>
      <sheetName val="Design"/>
      <sheetName val="Publicbuilding"/>
      <sheetName val="Material "/>
      <sheetName val="Calendar"/>
      <sheetName val="water prop."/>
      <sheetName val="BOQ"/>
      <sheetName val="DETAILED  BOQ"/>
      <sheetName val="ETC Plant Cost"/>
      <sheetName val="budget"/>
      <sheetName val="Cover sheet"/>
      <sheetName val="BAW(D)"/>
      <sheetName val="VAC BDWN"/>
      <sheetName val="old boq"/>
      <sheetName val="dBase"/>
      <sheetName val="ABSTRAC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3"/>
      <sheetName val="FT-05-02IsoBOM"/>
      <sheetName val="FORM7"/>
      <sheetName val="Cover_sheet"/>
      <sheetName val="DETAILED__BOQ"/>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Codes"/>
      <sheetName val="except wiring"/>
      <sheetName val=""/>
      <sheetName val="Ranges"/>
      <sheetName val="Report"/>
      <sheetName val="Labour &amp; Plant"/>
      <sheetName val=" Analysis"/>
      <sheetName val="BOQ "/>
      <sheetName val="DWR"/>
      <sheetName val="Priced_DWR "/>
      <sheetName val="DWR(Priced)"/>
      <sheetName val=" AnalysisPCC"/>
      <sheetName val=" AnalysisNH"/>
      <sheetName val="Estimates"/>
      <sheetName val="LOCAL RATES"/>
      <sheetName val="Data"/>
      <sheetName val="BOQ Distribution"/>
      <sheetName val="PLAN_FEB97"/>
      <sheetName val="BOQ_M7"/>
      <sheetName val="beam-reinft-IIInd floor"/>
      <sheetName val="Scurve-details"/>
      <sheetName val="Steel_Circular"/>
      <sheetName val="basdat-f"/>
      <sheetName val="Box Details"/>
      <sheetName val="Input"/>
      <sheetName val="S2groupcode"/>
      <sheetName val="Index"/>
      <sheetName val="concrete"/>
      <sheetName val="5"/>
      <sheetName val="Extra Item"/>
      <sheetName val="Rate Analysis"/>
      <sheetName val="doq-1 DOQ Culvert"/>
      <sheetName val="doq-10"/>
      <sheetName val="sheeet7"/>
      <sheetName val="AOC-8"/>
      <sheetName val="RMC_Debit_Panjar_MB"/>
      <sheetName val="RMC_Debit"/>
      <sheetName val="2.2"/>
      <sheetName val="Details_RMC"/>
      <sheetName val="section"/>
      <sheetName val="foundation"/>
      <sheetName val="Machinery"/>
      <sheetName val="Supply_RMC"/>
      <sheetName val="master"/>
      <sheetName val="CrRajWMM"/>
      <sheetName val="Sheet4"/>
      <sheetName val="Monthly Turnover (Final)"/>
      <sheetName val="Monthly Programme"/>
      <sheetName val="Debit_Transit"/>
      <sheetName val="Evaluate"/>
      <sheetName val="Debit_Pump"/>
      <sheetName val="Details_Transit"/>
      <sheetName val="Rates Basic"/>
      <sheetName val="Debit_RMC"/>
      <sheetName val="Landslide-(124.040-124.110)"/>
      <sheetName val="Plant_&amp;__Machinery"/>
      <sheetName val="Summary_of_Rates"/>
      <sheetName val="Basic_Approach"/>
      <sheetName val="A_O_R_"/>
      <sheetName val="Abstruct_total"/>
      <sheetName val="water_prop_"/>
      <sheetName val="Fill_this_out_first___"/>
      <sheetName val="Break_up_Sheet"/>
      <sheetName val="ETC_Plant_Cost"/>
      <sheetName val="Bill-12"/>
      <sheetName val="cul-invSUBMITTED"/>
      <sheetName val="Bill-5"/>
      <sheetName val="MPR_PA_1"/>
      <sheetName val="june(SG)(Badnawar)"/>
      <sheetName val="Input_data"/>
      <sheetName val="PROG_DATA"/>
      <sheetName val="Anl"/>
      <sheetName val="RATE COMPILATION"/>
      <sheetName val="doq7"/>
      <sheetName val="Wayside amenities"/>
      <sheetName val="doq-1"/>
      <sheetName val="doq 2"/>
      <sheetName val="doq-9"/>
      <sheetName val="trans"/>
      <sheetName val="maing1"/>
      <sheetName val="HP(9.200)"/>
      <sheetName val="BOQ-II"/>
      <sheetName val="102-25.01.17"/>
      <sheetName val="Non debit-RMC"/>
      <sheetName val="Improvements"/>
      <sheetName val="MOTOR"/>
      <sheetName val="estimate"/>
      <sheetName val="BOQ DIS"/>
      <sheetName val="Reference"/>
      <sheetName val="SALIENT"/>
      <sheetName val="Sweeper Machine"/>
      <sheetName val="Basicdata-f"/>
      <sheetName val="1x2x2"/>
      <sheetName val="procurement"/>
      <sheetName val="Cul_detail"/>
      <sheetName val="doq"/>
      <sheetName val="Intro"/>
      <sheetName val="(31)"/>
      <sheetName val="basdat"/>
      <sheetName val="bASICDATA"/>
      <sheetName val="Mechanical"/>
      <sheetName val="inter"/>
      <sheetName val="Voucher"/>
      <sheetName val="Lead"/>
      <sheetName val="Dayworks Bill"/>
      <sheetName val="Bills of Quantities"/>
      <sheetName val="wearing course"/>
      <sheetName val="Cal"/>
      <sheetName val="fco"/>
      <sheetName val="SITE DATA"/>
      <sheetName val="Bar Budget"/>
      <sheetName val="Final Qty"/>
      <sheetName val="Machine HC - 19.08 "/>
      <sheetName val="PNM Justi"/>
      <sheetName val="Bar"/>
      <sheetName val="Analysed rate"/>
      <sheetName val="Shutter"/>
      <sheetName val="BOQ Backup"/>
      <sheetName val="ANALYSIS"/>
      <sheetName val="Contractor &amp; Material Price"/>
      <sheetName val="VAT &amp; ST"/>
      <sheetName val="FAMILY TEXT"/>
      <sheetName val="Embk top (2)"/>
      <sheetName val="3MLKQ"/>
      <sheetName val="MRATES"/>
      <sheetName val="Assmpns"/>
      <sheetName val="RATE LINK UP"/>
      <sheetName val="New Construction"/>
      <sheetName val="PROCTOR"/>
      <sheetName val="L040"/>
      <sheetName val="Exhibit Q"/>
      <sheetName val="Boiler&amp;TG"/>
      <sheetName val="Road work"/>
      <sheetName val="P&amp;L01-02GR"/>
      <sheetName val="Exist"/>
      <sheetName val="LEFT"/>
      <sheetName val="RIGHT"/>
      <sheetName val="Curve Details"/>
      <sheetName val="Final FRL"/>
      <sheetName val="COST"/>
      <sheetName val="NLD - Assum"/>
      <sheetName val="Capex-fixed"/>
      <sheetName val="SC revtrgt"/>
      <sheetName val="EQUIP1000"/>
      <sheetName val="Calculation (modi final)"/>
      <sheetName val="M+MC"/>
      <sheetName val="Database"/>
      <sheetName val="SCHEDULE"/>
      <sheetName val="schedule nos"/>
      <sheetName val="Design(600)"/>
      <sheetName val="dlvoid"/>
      <sheetName val="Plant _  Machinery"/>
      <sheetName val="Inputs"/>
      <sheetName val="strand"/>
      <sheetName val="Portal (Double lacing)"/>
      <sheetName val="S4"/>
      <sheetName val="PRECAST lightconc-II"/>
      <sheetName val="Timesheet"/>
      <sheetName val="Main"/>
      <sheetName val="doq-I"/>
      <sheetName val="SOR"/>
      <sheetName val="B2.MB_Deck"/>
      <sheetName val="7"/>
      <sheetName val="8"/>
      <sheetName val="10"/>
      <sheetName val="11"/>
      <sheetName val="13"/>
      <sheetName val="15"/>
      <sheetName val="16"/>
      <sheetName val="2"/>
      <sheetName val="3"/>
      <sheetName val="4"/>
      <sheetName val="6"/>
      <sheetName val="9"/>
      <sheetName val="14"/>
      <sheetName val="complexall"/>
      <sheetName val="Links"/>
      <sheetName val="海外WORK"/>
      <sheetName val="BP"/>
      <sheetName val="ecc_res"/>
      <sheetName val="Final VA"/>
      <sheetName val="s"/>
      <sheetName val="01"/>
      <sheetName val="Customers"/>
      <sheetName val="Pier"/>
      <sheetName val="Qty SR"/>
      <sheetName val="ABBDATASHEET"/>
      <sheetName val="40mm"/>
      <sheetName val="20mm"/>
      <sheetName val="dummy"/>
      <sheetName val="Plant_&amp;__Machinery1"/>
      <sheetName val="Summary_of_Rates1"/>
      <sheetName val="Basic_Approach1"/>
      <sheetName val="A_O_R_1"/>
      <sheetName val="Abstruct_total1"/>
      <sheetName val="water_prop_1"/>
      <sheetName val="Fill_this_out_first___1"/>
      <sheetName val="ETC_Plant_Cost1"/>
      <sheetName val="Break_up_Sheet1"/>
      <sheetName val="DETAILED__BOQ1"/>
      <sheetName val="Cover_sheet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except_wiring"/>
      <sheetName val="Av_G_Level"/>
      <sheetName val="Material_"/>
      <sheetName val="Labour_&amp;_Plant"/>
      <sheetName val="_Analysis"/>
      <sheetName val="BOQ_"/>
      <sheetName val="Priced_DWR_"/>
      <sheetName val="_AnalysisPCC"/>
      <sheetName val="_AnalysisNH"/>
      <sheetName val="LOCAL_RATES"/>
      <sheetName val="BOQ_Distribution"/>
      <sheetName val="beam-reinft-IIInd_floor"/>
      <sheetName val="Box_Details"/>
      <sheetName val="Extra_Item"/>
      <sheetName val="Rates_Basic"/>
      <sheetName val="Monthly_Turnover_(Final)"/>
      <sheetName val="Monthly_Programme"/>
      <sheetName val="Landslide-(124_040-124_110)"/>
      <sheetName val="2_2"/>
      <sheetName val="Plant_&amp;__Machinery2"/>
      <sheetName val="Summary_of_Rates2"/>
      <sheetName val="Basic_Approach2"/>
      <sheetName val="A_O_R_2"/>
      <sheetName val="Abstruct_total2"/>
      <sheetName val="water_prop_2"/>
      <sheetName val="Fill_this_out_first___2"/>
      <sheetName val="ETC_Plant_Cost2"/>
      <sheetName val="Break_up_Sheet2"/>
      <sheetName val="DETAILED__BOQ2"/>
      <sheetName val="Cover_sheet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except_wiring1"/>
      <sheetName val="Av_G_Level1"/>
      <sheetName val="Material_1"/>
      <sheetName val="Labour_&amp;_Plant1"/>
      <sheetName val="_Analysis1"/>
      <sheetName val="BOQ_1"/>
      <sheetName val="Priced_DWR_1"/>
      <sheetName val="_AnalysisPCC1"/>
      <sheetName val="_AnalysisNH1"/>
      <sheetName val="LOCAL_RATES1"/>
      <sheetName val="BOQ_Distribution1"/>
      <sheetName val="beam-reinft-IIInd_floor1"/>
      <sheetName val="Box_Details1"/>
      <sheetName val="Extra_Item1"/>
      <sheetName val="Rates_Basic1"/>
      <sheetName val="Monthly_Turnover_(Final)1"/>
      <sheetName val="Monthly_Programme1"/>
      <sheetName val="Landslide-(124_040-124_110)1"/>
      <sheetName val="2_21"/>
      <sheetName val="102-25_01_17"/>
      <sheetName val="doq-1_DOQ_Culvert"/>
      <sheetName val="Rate_Analysis"/>
      <sheetName val="old_boq"/>
      <sheetName val="VAC_BDWN"/>
      <sheetName val="RATE_COMPILATION"/>
      <sheetName val="schedule_nos"/>
      <sheetName val="VAT_&amp;_ST"/>
      <sheetName val="HP(9_200)"/>
      <sheetName val="Sweeper_Machine"/>
      <sheetName val="Non_debit-RMC"/>
      <sheetName val="Wayside_amenities"/>
      <sheetName val="doq_2"/>
      <sheetName val="Portal_(Double_lacing)"/>
      <sheetName val="Embk_top_(2)"/>
      <sheetName val="Calculation_(modi_final)"/>
      <sheetName val="Sheet7"/>
      <sheetName val="Intake"/>
      <sheetName val="ENCL10-C"/>
      <sheetName val="102-25_01_171"/>
      <sheetName val="doq-1_DOQ_Culvert1"/>
      <sheetName val="Rate_Analysis1"/>
      <sheetName val="old_boq1"/>
      <sheetName val="VAC_BDWN1"/>
      <sheetName val="RATE_COMPILATION1"/>
      <sheetName val="schedule_nos1"/>
      <sheetName val="Plant_&amp;__Machinery3"/>
      <sheetName val="Summary_of_Rates3"/>
      <sheetName val="Basic_Approach3"/>
      <sheetName val="A_O_R_3"/>
      <sheetName val="Abstruct_total3"/>
      <sheetName val="water_prop_3"/>
      <sheetName val="Fill_this_out_first___3"/>
      <sheetName val="Break_up_Sheet3"/>
      <sheetName val="ETC_Plant_Cost3"/>
      <sheetName val="DETAILED__BOQ3"/>
      <sheetName val="Av_G_Level2"/>
      <sheetName val="VAC_BDWN2"/>
      <sheetName val="Cover_sheet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except_wiring2"/>
      <sheetName val="Material_2"/>
      <sheetName val="Labour_&amp;_Plant2"/>
      <sheetName val="_Analysis2"/>
      <sheetName val="BOQ_2"/>
      <sheetName val="Priced_DWR_2"/>
      <sheetName val="_AnalysisPCC2"/>
      <sheetName val="_AnalysisNH2"/>
      <sheetName val="LOCAL_RATES2"/>
      <sheetName val="BOQ_Distribution2"/>
      <sheetName val="beam-reinft-IIInd_floor2"/>
      <sheetName val="Box_Details2"/>
      <sheetName val="Extra_Item2"/>
      <sheetName val="Rates_Basic2"/>
      <sheetName val="Monthly_Turnover_(Final)2"/>
      <sheetName val="Monthly_Programme2"/>
      <sheetName val="Landslide-(124_040-124_110)2"/>
      <sheetName val="2_22"/>
      <sheetName val="Rate_Analysis2"/>
      <sheetName val="102-25_01_172"/>
      <sheetName val="old_boq2"/>
      <sheetName val="doq-1_DOQ_Culvert2"/>
      <sheetName val="RATE_COMPILATION2"/>
      <sheetName val="schedule_nos2"/>
      <sheetName val="VAT_&amp;_ST1"/>
      <sheetName val="HP(9_200)1"/>
      <sheetName val="Sweeper_Machine1"/>
      <sheetName val="Non_debit-RMC1"/>
      <sheetName val="Wayside_amenities1"/>
      <sheetName val="doq_21"/>
      <sheetName val="Plant_&amp;__Machinery4"/>
      <sheetName val="Summary_of_Rates4"/>
      <sheetName val="Basic_Approach4"/>
      <sheetName val="A_O_R_4"/>
      <sheetName val="Abstruct_total4"/>
      <sheetName val="water_prop_4"/>
      <sheetName val="Fill_this_out_first___4"/>
      <sheetName val="Break_up_Sheet4"/>
      <sheetName val="ETC_Plant_Cost4"/>
      <sheetName val="DETAILED__BOQ4"/>
      <sheetName val="Av_G_Level3"/>
      <sheetName val="VAC_BDWN3"/>
      <sheetName val="Cover_sheet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except_wiring3"/>
      <sheetName val="Material_3"/>
      <sheetName val="Labour_&amp;_Plant3"/>
      <sheetName val="_Analysis3"/>
      <sheetName val="BOQ_3"/>
      <sheetName val="Priced_DWR_3"/>
      <sheetName val="_AnalysisPCC3"/>
      <sheetName val="_AnalysisNH3"/>
      <sheetName val="LOCAL_RATES3"/>
      <sheetName val="BOQ_Distribution3"/>
      <sheetName val="beam-reinft-IIInd_floor3"/>
      <sheetName val="Box_Details3"/>
      <sheetName val="Extra_Item3"/>
      <sheetName val="Rates_Basic3"/>
      <sheetName val="Monthly_Turnover_(Final)3"/>
      <sheetName val="Monthly_Programme3"/>
      <sheetName val="Landslide-(124_040-124_110)3"/>
      <sheetName val="2_23"/>
      <sheetName val="Rate_Analysis3"/>
      <sheetName val="102-25_01_173"/>
      <sheetName val="old_boq3"/>
      <sheetName val="doq-1_DOQ_Culvert3"/>
      <sheetName val="RATE_COMPILATION3"/>
      <sheetName val="schedule_nos3"/>
      <sheetName val="VAT_&amp;_ST2"/>
      <sheetName val="HP(9_200)2"/>
      <sheetName val="Sweeper_Machine2"/>
      <sheetName val="Non_debit-RMC2"/>
      <sheetName val="Wayside_amenities2"/>
      <sheetName val="doq_22"/>
      <sheetName val="Portal_(Double_lacing)1"/>
      <sheetName val="Embk_top_(2)1"/>
      <sheetName val="Calculation_(modi_final)1"/>
      <sheetName val="준검 내역서"/>
      <sheetName val="Config"/>
      <sheetName val="maing2"/>
      <sheetName val="Back_Cal_for OMC"/>
      <sheetName val="Name"/>
      <sheetName val="FOO2 FOOTING"/>
      <sheetName val="Qty_SR2"/>
      <sheetName val="wearing_course2"/>
      <sheetName val="Embk_top_(2)2"/>
      <sheetName val="Qty_SR"/>
      <sheetName val="wearing_course"/>
      <sheetName val="Qty_SR1"/>
      <sheetName val="wearing_course1"/>
      <sheetName val="Av_G_Level4"/>
      <sheetName val="Wayside_amenities3"/>
      <sheetName val="doq_23"/>
      <sheetName val="HP(9_200)3"/>
      <sheetName val="Non_debit-RMC3"/>
      <sheetName val="Qty_SR3"/>
      <sheetName val="wearing_course3"/>
      <sheetName val="Sweeper_Machine3"/>
      <sheetName val="Embk_top_(2)3"/>
      <sheetName val="FOO2_FOOTING"/>
      <sheetName val="FAMILY_TEXT"/>
      <sheetName val="Dayworks_Bill"/>
      <sheetName val="Bills_of_Quantities"/>
      <sheetName val="Back_Cal_for_OMC"/>
      <sheetName val="BOQ_DIS"/>
      <sheetName val="SITE_DATA"/>
      <sheetName val="Bar_Budget"/>
      <sheetName val="Final_Qty"/>
      <sheetName val="Machine_HC_-_19_08_"/>
      <sheetName val="PNM_Justi"/>
      <sheetName val="Analysed_rate"/>
      <sheetName val="BOQ_Backup"/>
      <sheetName val="Contractor_&amp;_Material_Price"/>
      <sheetName val="Exhibit_Q"/>
      <sheetName val="RATE_LINK_UP"/>
      <sheetName val="New_Construction"/>
      <sheetName val="Road_work"/>
      <sheetName val="Curve_Details"/>
      <sheetName val="Final_FRL"/>
      <sheetName val="NLD_-_Assum"/>
      <sheetName val="SC_revtrgt"/>
      <sheetName val="B2_MB_Deck"/>
      <sheetName val="Final_VA"/>
      <sheetName val="Section_by_layers_old"/>
      <sheetName val="17"/>
      <sheetName val="Data base"/>
      <sheetName val="UGPIPING"/>
      <sheetName val="Bituminous"/>
      <sheetName val="p1-costg"/>
      <sheetName val="TCS"/>
      <sheetName val="FORM-W3"/>
      <sheetName val="IO LIST"/>
      <sheetName val="BOQ_MNB_Box"/>
      <sheetName val="SUB-GRADE"/>
      <sheetName val="Design SUS"/>
      <sheetName val="BOQ-Part1"/>
      <sheetName val="bhandup"/>
      <sheetName val="unp-ncw "/>
      <sheetName val="existing"/>
      <sheetName val="proposed"/>
      <sheetName val="BLK2"/>
      <sheetName val="BLK3"/>
      <sheetName val="P-Ins &amp; Bonds"/>
      <sheetName val="P Staff fac"/>
      <sheetName val="Actual Consumption"/>
      <sheetName val="Abutment "/>
      <sheetName val="purpose&amp;input"/>
      <sheetName val="corbel"/>
      <sheetName val="第2~5頁"/>
      <sheetName val="ANNEXURE-A"/>
      <sheetName val="288-1"/>
      <sheetName val="AOC"/>
      <sheetName val="02"/>
      <sheetName val="Bus Ways"/>
      <sheetName val="SECPROP"/>
      <sheetName val="CABLENOS."/>
      <sheetName val="Final Basic rate"/>
      <sheetName val="Measurment"/>
      <sheetName val="LoadCapa"/>
      <sheetName val="RAB GST"/>
      <sheetName val=" Type I (ANP II)"/>
      <sheetName val="A"/>
      <sheetName val="India F&amp;S Template"/>
      <sheetName val="Eq. Mobilization"/>
      <sheetName val="doq-10 (Traffic)"/>
      <sheetName val="doq-11(Miscellaneous)"/>
      <sheetName val="Factors"/>
      <sheetName val="LTG-STG"/>
      <sheetName val="unp-ncw_"/>
      <sheetName val="Plant____Machinery"/>
      <sheetName val="Not found as per ground reality"/>
      <sheetName val="BOQ_DIS1"/>
      <sheetName val="Dayworks_Bill1"/>
      <sheetName val="Bills_of_Quantities1"/>
      <sheetName val="SITE_DATA1"/>
      <sheetName val="Bar_Budget1"/>
      <sheetName val="Final_Qty1"/>
      <sheetName val="Machine_HC_-_19_08_1"/>
      <sheetName val="PNM_Justi1"/>
      <sheetName val="Analysed_rate1"/>
      <sheetName val="BOQ_Backup1"/>
      <sheetName val="Contractor_&amp;_Material_Price1"/>
      <sheetName val="Exhibit_Q1"/>
      <sheetName val="FAMILY_TEXT1"/>
      <sheetName val="Road_work1"/>
      <sheetName val="Curve_Details1"/>
      <sheetName val="Final_FRL1"/>
      <sheetName val="NLD_-_Assum1"/>
      <sheetName val="SC_revtrgt1"/>
      <sheetName val="RATE_LINK_UP1"/>
      <sheetName val="New_Construction1"/>
      <sheetName val="B2_MB_Deck1"/>
      <sheetName val="BOQ_DIS2"/>
      <sheetName val="Dayworks_Bill2"/>
      <sheetName val="Bills_of_Quantities2"/>
      <sheetName val="SITE_DATA2"/>
      <sheetName val="Bar_Budget2"/>
      <sheetName val="Final_Qty2"/>
      <sheetName val="Machine_HC_-_19_08_2"/>
      <sheetName val="PNM_Justi2"/>
      <sheetName val="Analysed_rate2"/>
      <sheetName val="BOQ_Backup2"/>
      <sheetName val="Contractor_&amp;_Material_Price2"/>
      <sheetName val="FAMILY_TEXT2"/>
      <sheetName val="Exhibit_Q2"/>
      <sheetName val="Road_work2"/>
      <sheetName val="Curve_Details2"/>
      <sheetName val="Final_FRL2"/>
      <sheetName val="NLD_-_Assum2"/>
      <sheetName val="SC_revtrgt2"/>
      <sheetName val="Calculation_(modi_final)2"/>
      <sheetName val="RATE_LINK_UP2"/>
      <sheetName val="New_Construction2"/>
      <sheetName val="B2_MB_Deck2"/>
      <sheetName val="Portal_(Double_lacing)2"/>
      <sheetName val="ORDER BOOKING"/>
      <sheetName val="Rates"/>
      <sheetName val="CC Pavement"/>
      <sheetName val="scurve(2)"/>
      <sheetName val="P&amp;E - T"/>
      <sheetName val="P&amp;E - U"/>
      <sheetName val="CABLE"/>
      <sheetName val="sc-mar2000"/>
      <sheetName val="sc-sepVdec99"/>
      <sheetName val="number"/>
      <sheetName val="ODR - ver-1104"/>
      <sheetName val=" "/>
      <sheetName val="Plant_&amp;__Machinery5"/>
      <sheetName val="Summary_of_Rates5"/>
      <sheetName val="Basic_Approach5"/>
      <sheetName val="A_O_R_5"/>
      <sheetName val="Abstruct_total5"/>
      <sheetName val="water_prop_5"/>
      <sheetName val="Fill_this_out_first___5"/>
      <sheetName val="Break_up_Sheet5"/>
      <sheetName val="ETC_Plant_Cost5"/>
      <sheetName val="DETAILED__BOQ5"/>
      <sheetName val="VAC_BDWN4"/>
      <sheetName val="Cover_sheet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except_wiring4"/>
      <sheetName val="Material_4"/>
      <sheetName val="Labour_&amp;_Plant4"/>
      <sheetName val="_Analysis4"/>
      <sheetName val="BOQ_4"/>
      <sheetName val="Priced_DWR_4"/>
      <sheetName val="_AnalysisPCC4"/>
      <sheetName val="_AnalysisNH4"/>
      <sheetName val="LOCAL_RATES4"/>
      <sheetName val="BOQ_Distribution4"/>
      <sheetName val="beam-reinft-IIInd_floor4"/>
      <sheetName val="Box_Details4"/>
      <sheetName val="Extra_Item4"/>
      <sheetName val="Rates_Basic4"/>
      <sheetName val="Monthly_Turnover_(Final)4"/>
      <sheetName val="Monthly_Programme4"/>
      <sheetName val="CD Average rate"/>
      <sheetName val="CD Detail (2)"/>
      <sheetName val="77S(O)"/>
      <sheetName val="Fin Mar"/>
      <sheetName val="DATA_PILE_BG"/>
      <sheetName val="DATA_PCC"/>
      <sheetName val="DATA_PILECAP"/>
      <sheetName val="DATA_PILE_RT2"/>
      <sheetName val="DATA_PILE_RT1 "/>
      <sheetName val="DATA_PILE _SM"/>
      <sheetName val="Rate Ana"/>
      <sheetName val="Category A - No Material"/>
      <sheetName val="Category B - Major Works"/>
      <sheetName val="Category C - Minor Works"/>
      <sheetName val="S1BOQ"/>
      <sheetName val="Plant"/>
      <sheetName val="MHR"/>
      <sheetName val="Res-P&amp;E (PLL)"/>
      <sheetName val="Prdn Cost"/>
      <sheetName val="2.01"/>
      <sheetName val="final abstract"/>
      <sheetName val="BillForm"/>
      <sheetName val="EqpPerf"/>
      <sheetName val="C &amp; G RHS"/>
      <sheetName val="Landslide-(124_040-124_110)4"/>
      <sheetName val="2_24"/>
      <sheetName val="Rate_Analysis4"/>
      <sheetName val="102-25_01_174"/>
      <sheetName val="old_boq4"/>
      <sheetName val="doq-1_DOQ_Culvert4"/>
      <sheetName val="RATE_COMPILATION4"/>
      <sheetName val="schedule_nos4"/>
      <sheetName val="VAT_&amp;_ST3"/>
      <sheetName val="Plant_&amp;__Machinery6"/>
      <sheetName val="Summary_of_Rates6"/>
      <sheetName val="Basic_Approach6"/>
      <sheetName val="A_O_R_6"/>
      <sheetName val="Abstruct_total6"/>
      <sheetName val="water_prop_6"/>
      <sheetName val="Fill_this_out_first___6"/>
      <sheetName val="Break_up_Sheet6"/>
      <sheetName val="ETC_Plant_Cost6"/>
      <sheetName val="DETAILED__BOQ6"/>
      <sheetName val="Av_G_Level5"/>
      <sheetName val="VAC_BDWN5"/>
      <sheetName val="Cover_sheet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except_wiring5"/>
      <sheetName val="Material_5"/>
      <sheetName val="Labour_&amp;_Plant5"/>
      <sheetName val="_Analysis5"/>
      <sheetName val="BOQ_5"/>
      <sheetName val="Priced_DWR_5"/>
      <sheetName val="_AnalysisPCC5"/>
      <sheetName val="_AnalysisNH5"/>
      <sheetName val="LOCAL_RATES5"/>
      <sheetName val="BOQ_Distribution5"/>
      <sheetName val="beam-reinft-IIInd_floor5"/>
      <sheetName val="Box_Details5"/>
      <sheetName val="Extra_Item5"/>
      <sheetName val="Rates_Basic5"/>
      <sheetName val="Monthly_Turnover_(Final)5"/>
      <sheetName val="Monthly_Programme5"/>
      <sheetName val="Landslide-(124_040-124_110)5"/>
      <sheetName val="2_25"/>
      <sheetName val="Rate_Analysis5"/>
      <sheetName val="102-25_01_175"/>
      <sheetName val="old_boq5"/>
      <sheetName val="doq-1_DOQ_Culvert5"/>
      <sheetName val="RATE_COMPILATION5"/>
      <sheetName val="schedule_nos5"/>
      <sheetName val="VAT_&amp;_ST4"/>
      <sheetName val="HP(9_200)4"/>
      <sheetName val="Sweeper_Machine4"/>
      <sheetName val="Non_debit-RMC4"/>
      <sheetName val="Wayside_amenities4"/>
      <sheetName val="doq_24"/>
      <sheetName val="Portal_(Double_lacing)3"/>
      <sheetName val="Calculation_(modi_final)3"/>
      <sheetName val="Plant_&amp;__Machinery7"/>
      <sheetName val="Summary_of_Rates7"/>
      <sheetName val="Basic_Approach7"/>
      <sheetName val="A_O_R_7"/>
      <sheetName val="Abstruct_total7"/>
      <sheetName val="water_prop_7"/>
      <sheetName val="Fill_this_out_first___7"/>
      <sheetName val="Break_up_Sheet7"/>
      <sheetName val="ETC_Plant_Cost7"/>
      <sheetName val="DETAILED__BOQ7"/>
      <sheetName val="Av_G_Level6"/>
      <sheetName val="VAC_BDWN6"/>
      <sheetName val="Cover_sheet7"/>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except_wiring6"/>
      <sheetName val="Material_6"/>
      <sheetName val="Labour_&amp;_Plant6"/>
      <sheetName val="_Analysis6"/>
      <sheetName val="BOQ_6"/>
      <sheetName val="Priced_DWR_6"/>
      <sheetName val="_AnalysisPCC6"/>
      <sheetName val="_AnalysisNH6"/>
      <sheetName val="LOCAL_RATES6"/>
      <sheetName val="BOQ_Distribution6"/>
      <sheetName val="beam-reinft-IIInd_floor6"/>
      <sheetName val="Box_Details6"/>
      <sheetName val="Extra_Item6"/>
      <sheetName val="Rates_Basic6"/>
      <sheetName val="Monthly_Turnover_(Final)6"/>
      <sheetName val="Monthly_Programme6"/>
      <sheetName val="Landslide-(124_040-124_110)6"/>
      <sheetName val="2_26"/>
      <sheetName val="Rate_Analysis6"/>
      <sheetName val="102-25_01_176"/>
      <sheetName val="old_boq6"/>
      <sheetName val="doq-1_DOQ_Culvert6"/>
      <sheetName val="RATE_COMPILATION6"/>
      <sheetName val="schedule_nos6"/>
      <sheetName val="Plant_&amp;__Machinery8"/>
      <sheetName val="Summary_of_Rates8"/>
      <sheetName val="Basic_Approach8"/>
      <sheetName val="A_O_R_8"/>
      <sheetName val="Abstruct_total8"/>
      <sheetName val="water_prop_8"/>
      <sheetName val="Fill_this_out_first___8"/>
      <sheetName val="Break_up_Sheet8"/>
      <sheetName val="ETC_Plant_Cost8"/>
      <sheetName val="DETAILED__BOQ8"/>
      <sheetName val="Av_G_Level7"/>
      <sheetName val="VAC_BDWN7"/>
      <sheetName val="Cover_sheet8"/>
      <sheetName val="MANDAY_RATE8"/>
      <sheetName val="Ins__of_Panels8"/>
      <sheetName val="Ins__of_MCB_DB8"/>
      <sheetName val="Pt_Wiring,_Ckt_main,_Sub_Main8"/>
      <sheetName val="Cable,_Cable_Termination8"/>
      <sheetName val="Earth_Exc,_Earthing,_Earth_Con8"/>
      <sheetName val="Ins_of_Light_Fixtures8"/>
      <sheetName val="Cable_Tray,_Steel,_LA,_Misc8"/>
      <sheetName val="except_wiring7"/>
      <sheetName val="Material_7"/>
      <sheetName val="Labour_&amp;_Plant7"/>
      <sheetName val="_Analysis7"/>
      <sheetName val="BOQ_7"/>
      <sheetName val="Priced_DWR_7"/>
      <sheetName val="_AnalysisPCC7"/>
      <sheetName val="_AnalysisNH7"/>
      <sheetName val="LOCAL_RATES7"/>
      <sheetName val="BOQ_Distribution7"/>
      <sheetName val="beam-reinft-IIInd_floor7"/>
      <sheetName val="Box_Details7"/>
      <sheetName val="Extra_Item7"/>
      <sheetName val="Rates_Basic7"/>
      <sheetName val="Monthly_Turnover_(Final)7"/>
      <sheetName val="Monthly_Programme7"/>
      <sheetName val="Landslide-(124_040-124_110)7"/>
      <sheetName val="2_27"/>
      <sheetName val="Rate_Analysis7"/>
      <sheetName val="102-25_01_177"/>
      <sheetName val="old_boq7"/>
      <sheetName val="doq-1_DOQ_Culvert7"/>
      <sheetName val="RATE_COMPILATION7"/>
      <sheetName val="schedule_nos7"/>
      <sheetName val="Plant_&amp;__Machinery9"/>
      <sheetName val="Summary_of_Rates9"/>
      <sheetName val="Basic_Approach9"/>
      <sheetName val="A_O_R_9"/>
      <sheetName val="Abstruct_total9"/>
      <sheetName val="water_prop_9"/>
      <sheetName val="Fill_this_out_first___9"/>
      <sheetName val="Break_up_Sheet9"/>
      <sheetName val="ETC_Plant_Cost9"/>
      <sheetName val="DETAILED__BOQ9"/>
      <sheetName val="Av_G_Level8"/>
      <sheetName val="VAC_BDWN8"/>
      <sheetName val="Cover_sheet9"/>
      <sheetName val="MANDAY_RATE9"/>
      <sheetName val="Ins__of_Panels9"/>
      <sheetName val="Ins__of_MCB_DB9"/>
      <sheetName val="Pt_Wiring,_Ckt_main,_Sub_Main9"/>
      <sheetName val="Cable,_Cable_Termination9"/>
      <sheetName val="Earth_Exc,_Earthing,_Earth_Con9"/>
      <sheetName val="Ins_of_Light_Fixtures9"/>
      <sheetName val="Cable_Tray,_Steel,_LA,_Misc9"/>
      <sheetName val="except_wiring8"/>
      <sheetName val="Material_8"/>
      <sheetName val="Labour_&amp;_Plant8"/>
      <sheetName val="_Analysis8"/>
      <sheetName val="BOQ_8"/>
      <sheetName val="Priced_DWR_8"/>
      <sheetName val="_AnalysisPCC8"/>
      <sheetName val="_AnalysisNH8"/>
      <sheetName val="LOCAL_RATES8"/>
      <sheetName val="BOQ_Distribution8"/>
      <sheetName val="beam-reinft-IIInd_floor8"/>
      <sheetName val="Box_Details8"/>
      <sheetName val="Extra_Item8"/>
      <sheetName val="Rates_Basic8"/>
      <sheetName val="Monthly_Turnover_(Final)8"/>
      <sheetName val="Monthly_Programme8"/>
      <sheetName val="Landslide-(124_040-124_110)8"/>
      <sheetName val="2_28"/>
      <sheetName val="Rate_Analysis8"/>
      <sheetName val="102-25_01_178"/>
      <sheetName val="old_boq8"/>
      <sheetName val="doq-1_DOQ_Culvert8"/>
      <sheetName val="RATE_COMPILATION8"/>
      <sheetName val="schedule_nos8"/>
      <sheetName val="Plant_&amp;__Machinery10"/>
      <sheetName val="Summary_of_Rates10"/>
      <sheetName val="Basic_Approach10"/>
      <sheetName val="A_O_R_10"/>
      <sheetName val="Abstruct_total10"/>
      <sheetName val="water_prop_10"/>
      <sheetName val="Fill_this_out_first___10"/>
      <sheetName val="Break_up_Sheet10"/>
      <sheetName val="ETC_Plant_Cost10"/>
      <sheetName val="DETAILED__BOQ10"/>
      <sheetName val="Av_G_Level9"/>
      <sheetName val="VAC_BDWN9"/>
      <sheetName val="Cover_sheet10"/>
      <sheetName val="MANDAY_RATE10"/>
      <sheetName val="Ins__of_Panels10"/>
      <sheetName val="Ins__of_MCB_DB10"/>
      <sheetName val="Pt_Wiring,_Ckt_main,_Sub_Main10"/>
      <sheetName val="Cable,_Cable_Termination10"/>
      <sheetName val="Earth_Exc,_Earthing,_Earth_Co10"/>
      <sheetName val="Ins_of_Light_Fixtures10"/>
      <sheetName val="Cable_Tray,_Steel,_LA,_Misc10"/>
      <sheetName val="except_wiring9"/>
      <sheetName val="Material_9"/>
      <sheetName val="Labour_&amp;_Plant9"/>
      <sheetName val="_Analysis9"/>
      <sheetName val="BOQ_9"/>
      <sheetName val="Priced_DWR_9"/>
      <sheetName val="_AnalysisPCC9"/>
      <sheetName val="_AnalysisNH9"/>
      <sheetName val="LOCAL_RATES9"/>
      <sheetName val="BOQ_Distribution9"/>
      <sheetName val="beam-reinft-IIInd_floor9"/>
      <sheetName val="Box_Details9"/>
      <sheetName val="Extra_Item9"/>
      <sheetName val="Rates_Basic9"/>
      <sheetName val="Monthly_Turnover_(Final)9"/>
      <sheetName val="Monthly_Programme9"/>
      <sheetName val="Landslide-(124_040-124_110)9"/>
      <sheetName val="2_29"/>
      <sheetName val="Rate_Analysis9"/>
      <sheetName val="102-25_01_179"/>
      <sheetName val="old_boq9"/>
      <sheetName val="doq-1_DOQ_Culvert9"/>
      <sheetName val="RATE_COMPILATION9"/>
      <sheetName val="schedule_nos9"/>
      <sheetName val="Plant_&amp;__Machinery11"/>
      <sheetName val="Summary_of_Rates11"/>
      <sheetName val="Basic_Approach11"/>
      <sheetName val="A_O_R_11"/>
      <sheetName val="Abstruct_total11"/>
      <sheetName val="water_prop_11"/>
      <sheetName val="Fill_this_out_first___11"/>
      <sheetName val="Break_up_Sheet11"/>
      <sheetName val="ETC_Plant_Cost11"/>
      <sheetName val="DETAILED__BOQ11"/>
      <sheetName val="Av_G_Level10"/>
      <sheetName val="VAC_BDWN10"/>
      <sheetName val="Cover_sheet11"/>
      <sheetName val="MANDAY_RATE11"/>
      <sheetName val="Ins__of_Panels11"/>
      <sheetName val="Ins__of_MCB_DB11"/>
      <sheetName val="Pt_Wiring,_Ckt_main,_Sub_Main11"/>
      <sheetName val="Cable,_Cable_Termination11"/>
      <sheetName val="Earth_Exc,_Earthing,_Earth_Co11"/>
      <sheetName val="Ins_of_Light_Fixtures11"/>
      <sheetName val="Cable_Tray,_Steel,_LA,_Misc11"/>
      <sheetName val="except_wiring10"/>
      <sheetName val="Material_10"/>
      <sheetName val="Labour_&amp;_Plant10"/>
      <sheetName val="_Analysis10"/>
      <sheetName val="BOQ_10"/>
      <sheetName val="Priced_DWR_10"/>
      <sheetName val="_AnalysisPCC10"/>
      <sheetName val="_AnalysisNH10"/>
      <sheetName val="LOCAL_RATES10"/>
      <sheetName val="BOQ_Distribution10"/>
      <sheetName val="beam-reinft-IIInd_floor10"/>
      <sheetName val="Box_Details10"/>
      <sheetName val="Extra_Item10"/>
      <sheetName val="Rates_Basic10"/>
      <sheetName val="Monthly_Turnover_(Final)10"/>
      <sheetName val="Monthly_Programme10"/>
      <sheetName val="Landslide-(124_040-124_110)10"/>
      <sheetName val="2_210"/>
      <sheetName val="Rate_Analysis10"/>
      <sheetName val="102-25_01_1710"/>
      <sheetName val="old_boq10"/>
      <sheetName val="doq-1_DOQ_Culvert10"/>
      <sheetName val="RATE_COMPILATION10"/>
      <sheetName val="schedule_nos10"/>
      <sheetName val="VAT_&amp;_ST5"/>
      <sheetName val="HP(9_200)5"/>
      <sheetName val="Sweeper_Machine5"/>
      <sheetName val="Non_debit-RMC5"/>
      <sheetName val="Wayside_amenities5"/>
      <sheetName val="doq_25"/>
      <sheetName val="Portal_(Double_lacing)4"/>
      <sheetName val="Embk_top_(2)4"/>
      <sheetName val="Calculation_(modi_final)4"/>
      <sheetName val="Plant_&amp;__Machinery12"/>
      <sheetName val="Summary_of_Rates12"/>
      <sheetName val="Basic_Approach12"/>
      <sheetName val="A_O_R_12"/>
      <sheetName val="Abstruct_total12"/>
      <sheetName val="water_prop_12"/>
      <sheetName val="Fill_this_out_first___12"/>
      <sheetName val="Break_up_Sheet12"/>
      <sheetName val="ETC_Plant_Cost12"/>
      <sheetName val="DETAILED__BOQ12"/>
      <sheetName val="Av_G_Level11"/>
      <sheetName val="VAC_BDWN11"/>
      <sheetName val="Cover_sheet12"/>
      <sheetName val="MANDAY_RATE12"/>
      <sheetName val="Ins__of_Panels12"/>
      <sheetName val="Ins__of_MCB_DB12"/>
      <sheetName val="Pt_Wiring,_Ckt_main,_Sub_Main12"/>
      <sheetName val="Cable,_Cable_Termination12"/>
      <sheetName val="Earth_Exc,_Earthing,_Earth_Co12"/>
      <sheetName val="Ins_of_Light_Fixtures12"/>
      <sheetName val="Cable_Tray,_Steel,_LA,_Misc12"/>
      <sheetName val="except_wiring11"/>
      <sheetName val="Material_11"/>
      <sheetName val="Labour_&amp;_Plant11"/>
      <sheetName val="_Analysis11"/>
      <sheetName val="BOQ_11"/>
      <sheetName val="Priced_DWR_11"/>
      <sheetName val="_AnalysisPCC11"/>
      <sheetName val="_AnalysisNH11"/>
      <sheetName val="LOCAL_RATES11"/>
      <sheetName val="BOQ_Distribution11"/>
      <sheetName val="beam-reinft-IIInd_floor11"/>
      <sheetName val="Box_Details11"/>
      <sheetName val="Extra_Item11"/>
      <sheetName val="Rates_Basic11"/>
      <sheetName val="Monthly_Turnover_(Final)11"/>
      <sheetName val="Monthly_Programme11"/>
      <sheetName val="Landslide-(124_040-124_110)11"/>
      <sheetName val="2_211"/>
      <sheetName val="Rate_Analysis11"/>
      <sheetName val="102-25_01_1711"/>
      <sheetName val="old_boq11"/>
      <sheetName val="doq-1_DOQ_Culvert11"/>
      <sheetName val="RATE_COMPILATION11"/>
      <sheetName val="schedule_nos11"/>
      <sheetName val="VAT_&amp;_ST6"/>
      <sheetName val="HP(9_200)6"/>
      <sheetName val="Sweeper_Machine6"/>
      <sheetName val="Non_debit-RMC6"/>
      <sheetName val="Wayside_amenities6"/>
      <sheetName val="doq_26"/>
      <sheetName val="Portal_(Double_lacing)5"/>
      <sheetName val="Embk_top_(2)5"/>
      <sheetName val="Calculation_(modi_final)5"/>
      <sheetName val="Plant_&amp;__Machinery13"/>
      <sheetName val="Summary_of_Rates13"/>
      <sheetName val="Basic_Approach13"/>
      <sheetName val="A_O_R_13"/>
      <sheetName val="Abstruct_total13"/>
      <sheetName val="water_prop_13"/>
      <sheetName val="Fill_this_out_first___13"/>
      <sheetName val="Break_up_Sheet13"/>
      <sheetName val="ETC_Plant_Cost13"/>
      <sheetName val="DETAILED__BOQ13"/>
      <sheetName val="Av_G_Level12"/>
      <sheetName val="VAC_BDWN12"/>
      <sheetName val="Cover_sheet13"/>
      <sheetName val="MANDAY_RATE13"/>
      <sheetName val="Ins__of_Panels13"/>
      <sheetName val="Ins__of_MCB_DB13"/>
      <sheetName val="Pt_Wiring,_Ckt_main,_Sub_Main13"/>
      <sheetName val="Cable,_Cable_Termination13"/>
      <sheetName val="Earth_Exc,_Earthing,_Earth_Co13"/>
      <sheetName val="Ins_of_Light_Fixtures13"/>
      <sheetName val="Cable_Tray,_Steel,_LA,_Misc13"/>
      <sheetName val="except_wiring12"/>
      <sheetName val="Material_12"/>
      <sheetName val="Labour_&amp;_Plant12"/>
      <sheetName val="_Analysis12"/>
      <sheetName val="BOQ_12"/>
      <sheetName val="Priced_DWR_12"/>
      <sheetName val="_AnalysisPCC12"/>
      <sheetName val="_AnalysisNH12"/>
      <sheetName val="LOCAL_RATES12"/>
      <sheetName val="BOQ_Distribution12"/>
      <sheetName val="beam-reinft-IIInd_floor12"/>
      <sheetName val="Box_Details12"/>
      <sheetName val="Extra_Item12"/>
      <sheetName val="Rates_Basic12"/>
      <sheetName val="Monthly_Turnover_(Final)12"/>
      <sheetName val="Monthly_Programme12"/>
      <sheetName val="Landslide-(124_040-124_110)12"/>
      <sheetName val="2_212"/>
      <sheetName val="Rate_Analysis12"/>
      <sheetName val="102-25_01_1712"/>
      <sheetName val="old_boq12"/>
      <sheetName val="doq-1_DOQ_Culvert12"/>
      <sheetName val="RATE_COMPILATION12"/>
      <sheetName val="schedule_nos12"/>
      <sheetName val="VAT_&amp;_ST7"/>
      <sheetName val="HP(9_200)7"/>
      <sheetName val="Sweeper_Machine7"/>
      <sheetName val="Non_debit-RMC7"/>
      <sheetName val="Wayside_amenities7"/>
      <sheetName val="doq_27"/>
      <sheetName val="Portal_(Double_lacing)6"/>
      <sheetName val="Embk_top_(2)6"/>
      <sheetName val="Calculation_(modi_final)6"/>
      <sheetName val="Design_SUS"/>
      <sheetName val="Dayworks_Bill3"/>
      <sheetName val="Bills_of_Quantities3"/>
      <sheetName val="FAMILY_TEXT3"/>
      <sheetName val="SITE_DATA3"/>
      <sheetName val="Bar_Budget3"/>
      <sheetName val="Final_Qty3"/>
      <sheetName val="Machine_HC_-_19_08_3"/>
      <sheetName val="PNM_Justi3"/>
      <sheetName val="Analysed_rate3"/>
      <sheetName val="BOQ_Backup3"/>
      <sheetName val="Contractor_&amp;_Material_Price3"/>
      <sheetName val="Road_work3"/>
      <sheetName val="Curve_Details3"/>
      <sheetName val="Final_FRL3"/>
      <sheetName val="NLD_-_Assum3"/>
      <sheetName val="SC_revtrgt3"/>
      <sheetName val="RATE_LINK_UP3"/>
      <sheetName val="New_Construction3"/>
      <sheetName val="Exhibit_Q3"/>
      <sheetName val="BOQ_DIS3"/>
      <sheetName val="Plant_&amp;__Machinery14"/>
      <sheetName val="Summary_of_Rates14"/>
      <sheetName val="Basic_Approach14"/>
      <sheetName val="A_O_R_14"/>
      <sheetName val="Abstruct_total14"/>
      <sheetName val="water_prop_14"/>
      <sheetName val="Fill_this_out_first___14"/>
      <sheetName val="Break_up_Sheet14"/>
      <sheetName val="ETC_Plant_Cost14"/>
      <sheetName val="DETAILED__BOQ14"/>
      <sheetName val="Av_G_Level13"/>
      <sheetName val="VAC_BDWN13"/>
      <sheetName val="Cover_sheet14"/>
      <sheetName val="MANDAY_RATE14"/>
      <sheetName val="Ins__of_Panels14"/>
      <sheetName val="Ins__of_MCB_DB14"/>
      <sheetName val="Pt_Wiring,_Ckt_main,_Sub_Main14"/>
      <sheetName val="Cable,_Cable_Termination14"/>
      <sheetName val="Earth_Exc,_Earthing,_Earth_Co14"/>
      <sheetName val="Ins_of_Light_Fixtures14"/>
      <sheetName val="Cable_Tray,_Steel,_LA,_Misc14"/>
      <sheetName val="except_wiring13"/>
      <sheetName val="Material_13"/>
      <sheetName val="Labour_&amp;_Plant13"/>
      <sheetName val="_Analysis13"/>
      <sheetName val="BOQ_13"/>
      <sheetName val="Priced_DWR_13"/>
      <sheetName val="_AnalysisPCC13"/>
      <sheetName val="_AnalysisNH13"/>
      <sheetName val="LOCAL_RATES13"/>
      <sheetName val="BOQ_Distribution13"/>
      <sheetName val="beam-reinft-IIInd_floor13"/>
      <sheetName val="Box_Details13"/>
      <sheetName val="Extra_Item13"/>
      <sheetName val="Rates_Basic13"/>
      <sheetName val="Monthly_Turnover_(Final)13"/>
      <sheetName val="Monthly_Programme13"/>
      <sheetName val="Landslide-(124_040-124_110)13"/>
      <sheetName val="2_213"/>
      <sheetName val="Rate_Analysis13"/>
      <sheetName val="102-25_01_1713"/>
      <sheetName val="old_boq13"/>
      <sheetName val="doq-1_DOQ_Culvert13"/>
      <sheetName val="RATE_COMPILATION13"/>
      <sheetName val="schedule_nos13"/>
      <sheetName val="VAT_&amp;_ST8"/>
      <sheetName val="HP(9_200)8"/>
      <sheetName val="Sweeper_Machine8"/>
      <sheetName val="Non_debit-RMC8"/>
      <sheetName val="Wayside_amenities8"/>
      <sheetName val="doq_28"/>
      <sheetName val="Portal_(Double_lacing)7"/>
      <sheetName val="Embk_top_(2)7"/>
      <sheetName val="Calculation_(modi_final)7"/>
      <sheetName val="Design_SUS1"/>
      <sheetName val="well"/>
      <sheetName val="Resource"/>
    </sheetNames>
    <sheetDataSet>
      <sheetData sheetId="0" refreshError="1"/>
      <sheetData sheetId="1" refreshError="1"/>
      <sheetData sheetId="2" refreshError="1">
        <row r="4">
          <cell r="D4">
            <v>113</v>
          </cell>
          <cell r="G4">
            <v>258</v>
          </cell>
        </row>
        <row r="8">
          <cell r="G8">
            <v>25</v>
          </cell>
        </row>
        <row r="9">
          <cell r="G9">
            <v>160</v>
          </cell>
        </row>
        <row r="10">
          <cell r="G10">
            <v>645</v>
          </cell>
        </row>
        <row r="12">
          <cell r="G12">
            <v>688</v>
          </cell>
        </row>
        <row r="13">
          <cell r="G13">
            <v>1779</v>
          </cell>
        </row>
        <row r="17">
          <cell r="G17">
            <v>650</v>
          </cell>
        </row>
        <row r="19">
          <cell r="G19">
            <v>288</v>
          </cell>
        </row>
        <row r="20">
          <cell r="G20">
            <v>1050</v>
          </cell>
        </row>
        <row r="24">
          <cell r="G24">
            <v>8938</v>
          </cell>
        </row>
        <row r="25">
          <cell r="G25">
            <v>1931</v>
          </cell>
        </row>
        <row r="33">
          <cell r="G33">
            <v>14700</v>
          </cell>
        </row>
        <row r="34">
          <cell r="G34">
            <v>175</v>
          </cell>
        </row>
        <row r="45">
          <cell r="G45">
            <v>250</v>
          </cell>
        </row>
        <row r="48">
          <cell r="G48">
            <v>293</v>
          </cell>
        </row>
        <row r="50">
          <cell r="G50">
            <v>270</v>
          </cell>
        </row>
        <row r="53">
          <cell r="G53">
            <v>250</v>
          </cell>
        </row>
      </sheetData>
      <sheetData sheetId="3" refreshError="1">
        <row r="4">
          <cell r="D4">
            <v>113</v>
          </cell>
        </row>
        <row r="5">
          <cell r="D5">
            <v>115</v>
          </cell>
        </row>
        <row r="16">
          <cell r="D16">
            <v>100</v>
          </cell>
        </row>
        <row r="17">
          <cell r="D17">
            <v>102</v>
          </cell>
        </row>
        <row r="18">
          <cell r="D18">
            <v>113</v>
          </cell>
        </row>
        <row r="19">
          <cell r="D19">
            <v>119</v>
          </cell>
        </row>
      </sheetData>
      <sheetData sheetId="4" refreshError="1">
        <row r="4">
          <cell r="D4">
            <v>113</v>
          </cell>
        </row>
        <row r="21">
          <cell r="D21">
            <v>43</v>
          </cell>
        </row>
        <row r="24">
          <cell r="D24">
            <v>239</v>
          </cell>
        </row>
        <row r="38">
          <cell r="D38">
            <v>33</v>
          </cell>
        </row>
        <row r="42">
          <cell r="D42">
            <v>23293.31</v>
          </cell>
        </row>
        <row r="44">
          <cell r="D44">
            <v>22540.86</v>
          </cell>
        </row>
        <row r="45">
          <cell r="D45">
            <v>22540.86</v>
          </cell>
        </row>
        <row r="54">
          <cell r="D54">
            <v>50</v>
          </cell>
        </row>
        <row r="60">
          <cell r="D60">
            <v>25</v>
          </cell>
        </row>
        <row r="64">
          <cell r="D64">
            <v>648</v>
          </cell>
        </row>
        <row r="65">
          <cell r="D65">
            <v>503</v>
          </cell>
        </row>
        <row r="88">
          <cell r="D88">
            <v>327.64999999999998</v>
          </cell>
        </row>
        <row r="112">
          <cell r="D112">
            <v>200</v>
          </cell>
        </row>
        <row r="126">
          <cell r="D126">
            <v>95</v>
          </cell>
        </row>
        <row r="129">
          <cell r="D129">
            <v>32025</v>
          </cell>
        </row>
        <row r="132">
          <cell r="D132">
            <v>150</v>
          </cell>
        </row>
        <row r="146">
          <cell r="D146">
            <v>120</v>
          </cell>
        </row>
        <row r="163">
          <cell r="D163">
            <v>100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sheetData sheetId="217"/>
      <sheetData sheetId="218"/>
      <sheetData sheetId="219">
        <row r="4">
          <cell r="D4">
            <v>113</v>
          </cell>
        </row>
      </sheetData>
      <sheetData sheetId="220"/>
      <sheetData sheetId="221">
        <row r="4">
          <cell r="D4">
            <v>113</v>
          </cell>
        </row>
      </sheetData>
      <sheetData sheetId="222">
        <row r="4">
          <cell r="D4">
            <v>113</v>
          </cell>
        </row>
      </sheetData>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ow r="4">
          <cell r="G4">
            <v>258</v>
          </cell>
        </row>
      </sheetData>
      <sheetData sheetId="277"/>
      <sheetData sheetId="278">
        <row r="4">
          <cell r="D4">
            <v>113</v>
          </cell>
        </row>
      </sheetData>
      <sheetData sheetId="279">
        <row r="4">
          <cell r="D4">
            <v>113</v>
          </cell>
        </row>
      </sheetData>
      <sheetData sheetId="280">
        <row r="4">
          <cell r="D4">
            <v>113</v>
          </cell>
        </row>
      </sheetData>
      <sheetData sheetId="281">
        <row r="4">
          <cell r="D4">
            <v>113</v>
          </cell>
        </row>
      </sheetData>
      <sheetData sheetId="282">
        <row r="4">
          <cell r="D4">
            <v>113</v>
          </cell>
        </row>
      </sheetData>
      <sheetData sheetId="283">
        <row r="4">
          <cell r="D4">
            <v>113</v>
          </cell>
        </row>
      </sheetData>
      <sheetData sheetId="284">
        <row r="4">
          <cell r="D4">
            <v>113</v>
          </cell>
        </row>
      </sheetData>
      <sheetData sheetId="285">
        <row r="4">
          <cell r="D4">
            <v>113</v>
          </cell>
        </row>
      </sheetData>
      <sheetData sheetId="286">
        <row r="4">
          <cell r="D4">
            <v>113</v>
          </cell>
        </row>
      </sheetData>
      <sheetData sheetId="287">
        <row r="4">
          <cell r="D4">
            <v>113</v>
          </cell>
        </row>
      </sheetData>
      <sheetData sheetId="288">
        <row r="4">
          <cell r="D4">
            <v>113</v>
          </cell>
        </row>
      </sheetData>
      <sheetData sheetId="289">
        <row r="4">
          <cell r="D4">
            <v>113</v>
          </cell>
        </row>
      </sheetData>
      <sheetData sheetId="290">
        <row r="4">
          <cell r="D4">
            <v>113</v>
          </cell>
        </row>
      </sheetData>
      <sheetData sheetId="291" refreshError="1"/>
      <sheetData sheetId="292" refreshError="1"/>
      <sheetData sheetId="293" refreshError="1"/>
      <sheetData sheetId="294" refreshError="1"/>
      <sheetData sheetId="295" refreshError="1"/>
      <sheetData sheetId="296" refreshError="1"/>
      <sheetData sheetId="297">
        <row r="4">
          <cell r="D4">
            <v>113</v>
          </cell>
        </row>
      </sheetData>
      <sheetData sheetId="298">
        <row r="4">
          <cell r="D4">
            <v>113</v>
          </cell>
        </row>
      </sheetData>
      <sheetData sheetId="299">
        <row r="4">
          <cell r="D4">
            <v>113</v>
          </cell>
        </row>
      </sheetData>
      <sheetData sheetId="300">
        <row r="4">
          <cell r="D4">
            <v>113</v>
          </cell>
        </row>
      </sheetData>
      <sheetData sheetId="301">
        <row r="4">
          <cell r="D4">
            <v>113</v>
          </cell>
        </row>
      </sheetData>
      <sheetData sheetId="302">
        <row r="4">
          <cell r="D4">
            <v>113</v>
          </cell>
        </row>
      </sheetData>
      <sheetData sheetId="303">
        <row r="4">
          <cell r="D4">
            <v>113</v>
          </cell>
        </row>
      </sheetData>
      <sheetData sheetId="304">
        <row r="4">
          <cell r="D4">
            <v>113</v>
          </cell>
        </row>
      </sheetData>
      <sheetData sheetId="305">
        <row r="4">
          <cell r="D4">
            <v>113</v>
          </cell>
        </row>
      </sheetData>
      <sheetData sheetId="306">
        <row r="4">
          <cell r="D4">
            <v>113</v>
          </cell>
        </row>
      </sheetData>
      <sheetData sheetId="307">
        <row r="4">
          <cell r="D4">
            <v>113</v>
          </cell>
        </row>
      </sheetData>
      <sheetData sheetId="308">
        <row r="4">
          <cell r="D4">
            <v>113</v>
          </cell>
        </row>
      </sheetData>
      <sheetData sheetId="309">
        <row r="4">
          <cell r="D4">
            <v>113</v>
          </cell>
        </row>
      </sheetData>
      <sheetData sheetId="310">
        <row r="4">
          <cell r="D4">
            <v>113</v>
          </cell>
        </row>
      </sheetData>
      <sheetData sheetId="311">
        <row r="4">
          <cell r="D4">
            <v>113</v>
          </cell>
        </row>
      </sheetData>
      <sheetData sheetId="312">
        <row r="4">
          <cell r="D4">
            <v>113</v>
          </cell>
        </row>
      </sheetData>
      <sheetData sheetId="313">
        <row r="4">
          <cell r="D4">
            <v>113</v>
          </cell>
        </row>
      </sheetData>
      <sheetData sheetId="314">
        <row r="4">
          <cell r="D4">
            <v>113</v>
          </cell>
        </row>
      </sheetData>
      <sheetData sheetId="315">
        <row r="4">
          <cell r="D4">
            <v>113</v>
          </cell>
        </row>
      </sheetData>
      <sheetData sheetId="316">
        <row r="4">
          <cell r="D4">
            <v>113</v>
          </cell>
        </row>
      </sheetData>
      <sheetData sheetId="317">
        <row r="4">
          <cell r="D4">
            <v>113</v>
          </cell>
        </row>
      </sheetData>
      <sheetData sheetId="318">
        <row r="4">
          <cell r="D4">
            <v>113</v>
          </cell>
        </row>
      </sheetData>
      <sheetData sheetId="319">
        <row r="4">
          <cell r="D4">
            <v>113</v>
          </cell>
        </row>
      </sheetData>
      <sheetData sheetId="320">
        <row r="4">
          <cell r="D4">
            <v>113</v>
          </cell>
        </row>
      </sheetData>
      <sheetData sheetId="321">
        <row r="4">
          <cell r="D4">
            <v>113</v>
          </cell>
        </row>
      </sheetData>
      <sheetData sheetId="322">
        <row r="4">
          <cell r="D4">
            <v>113</v>
          </cell>
        </row>
      </sheetData>
      <sheetData sheetId="323">
        <row r="4">
          <cell r="D4">
            <v>113</v>
          </cell>
        </row>
      </sheetData>
      <sheetData sheetId="324">
        <row r="4">
          <cell r="D4">
            <v>113</v>
          </cell>
        </row>
      </sheetData>
      <sheetData sheetId="325">
        <row r="4">
          <cell r="D4">
            <v>113</v>
          </cell>
        </row>
      </sheetData>
      <sheetData sheetId="326">
        <row r="4">
          <cell r="D4">
            <v>113</v>
          </cell>
        </row>
      </sheetData>
      <sheetData sheetId="327">
        <row r="4">
          <cell r="D4">
            <v>113</v>
          </cell>
        </row>
      </sheetData>
      <sheetData sheetId="328">
        <row r="4">
          <cell r="D4">
            <v>113</v>
          </cell>
        </row>
      </sheetData>
      <sheetData sheetId="329">
        <row r="4">
          <cell r="D4">
            <v>113</v>
          </cell>
        </row>
      </sheetData>
      <sheetData sheetId="330">
        <row r="4">
          <cell r="D4">
            <v>113</v>
          </cell>
        </row>
      </sheetData>
      <sheetData sheetId="331">
        <row r="4">
          <cell r="D4">
            <v>113</v>
          </cell>
        </row>
      </sheetData>
      <sheetData sheetId="332">
        <row r="4">
          <cell r="D4">
            <v>113</v>
          </cell>
        </row>
      </sheetData>
      <sheetData sheetId="333" refreshError="1"/>
      <sheetData sheetId="334" refreshError="1"/>
      <sheetData sheetId="335" refreshError="1"/>
      <sheetData sheetId="336">
        <row r="4">
          <cell r="D4">
            <v>113</v>
          </cell>
        </row>
      </sheetData>
      <sheetData sheetId="337">
        <row r="4">
          <cell r="D4">
            <v>113</v>
          </cell>
        </row>
      </sheetData>
      <sheetData sheetId="338">
        <row r="4">
          <cell r="D4">
            <v>113</v>
          </cell>
        </row>
      </sheetData>
      <sheetData sheetId="339"/>
      <sheetData sheetId="340">
        <row r="4">
          <cell r="D4">
            <v>113</v>
          </cell>
        </row>
      </sheetData>
      <sheetData sheetId="341"/>
      <sheetData sheetId="342">
        <row r="4">
          <cell r="D4">
            <v>113</v>
          </cell>
        </row>
      </sheetData>
      <sheetData sheetId="343">
        <row r="4">
          <cell r="D4">
            <v>113</v>
          </cell>
        </row>
      </sheetData>
      <sheetData sheetId="344">
        <row r="4">
          <cell r="D4">
            <v>113</v>
          </cell>
        </row>
      </sheetData>
      <sheetData sheetId="345"/>
      <sheetData sheetId="346">
        <row r="4">
          <cell r="D4">
            <v>113</v>
          </cell>
        </row>
      </sheetData>
      <sheetData sheetId="347"/>
      <sheetData sheetId="348">
        <row r="4">
          <cell r="D4">
            <v>113</v>
          </cell>
        </row>
      </sheetData>
      <sheetData sheetId="349">
        <row r="4">
          <cell r="D4">
            <v>113</v>
          </cell>
        </row>
      </sheetData>
      <sheetData sheetId="350"/>
      <sheetData sheetId="351">
        <row r="4">
          <cell r="D4">
            <v>113</v>
          </cell>
        </row>
      </sheetData>
      <sheetData sheetId="352">
        <row r="4">
          <cell r="D4">
            <v>113</v>
          </cell>
        </row>
      </sheetData>
      <sheetData sheetId="353">
        <row r="4">
          <cell r="D4">
            <v>113</v>
          </cell>
        </row>
      </sheetData>
      <sheetData sheetId="354">
        <row r="4">
          <cell r="D4">
            <v>113</v>
          </cell>
        </row>
      </sheetData>
      <sheetData sheetId="355">
        <row r="4">
          <cell r="D4">
            <v>113</v>
          </cell>
        </row>
      </sheetData>
      <sheetData sheetId="356">
        <row r="4">
          <cell r="D4">
            <v>113</v>
          </cell>
        </row>
      </sheetData>
      <sheetData sheetId="357">
        <row r="4">
          <cell r="D4">
            <v>113</v>
          </cell>
        </row>
      </sheetData>
      <sheetData sheetId="358">
        <row r="4">
          <cell r="D4">
            <v>113</v>
          </cell>
        </row>
      </sheetData>
      <sheetData sheetId="359"/>
      <sheetData sheetId="360">
        <row r="4">
          <cell r="D4">
            <v>113</v>
          </cell>
        </row>
      </sheetData>
      <sheetData sheetId="361">
        <row r="4">
          <cell r="D4">
            <v>113</v>
          </cell>
        </row>
      </sheetData>
      <sheetData sheetId="362">
        <row r="4">
          <cell r="D4">
            <v>113</v>
          </cell>
        </row>
      </sheetData>
      <sheetData sheetId="363">
        <row r="4">
          <cell r="D4">
            <v>113</v>
          </cell>
        </row>
      </sheetData>
      <sheetData sheetId="364">
        <row r="4">
          <cell r="D4">
            <v>113</v>
          </cell>
        </row>
      </sheetData>
      <sheetData sheetId="365"/>
      <sheetData sheetId="366">
        <row r="4">
          <cell r="D4">
            <v>113</v>
          </cell>
        </row>
      </sheetData>
      <sheetData sheetId="367">
        <row r="4">
          <cell r="D4">
            <v>113</v>
          </cell>
        </row>
      </sheetData>
      <sheetData sheetId="368"/>
      <sheetData sheetId="369"/>
      <sheetData sheetId="370">
        <row r="4">
          <cell r="D4">
            <v>113</v>
          </cell>
        </row>
      </sheetData>
      <sheetData sheetId="371">
        <row r="4">
          <cell r="D4">
            <v>113</v>
          </cell>
        </row>
      </sheetData>
      <sheetData sheetId="372"/>
      <sheetData sheetId="373"/>
      <sheetData sheetId="374">
        <row r="4">
          <cell r="D4">
            <v>113</v>
          </cell>
        </row>
      </sheetData>
      <sheetData sheetId="375">
        <row r="4">
          <cell r="D4">
            <v>113</v>
          </cell>
        </row>
      </sheetData>
      <sheetData sheetId="376">
        <row r="4">
          <cell r="D4">
            <v>113</v>
          </cell>
        </row>
      </sheetData>
      <sheetData sheetId="377">
        <row r="4">
          <cell r="D4">
            <v>113</v>
          </cell>
        </row>
      </sheetData>
      <sheetData sheetId="378">
        <row r="4">
          <cell r="D4">
            <v>113</v>
          </cell>
        </row>
      </sheetData>
      <sheetData sheetId="379"/>
      <sheetData sheetId="380">
        <row r="4">
          <cell r="D4">
            <v>113</v>
          </cell>
        </row>
      </sheetData>
      <sheetData sheetId="381">
        <row r="4">
          <cell r="D4">
            <v>113</v>
          </cell>
        </row>
      </sheetData>
      <sheetData sheetId="382"/>
      <sheetData sheetId="383"/>
      <sheetData sheetId="384"/>
      <sheetData sheetId="385"/>
      <sheetData sheetId="386"/>
      <sheetData sheetId="387"/>
      <sheetData sheetId="388">
        <row r="4">
          <cell r="D4">
            <v>113</v>
          </cell>
        </row>
      </sheetData>
      <sheetData sheetId="389"/>
      <sheetData sheetId="390"/>
      <sheetData sheetId="391">
        <row r="4">
          <cell r="D4">
            <v>113</v>
          </cell>
        </row>
      </sheetData>
      <sheetData sheetId="392">
        <row r="4">
          <cell r="D4">
            <v>113</v>
          </cell>
        </row>
      </sheetData>
      <sheetData sheetId="393"/>
      <sheetData sheetId="394"/>
      <sheetData sheetId="395"/>
      <sheetData sheetId="396"/>
      <sheetData sheetId="397"/>
      <sheetData sheetId="398"/>
      <sheetData sheetId="399"/>
      <sheetData sheetId="400"/>
      <sheetData sheetId="401">
        <row r="4">
          <cell r="D4">
            <v>113</v>
          </cell>
        </row>
      </sheetData>
      <sheetData sheetId="402"/>
      <sheetData sheetId="403">
        <row r="4">
          <cell r="D4">
            <v>113</v>
          </cell>
        </row>
      </sheetData>
      <sheetData sheetId="404">
        <row r="4">
          <cell r="D4">
            <v>113</v>
          </cell>
        </row>
      </sheetData>
      <sheetData sheetId="405">
        <row r="4">
          <cell r="D4">
            <v>113</v>
          </cell>
        </row>
      </sheetData>
      <sheetData sheetId="406">
        <row r="4">
          <cell r="D4">
            <v>113</v>
          </cell>
        </row>
      </sheetData>
      <sheetData sheetId="407">
        <row r="4">
          <cell r="D4">
            <v>113</v>
          </cell>
        </row>
      </sheetData>
      <sheetData sheetId="408">
        <row r="4">
          <cell r="D4">
            <v>113</v>
          </cell>
        </row>
      </sheetData>
      <sheetData sheetId="409">
        <row r="4">
          <cell r="D4">
            <v>113</v>
          </cell>
        </row>
      </sheetData>
      <sheetData sheetId="410">
        <row r="4">
          <cell r="D4">
            <v>113</v>
          </cell>
        </row>
      </sheetData>
      <sheetData sheetId="411">
        <row r="4">
          <cell r="D4">
            <v>113</v>
          </cell>
        </row>
      </sheetData>
      <sheetData sheetId="412">
        <row r="4">
          <cell r="D4">
            <v>113</v>
          </cell>
        </row>
      </sheetData>
      <sheetData sheetId="413">
        <row r="4">
          <cell r="D4">
            <v>113</v>
          </cell>
        </row>
      </sheetData>
      <sheetData sheetId="414">
        <row r="4">
          <cell r="D4">
            <v>113</v>
          </cell>
        </row>
      </sheetData>
      <sheetData sheetId="415">
        <row r="4">
          <cell r="D4">
            <v>113</v>
          </cell>
        </row>
      </sheetData>
      <sheetData sheetId="416">
        <row r="4">
          <cell r="D4">
            <v>113</v>
          </cell>
        </row>
      </sheetData>
      <sheetData sheetId="417">
        <row r="4">
          <cell r="D4">
            <v>113</v>
          </cell>
        </row>
      </sheetData>
      <sheetData sheetId="418">
        <row r="4">
          <cell r="D4">
            <v>113</v>
          </cell>
        </row>
      </sheetData>
      <sheetData sheetId="419">
        <row r="4">
          <cell r="D4">
            <v>113</v>
          </cell>
        </row>
      </sheetData>
      <sheetData sheetId="420">
        <row r="4">
          <cell r="D4">
            <v>113</v>
          </cell>
        </row>
      </sheetData>
      <sheetData sheetId="421">
        <row r="4">
          <cell r="D4">
            <v>113</v>
          </cell>
        </row>
      </sheetData>
      <sheetData sheetId="422">
        <row r="4">
          <cell r="D4">
            <v>113</v>
          </cell>
        </row>
      </sheetData>
      <sheetData sheetId="423">
        <row r="4">
          <cell r="D4">
            <v>113</v>
          </cell>
        </row>
      </sheetData>
      <sheetData sheetId="424">
        <row r="4">
          <cell r="D4">
            <v>113</v>
          </cell>
        </row>
      </sheetData>
      <sheetData sheetId="425">
        <row r="4">
          <cell r="D4">
            <v>113</v>
          </cell>
        </row>
      </sheetData>
      <sheetData sheetId="426">
        <row r="4">
          <cell r="D4">
            <v>113</v>
          </cell>
        </row>
      </sheetData>
      <sheetData sheetId="427"/>
      <sheetData sheetId="428"/>
      <sheetData sheetId="429"/>
      <sheetData sheetId="430">
        <row r="4">
          <cell r="D4">
            <v>113</v>
          </cell>
        </row>
      </sheetData>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sheetData sheetId="489" refreshError="1"/>
      <sheetData sheetId="490" refreshError="1"/>
      <sheetData sheetId="491" refreshError="1"/>
      <sheetData sheetId="492"/>
      <sheetData sheetId="493"/>
      <sheetData sheetId="494"/>
      <sheetData sheetId="495"/>
      <sheetData sheetId="496"/>
      <sheetData sheetId="497"/>
      <sheetData sheetId="498">
        <row r="4">
          <cell r="D4">
            <v>113</v>
          </cell>
        </row>
      </sheetData>
      <sheetData sheetId="499"/>
      <sheetData sheetId="500">
        <row r="4">
          <cell r="D4">
            <v>113</v>
          </cell>
        </row>
      </sheetData>
      <sheetData sheetId="501"/>
      <sheetData sheetId="502"/>
      <sheetData sheetId="503"/>
      <sheetData sheetId="504"/>
      <sheetData sheetId="505"/>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refreshError="1"/>
      <sheetData sheetId="530"/>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ow r="4">
          <cell r="D4">
            <v>113</v>
          </cell>
        </row>
      </sheetData>
      <sheetData sheetId="543"/>
      <sheetData sheetId="544" refreshError="1"/>
      <sheetData sheetId="545" refreshError="1"/>
      <sheetData sheetId="546" refreshError="1"/>
      <sheetData sheetId="547" refreshError="1"/>
      <sheetData sheetId="548" refreshError="1"/>
      <sheetData sheetId="549" refreshError="1"/>
      <sheetData sheetId="550"/>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sheetData sheetId="571"/>
      <sheetData sheetId="572" refreshError="1"/>
      <sheetData sheetId="573"/>
      <sheetData sheetId="574"/>
      <sheetData sheetId="575"/>
      <sheetData sheetId="576" refreshError="1"/>
      <sheetData sheetId="577"/>
      <sheetData sheetId="578"/>
      <sheetData sheetId="579"/>
      <sheetData sheetId="580"/>
      <sheetData sheetId="581"/>
      <sheetData sheetId="582">
        <row r="4">
          <cell r="D4">
            <v>113</v>
          </cell>
        </row>
      </sheetData>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ow r="4">
          <cell r="D4">
            <v>113</v>
          </cell>
        </row>
      </sheetData>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row r="4">
          <cell r="D4">
            <v>113</v>
          </cell>
        </row>
      </sheetData>
      <sheetData sheetId="668">
        <row r="4">
          <cell r="D4">
            <v>113</v>
          </cell>
        </row>
      </sheetData>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row r="4">
          <cell r="D4">
            <v>113</v>
          </cell>
        </row>
      </sheetData>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row r="4">
          <cell r="D4">
            <v>113</v>
          </cell>
        </row>
      </sheetData>
      <sheetData sheetId="800">
        <row r="4">
          <cell r="D4">
            <v>113</v>
          </cell>
        </row>
      </sheetData>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refreshError="1"/>
      <sheetData sheetId="1174"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rocurement"/>
      <sheetName val="sheeet7"/>
      <sheetName val="Cover sheet"/>
      <sheetName val="estimate"/>
      <sheetName val="Material "/>
      <sheetName val="Break up Sheet"/>
      <sheetName val="Output"/>
      <sheetName val="Av.G Level"/>
      <sheetName val="FORM7"/>
      <sheetName val="Rate Analysis"/>
      <sheetName val="Improvements"/>
      <sheetName val="BOQ"/>
      <sheetName val="VAC BDWN"/>
      <sheetName val="DATA_PILE_BG"/>
      <sheetName val="DATA_PCC"/>
      <sheetName val="DATA_PILECAP"/>
      <sheetName val="DATA_PILE_RT2"/>
      <sheetName val="DATA_PILE_RT1 "/>
      <sheetName val="DATA_PILE _SM"/>
      <sheetName val="Sheet3"/>
      <sheetName val="budget"/>
      <sheetName val="PLAN_FEB97"/>
      <sheetName val="Wordsdata"/>
      <sheetName val="UNP-NCW "/>
      <sheetName val="doq"/>
      <sheetName val="Monthly Turnover (Final)"/>
      <sheetName val="Monthly Programme"/>
      <sheetName val="JCR TOP(ITEM)-KTRP"/>
      <sheetName val="S2groupcode"/>
      <sheetName val="Index"/>
      <sheetName val="water prop."/>
      <sheetName val="Publicbuilding"/>
      <sheetName val="Lead"/>
      <sheetName val="Materials "/>
      <sheetName val="Timesheet"/>
      <sheetName val="Onsite-Infra"/>
      <sheetName val="pipe culvert 18.06.07"/>
      <sheetName val="Civil"/>
      <sheetName val="LOCAL RATES"/>
      <sheetName val="MRATES"/>
      <sheetName val="AutoOpen Stub Data"/>
      <sheetName val="Design"/>
      <sheetName val="Guidelines"/>
      <sheetName val="BQLIST"/>
      <sheetName val="dummy"/>
      <sheetName val="JCR Oct 06 TOP SHEET"/>
      <sheetName val="JCR Oct 06 CIVIL"/>
      <sheetName val="JCR Oct 06 MECH"/>
      <sheetName val="Oct 06 DESI &amp;SP.CONT"/>
      <sheetName val="JCR Oct 06 IDC"/>
      <sheetName val="Cum Measure"/>
      <sheetName val="PS Rate Working"/>
      <sheetName val="CIVIL Str vise"/>
      <sheetName val="JCR sEP 06 IDC WORKINGS"/>
      <sheetName val="girder"/>
      <sheetName val="Input_data"/>
      <sheetName val="loads"/>
      <sheetName val="input_tables"/>
      <sheetName val="TABLE"/>
      <sheetName val="Sheet10"/>
      <sheetName val="pier-bedblock"/>
      <sheetName val="Sheet11"/>
      <sheetName val="summary-loads+moments_ult"/>
      <sheetName val="L&amp;M_ult_Right_Half"/>
      <sheetName val="L&amp;M_ult_Left_Half"/>
      <sheetName val="Protection wall"/>
      <sheetName val="Loads&amp;Moments_ult_LEFT"/>
      <sheetName val="Loads&amp;Moments_ult_RIGHT"/>
      <sheetName val="Sheet12"/>
      <sheetName val="summary-loads+moments_serv"/>
      <sheetName val="Loads&amp;Moments_serv_LEFT"/>
      <sheetName val="Loads&amp;Moments_serv_RIGHT"/>
      <sheetName val="Sheet5"/>
      <sheetName val="Sheet4"/>
      <sheetName val="Sheet6"/>
      <sheetName val="Sheet7"/>
      <sheetName val="Sheet8"/>
      <sheetName val="Sheet9"/>
      <sheetName val="input_serv_static_hollow"/>
      <sheetName val="input_serv_seis-case-1"/>
      <sheetName val="des_serv_seis_case-1"/>
      <sheetName val="design_serv_static_hollow"/>
      <sheetName val="input_serv_seis_case-2"/>
      <sheetName val="des_serv_seis_case-2"/>
      <sheetName val="ult_des_sta_hollow"/>
      <sheetName val="ult_des_seis_case-1"/>
      <sheetName val="ult_des_seis_case-2"/>
      <sheetName val="Centrifugal_force"/>
      <sheetName val="Table_Live_Load"/>
      <sheetName val="maing1"/>
      <sheetName val="L040"/>
      <sheetName val="doq-1 DOQ Culvert"/>
      <sheetName val="AOC-8"/>
      <sheetName val="doq-10"/>
      <sheetName val="Debit_RMC"/>
      <sheetName val="Machinery"/>
      <sheetName val="Supply_RMC"/>
      <sheetName val="Debit_Transit"/>
      <sheetName val="Fill this out first..."/>
      <sheetName val="basic-data"/>
      <sheetName val="CrRajWMM"/>
      <sheetName val="ABSTRACT"/>
      <sheetName val="10.Minor Structure"/>
      <sheetName val="STEEL"/>
      <sheetName val="Plant _  Machinery"/>
      <sheetName val="old boq"/>
      <sheetName val="Master"/>
      <sheetName val="Aoc"/>
      <sheetName val="Non debit-RMC"/>
      <sheetName val="Debit_Pump"/>
      <sheetName val="Details_Transit"/>
      <sheetName val="Details_RMC"/>
      <sheetName val="Labour &amp; Plant"/>
      <sheetName val="RMC_Debit_Panjar_MB"/>
      <sheetName val="RMC_Debit"/>
      <sheetName val="2.2"/>
      <sheetName val="NonSSR"/>
      <sheetName val="Abstruct total"/>
      <sheetName val="Existing Emb Ht"/>
      <sheetName val="TCS"/>
      <sheetName val="Plant_&amp;__Machinery"/>
      <sheetName val="Summary_of_Rates"/>
      <sheetName val="Basic_Approach"/>
      <sheetName val="Rate_Analysis"/>
      <sheetName val="Material_"/>
      <sheetName val="UNP-NCW_"/>
      <sheetName val="Cover_sheet"/>
      <sheetName val="DATA_PILE_RT1_"/>
      <sheetName val="DATA_PILE__SM"/>
      <sheetName val="JCR_TOP(ITEM)-KTRP"/>
      <sheetName val="Break_up_Sheet"/>
      <sheetName val="Av_G_Level"/>
      <sheetName val="Monthly_Turnover_(Final)"/>
      <sheetName val="Monthly_Programme"/>
      <sheetName val="Materials_"/>
      <sheetName val="water_prop_"/>
      <sheetName val="June-2016"/>
      <sheetName val="July-2016"/>
      <sheetName val="Aug-2016"/>
      <sheetName val="Sep-2016"/>
      <sheetName val="Oct-2016"/>
      <sheetName val="Nov-2016"/>
      <sheetName val="DEC-2016"/>
      <sheetName val="Jan-2017"/>
      <sheetName val="FEB-2017"/>
      <sheetName val="MAR-2017"/>
      <sheetName val="APR-2017"/>
      <sheetName val="MAY-2017"/>
      <sheetName val="RATE COMPILATION"/>
      <sheetName val="Rates Basic"/>
      <sheetName val="MOTOR"/>
      <sheetName val="basdat"/>
      <sheetName val="HP(9.200)"/>
      <sheetName val="purpose&amp;input"/>
      <sheetName val="Cul_detail"/>
      <sheetName val="basdat-f"/>
      <sheetName val="Evaluate"/>
      <sheetName val="DATA"/>
      <sheetName val="PROG_DATA"/>
      <sheetName val="doq7"/>
      <sheetName val="Wayside amenities"/>
      <sheetName val="doq-1"/>
      <sheetName val="doq 2"/>
      <sheetName val="doq-9"/>
      <sheetName val="General Data"/>
      <sheetName val="준검 내역서"/>
      <sheetName val="BOQ Distribution"/>
      <sheetName val="Input Sheet"/>
      <sheetName val="VAT &amp; ST"/>
      <sheetName val="DETAILED  BOQ"/>
      <sheetName val="Stability"/>
      <sheetName val="doq-I"/>
      <sheetName val="SALIENT"/>
      <sheetName val="horizontal"/>
      <sheetName val="Sweeper Machine"/>
      <sheetName val="Abt Foundation "/>
      <sheetName val="pier Foundation"/>
      <sheetName val="Rate"/>
      <sheetName val="Data Base"/>
      <sheetName val="(31)"/>
      <sheetName val="DATA SHEET"/>
      <sheetName val="Landslide-(124.040-124.110)"/>
      <sheetName val="Ex- 94.500 RHS"/>
      <sheetName val="1x2x2"/>
      <sheetName val="Design_abf"/>
      <sheetName val="M+MC"/>
      <sheetName val="5"/>
      <sheetName val="REL"/>
      <sheetName val="floor slab-RS2"/>
      <sheetName val="HOC"/>
      <sheetName val="INPUT"/>
      <sheetName val="04"/>
      <sheetName val="05"/>
      <sheetName val="S4"/>
      <sheetName val="ETC Plant Cost"/>
      <sheetName val="Design(600)"/>
      <sheetName val="Database"/>
      <sheetName val="schedule nos"/>
      <sheetName val="SITE DATA"/>
      <sheetName val="Bar Budget"/>
      <sheetName val="Final Qty"/>
      <sheetName val="Machine HC - 19.08 "/>
      <sheetName val="PNM Justi"/>
      <sheetName val="Bar"/>
      <sheetName val="Analysed rate"/>
      <sheetName val="Shutter"/>
      <sheetName val="BOQ Backup"/>
      <sheetName val="ANALYSIS"/>
      <sheetName val="Steel-Circular"/>
      <sheetName val="Boiler&amp;TG"/>
      <sheetName val="Voucher"/>
      <sheetName val="Contractor &amp; Material Price"/>
      <sheetName val="fco"/>
      <sheetName val="Exist"/>
      <sheetName val="LEFT"/>
      <sheetName val="RIGHT"/>
      <sheetName val="3MLKQ"/>
      <sheetName val="Curve Details"/>
      <sheetName val="Final FRL"/>
      <sheetName val="Customers"/>
      <sheetName val="#REF"/>
      <sheetName val="S1BOQ"/>
      <sheetName val="Embk top (2)"/>
      <sheetName val="3. GSB-WMM-SHLD"/>
      <sheetName val="RATE LINK UP"/>
      <sheetName val="ANAL"/>
      <sheetName val="P&amp;L01-02GR"/>
      <sheetName val="BillForm"/>
      <sheetName val="EqpPerf"/>
      <sheetName val="BOQ Ref"/>
      <sheetName val="ENCL10-C"/>
      <sheetName val="BHANDUP"/>
      <sheetName val="PRECAST lightconc-II"/>
      <sheetName val="SCHEDULE"/>
      <sheetName val="Links"/>
      <sheetName val="102-25.01.17"/>
      <sheetName val="tb"/>
      <sheetName val="Cal"/>
      <sheetName val="Factors"/>
      <sheetName val="Road work"/>
      <sheetName val="01"/>
      <sheetName val="s"/>
      <sheetName val="ecc_res"/>
      <sheetName val="Intro"/>
      <sheetName val="Data-Month"/>
      <sheetName val="temp - raina"/>
      <sheetName val="Manpower"/>
      <sheetName val="Design of two-way slab"/>
      <sheetName val="Qty SR"/>
      <sheetName val="UGPIPING"/>
      <sheetName val="EQUIP1000"/>
      <sheetName val="dlvoid"/>
      <sheetName val="New Construction"/>
      <sheetName val="MAIN"/>
      <sheetName val="Rectangular Beam"/>
      <sheetName val="BOQ (2)"/>
      <sheetName val="bASICDATA"/>
      <sheetName val="C &amp; G RHS"/>
      <sheetName val="INTSHEET"/>
      <sheetName val="INTSHEET3"/>
      <sheetName val="AoR Finishing"/>
      <sheetName val="BP"/>
      <sheetName val="sc-mar2000"/>
      <sheetName val="sc-sepVdec99"/>
      <sheetName val="Calculation (modi final)"/>
      <sheetName val="Assumptions"/>
      <sheetName val="BC &amp; MNB "/>
      <sheetName val="Pier"/>
      <sheetName val=" AnalysisPCC"/>
      <sheetName val="A.O.R."/>
      <sheetName val="Analysis-NH-Culverts"/>
      <sheetName val="장비집계"/>
      <sheetName val="معد .ث"/>
      <sheetName val="Backup"/>
      <sheetName val="40mm"/>
      <sheetName val="20mm"/>
      <sheetName val="EZ"/>
      <sheetName val="77S(O)"/>
      <sheetName val="BOQ-II"/>
      <sheetName val="Longitudinal"/>
      <sheetName val="Linked Lead"/>
      <sheetName val="INPUT-DATA"/>
      <sheetName val=""/>
      <sheetName val="MPR_PA_1"/>
      <sheetName val="Res-P&amp;E (PLL)"/>
      <sheetName val="Prdn Cost"/>
      <sheetName val="ABBDATASHEET"/>
      <sheetName val="Plant_&amp;__Machinery1"/>
      <sheetName val="Summary_of_Rates1"/>
      <sheetName val="Basic_Approach1"/>
      <sheetName val="Rate_Analysis1"/>
      <sheetName val="Material_1"/>
      <sheetName val="UNP-NCW_1"/>
      <sheetName val="Cover_sheet1"/>
      <sheetName val="DATA_PILE_RT1_1"/>
      <sheetName val="DATA_PILE__SM1"/>
      <sheetName val="Monthly_Turnover_(Final)1"/>
      <sheetName val="Monthly_Programme1"/>
      <sheetName val="Break_up_Sheet1"/>
      <sheetName val="Av_G_Level1"/>
      <sheetName val="JCR_TOP(ITEM)-KTRP1"/>
      <sheetName val="water_prop_1"/>
      <sheetName val="Materials_1"/>
      <sheetName val="AutoOpen_Stub_Data"/>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VAC_BDWN"/>
      <sheetName val="Protection_wall"/>
      <sheetName val="Labour_&amp;_Plant"/>
      <sheetName val="RATE_COMPILATION"/>
      <sheetName val="Non_debit-RMC"/>
      <sheetName val="2_2"/>
      <sheetName val="10_Minor_Structure"/>
      <sheetName val="Rates_Basic"/>
      <sheetName val="Plant_&amp;__Machinery2"/>
      <sheetName val="Summary_of_Rates2"/>
      <sheetName val="Basic_Approach2"/>
      <sheetName val="Rate_Analysis2"/>
      <sheetName val="Material_2"/>
      <sheetName val="UNP-NCW_2"/>
      <sheetName val="Cover_sheet2"/>
      <sheetName val="DATA_PILE_RT1_2"/>
      <sheetName val="DATA_PILE__SM2"/>
      <sheetName val="Monthly_Turnover_(Final)2"/>
      <sheetName val="Monthly_Programme2"/>
      <sheetName val="Break_up_Sheet2"/>
      <sheetName val="Av_G_Level2"/>
      <sheetName val="JCR_TOP(ITEM)-KTRP2"/>
      <sheetName val="water_prop_2"/>
      <sheetName val="Materials_2"/>
      <sheetName val="AutoOpen_Stub_Data1"/>
      <sheetName val="JCR_Oct_06_TOP_SHEET1"/>
      <sheetName val="JCR_Oct_06_CIVIL1"/>
      <sheetName val="JCR_Oct_06_MECH1"/>
      <sheetName val="Oct_06_DESI_&amp;SP_CONT1"/>
      <sheetName val="JCR_Oct_06_IDC1"/>
      <sheetName val="Cum_Measure1"/>
      <sheetName val="PS_Rate_Working1"/>
      <sheetName val="CIVIL_Str_vise1"/>
      <sheetName val="JCR_sEP_06_IDC_WORKINGS1"/>
      <sheetName val="VAC_BDWN1"/>
      <sheetName val="Protection_wall1"/>
      <sheetName val="Labour_&amp;_Plant1"/>
      <sheetName val="RATE_COMPILATION1"/>
      <sheetName val="Non_debit-RMC1"/>
      <sheetName val="2_21"/>
      <sheetName val="10_Minor_Structure1"/>
      <sheetName val="Rates_Basic1"/>
      <sheetName val="pile Fabrication"/>
      <sheetName val="Landslide-(124_040-124_110)"/>
      <sheetName val="DATA_SHEET"/>
      <sheetName val="Plant____Machinery"/>
      <sheetName val="doq-1_DOQ_Culvert"/>
      <sheetName val="LOCAL_RATES"/>
      <sheetName val="pipe_culvert_18_06_07"/>
      <sheetName val="old_boq"/>
      <sheetName val="Fill_this_out_first___"/>
      <sheetName val="ETC_Plant_Cost"/>
      <sheetName val="schedule_nos"/>
      <sheetName val="Existing_Emb_Ht"/>
      <sheetName val="HP(9_200)"/>
      <sheetName val="VAT_&amp;_ST"/>
      <sheetName val="Sweeper_Machine"/>
      <sheetName val="Abt_Foundation_"/>
      <sheetName val="pier_Foundation"/>
      <sheetName val="Data_Base"/>
      <sheetName val="Ex-_94_500_RHS"/>
      <sheetName val="Wayside_amenities"/>
      <sheetName val="doq_2"/>
      <sheetName val="Abstruct_total"/>
      <sheetName val="준검_내역서"/>
      <sheetName val="PRECAST_lightconc-II"/>
      <sheetName val="BOQ_Ref"/>
      <sheetName val="lmp &amp; salse"/>
      <sheetName val="seismic coeffs"/>
      <sheetName val="doq-1_DOQ_Culvert1"/>
      <sheetName val="Plant____Machinery1"/>
      <sheetName val="LOCAL_RATES1"/>
      <sheetName val="pipe_culvert_18_06_071"/>
      <sheetName val="old_boq1"/>
      <sheetName val="Landslide-(124_040-124_110)1"/>
      <sheetName val="DATA_SHEET1"/>
      <sheetName val="Fill_this_out_first___1"/>
      <sheetName val="ETC_Plant_Cost1"/>
      <sheetName val="schedule_nos1"/>
      <sheetName val="Plant_&amp;__Machinery3"/>
      <sheetName val="Summary_of_Rates3"/>
      <sheetName val="Basic_Approach3"/>
      <sheetName val="Rate_Analysis3"/>
      <sheetName val="Material_3"/>
      <sheetName val="Cover_sheet3"/>
      <sheetName val="UNP-NCW_3"/>
      <sheetName val="DATA_PILE_RT1_3"/>
      <sheetName val="DATA_PILE__SM3"/>
      <sheetName val="JCR_TOP(ITEM)-KTRP3"/>
      <sheetName val="Break_up_Sheet3"/>
      <sheetName val="Av_G_Level3"/>
      <sheetName val="Monthly_Turnover_(Final)3"/>
      <sheetName val="Monthly_Programme3"/>
      <sheetName val="water_prop_3"/>
      <sheetName val="Materials_3"/>
      <sheetName val="VAC_BDWN2"/>
      <sheetName val="pipe_culvert_18_06_072"/>
      <sheetName val="AutoOpen_Stub_Data2"/>
      <sheetName val="JCR_Oct_06_TOP_SHEET2"/>
      <sheetName val="JCR_Oct_06_CIVIL2"/>
      <sheetName val="JCR_Oct_06_MECH2"/>
      <sheetName val="Oct_06_DESI_&amp;SP_CONT2"/>
      <sheetName val="JCR_Oct_06_IDC2"/>
      <sheetName val="Cum_Measure2"/>
      <sheetName val="PS_Rate_Working2"/>
      <sheetName val="CIVIL_Str_vise2"/>
      <sheetName val="JCR_sEP_06_IDC_WORKINGS2"/>
      <sheetName val="Protection_wall2"/>
      <sheetName val="Labour_&amp;_Plant2"/>
      <sheetName val="RATE_COMPILATION2"/>
      <sheetName val="Non_debit-RMC2"/>
      <sheetName val="2_22"/>
      <sheetName val="10_Minor_Structure2"/>
      <sheetName val="Rates_Basic2"/>
      <sheetName val="Plant____Machinery2"/>
      <sheetName val="Landslide-(124_040-124_110)2"/>
      <sheetName val="DATA_SHEET2"/>
      <sheetName val="LOCAL_RATES2"/>
      <sheetName val="doq-1_DOQ_Culvert2"/>
      <sheetName val="old_boq2"/>
      <sheetName val="Fill_this_out_first___2"/>
      <sheetName val="ETC_Plant_Cost2"/>
      <sheetName val="schedule_nos2"/>
      <sheetName val="Existing_Emb_Ht1"/>
      <sheetName val="HP(9_200)1"/>
      <sheetName val="VAT_&amp;_ST1"/>
      <sheetName val="Ex-_94_500_RHS1"/>
      <sheetName val="Sweeper_Machine1"/>
      <sheetName val="Abt_Foundation_1"/>
      <sheetName val="pier_Foundation1"/>
      <sheetName val="Data_Base1"/>
      <sheetName val="Wayside_amenities1"/>
      <sheetName val="doq_21"/>
      <sheetName val="Abstruct_total1"/>
      <sheetName val="준검_내역서1"/>
      <sheetName val="Plant_&amp;__Machinery4"/>
      <sheetName val="Summary_of_Rates4"/>
      <sheetName val="Basic_Approach4"/>
      <sheetName val="Rate_Analysis4"/>
      <sheetName val="Material_4"/>
      <sheetName val="Cover_sheet4"/>
      <sheetName val="UNP-NCW_4"/>
      <sheetName val="DATA_PILE_RT1_4"/>
      <sheetName val="DATA_PILE__SM4"/>
      <sheetName val="JCR_TOP(ITEM)-KTRP4"/>
      <sheetName val="Break_up_Sheet4"/>
      <sheetName val="Av_G_Level4"/>
      <sheetName val="Monthly_Turnover_(Final)4"/>
      <sheetName val="Monthly_Programme4"/>
      <sheetName val="water_prop_4"/>
      <sheetName val="Materials_4"/>
      <sheetName val="VAC_BDWN3"/>
      <sheetName val="pipe_culvert_18_06_073"/>
      <sheetName val="AutoOpen_Stub_Data3"/>
      <sheetName val="JCR_Oct_06_TOP_SHEET3"/>
      <sheetName val="JCR_Oct_06_CIVIL3"/>
      <sheetName val="JCR_Oct_06_MECH3"/>
      <sheetName val="Oct_06_DESI_&amp;SP_CONT3"/>
      <sheetName val="JCR_Oct_06_IDC3"/>
      <sheetName val="Cum_Measure3"/>
      <sheetName val="PS_Rate_Working3"/>
      <sheetName val="CIVIL_Str_vise3"/>
      <sheetName val="JCR_sEP_06_IDC_WORKINGS3"/>
      <sheetName val="Protection_wall3"/>
      <sheetName val="Labour_&amp;_Plant3"/>
      <sheetName val="RATE_COMPILATION3"/>
      <sheetName val="Non_debit-RMC3"/>
      <sheetName val="2_23"/>
      <sheetName val="10_Minor_Structure3"/>
      <sheetName val="Rates_Basic3"/>
      <sheetName val="Plant____Machinery3"/>
      <sheetName val="Landslide-(124_040-124_110)3"/>
      <sheetName val="DATA_SHEET3"/>
      <sheetName val="LOCAL_RATES3"/>
      <sheetName val="doq-1_DOQ_Culvert3"/>
      <sheetName val="old_boq3"/>
      <sheetName val="Fill_this_out_first___3"/>
      <sheetName val="ETC_Plant_Cost3"/>
      <sheetName val="schedule_nos3"/>
      <sheetName val="Existing_Emb_Ht2"/>
      <sheetName val="HP(9_200)2"/>
      <sheetName val="VAT_&amp;_ST2"/>
      <sheetName val="Ex-_94_500_RHS2"/>
      <sheetName val="Sweeper_Machine2"/>
      <sheetName val="Abt_Foundation_2"/>
      <sheetName val="pier_Foundation2"/>
      <sheetName val="Data_Base2"/>
      <sheetName val="Wayside_amenities2"/>
      <sheetName val="doq_22"/>
      <sheetName val="Abstruct_total2"/>
      <sheetName val="준검_내역서2"/>
      <sheetName val="PRECAST_lightconc-II1"/>
      <sheetName val="BOQ_Ref1"/>
      <sheetName val="CABLE"/>
      <sheetName val="FT-05-02IsoBOM"/>
      <sheetName val="Anl"/>
      <sheetName val="Basicrates"/>
      <sheetName val="PRECAST_lightconc-II2"/>
      <sheetName val="Embk_top_(2)2"/>
      <sheetName val="floor_slab-RS22"/>
      <sheetName val="BOQ_Ref2"/>
      <sheetName val="General_Data2"/>
      <sheetName val="BOQ_Distribution2"/>
      <sheetName val="Input_Sheet2"/>
      <sheetName val="Embk_top_(2)"/>
      <sheetName val="floor_slab-RS2"/>
      <sheetName val="General_Data"/>
      <sheetName val="BOQ_Distribution"/>
      <sheetName val="Input_Sheet"/>
      <sheetName val="Embk_top_(2)1"/>
      <sheetName val="floor_slab-RS21"/>
      <sheetName val="General_Data1"/>
      <sheetName val="BOQ_Distribution1"/>
      <sheetName val="Input_Sheet1"/>
      <sheetName val="VAC_BDWN4"/>
      <sheetName val="HP(9_200)3"/>
      <sheetName val="PRECAST_lightconc-II3"/>
      <sheetName val="Wayside_amenities3"/>
      <sheetName val="doq_23"/>
      <sheetName val="Abstruct_total3"/>
      <sheetName val="준검_내역서3"/>
      <sheetName val="Embk_top_(2)3"/>
      <sheetName val="Data_base3"/>
      <sheetName val="floor_slab-RS23"/>
      <sheetName val="Existing_Emb_Ht3"/>
      <sheetName val="BOQ_Ref3"/>
      <sheetName val="Sweeper_Machine3"/>
      <sheetName val="Abt_Foundation_3"/>
      <sheetName val="pier_Foundation3"/>
      <sheetName val="General_Data3"/>
      <sheetName val="BOQ_Distribution3"/>
      <sheetName val="Input_Sheet3"/>
      <sheetName val="VAT_&amp;_ST3"/>
      <sheetName val="Ex-_94_500_RHS3"/>
      <sheetName val="C_&amp;_G_RHS"/>
      <sheetName val="DETAILED__BOQ"/>
      <sheetName val="SITE_DATA"/>
      <sheetName val="Bar_Budget"/>
      <sheetName val="Final_Qty"/>
      <sheetName val="Machine_HC_-_19_08_"/>
      <sheetName val="PNM_Justi"/>
      <sheetName val="Analysed_rate"/>
      <sheetName val="BOQ_Backup"/>
      <sheetName val="Contractor_&amp;_Material_Price"/>
      <sheetName val="102-25_01_17"/>
      <sheetName val="temp_-_raina"/>
      <sheetName val="Design_of_two-way_slab"/>
      <sheetName val="3__GSB-WMM-SHLD"/>
      <sheetName val="RATE_LINK_UP"/>
      <sheetName val="Road_work"/>
      <sheetName val="Curve_Details"/>
      <sheetName val="Final_FRL"/>
      <sheetName val="Qty_SR"/>
      <sheetName val="New_Construction"/>
      <sheetName val="Rectangular_Beam"/>
      <sheetName val="BOQ_(2)"/>
      <sheetName val="AoR_Finishing"/>
      <sheetName val="proctor"/>
      <sheetName val="Activity No (A) ( 12)  "/>
      <sheetName val="HBI NCD"/>
      <sheetName val="NA-27"/>
      <sheetName val="Mechanical"/>
      <sheetName val="Design SUS"/>
      <sheetName val="dBase"/>
      <sheetName val="p1-costg"/>
      <sheetName val="P&amp;E - T"/>
      <sheetName val="P&amp;E - U"/>
      <sheetName val="FORM-W3"/>
      <sheetName val="TYPE-1"/>
      <sheetName val="TYPE-3"/>
      <sheetName val="number"/>
      <sheetName val="TBAL9697 -group wise  sdpl"/>
      <sheetName val="eq. mobilization"/>
      <sheetName val="p-ins &amp; bonds"/>
      <sheetName val="item"/>
      <sheetName val="lmp_&amp;_salse"/>
      <sheetName val="Design_SUS"/>
      <sheetName val="lmp_&amp;_salse1"/>
      <sheetName val="Design_SUS1"/>
      <sheetName val="box-12"/>
      <sheetName val="BOQ-Highways"/>
      <sheetName val="_AnalysisPCC"/>
      <sheetName val="A_O_R_"/>
      <sheetName val="sor"/>
      <sheetName val="Misc. 1"/>
      <sheetName val="Main-Material"/>
      <sheetName val="BOQ-Road"/>
      <sheetName val="ActualData"/>
      <sheetName val="AOQ-new "/>
      <sheetName val="Hardware"/>
      <sheetName val="JV請款"/>
      <sheetName val="معد__ث"/>
      <sheetName val="pile_Fabrication"/>
      <sheetName val="معد__ث1"/>
      <sheetName val="pile_Fabrication1"/>
      <sheetName val="beam-reinft"/>
      <sheetName val="Calculation_(modi_final)"/>
      <sheetName val="BC_&amp;_MNB_"/>
      <sheetName val="P-Ins_&amp;_Bonds"/>
      <sheetName val="discharge"/>
      <sheetName val="DETAILED__BOQ1"/>
      <sheetName val="SITE_DATA1"/>
      <sheetName val="Bar_Budget1"/>
      <sheetName val="Final_Qty1"/>
      <sheetName val="Machine_HC_-_19_08_1"/>
      <sheetName val="PNM_Justi1"/>
      <sheetName val="Analysed_rate1"/>
      <sheetName val="BOQ_Backup1"/>
      <sheetName val="Contractor_&amp;_Material_Price1"/>
      <sheetName val="102-25_01_171"/>
      <sheetName val="Curve_Details1"/>
      <sheetName val="Final_FRL1"/>
      <sheetName val="Road_work1"/>
      <sheetName val="Design_of_two-way_slab1"/>
      <sheetName val="3__GSB-WMM-SHLD1"/>
      <sheetName val="RATE_LINK_UP1"/>
      <sheetName val="DETAILED__BOQ2"/>
      <sheetName val="SITE_DATA2"/>
      <sheetName val="Bar_Budget2"/>
      <sheetName val="Final_Qty2"/>
      <sheetName val="Machine_HC_-_19_08_2"/>
      <sheetName val="PNM_Justi2"/>
      <sheetName val="Analysed_rate2"/>
      <sheetName val="BOQ_Backup2"/>
      <sheetName val="Contractor_&amp;_Material_Price2"/>
      <sheetName val="Curve_Details2"/>
      <sheetName val="Final_FRL2"/>
      <sheetName val="102-25_01_172"/>
      <sheetName val="Road_work2"/>
      <sheetName val="Design_of_two-way_slab2"/>
      <sheetName val="3__GSB-WMM-SHLD2"/>
      <sheetName val="RATE_LINK_UP2"/>
      <sheetName val="inter"/>
      <sheetName val="Not found as per ground reality"/>
      <sheetName val="FAMILY TEXT"/>
      <sheetName val="doq br."/>
      <sheetName val="schedule1"/>
      <sheetName val="海外WORK"/>
      <sheetName val="OpTrack"/>
      <sheetName val="Existing"/>
      <sheetName val="Bituminous"/>
      <sheetName val="Capex"/>
      <sheetName val="m3&amp;4"/>
      <sheetName val="rm9900"/>
      <sheetName val="SCHEDULES"/>
      <sheetName val="Summary Minor Jns."/>
      <sheetName val="Abutment "/>
      <sheetName val="Assmpns"/>
      <sheetName val="cul-invSUBMITTED"/>
      <sheetName val="EW SR"/>
      <sheetName val="Mix Design"/>
      <sheetName val="Cost of O &amp; O"/>
      <sheetName val="Rates"/>
      <sheetName val="NSR_E"/>
      <sheetName val="TOT_COST"/>
      <sheetName val="Builtup Area"/>
      <sheetName val="AOR"/>
      <sheetName val="TCS_South_Bound"/>
      <sheetName val="Proposal"/>
      <sheetName val="final abstract"/>
      <sheetName val="Analysis-NH-Roads"/>
      <sheetName val="Plant_&amp;__Machinery5"/>
      <sheetName val="Summary_of_Rates5"/>
      <sheetName val="Basic_Approach5"/>
      <sheetName val="Rate_Analysis5"/>
      <sheetName val="Material_5"/>
      <sheetName val="Cover_sheet5"/>
      <sheetName val="UNP-NCW_5"/>
      <sheetName val="DATA_PILE_RT1_5"/>
      <sheetName val="DATA_PILE__SM5"/>
      <sheetName val="JCR_TOP(ITEM)-KTRP5"/>
      <sheetName val="Break_up_Sheet5"/>
      <sheetName val="Av_G_Level5"/>
      <sheetName val="Monthly_Turnover_(Final)5"/>
      <sheetName val="Monthly_Programme5"/>
      <sheetName val="water_prop_5"/>
      <sheetName val="Materials_5"/>
      <sheetName val="pipe_culvert_18_06_074"/>
      <sheetName val="AutoOpen_Stub_Data4"/>
      <sheetName val="JCR_Oct_06_TOP_SHEET4"/>
      <sheetName val="JCR_Oct_06_CIVIL4"/>
      <sheetName val="JCR_Oct_06_MECH4"/>
      <sheetName val="Oct_06_DESI_&amp;SP_CONT4"/>
      <sheetName val="JCR_Oct_06_IDC4"/>
      <sheetName val="Cum_Measure4"/>
      <sheetName val="PS_Rate_Working4"/>
      <sheetName val="CIVIL_Str_vise4"/>
      <sheetName val="JCR_sEP_06_IDC_WORKINGS4"/>
      <sheetName val="Protection_wall4"/>
      <sheetName val="Labour_&amp;_Plant4"/>
      <sheetName val="RATE_COMPILATION4"/>
      <sheetName val="Non_debit-RMC4"/>
      <sheetName val="2_24"/>
      <sheetName val="10_Minor_Structure4"/>
      <sheetName val="Rates_Basic4"/>
      <sheetName val="Plant____Machinery4"/>
      <sheetName val="Landslide-(124_040-124_110)4"/>
      <sheetName val="DATA_SHEET4"/>
      <sheetName val="LOCAL_RATES4"/>
      <sheetName val="doq-1_DOQ_Culvert4"/>
      <sheetName val="old_boq4"/>
      <sheetName val="Fill_this_out_first___4"/>
      <sheetName val="ETC_Plant_Cost4"/>
      <sheetName val="schedule_nos4"/>
      <sheetName val="Plant_&amp;__Machinery6"/>
      <sheetName val="Summary_of_Rates6"/>
      <sheetName val="Basic_Approach6"/>
      <sheetName val="Rate_Analysis6"/>
      <sheetName val="Material_6"/>
      <sheetName val="Cover_sheet6"/>
      <sheetName val="UNP-NCW_6"/>
      <sheetName val="DATA_PILE_RT1_6"/>
      <sheetName val="DATA_PILE__SM6"/>
      <sheetName val="JCR_TOP(ITEM)-KTRP6"/>
      <sheetName val="Break_up_Sheet6"/>
      <sheetName val="Av_G_Level6"/>
      <sheetName val="Monthly_Turnover_(Final)6"/>
      <sheetName val="Monthly_Programme6"/>
      <sheetName val="water_prop_6"/>
      <sheetName val="Materials_6"/>
      <sheetName val="VAC_BDWN5"/>
      <sheetName val="pipe_culvert_18_06_075"/>
      <sheetName val="AutoOpen_Stub_Data5"/>
      <sheetName val="JCR_Oct_06_TOP_SHEET5"/>
      <sheetName val="JCR_Oct_06_CIVIL5"/>
      <sheetName val="JCR_Oct_06_MECH5"/>
      <sheetName val="Oct_06_DESI_&amp;SP_CONT5"/>
      <sheetName val="JCR_Oct_06_IDC5"/>
      <sheetName val="Cum_Measure5"/>
      <sheetName val="PS_Rate_Working5"/>
      <sheetName val="CIVIL_Str_vise5"/>
      <sheetName val="JCR_sEP_06_IDC_WORKINGS5"/>
      <sheetName val="Protection_wall5"/>
      <sheetName val="Labour_&amp;_Plant5"/>
      <sheetName val="RATE_COMPILATION5"/>
      <sheetName val="Non_debit-RMC5"/>
      <sheetName val="2_25"/>
      <sheetName val="10_Minor_Structure5"/>
      <sheetName val="Rates_Basic5"/>
      <sheetName val="Plant____Machinery5"/>
      <sheetName val="Landslide-(124_040-124_110)5"/>
      <sheetName val="DATA_SHEET5"/>
      <sheetName val="LOCAL_RATES5"/>
      <sheetName val="doq-1_DOQ_Culvert5"/>
      <sheetName val="old_boq5"/>
      <sheetName val="Fill_this_out_first___5"/>
      <sheetName val="ETC_Plant_Cost5"/>
      <sheetName val="schedule_nos5"/>
      <sheetName val="Existing_Emb_Ht4"/>
      <sheetName val="HP(9_200)4"/>
      <sheetName val="VAT_&amp;_ST4"/>
      <sheetName val="Ex-_94_500_RHS4"/>
      <sheetName val="Sweeper_Machine4"/>
      <sheetName val="Abt_Foundation_4"/>
      <sheetName val="pier_Foundation4"/>
      <sheetName val="Data_Base4"/>
      <sheetName val="Wayside_amenities4"/>
      <sheetName val="doq_24"/>
      <sheetName val="Abstruct_total4"/>
      <sheetName val="준검_내역서4"/>
      <sheetName val="Plant_&amp;__Machinery7"/>
      <sheetName val="Summary_of_Rates7"/>
      <sheetName val="Basic_Approach7"/>
      <sheetName val="Rate_Analysis7"/>
      <sheetName val="Material_7"/>
      <sheetName val="Cover_sheet7"/>
      <sheetName val="UNP-NCW_7"/>
      <sheetName val="DATA_PILE_RT1_7"/>
      <sheetName val="DATA_PILE__SM7"/>
      <sheetName val="JCR_TOP(ITEM)-KTRP7"/>
      <sheetName val="Break_up_Sheet7"/>
      <sheetName val="Av_G_Level7"/>
      <sheetName val="Monthly_Turnover_(Final)7"/>
      <sheetName val="Monthly_Programme7"/>
      <sheetName val="water_prop_7"/>
      <sheetName val="Materials_7"/>
      <sheetName val="VAC_BDWN6"/>
      <sheetName val="pipe_culvert_18_06_076"/>
      <sheetName val="AutoOpen_Stub_Data6"/>
      <sheetName val="JCR_Oct_06_TOP_SHEET6"/>
      <sheetName val="JCR_Oct_06_CIVIL6"/>
      <sheetName val="JCR_Oct_06_MECH6"/>
      <sheetName val="Oct_06_DESI_&amp;SP_CONT6"/>
      <sheetName val="JCR_Oct_06_IDC6"/>
      <sheetName val="Cum_Measure6"/>
      <sheetName val="PS_Rate_Working6"/>
      <sheetName val="CIVIL_Str_vise6"/>
      <sheetName val="JCR_sEP_06_IDC_WORKINGS6"/>
      <sheetName val="Protection_wall6"/>
      <sheetName val="Labour_&amp;_Plant6"/>
      <sheetName val="RATE_COMPILATION6"/>
      <sheetName val="Non_debit-RMC6"/>
      <sheetName val="2_26"/>
      <sheetName val="10_Minor_Structure6"/>
      <sheetName val="Rates_Basic6"/>
      <sheetName val="Plant____Machinery6"/>
      <sheetName val="Landslide-(124_040-124_110)6"/>
      <sheetName val="DATA_SHEET6"/>
      <sheetName val="LOCAL_RATES6"/>
      <sheetName val="doq-1_DOQ_Culvert6"/>
      <sheetName val="old_boq6"/>
      <sheetName val="Fill_this_out_first___6"/>
      <sheetName val="ETC_Plant_Cost6"/>
      <sheetName val="schedule_nos6"/>
      <sheetName val="Plant_&amp;__Machinery8"/>
      <sheetName val="Summary_of_Rates8"/>
      <sheetName val="Basic_Approach8"/>
      <sheetName val="Rate_Analysis8"/>
      <sheetName val="Material_8"/>
      <sheetName val="Cover_sheet8"/>
      <sheetName val="UNP-NCW_8"/>
      <sheetName val="DATA_PILE_RT1_8"/>
      <sheetName val="DATA_PILE__SM8"/>
      <sheetName val="JCR_TOP(ITEM)-KTRP8"/>
      <sheetName val="Break_up_Sheet8"/>
      <sheetName val="Av_G_Level8"/>
      <sheetName val="Monthly_Turnover_(Final)8"/>
      <sheetName val="Monthly_Programme8"/>
      <sheetName val="water_prop_8"/>
      <sheetName val="Materials_8"/>
      <sheetName val="VAC_BDWN7"/>
      <sheetName val="pipe_culvert_18_06_077"/>
      <sheetName val="AutoOpen_Stub_Data7"/>
      <sheetName val="JCR_Oct_06_TOP_SHEET7"/>
      <sheetName val="JCR_Oct_06_CIVIL7"/>
      <sheetName val="JCR_Oct_06_MECH7"/>
      <sheetName val="Oct_06_DESI_&amp;SP_CONT7"/>
      <sheetName val="JCR_Oct_06_IDC7"/>
      <sheetName val="Cum_Measure7"/>
      <sheetName val="PS_Rate_Working7"/>
      <sheetName val="CIVIL_Str_vise7"/>
      <sheetName val="JCR_sEP_06_IDC_WORKINGS7"/>
      <sheetName val="Protection_wall7"/>
      <sheetName val="Labour_&amp;_Plant7"/>
      <sheetName val="RATE_COMPILATION7"/>
      <sheetName val="Non_debit-RMC7"/>
      <sheetName val="2_27"/>
      <sheetName val="10_Minor_Structure7"/>
      <sheetName val="Rates_Basic7"/>
      <sheetName val="Plant____Machinery7"/>
      <sheetName val="Landslide-(124_040-124_110)7"/>
      <sheetName val="DATA_SHEET7"/>
      <sheetName val="LOCAL_RATES7"/>
      <sheetName val="doq-1_DOQ_Culvert7"/>
      <sheetName val="old_boq7"/>
      <sheetName val="Fill_this_out_first___7"/>
      <sheetName val="ETC_Plant_Cost7"/>
      <sheetName val="schedule_nos7"/>
      <sheetName val="Plant_&amp;__Machinery9"/>
      <sheetName val="Summary_of_Rates9"/>
      <sheetName val="Basic_Approach9"/>
      <sheetName val="Rate_Analysis9"/>
      <sheetName val="Material_9"/>
      <sheetName val="Cover_sheet9"/>
      <sheetName val="UNP-NCW_9"/>
      <sheetName val="DATA_PILE_RT1_9"/>
      <sheetName val="DATA_PILE__SM9"/>
      <sheetName val="JCR_TOP(ITEM)-KTRP9"/>
      <sheetName val="Break_up_Sheet9"/>
      <sheetName val="Av_G_Level9"/>
      <sheetName val="Monthly_Turnover_(Final)9"/>
      <sheetName val="Monthly_Programme9"/>
      <sheetName val="water_prop_9"/>
      <sheetName val="Materials_9"/>
      <sheetName val="VAC_BDWN8"/>
      <sheetName val="pipe_culvert_18_06_078"/>
      <sheetName val="AutoOpen_Stub_Data8"/>
      <sheetName val="JCR_Oct_06_TOP_SHEET8"/>
      <sheetName val="JCR_Oct_06_CIVIL8"/>
      <sheetName val="JCR_Oct_06_MECH8"/>
      <sheetName val="Oct_06_DESI_&amp;SP_CONT8"/>
      <sheetName val="JCR_Oct_06_IDC8"/>
      <sheetName val="Cum_Measure8"/>
      <sheetName val="PS_Rate_Working8"/>
      <sheetName val="CIVIL_Str_vise8"/>
      <sheetName val="JCR_sEP_06_IDC_WORKINGS8"/>
      <sheetName val="Protection_wall8"/>
      <sheetName val="Labour_&amp;_Plant8"/>
      <sheetName val="RATE_COMPILATION8"/>
      <sheetName val="Non_debit-RMC8"/>
      <sheetName val="2_28"/>
      <sheetName val="10_Minor_Structure8"/>
      <sheetName val="Rates_Basic8"/>
      <sheetName val="Plant____Machinery8"/>
      <sheetName val="Landslide-(124_040-124_110)8"/>
      <sheetName val="DATA_SHEET8"/>
      <sheetName val="LOCAL_RATES8"/>
      <sheetName val="doq-1_DOQ_Culvert8"/>
      <sheetName val="old_boq8"/>
      <sheetName val="Fill_this_out_first___8"/>
      <sheetName val="ETC_Plant_Cost8"/>
      <sheetName val="schedule_nos8"/>
      <sheetName val="Plant_&amp;__Machinery10"/>
      <sheetName val="Summary_of_Rates10"/>
      <sheetName val="Basic_Approach10"/>
      <sheetName val="Rate_Analysis10"/>
      <sheetName val="Material_10"/>
      <sheetName val="Cover_sheet10"/>
      <sheetName val="UNP-NCW_10"/>
      <sheetName val="DATA_PILE_RT1_10"/>
      <sheetName val="DATA_PILE__SM10"/>
      <sheetName val="JCR_TOP(ITEM)-KTRP10"/>
      <sheetName val="Break_up_Sheet10"/>
      <sheetName val="Av_G_Level10"/>
      <sheetName val="Monthly_Turnover_(Final)10"/>
      <sheetName val="Monthly_Programme10"/>
      <sheetName val="water_prop_10"/>
      <sheetName val="Materials_10"/>
      <sheetName val="VAC_BDWN9"/>
      <sheetName val="pipe_culvert_18_06_079"/>
      <sheetName val="AutoOpen_Stub_Data9"/>
      <sheetName val="JCR_Oct_06_TOP_SHEET9"/>
      <sheetName val="JCR_Oct_06_CIVIL9"/>
      <sheetName val="JCR_Oct_06_MECH9"/>
      <sheetName val="Oct_06_DESI_&amp;SP_CONT9"/>
      <sheetName val="JCR_Oct_06_IDC9"/>
      <sheetName val="Cum_Measure9"/>
      <sheetName val="PS_Rate_Working9"/>
      <sheetName val="CIVIL_Str_vise9"/>
      <sheetName val="JCR_sEP_06_IDC_WORKINGS9"/>
      <sheetName val="Protection_wall9"/>
      <sheetName val="Labour_&amp;_Plant9"/>
      <sheetName val="RATE_COMPILATION9"/>
      <sheetName val="Non_debit-RMC9"/>
      <sheetName val="2_29"/>
      <sheetName val="10_Minor_Structure9"/>
      <sheetName val="Rates_Basic9"/>
      <sheetName val="Plant____Machinery9"/>
      <sheetName val="Landslide-(124_040-124_110)9"/>
      <sheetName val="DATA_SHEET9"/>
      <sheetName val="LOCAL_RATES9"/>
      <sheetName val="doq-1_DOQ_Culvert9"/>
      <sheetName val="old_boq9"/>
      <sheetName val="Fill_this_out_first___9"/>
      <sheetName val="ETC_Plant_Cost9"/>
      <sheetName val="schedule_nos9"/>
      <sheetName val="Plant_&amp;__Machinery11"/>
      <sheetName val="Summary_of_Rates11"/>
      <sheetName val="Basic_Approach11"/>
      <sheetName val="Rate_Analysis11"/>
      <sheetName val="Material_11"/>
      <sheetName val="Cover_sheet11"/>
      <sheetName val="UNP-NCW_11"/>
      <sheetName val="DATA_PILE_RT1_11"/>
      <sheetName val="DATA_PILE__SM11"/>
      <sheetName val="JCR_TOP(ITEM)-KTRP11"/>
      <sheetName val="Break_up_Sheet11"/>
      <sheetName val="Av_G_Level11"/>
      <sheetName val="Monthly_Turnover_(Final)11"/>
      <sheetName val="Monthly_Programme11"/>
      <sheetName val="water_prop_11"/>
      <sheetName val="Materials_11"/>
      <sheetName val="VAC_BDWN10"/>
      <sheetName val="pipe_culvert_18_06_0710"/>
      <sheetName val="AutoOpen_Stub_Data10"/>
      <sheetName val="JCR_Oct_06_TOP_SHEET10"/>
      <sheetName val="JCR_Oct_06_CIVIL10"/>
      <sheetName val="JCR_Oct_06_MECH10"/>
      <sheetName val="Oct_06_DESI_&amp;SP_CONT10"/>
      <sheetName val="JCR_Oct_06_IDC10"/>
      <sheetName val="Cum_Measure10"/>
      <sheetName val="PS_Rate_Working10"/>
      <sheetName val="CIVIL_Str_vise10"/>
      <sheetName val="JCR_sEP_06_IDC_WORKINGS10"/>
      <sheetName val="Protection_wall10"/>
      <sheetName val="Labour_&amp;_Plant10"/>
      <sheetName val="RATE_COMPILATION10"/>
      <sheetName val="Non_debit-RMC10"/>
      <sheetName val="2_210"/>
      <sheetName val="10_Minor_Structure10"/>
      <sheetName val="Rates_Basic10"/>
      <sheetName val="Plant____Machinery10"/>
      <sheetName val="Landslide-(124_040-124_110)10"/>
      <sheetName val="DATA_SHEET10"/>
      <sheetName val="LOCAL_RATES10"/>
      <sheetName val="doq-1_DOQ_Culvert10"/>
      <sheetName val="old_boq10"/>
      <sheetName val="Fill_this_out_first___10"/>
      <sheetName val="ETC_Plant_Cost10"/>
      <sheetName val="schedule_nos10"/>
      <sheetName val="Existing_Emb_Ht5"/>
      <sheetName val="HP(9_200)5"/>
      <sheetName val="VAT_&amp;_ST5"/>
      <sheetName val="Ex-_94_500_RHS5"/>
      <sheetName val="Sweeper_Machine5"/>
      <sheetName val="Abt_Foundation_5"/>
      <sheetName val="pier_Foundation5"/>
      <sheetName val="Data_Base5"/>
      <sheetName val="Wayside_amenities5"/>
      <sheetName val="doq_25"/>
      <sheetName val="Abstruct_total5"/>
      <sheetName val="준검_내역서5"/>
      <sheetName val="PRECAST_lightconc-II4"/>
      <sheetName val="BOQ_Ref4"/>
      <sheetName val="pile_Fabrication2"/>
      <sheetName val="معد__ث2"/>
      <sheetName val="seismic_coeffs"/>
      <sheetName val="Plant_&amp;__Machinery12"/>
      <sheetName val="Summary_of_Rates12"/>
      <sheetName val="Basic_Approach12"/>
      <sheetName val="Rate_Analysis12"/>
      <sheetName val="Material_12"/>
      <sheetName val="Cover_sheet12"/>
      <sheetName val="UNP-NCW_12"/>
      <sheetName val="DATA_PILE_RT1_12"/>
      <sheetName val="DATA_PILE__SM12"/>
      <sheetName val="JCR_TOP(ITEM)-KTRP12"/>
      <sheetName val="Break_up_Sheet12"/>
      <sheetName val="Av_G_Level12"/>
      <sheetName val="Monthly_Turnover_(Final)12"/>
      <sheetName val="Monthly_Programme12"/>
      <sheetName val="water_prop_12"/>
      <sheetName val="Materials_12"/>
      <sheetName val="VAC_BDWN11"/>
      <sheetName val="pipe_culvert_18_06_0711"/>
      <sheetName val="AutoOpen_Stub_Data11"/>
      <sheetName val="JCR_Oct_06_TOP_SHEET11"/>
      <sheetName val="JCR_Oct_06_CIVIL11"/>
      <sheetName val="JCR_Oct_06_MECH11"/>
      <sheetName val="Oct_06_DESI_&amp;SP_CONT11"/>
      <sheetName val="JCR_Oct_06_IDC11"/>
      <sheetName val="Cum_Measure11"/>
      <sheetName val="PS_Rate_Working11"/>
      <sheetName val="CIVIL_Str_vise11"/>
      <sheetName val="JCR_sEP_06_IDC_WORKINGS11"/>
      <sheetName val="Protection_wall11"/>
      <sheetName val="Labour_&amp;_Plant11"/>
      <sheetName val="RATE_COMPILATION11"/>
      <sheetName val="Non_debit-RMC11"/>
      <sheetName val="2_211"/>
      <sheetName val="10_Minor_Structure11"/>
      <sheetName val="Rates_Basic11"/>
      <sheetName val="Plant____Machinery11"/>
      <sheetName val="Landslide-(124_040-124_110)11"/>
      <sheetName val="DATA_SHEET11"/>
      <sheetName val="LOCAL_RATES11"/>
      <sheetName val="doq-1_DOQ_Culvert11"/>
      <sheetName val="old_boq11"/>
      <sheetName val="Fill_this_out_first___11"/>
      <sheetName val="ETC_Plant_Cost11"/>
      <sheetName val="schedule_nos11"/>
      <sheetName val="Existing_Emb_Ht6"/>
      <sheetName val="HP(9_200)6"/>
      <sheetName val="VAT_&amp;_ST6"/>
      <sheetName val="Ex-_94_500_RHS6"/>
      <sheetName val="Sweeper_Machine6"/>
      <sheetName val="Abt_Foundation_6"/>
      <sheetName val="pier_Foundation6"/>
      <sheetName val="Data_Base6"/>
      <sheetName val="Wayside_amenities6"/>
      <sheetName val="doq_26"/>
      <sheetName val="Abstruct_total6"/>
      <sheetName val="준검_내역서6"/>
      <sheetName val="PRECAST_lightconc-II5"/>
      <sheetName val="BOQ_Ref5"/>
      <sheetName val="pile_Fabrication3"/>
      <sheetName val="معد__ث3"/>
      <sheetName val="seismic_coeffs1"/>
      <sheetName val="Plant_&amp;__Machinery13"/>
      <sheetName val="Summary_of_Rates13"/>
      <sheetName val="Basic_Approach13"/>
      <sheetName val="Rate_Analysis13"/>
      <sheetName val="Material_13"/>
      <sheetName val="Cover_sheet13"/>
      <sheetName val="UNP-NCW_13"/>
      <sheetName val="DATA_PILE_RT1_13"/>
      <sheetName val="DATA_PILE__SM13"/>
      <sheetName val="JCR_TOP(ITEM)-KTRP13"/>
      <sheetName val="Break_up_Sheet13"/>
      <sheetName val="Av_G_Level13"/>
      <sheetName val="Monthly_Turnover_(Final)13"/>
      <sheetName val="Monthly_Programme13"/>
      <sheetName val="water_prop_13"/>
      <sheetName val="Materials_13"/>
      <sheetName val="VAC_BDWN12"/>
      <sheetName val="pipe_culvert_18_06_0712"/>
      <sheetName val="AutoOpen_Stub_Data12"/>
      <sheetName val="JCR_Oct_06_TOP_SHEET12"/>
      <sheetName val="JCR_Oct_06_CIVIL12"/>
      <sheetName val="JCR_Oct_06_MECH12"/>
      <sheetName val="Oct_06_DESI_&amp;SP_CONT12"/>
      <sheetName val="JCR_Oct_06_IDC12"/>
      <sheetName val="Cum_Measure12"/>
      <sheetName val="PS_Rate_Working12"/>
      <sheetName val="CIVIL_Str_vise12"/>
      <sheetName val="JCR_sEP_06_IDC_WORKINGS12"/>
      <sheetName val="Protection_wall12"/>
      <sheetName val="Labour_&amp;_Plant12"/>
      <sheetName val="RATE_COMPILATION12"/>
      <sheetName val="Non_debit-RMC12"/>
      <sheetName val="2_212"/>
      <sheetName val="10_Minor_Structure12"/>
      <sheetName val="Rates_Basic12"/>
      <sheetName val="Plant____Machinery12"/>
      <sheetName val="Landslide-(124_040-124_110)12"/>
      <sheetName val="DATA_SHEET12"/>
      <sheetName val="LOCAL_RATES12"/>
      <sheetName val="doq-1_DOQ_Culvert12"/>
      <sheetName val="old_boq12"/>
      <sheetName val="Fill_this_out_first___12"/>
      <sheetName val="ETC_Plant_Cost12"/>
      <sheetName val="schedule_nos12"/>
      <sheetName val="Existing_Emb_Ht7"/>
      <sheetName val="HP(9_200)7"/>
      <sheetName val="VAT_&amp;_ST7"/>
      <sheetName val="Ex-_94_500_RHS7"/>
      <sheetName val="Sweeper_Machine7"/>
      <sheetName val="Abt_Foundation_7"/>
      <sheetName val="pier_Foundation7"/>
      <sheetName val="Data_Base7"/>
      <sheetName val="Wayside_amenities7"/>
      <sheetName val="doq_27"/>
      <sheetName val="Abstruct_total7"/>
      <sheetName val="준검_내역서7"/>
      <sheetName val="PRECAST_lightconc-II6"/>
      <sheetName val="BOQ_Ref6"/>
      <sheetName val="pile_Fabrication4"/>
      <sheetName val="معد__ث4"/>
      <sheetName val="lmp_&amp;_salse2"/>
      <sheetName val="seismic_coeffs2"/>
      <sheetName val="Design_SUS2"/>
      <sheetName val="Part-A"/>
      <sheetName val="Linked_Lead"/>
      <sheetName val="Res-P&amp;E_(PLL)"/>
      <sheetName val="Prdn_Cost"/>
      <sheetName val="Rectangular_Beam1"/>
      <sheetName val="BOQ_(2)1"/>
      <sheetName val="New_Construction1"/>
      <sheetName val="Linked_Lead1"/>
      <sheetName val="C_&amp;_G_RHS1"/>
      <sheetName val="Res-P&amp;E_(PLL)1"/>
      <sheetName val="Prdn_Cost1"/>
      <sheetName val="seismic_coeffs3"/>
      <sheetName val="lmp_&amp;_salse3"/>
      <sheetName val="Rectangular_Beam2"/>
      <sheetName val="BOQ_(2)2"/>
      <sheetName val="New_Construction2"/>
      <sheetName val="Linked_Lead2"/>
      <sheetName val="C_&amp;_G_RHS2"/>
      <sheetName val="Res-P&amp;E_(PLL)2"/>
      <sheetName val="Prdn_Cost2"/>
      <sheetName val="seismic_coeffs4"/>
      <sheetName val="lmp_&amp;_salse4"/>
      <sheetName val="pile_Fabrication5"/>
      <sheetName val="معد__ث5"/>
      <sheetName val="Design_of_two-way_slab3"/>
      <sheetName val="Contractor_&amp;_Material_Price3"/>
      <sheetName val="SITE_DATA3"/>
      <sheetName val="Bar_Budget3"/>
      <sheetName val="Final_Qty3"/>
      <sheetName val="Machine_HC_-_19_08_3"/>
      <sheetName val="PNM_Justi3"/>
      <sheetName val="Analysed_rate3"/>
      <sheetName val="BOQ_Backup3"/>
      <sheetName val="Road_work3"/>
      <sheetName val="3__GSB-WMM-SHLD3"/>
      <sheetName val="RATE_LINK_UP3"/>
      <sheetName val="102-25_01_173"/>
      <sheetName val="Rectangular_Beam3"/>
      <sheetName val="BOQ_(2)3"/>
      <sheetName val="New_Construction3"/>
      <sheetName val="Linked_Lead3"/>
      <sheetName val="C_&amp;_G_RHS3"/>
      <sheetName val="Res-P&amp;E_(PLL)3"/>
      <sheetName val="Prdn_Cost3"/>
      <sheetName val="DETAILED__BOQ3"/>
      <sheetName val="Curve_Details3"/>
      <sheetName val="Final_FRL3"/>
      <sheetName val="Design_SUS3"/>
      <sheetName val="Plant_&amp;__Machinery14"/>
      <sheetName val="Summary_of_Rates14"/>
      <sheetName val="Basic_Approach14"/>
      <sheetName val="Rate_Analysis14"/>
      <sheetName val="Material_14"/>
      <sheetName val="Cover_sheet14"/>
      <sheetName val="UNP-NCW_14"/>
      <sheetName val="DATA_PILE_RT1_14"/>
      <sheetName val="DATA_PILE__SM14"/>
      <sheetName val="JCR_TOP(ITEM)-KTRP14"/>
      <sheetName val="Break_up_Sheet14"/>
      <sheetName val="Av_G_Level14"/>
      <sheetName val="Monthly_Turnover_(Final)14"/>
      <sheetName val="Monthly_Programme14"/>
      <sheetName val="water_prop_14"/>
      <sheetName val="Materials_14"/>
      <sheetName val="VAC_BDWN13"/>
      <sheetName val="pipe_culvert_18_06_0713"/>
      <sheetName val="AutoOpen_Stub_Data13"/>
      <sheetName val="JCR_Oct_06_TOP_SHEET13"/>
      <sheetName val="JCR_Oct_06_CIVIL13"/>
      <sheetName val="JCR_Oct_06_MECH13"/>
      <sheetName val="Oct_06_DESI_&amp;SP_CONT13"/>
      <sheetName val="JCR_Oct_06_IDC13"/>
      <sheetName val="Cum_Measure13"/>
      <sheetName val="PS_Rate_Working13"/>
      <sheetName val="CIVIL_Str_vise13"/>
      <sheetName val="JCR_sEP_06_IDC_WORKINGS13"/>
      <sheetName val="Protection_wall13"/>
      <sheetName val="Labour_&amp;_Plant13"/>
      <sheetName val="RATE_COMPILATION13"/>
      <sheetName val="Non_debit-RMC13"/>
      <sheetName val="2_213"/>
      <sheetName val="10_Minor_Structure13"/>
      <sheetName val="Rates_Basic13"/>
      <sheetName val="Plant____Machinery13"/>
      <sheetName val="Landslide-(124_040-124_110)13"/>
      <sheetName val="DATA_SHEET13"/>
      <sheetName val="LOCAL_RATES13"/>
      <sheetName val="doq-1_DOQ_Culvert13"/>
      <sheetName val="old_boq13"/>
      <sheetName val="Fill_this_out_first___13"/>
      <sheetName val="ETC_Plant_Cost13"/>
      <sheetName val="schedule_nos13"/>
      <sheetName val="Existing_Emb_Ht8"/>
      <sheetName val="HP(9_200)8"/>
      <sheetName val="VAT_&amp;_ST8"/>
      <sheetName val="Ex-_94_500_RHS8"/>
      <sheetName val="Sweeper_Machine8"/>
      <sheetName val="Abt_Foundation_8"/>
      <sheetName val="pier_Foundation8"/>
      <sheetName val="Data_Base8"/>
      <sheetName val="Wayside_amenities8"/>
      <sheetName val="doq_28"/>
      <sheetName val="Abstruct_total8"/>
      <sheetName val="준검_내역서8"/>
      <sheetName val="PRECAST_lightconc-II7"/>
      <sheetName val="BOQ_Ref7"/>
      <sheetName val="Erection grider"/>
      <sheetName val="Extra Item"/>
      <sheetName val="section"/>
      <sheetName val="Pro Pavement"/>
      <sheetName val="COMPLEXALL"/>
    </sheetNames>
    <sheetDataSet>
      <sheetData sheetId="0" refreshError="1"/>
      <sheetData sheetId="1" refreshError="1"/>
      <sheetData sheetId="2" refreshError="1">
        <row r="11">
          <cell r="G11">
            <v>188</v>
          </cell>
        </row>
      </sheetData>
      <sheetData sheetId="3" refreshError="1">
        <row r="3">
          <cell r="D3">
            <v>90</v>
          </cell>
        </row>
        <row r="14">
          <cell r="D14">
            <v>160</v>
          </cell>
        </row>
      </sheetData>
      <sheetData sheetId="4" refreshError="1">
        <row r="11">
          <cell r="G11">
            <v>188</v>
          </cell>
        </row>
        <row r="17">
          <cell r="D17">
            <v>553.54999999999995</v>
          </cell>
        </row>
        <row r="18">
          <cell r="D18">
            <v>773.55</v>
          </cell>
        </row>
        <row r="19">
          <cell r="D19">
            <v>578.54999999999995</v>
          </cell>
        </row>
        <row r="51">
          <cell r="D51">
            <v>4300</v>
          </cell>
        </row>
        <row r="113">
          <cell r="D113">
            <v>1700</v>
          </cell>
        </row>
        <row r="125">
          <cell r="D125">
            <v>462.5</v>
          </cell>
        </row>
        <row r="144">
          <cell r="D144">
            <v>143.55000000000001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ow r="11">
          <cell r="G11">
            <v>188</v>
          </cell>
        </row>
      </sheetData>
      <sheetData sheetId="134" refreshError="1"/>
      <sheetData sheetId="135" refreshError="1"/>
      <sheetData sheetId="136" refreshError="1"/>
      <sheetData sheetId="137" refreshError="1"/>
      <sheetData sheetId="138" refreshError="1"/>
      <sheetData sheetId="139" refreshError="1"/>
      <sheetData sheetId="140">
        <row r="11">
          <cell r="G11">
            <v>188</v>
          </cell>
        </row>
      </sheetData>
      <sheetData sheetId="141">
        <row r="11">
          <cell r="G11">
            <v>188</v>
          </cell>
        </row>
      </sheetData>
      <sheetData sheetId="142">
        <row r="11">
          <cell r="G11">
            <v>188</v>
          </cell>
        </row>
      </sheetData>
      <sheetData sheetId="143">
        <row r="11">
          <cell r="G11">
            <v>188</v>
          </cell>
        </row>
      </sheetData>
      <sheetData sheetId="144">
        <row r="11">
          <cell r="G11">
            <v>188</v>
          </cell>
        </row>
      </sheetData>
      <sheetData sheetId="145">
        <row r="11">
          <cell r="G11">
            <v>188</v>
          </cell>
        </row>
      </sheetData>
      <sheetData sheetId="146">
        <row r="11">
          <cell r="G11">
            <v>188</v>
          </cell>
        </row>
      </sheetData>
      <sheetData sheetId="147">
        <row r="11">
          <cell r="G11">
            <v>188</v>
          </cell>
        </row>
      </sheetData>
      <sheetData sheetId="148" refreshError="1"/>
      <sheetData sheetId="149" refreshError="1"/>
      <sheetData sheetId="150">
        <row r="11">
          <cell r="G11">
            <v>188</v>
          </cell>
        </row>
      </sheetData>
      <sheetData sheetId="151">
        <row r="11">
          <cell r="G11">
            <v>188</v>
          </cell>
        </row>
      </sheetData>
      <sheetData sheetId="152">
        <row r="11">
          <cell r="G11">
            <v>188</v>
          </cell>
        </row>
      </sheetData>
      <sheetData sheetId="153">
        <row r="11">
          <cell r="G11">
            <v>188</v>
          </cell>
        </row>
      </sheetData>
      <sheetData sheetId="154">
        <row r="11">
          <cell r="G11">
            <v>188</v>
          </cell>
        </row>
      </sheetData>
      <sheetData sheetId="155">
        <row r="11">
          <cell r="G11">
            <v>188</v>
          </cell>
        </row>
      </sheetData>
      <sheetData sheetId="156">
        <row r="11">
          <cell r="G11">
            <v>188</v>
          </cell>
        </row>
      </sheetData>
      <sheetData sheetId="157">
        <row r="11">
          <cell r="G11">
            <v>188</v>
          </cell>
        </row>
      </sheetData>
      <sheetData sheetId="158">
        <row r="11">
          <cell r="G11">
            <v>188</v>
          </cell>
        </row>
      </sheetData>
      <sheetData sheetId="159">
        <row r="11">
          <cell r="G11">
            <v>188</v>
          </cell>
        </row>
      </sheetData>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sheetData sheetId="324">
        <row r="11">
          <cell r="G11">
            <v>188</v>
          </cell>
        </row>
      </sheetData>
      <sheetData sheetId="325">
        <row r="11">
          <cell r="G11">
            <v>188</v>
          </cell>
        </row>
      </sheetData>
      <sheetData sheetId="326">
        <row r="11">
          <cell r="G11">
            <v>188</v>
          </cell>
        </row>
      </sheetData>
      <sheetData sheetId="327">
        <row r="11">
          <cell r="G11">
            <v>188</v>
          </cell>
        </row>
      </sheetData>
      <sheetData sheetId="328">
        <row r="11">
          <cell r="G11">
            <v>188</v>
          </cell>
        </row>
      </sheetData>
      <sheetData sheetId="329">
        <row r="11">
          <cell r="G11">
            <v>188</v>
          </cell>
        </row>
      </sheetData>
      <sheetData sheetId="330">
        <row r="11">
          <cell r="G11">
            <v>188</v>
          </cell>
        </row>
      </sheetData>
      <sheetData sheetId="331">
        <row r="11">
          <cell r="G11">
            <v>188</v>
          </cell>
        </row>
      </sheetData>
      <sheetData sheetId="332">
        <row r="11">
          <cell r="G11">
            <v>188</v>
          </cell>
        </row>
      </sheetData>
      <sheetData sheetId="333">
        <row r="11">
          <cell r="G11">
            <v>188</v>
          </cell>
        </row>
      </sheetData>
      <sheetData sheetId="334">
        <row r="11">
          <cell r="G11">
            <v>188</v>
          </cell>
        </row>
      </sheetData>
      <sheetData sheetId="335" refreshError="1"/>
      <sheetData sheetId="336" refreshError="1"/>
      <sheetData sheetId="337" refreshError="1"/>
      <sheetData sheetId="338" refreshError="1"/>
      <sheetData sheetId="339" refreshError="1"/>
      <sheetData sheetId="340" refreshError="1"/>
      <sheetData sheetId="341">
        <row r="11">
          <cell r="G11">
            <v>188</v>
          </cell>
        </row>
      </sheetData>
      <sheetData sheetId="342">
        <row r="11">
          <cell r="G11">
            <v>188</v>
          </cell>
        </row>
      </sheetData>
      <sheetData sheetId="343">
        <row r="11">
          <cell r="G11">
            <v>188</v>
          </cell>
        </row>
      </sheetData>
      <sheetData sheetId="344">
        <row r="11">
          <cell r="G11">
            <v>188</v>
          </cell>
        </row>
      </sheetData>
      <sheetData sheetId="345">
        <row r="11">
          <cell r="G11">
            <v>188</v>
          </cell>
        </row>
      </sheetData>
      <sheetData sheetId="346">
        <row r="11">
          <cell r="G11">
            <v>188</v>
          </cell>
        </row>
      </sheetData>
      <sheetData sheetId="347">
        <row r="11">
          <cell r="G11">
            <v>188</v>
          </cell>
        </row>
      </sheetData>
      <sheetData sheetId="348">
        <row r="11">
          <cell r="G11">
            <v>188</v>
          </cell>
        </row>
      </sheetData>
      <sheetData sheetId="349">
        <row r="11">
          <cell r="G11">
            <v>188</v>
          </cell>
        </row>
      </sheetData>
      <sheetData sheetId="350">
        <row r="11">
          <cell r="G11">
            <v>188</v>
          </cell>
        </row>
      </sheetData>
      <sheetData sheetId="351">
        <row r="11">
          <cell r="G11">
            <v>188</v>
          </cell>
        </row>
      </sheetData>
      <sheetData sheetId="352">
        <row r="11">
          <cell r="G11">
            <v>188</v>
          </cell>
        </row>
      </sheetData>
      <sheetData sheetId="353">
        <row r="11">
          <cell r="G11">
            <v>188</v>
          </cell>
        </row>
      </sheetData>
      <sheetData sheetId="354">
        <row r="11">
          <cell r="G11">
            <v>188</v>
          </cell>
        </row>
      </sheetData>
      <sheetData sheetId="355">
        <row r="11">
          <cell r="G11">
            <v>188</v>
          </cell>
        </row>
      </sheetData>
      <sheetData sheetId="356">
        <row r="11">
          <cell r="G11">
            <v>188</v>
          </cell>
        </row>
      </sheetData>
      <sheetData sheetId="357">
        <row r="11">
          <cell r="G11">
            <v>188</v>
          </cell>
        </row>
      </sheetData>
      <sheetData sheetId="358">
        <row r="11">
          <cell r="G11">
            <v>188</v>
          </cell>
        </row>
      </sheetData>
      <sheetData sheetId="359" refreshError="1"/>
      <sheetData sheetId="360">
        <row r="11">
          <cell r="G11">
            <v>188</v>
          </cell>
        </row>
      </sheetData>
      <sheetData sheetId="361">
        <row r="11">
          <cell r="G11">
            <v>188</v>
          </cell>
        </row>
      </sheetData>
      <sheetData sheetId="362">
        <row r="11">
          <cell r="G11">
            <v>188</v>
          </cell>
        </row>
      </sheetData>
      <sheetData sheetId="363">
        <row r="11">
          <cell r="G11">
            <v>188</v>
          </cell>
        </row>
      </sheetData>
      <sheetData sheetId="364">
        <row r="11">
          <cell r="G11">
            <v>188</v>
          </cell>
        </row>
      </sheetData>
      <sheetData sheetId="365">
        <row r="11">
          <cell r="G11">
            <v>188</v>
          </cell>
        </row>
      </sheetData>
      <sheetData sheetId="366">
        <row r="11">
          <cell r="G11">
            <v>188</v>
          </cell>
        </row>
      </sheetData>
      <sheetData sheetId="367">
        <row r="11">
          <cell r="G11">
            <v>188</v>
          </cell>
        </row>
      </sheetData>
      <sheetData sheetId="368">
        <row r="11">
          <cell r="G11">
            <v>188</v>
          </cell>
        </row>
      </sheetData>
      <sheetData sheetId="369">
        <row r="11">
          <cell r="G11">
            <v>188</v>
          </cell>
        </row>
      </sheetData>
      <sheetData sheetId="370">
        <row r="11">
          <cell r="G11">
            <v>188</v>
          </cell>
        </row>
      </sheetData>
      <sheetData sheetId="371">
        <row r="11">
          <cell r="G11">
            <v>188</v>
          </cell>
        </row>
      </sheetData>
      <sheetData sheetId="372">
        <row r="11">
          <cell r="G11">
            <v>188</v>
          </cell>
        </row>
      </sheetData>
      <sheetData sheetId="373">
        <row r="11">
          <cell r="G11">
            <v>188</v>
          </cell>
        </row>
      </sheetData>
      <sheetData sheetId="374">
        <row r="11">
          <cell r="G11">
            <v>188</v>
          </cell>
        </row>
      </sheetData>
      <sheetData sheetId="375">
        <row r="11">
          <cell r="G11">
            <v>188</v>
          </cell>
        </row>
      </sheetData>
      <sheetData sheetId="376">
        <row r="11">
          <cell r="G11">
            <v>188</v>
          </cell>
        </row>
      </sheetData>
      <sheetData sheetId="377">
        <row r="11">
          <cell r="G11">
            <v>188</v>
          </cell>
        </row>
      </sheetData>
      <sheetData sheetId="378">
        <row r="11">
          <cell r="G11">
            <v>188</v>
          </cell>
        </row>
      </sheetData>
      <sheetData sheetId="379">
        <row r="11">
          <cell r="G11">
            <v>188</v>
          </cell>
        </row>
      </sheetData>
      <sheetData sheetId="380">
        <row r="11">
          <cell r="G11">
            <v>188</v>
          </cell>
        </row>
      </sheetData>
      <sheetData sheetId="381">
        <row r="11">
          <cell r="G11">
            <v>188</v>
          </cell>
        </row>
      </sheetData>
      <sheetData sheetId="382">
        <row r="11">
          <cell r="G11">
            <v>188</v>
          </cell>
        </row>
      </sheetData>
      <sheetData sheetId="383">
        <row r="11">
          <cell r="G11">
            <v>188</v>
          </cell>
        </row>
      </sheetData>
      <sheetData sheetId="384" refreshError="1"/>
      <sheetData sheetId="385" refreshError="1"/>
      <sheetData sheetId="386">
        <row r="11">
          <cell r="G11">
            <v>188</v>
          </cell>
        </row>
      </sheetData>
      <sheetData sheetId="387">
        <row r="11">
          <cell r="G11">
            <v>188</v>
          </cell>
        </row>
      </sheetData>
      <sheetData sheetId="388">
        <row r="11">
          <cell r="G11">
            <v>188</v>
          </cell>
        </row>
      </sheetData>
      <sheetData sheetId="389">
        <row r="11">
          <cell r="G11">
            <v>188</v>
          </cell>
        </row>
      </sheetData>
      <sheetData sheetId="390">
        <row r="11">
          <cell r="G11">
            <v>188</v>
          </cell>
        </row>
      </sheetData>
      <sheetData sheetId="391">
        <row r="11">
          <cell r="G11">
            <v>188</v>
          </cell>
        </row>
      </sheetData>
      <sheetData sheetId="392">
        <row r="11">
          <cell r="G11">
            <v>188</v>
          </cell>
        </row>
      </sheetData>
      <sheetData sheetId="393">
        <row r="11">
          <cell r="G11">
            <v>188</v>
          </cell>
        </row>
      </sheetData>
      <sheetData sheetId="394">
        <row r="11">
          <cell r="G11">
            <v>188</v>
          </cell>
        </row>
      </sheetData>
      <sheetData sheetId="395">
        <row r="11">
          <cell r="G11">
            <v>188</v>
          </cell>
        </row>
      </sheetData>
      <sheetData sheetId="396">
        <row r="11">
          <cell r="G11">
            <v>188</v>
          </cell>
        </row>
      </sheetData>
      <sheetData sheetId="397">
        <row r="11">
          <cell r="G11">
            <v>188</v>
          </cell>
        </row>
      </sheetData>
      <sheetData sheetId="398">
        <row r="11">
          <cell r="G11">
            <v>188</v>
          </cell>
        </row>
      </sheetData>
      <sheetData sheetId="399">
        <row r="11">
          <cell r="G11">
            <v>188</v>
          </cell>
        </row>
      </sheetData>
      <sheetData sheetId="400">
        <row r="11">
          <cell r="G11">
            <v>188</v>
          </cell>
        </row>
      </sheetData>
      <sheetData sheetId="401">
        <row r="11">
          <cell r="G11">
            <v>188</v>
          </cell>
        </row>
      </sheetData>
      <sheetData sheetId="402">
        <row r="11">
          <cell r="G11">
            <v>188</v>
          </cell>
        </row>
      </sheetData>
      <sheetData sheetId="403">
        <row r="11">
          <cell r="G11">
            <v>188</v>
          </cell>
        </row>
      </sheetData>
      <sheetData sheetId="404">
        <row r="11">
          <cell r="G11">
            <v>188</v>
          </cell>
        </row>
      </sheetData>
      <sheetData sheetId="405">
        <row r="11">
          <cell r="G11">
            <v>188</v>
          </cell>
        </row>
      </sheetData>
      <sheetData sheetId="406">
        <row r="11">
          <cell r="G11">
            <v>188</v>
          </cell>
        </row>
      </sheetData>
      <sheetData sheetId="407">
        <row r="11">
          <cell r="G11">
            <v>188</v>
          </cell>
        </row>
      </sheetData>
      <sheetData sheetId="408">
        <row r="11">
          <cell r="G11">
            <v>188</v>
          </cell>
        </row>
      </sheetData>
      <sheetData sheetId="409">
        <row r="11">
          <cell r="G11">
            <v>188</v>
          </cell>
        </row>
      </sheetData>
      <sheetData sheetId="410">
        <row r="11">
          <cell r="G11">
            <v>188</v>
          </cell>
        </row>
      </sheetData>
      <sheetData sheetId="411">
        <row r="11">
          <cell r="G11">
            <v>188</v>
          </cell>
        </row>
      </sheetData>
      <sheetData sheetId="412">
        <row r="11">
          <cell r="G11">
            <v>188</v>
          </cell>
        </row>
      </sheetData>
      <sheetData sheetId="413">
        <row r="11">
          <cell r="G11">
            <v>188</v>
          </cell>
        </row>
      </sheetData>
      <sheetData sheetId="414">
        <row r="11">
          <cell r="G11">
            <v>188</v>
          </cell>
        </row>
      </sheetData>
      <sheetData sheetId="415">
        <row r="11">
          <cell r="G11">
            <v>188</v>
          </cell>
        </row>
      </sheetData>
      <sheetData sheetId="416">
        <row r="11">
          <cell r="G11">
            <v>188</v>
          </cell>
        </row>
      </sheetData>
      <sheetData sheetId="417">
        <row r="11">
          <cell r="G11">
            <v>188</v>
          </cell>
        </row>
      </sheetData>
      <sheetData sheetId="418">
        <row r="11">
          <cell r="G11">
            <v>188</v>
          </cell>
        </row>
      </sheetData>
      <sheetData sheetId="419">
        <row r="11">
          <cell r="G11">
            <v>188</v>
          </cell>
        </row>
      </sheetData>
      <sheetData sheetId="420">
        <row r="11">
          <cell r="G11">
            <v>188</v>
          </cell>
        </row>
      </sheetData>
      <sheetData sheetId="421">
        <row r="11">
          <cell r="G11">
            <v>188</v>
          </cell>
        </row>
      </sheetData>
      <sheetData sheetId="422">
        <row r="11">
          <cell r="G11">
            <v>188</v>
          </cell>
        </row>
      </sheetData>
      <sheetData sheetId="423">
        <row r="11">
          <cell r="G11">
            <v>188</v>
          </cell>
        </row>
      </sheetData>
      <sheetData sheetId="424">
        <row r="11">
          <cell r="G11">
            <v>188</v>
          </cell>
        </row>
      </sheetData>
      <sheetData sheetId="425">
        <row r="11">
          <cell r="G11">
            <v>188</v>
          </cell>
        </row>
      </sheetData>
      <sheetData sheetId="426">
        <row r="11">
          <cell r="G11">
            <v>188</v>
          </cell>
        </row>
      </sheetData>
      <sheetData sheetId="427">
        <row r="11">
          <cell r="G11">
            <v>188</v>
          </cell>
        </row>
      </sheetData>
      <sheetData sheetId="428">
        <row r="11">
          <cell r="G11">
            <v>188</v>
          </cell>
        </row>
      </sheetData>
      <sheetData sheetId="429">
        <row r="11">
          <cell r="G11">
            <v>188</v>
          </cell>
        </row>
      </sheetData>
      <sheetData sheetId="430">
        <row r="11">
          <cell r="G11">
            <v>188</v>
          </cell>
        </row>
      </sheetData>
      <sheetData sheetId="431">
        <row r="11">
          <cell r="G11">
            <v>188</v>
          </cell>
        </row>
      </sheetData>
      <sheetData sheetId="432">
        <row r="11">
          <cell r="G11">
            <v>188</v>
          </cell>
        </row>
      </sheetData>
      <sheetData sheetId="433">
        <row r="11">
          <cell r="G11">
            <v>188</v>
          </cell>
        </row>
      </sheetData>
      <sheetData sheetId="434">
        <row r="11">
          <cell r="G11">
            <v>188</v>
          </cell>
        </row>
      </sheetData>
      <sheetData sheetId="435">
        <row r="11">
          <cell r="G11">
            <v>188</v>
          </cell>
        </row>
      </sheetData>
      <sheetData sheetId="436">
        <row r="11">
          <cell r="G11">
            <v>188</v>
          </cell>
        </row>
      </sheetData>
      <sheetData sheetId="437">
        <row r="11">
          <cell r="G11">
            <v>188</v>
          </cell>
        </row>
      </sheetData>
      <sheetData sheetId="438">
        <row r="11">
          <cell r="G11">
            <v>188</v>
          </cell>
        </row>
      </sheetData>
      <sheetData sheetId="439">
        <row r="11">
          <cell r="G11">
            <v>188</v>
          </cell>
        </row>
      </sheetData>
      <sheetData sheetId="440">
        <row r="11">
          <cell r="G11">
            <v>188</v>
          </cell>
        </row>
      </sheetData>
      <sheetData sheetId="441">
        <row r="11">
          <cell r="G11">
            <v>188</v>
          </cell>
        </row>
      </sheetData>
      <sheetData sheetId="442">
        <row r="11">
          <cell r="G11">
            <v>188</v>
          </cell>
        </row>
      </sheetData>
      <sheetData sheetId="443">
        <row r="11">
          <cell r="G11">
            <v>188</v>
          </cell>
        </row>
      </sheetData>
      <sheetData sheetId="444">
        <row r="11">
          <cell r="G11">
            <v>188</v>
          </cell>
        </row>
      </sheetData>
      <sheetData sheetId="445">
        <row r="11">
          <cell r="G11">
            <v>188</v>
          </cell>
        </row>
      </sheetData>
      <sheetData sheetId="446">
        <row r="11">
          <cell r="G11">
            <v>188</v>
          </cell>
        </row>
      </sheetData>
      <sheetData sheetId="447">
        <row r="11">
          <cell r="G11">
            <v>188</v>
          </cell>
        </row>
      </sheetData>
      <sheetData sheetId="448">
        <row r="11">
          <cell r="G11">
            <v>188</v>
          </cell>
        </row>
      </sheetData>
      <sheetData sheetId="449">
        <row r="11">
          <cell r="G11">
            <v>188</v>
          </cell>
        </row>
      </sheetData>
      <sheetData sheetId="450">
        <row r="11">
          <cell r="G11">
            <v>188</v>
          </cell>
        </row>
      </sheetData>
      <sheetData sheetId="451">
        <row r="11">
          <cell r="G11">
            <v>188</v>
          </cell>
        </row>
      </sheetData>
      <sheetData sheetId="452">
        <row r="11">
          <cell r="G11">
            <v>188</v>
          </cell>
        </row>
      </sheetData>
      <sheetData sheetId="453">
        <row r="11">
          <cell r="G11">
            <v>188</v>
          </cell>
        </row>
      </sheetData>
      <sheetData sheetId="454">
        <row r="11">
          <cell r="G11">
            <v>188</v>
          </cell>
        </row>
      </sheetData>
      <sheetData sheetId="455">
        <row r="11">
          <cell r="G11">
            <v>188</v>
          </cell>
        </row>
      </sheetData>
      <sheetData sheetId="456">
        <row r="11">
          <cell r="G11">
            <v>188</v>
          </cell>
        </row>
      </sheetData>
      <sheetData sheetId="457">
        <row r="11">
          <cell r="G11">
            <v>188</v>
          </cell>
        </row>
      </sheetData>
      <sheetData sheetId="458">
        <row r="11">
          <cell r="G11">
            <v>188</v>
          </cell>
        </row>
      </sheetData>
      <sheetData sheetId="459">
        <row r="11">
          <cell r="G11">
            <v>188</v>
          </cell>
        </row>
      </sheetData>
      <sheetData sheetId="460">
        <row r="11">
          <cell r="G11">
            <v>188</v>
          </cell>
        </row>
      </sheetData>
      <sheetData sheetId="461">
        <row r="11">
          <cell r="G11">
            <v>188</v>
          </cell>
        </row>
      </sheetData>
      <sheetData sheetId="462">
        <row r="11">
          <cell r="G11">
            <v>188</v>
          </cell>
        </row>
      </sheetData>
      <sheetData sheetId="463">
        <row r="11">
          <cell r="G11">
            <v>188</v>
          </cell>
        </row>
      </sheetData>
      <sheetData sheetId="464">
        <row r="11">
          <cell r="G11">
            <v>188</v>
          </cell>
        </row>
      </sheetData>
      <sheetData sheetId="465">
        <row r="11">
          <cell r="G11">
            <v>188</v>
          </cell>
        </row>
      </sheetData>
      <sheetData sheetId="466">
        <row r="11">
          <cell r="G11">
            <v>188</v>
          </cell>
        </row>
      </sheetData>
      <sheetData sheetId="467">
        <row r="11">
          <cell r="G11">
            <v>188</v>
          </cell>
        </row>
      </sheetData>
      <sheetData sheetId="468">
        <row r="11">
          <cell r="G11">
            <v>188</v>
          </cell>
        </row>
      </sheetData>
      <sheetData sheetId="469">
        <row r="11">
          <cell r="G11">
            <v>188</v>
          </cell>
        </row>
      </sheetData>
      <sheetData sheetId="470">
        <row r="11">
          <cell r="G11">
            <v>188</v>
          </cell>
        </row>
      </sheetData>
      <sheetData sheetId="471">
        <row r="11">
          <cell r="G11">
            <v>188</v>
          </cell>
        </row>
      </sheetData>
      <sheetData sheetId="472">
        <row r="11">
          <cell r="G11">
            <v>188</v>
          </cell>
        </row>
      </sheetData>
      <sheetData sheetId="473">
        <row r="11">
          <cell r="G11">
            <v>188</v>
          </cell>
        </row>
      </sheetData>
      <sheetData sheetId="474">
        <row r="11">
          <cell r="G11">
            <v>188</v>
          </cell>
        </row>
      </sheetData>
      <sheetData sheetId="475">
        <row r="11">
          <cell r="G11">
            <v>188</v>
          </cell>
        </row>
      </sheetData>
      <sheetData sheetId="476">
        <row r="11">
          <cell r="G11">
            <v>188</v>
          </cell>
        </row>
      </sheetData>
      <sheetData sheetId="477">
        <row r="11">
          <cell r="G11">
            <v>188</v>
          </cell>
        </row>
      </sheetData>
      <sheetData sheetId="478">
        <row r="11">
          <cell r="G11">
            <v>188</v>
          </cell>
        </row>
      </sheetData>
      <sheetData sheetId="479">
        <row r="11">
          <cell r="G11">
            <v>188</v>
          </cell>
        </row>
      </sheetData>
      <sheetData sheetId="480">
        <row r="11">
          <cell r="G11">
            <v>188</v>
          </cell>
        </row>
      </sheetData>
      <sheetData sheetId="481">
        <row r="11">
          <cell r="G11">
            <v>188</v>
          </cell>
        </row>
      </sheetData>
      <sheetData sheetId="482">
        <row r="11">
          <cell r="G11">
            <v>188</v>
          </cell>
        </row>
      </sheetData>
      <sheetData sheetId="483">
        <row r="11">
          <cell r="G11">
            <v>188</v>
          </cell>
        </row>
      </sheetData>
      <sheetData sheetId="484">
        <row r="11">
          <cell r="G11">
            <v>188</v>
          </cell>
        </row>
      </sheetData>
      <sheetData sheetId="485">
        <row r="11">
          <cell r="G11">
            <v>188</v>
          </cell>
        </row>
      </sheetData>
      <sheetData sheetId="486">
        <row r="11">
          <cell r="G11">
            <v>188</v>
          </cell>
        </row>
      </sheetData>
      <sheetData sheetId="487">
        <row r="11">
          <cell r="G11">
            <v>188</v>
          </cell>
        </row>
      </sheetData>
      <sheetData sheetId="488">
        <row r="11">
          <cell r="G11">
            <v>188</v>
          </cell>
        </row>
      </sheetData>
      <sheetData sheetId="489">
        <row r="11">
          <cell r="G11">
            <v>188</v>
          </cell>
        </row>
      </sheetData>
      <sheetData sheetId="490">
        <row r="11">
          <cell r="G11">
            <v>188</v>
          </cell>
        </row>
      </sheetData>
      <sheetData sheetId="491">
        <row r="11">
          <cell r="G11">
            <v>188</v>
          </cell>
        </row>
      </sheetData>
      <sheetData sheetId="492">
        <row r="11">
          <cell r="G11">
            <v>188</v>
          </cell>
        </row>
      </sheetData>
      <sheetData sheetId="493">
        <row r="19">
          <cell r="D19" t="str">
            <v>KIAL/EPC-1/AGL/34305</v>
          </cell>
        </row>
      </sheetData>
      <sheetData sheetId="494">
        <row r="11">
          <cell r="G11">
            <v>188</v>
          </cell>
        </row>
      </sheetData>
      <sheetData sheetId="495">
        <row r="19">
          <cell r="D19" t="str">
            <v>KIAL/EPC-1/AGL/34305</v>
          </cell>
        </row>
      </sheetData>
      <sheetData sheetId="496">
        <row r="19">
          <cell r="D19" t="str">
            <v>KIAL/EPC-1/AGL/34305</v>
          </cell>
        </row>
      </sheetData>
      <sheetData sheetId="497">
        <row r="11">
          <cell r="G11">
            <v>188</v>
          </cell>
        </row>
      </sheetData>
      <sheetData sheetId="498">
        <row r="19">
          <cell r="D19" t="str">
            <v>KIAL/EPC-1/AGL/34305</v>
          </cell>
        </row>
      </sheetData>
      <sheetData sheetId="499">
        <row r="11">
          <cell r="G11">
            <v>188</v>
          </cell>
        </row>
      </sheetData>
      <sheetData sheetId="500">
        <row r="11">
          <cell r="G11">
            <v>188</v>
          </cell>
        </row>
      </sheetData>
      <sheetData sheetId="501">
        <row r="19">
          <cell r="D19" t="str">
            <v>KIAL/EPC-1/AGL/34305</v>
          </cell>
        </row>
      </sheetData>
      <sheetData sheetId="502">
        <row r="19">
          <cell r="D19" t="str">
            <v>KIAL/EPC-1/AGL/34305</v>
          </cell>
        </row>
      </sheetData>
      <sheetData sheetId="503">
        <row r="11">
          <cell r="G11">
            <v>188</v>
          </cell>
        </row>
      </sheetData>
      <sheetData sheetId="504">
        <row r="19">
          <cell r="D19" t="str">
            <v>KIAL/EPC-1/AGL/34305</v>
          </cell>
        </row>
      </sheetData>
      <sheetData sheetId="505">
        <row r="11">
          <cell r="G11">
            <v>188</v>
          </cell>
        </row>
      </sheetData>
      <sheetData sheetId="506">
        <row r="19">
          <cell r="D19" t="str">
            <v>KIAL/EPC-1/AGL/34305</v>
          </cell>
        </row>
      </sheetData>
      <sheetData sheetId="507">
        <row r="19">
          <cell r="D19" t="str">
            <v>KIAL/EPC-1/AGL/34305</v>
          </cell>
        </row>
      </sheetData>
      <sheetData sheetId="508">
        <row r="19">
          <cell r="D19" t="str">
            <v>KIAL/EPC-1/AGL/34305</v>
          </cell>
        </row>
      </sheetData>
      <sheetData sheetId="509">
        <row r="19">
          <cell r="D19" t="str">
            <v>KIAL/EPC-1/AGL/34305</v>
          </cell>
        </row>
      </sheetData>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sheetData sheetId="555"/>
      <sheetData sheetId="556">
        <row r="11">
          <cell r="G11">
            <v>188</v>
          </cell>
        </row>
      </sheetData>
      <sheetData sheetId="557"/>
      <sheetData sheetId="558" refreshError="1"/>
      <sheetData sheetId="559"/>
      <sheetData sheetId="560"/>
      <sheetData sheetId="561"/>
      <sheetData sheetId="562"/>
      <sheetData sheetId="563"/>
      <sheetData sheetId="564"/>
      <sheetData sheetId="565"/>
      <sheetData sheetId="566"/>
      <sheetData sheetId="567"/>
      <sheetData sheetId="568"/>
      <sheetData sheetId="569"/>
      <sheetData sheetId="570">
        <row r="11">
          <cell r="G11">
            <v>188</v>
          </cell>
        </row>
      </sheetData>
      <sheetData sheetId="571"/>
      <sheetData sheetId="572"/>
      <sheetData sheetId="573"/>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ow r="19">
          <cell r="D19" t="str">
            <v>KIAL/EPC-1/AGL/34305</v>
          </cell>
        </row>
      </sheetData>
      <sheetData sheetId="589">
        <row r="11">
          <cell r="G11">
            <v>188</v>
          </cell>
        </row>
      </sheetData>
      <sheetData sheetId="590">
        <row r="11">
          <cell r="G11">
            <v>188</v>
          </cell>
        </row>
      </sheetData>
      <sheetData sheetId="591">
        <row r="11">
          <cell r="G11">
            <v>188</v>
          </cell>
        </row>
      </sheetData>
      <sheetData sheetId="592">
        <row r="11">
          <cell r="G11">
            <v>188</v>
          </cell>
        </row>
      </sheetData>
      <sheetData sheetId="593">
        <row r="11">
          <cell r="G11">
            <v>188</v>
          </cell>
        </row>
      </sheetData>
      <sheetData sheetId="594">
        <row r="11">
          <cell r="G11">
            <v>188</v>
          </cell>
        </row>
      </sheetData>
      <sheetData sheetId="595">
        <row r="11">
          <cell r="G11">
            <v>188</v>
          </cell>
        </row>
      </sheetData>
      <sheetData sheetId="596"/>
      <sheetData sheetId="597"/>
      <sheetData sheetId="598">
        <row r="11">
          <cell r="G11">
            <v>188</v>
          </cell>
        </row>
      </sheetData>
      <sheetData sheetId="599">
        <row r="11">
          <cell r="G11">
            <v>188</v>
          </cell>
        </row>
      </sheetData>
      <sheetData sheetId="600">
        <row r="11">
          <cell r="G11">
            <v>188</v>
          </cell>
        </row>
      </sheetData>
      <sheetData sheetId="601">
        <row r="11">
          <cell r="G11">
            <v>188</v>
          </cell>
        </row>
      </sheetData>
      <sheetData sheetId="602">
        <row r="11">
          <cell r="G11">
            <v>188</v>
          </cell>
        </row>
      </sheetData>
      <sheetData sheetId="603">
        <row r="11">
          <cell r="G11">
            <v>188</v>
          </cell>
        </row>
      </sheetData>
      <sheetData sheetId="604">
        <row r="11">
          <cell r="G11">
            <v>188</v>
          </cell>
        </row>
      </sheetData>
      <sheetData sheetId="605">
        <row r="19">
          <cell r="D19" t="str">
            <v>KIAL/EPC-1/AGL/34305</v>
          </cell>
        </row>
      </sheetData>
      <sheetData sheetId="606">
        <row r="19">
          <cell r="D19" t="str">
            <v>KIAL/EPC-1/AGL/34305</v>
          </cell>
        </row>
      </sheetData>
      <sheetData sheetId="607">
        <row r="19">
          <cell r="D19" t="str">
            <v>KIAL/EPC-1/AGL/34305</v>
          </cell>
        </row>
      </sheetData>
      <sheetData sheetId="608"/>
      <sheetData sheetId="609"/>
      <sheetData sheetId="610">
        <row r="11">
          <cell r="G11">
            <v>188</v>
          </cell>
        </row>
      </sheetData>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sheetData sheetId="630"/>
      <sheetData sheetId="631">
        <row r="11">
          <cell r="G11">
            <v>188</v>
          </cell>
        </row>
      </sheetData>
      <sheetData sheetId="632">
        <row r="11">
          <cell r="G11">
            <v>188</v>
          </cell>
        </row>
      </sheetData>
      <sheetData sheetId="633" refreshError="1"/>
      <sheetData sheetId="634" refreshError="1"/>
      <sheetData sheetId="635">
        <row r="11">
          <cell r="G11">
            <v>188</v>
          </cell>
        </row>
      </sheetData>
      <sheetData sheetId="636">
        <row r="19">
          <cell r="D19" t="str">
            <v>KIAL/EPC-1/AGL/34305</v>
          </cell>
        </row>
      </sheetData>
      <sheetData sheetId="637">
        <row r="11">
          <cell r="G11">
            <v>188</v>
          </cell>
        </row>
      </sheetData>
      <sheetData sheetId="638" refreshError="1"/>
      <sheetData sheetId="639" refreshError="1"/>
      <sheetData sheetId="640" refreshError="1"/>
      <sheetData sheetId="641" refreshError="1"/>
      <sheetData sheetId="642" refreshError="1"/>
      <sheetData sheetId="643" refreshError="1"/>
      <sheetData sheetId="644" refreshError="1"/>
      <sheetData sheetId="645">
        <row r="19">
          <cell r="D19" t="str">
            <v>KIAL/EPC-1/AGL/34305</v>
          </cell>
        </row>
      </sheetData>
      <sheetData sheetId="646">
        <row r="19">
          <cell r="D19" t="str">
            <v>KIAL/EPC-1/AGL/34305</v>
          </cell>
        </row>
      </sheetData>
      <sheetData sheetId="647">
        <row r="19">
          <cell r="D19" t="str">
            <v>KIAL/EPC-1/AGL/34305</v>
          </cell>
        </row>
      </sheetData>
      <sheetData sheetId="648">
        <row r="11">
          <cell r="G11">
            <v>188</v>
          </cell>
        </row>
      </sheetData>
      <sheetData sheetId="649" refreshError="1"/>
      <sheetData sheetId="650"/>
      <sheetData sheetId="651">
        <row r="11">
          <cell r="G11">
            <v>188</v>
          </cell>
        </row>
      </sheetData>
      <sheetData sheetId="652">
        <row r="11">
          <cell r="G11">
            <v>188</v>
          </cell>
        </row>
      </sheetData>
      <sheetData sheetId="653" refreshError="1"/>
      <sheetData sheetId="654">
        <row r="11">
          <cell r="G11">
            <v>188</v>
          </cell>
        </row>
      </sheetData>
      <sheetData sheetId="655">
        <row r="19">
          <cell r="D19" t="str">
            <v>KIAL/EPC-1/AGL/34305</v>
          </cell>
        </row>
      </sheetData>
      <sheetData sheetId="656">
        <row r="19">
          <cell r="D19" t="str">
            <v>KIAL/EPC-1/AGL/34305</v>
          </cell>
        </row>
      </sheetData>
      <sheetData sheetId="657">
        <row r="19">
          <cell r="D19" t="str">
            <v>KIAL/EPC-1/AGL/34305</v>
          </cell>
        </row>
      </sheetData>
      <sheetData sheetId="658">
        <row r="19">
          <cell r="D19" t="str">
            <v>KIAL/EPC-1/AGL/34305</v>
          </cell>
        </row>
      </sheetData>
      <sheetData sheetId="659">
        <row r="19">
          <cell r="D19" t="str">
            <v>KIAL/EPC-1/AGL/34305</v>
          </cell>
        </row>
      </sheetData>
      <sheetData sheetId="660">
        <row r="19">
          <cell r="D19" t="str">
            <v>KIAL/EPC-1/AGL/34305</v>
          </cell>
        </row>
      </sheetData>
      <sheetData sheetId="661">
        <row r="19">
          <cell r="D19" t="str">
            <v>KIAL/EPC-1/AGL/34305</v>
          </cell>
        </row>
      </sheetData>
      <sheetData sheetId="662">
        <row r="19">
          <cell r="D19" t="str">
            <v>KIAL/EPC-1/AGL/34305</v>
          </cell>
        </row>
      </sheetData>
      <sheetData sheetId="663"/>
      <sheetData sheetId="664">
        <row r="19">
          <cell r="D19" t="str">
            <v>KIAL/EPC-1/AGL/34305</v>
          </cell>
        </row>
      </sheetData>
      <sheetData sheetId="665">
        <row r="19">
          <cell r="D19" t="str">
            <v>KIAL/EPC-1/AGL/34305</v>
          </cell>
        </row>
      </sheetData>
      <sheetData sheetId="666">
        <row r="19">
          <cell r="D19" t="str">
            <v>KIAL/EPC-1/AGL/34305</v>
          </cell>
        </row>
      </sheetData>
      <sheetData sheetId="667">
        <row r="19">
          <cell r="D19" t="str">
            <v>KIAL/EPC-1/AGL/34305</v>
          </cell>
        </row>
      </sheetData>
      <sheetData sheetId="668">
        <row r="11">
          <cell r="G11">
            <v>188</v>
          </cell>
        </row>
      </sheetData>
      <sheetData sheetId="669">
        <row r="19">
          <cell r="D19" t="str">
            <v>KIAL/EPC-1/AGL/34305</v>
          </cell>
        </row>
      </sheetData>
      <sheetData sheetId="670"/>
      <sheetData sheetId="671">
        <row r="11">
          <cell r="G11">
            <v>188</v>
          </cell>
        </row>
      </sheetData>
      <sheetData sheetId="672">
        <row r="11">
          <cell r="G11">
            <v>188</v>
          </cell>
        </row>
      </sheetData>
      <sheetData sheetId="673"/>
      <sheetData sheetId="674"/>
      <sheetData sheetId="675"/>
      <sheetData sheetId="676"/>
      <sheetData sheetId="677"/>
      <sheetData sheetId="678"/>
      <sheetData sheetId="679"/>
      <sheetData sheetId="680"/>
      <sheetData sheetId="681">
        <row r="19">
          <cell r="D19" t="str">
            <v>KIAL/EPC-1/AGL/34305</v>
          </cell>
        </row>
      </sheetData>
      <sheetData sheetId="682">
        <row r="19">
          <cell r="D19" t="str">
            <v>KIAL/EPC-1/AGL/34305</v>
          </cell>
        </row>
      </sheetData>
      <sheetData sheetId="683"/>
      <sheetData sheetId="684">
        <row r="19">
          <cell r="D19" t="str">
            <v>KIAL/EPC-1/AGL/34305</v>
          </cell>
        </row>
      </sheetData>
      <sheetData sheetId="685">
        <row r="19">
          <cell r="D19" t="str">
            <v>KIAL/EPC-1/AGL/34305</v>
          </cell>
        </row>
      </sheetData>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ow r="11">
          <cell r="G11">
            <v>188</v>
          </cell>
        </row>
      </sheetData>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row r="19">
          <cell r="D19" t="str">
            <v>KIAL/EPC-1/AGL/34305</v>
          </cell>
        </row>
      </sheetData>
      <sheetData sheetId="742"/>
      <sheetData sheetId="743">
        <row r="19">
          <cell r="D19" t="str">
            <v>KIAL/EPC-1/AGL/34305</v>
          </cell>
        </row>
      </sheetData>
      <sheetData sheetId="744"/>
      <sheetData sheetId="745"/>
      <sheetData sheetId="746"/>
      <sheetData sheetId="747"/>
      <sheetData sheetId="748"/>
      <sheetData sheetId="749"/>
      <sheetData sheetId="750"/>
      <sheetData sheetId="751"/>
      <sheetData sheetId="752">
        <row r="11">
          <cell r="G11">
            <v>188</v>
          </cell>
        </row>
      </sheetData>
      <sheetData sheetId="753"/>
      <sheetData sheetId="754">
        <row r="11">
          <cell r="G11">
            <v>188</v>
          </cell>
        </row>
      </sheetData>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row r="19">
          <cell r="D19" t="str">
            <v>KIAL/EPC-1/AGL/34305</v>
          </cell>
        </row>
      </sheetData>
      <sheetData sheetId="786"/>
      <sheetData sheetId="787">
        <row r="19">
          <cell r="D19" t="str">
            <v>KIAL/EPC-1/AGL/34305</v>
          </cell>
        </row>
      </sheetData>
      <sheetData sheetId="788"/>
      <sheetData sheetId="789"/>
      <sheetData sheetId="790"/>
      <sheetData sheetId="791"/>
      <sheetData sheetId="792"/>
      <sheetData sheetId="793"/>
      <sheetData sheetId="794"/>
      <sheetData sheetId="795"/>
      <sheetData sheetId="796">
        <row r="11">
          <cell r="G11">
            <v>188</v>
          </cell>
        </row>
      </sheetData>
      <sheetData sheetId="797"/>
      <sheetData sheetId="798">
        <row r="11">
          <cell r="G11">
            <v>188</v>
          </cell>
        </row>
      </sheetData>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row r="19">
          <cell r="D19" t="str">
            <v>KIAL/EPC-1/AGL/34305</v>
          </cell>
        </row>
      </sheetData>
      <sheetData sheetId="842"/>
      <sheetData sheetId="843">
        <row r="19">
          <cell r="D19" t="str">
            <v>KIAL/EPC-1/AGL/34305</v>
          </cell>
        </row>
      </sheetData>
      <sheetData sheetId="844"/>
      <sheetData sheetId="845"/>
      <sheetData sheetId="846"/>
      <sheetData sheetId="847"/>
      <sheetData sheetId="848"/>
      <sheetData sheetId="849"/>
      <sheetData sheetId="850"/>
      <sheetData sheetId="851"/>
      <sheetData sheetId="852">
        <row r="11">
          <cell r="G11">
            <v>188</v>
          </cell>
        </row>
      </sheetData>
      <sheetData sheetId="853"/>
      <sheetData sheetId="854">
        <row r="11">
          <cell r="G11">
            <v>188</v>
          </cell>
        </row>
      </sheetData>
      <sheetData sheetId="855"/>
      <sheetData sheetId="856">
        <row r="11">
          <cell r="G11">
            <v>188</v>
          </cell>
        </row>
      </sheetData>
      <sheetData sheetId="857"/>
      <sheetData sheetId="858">
        <row r="11">
          <cell r="G11">
            <v>188</v>
          </cell>
        </row>
      </sheetData>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row r="19">
          <cell r="D19" t="str">
            <v>KIAL/EPC-1/AGL/34305</v>
          </cell>
        </row>
      </sheetData>
      <sheetData sheetId="886"/>
      <sheetData sheetId="887">
        <row r="19">
          <cell r="D19" t="str">
            <v>KIAL/EPC-1/AGL/34305</v>
          </cell>
        </row>
      </sheetData>
      <sheetData sheetId="888"/>
      <sheetData sheetId="889"/>
      <sheetData sheetId="890"/>
      <sheetData sheetId="891"/>
      <sheetData sheetId="892"/>
      <sheetData sheetId="893"/>
      <sheetData sheetId="894"/>
      <sheetData sheetId="895"/>
      <sheetData sheetId="896">
        <row r="11">
          <cell r="G11">
            <v>188</v>
          </cell>
        </row>
      </sheetData>
      <sheetData sheetId="897"/>
      <sheetData sheetId="898">
        <row r="11">
          <cell r="G11">
            <v>188</v>
          </cell>
        </row>
      </sheetData>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row r="19">
          <cell r="D19" t="str">
            <v>KIAL/EPC-1/AGL/34305</v>
          </cell>
        </row>
      </sheetData>
      <sheetData sheetId="930"/>
      <sheetData sheetId="931">
        <row r="19">
          <cell r="D19" t="str">
            <v>KIAL/EPC-1/AGL/34305</v>
          </cell>
        </row>
      </sheetData>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row r="19">
          <cell r="D19" t="str">
            <v>KIAL/EPC-1/AGL/34305</v>
          </cell>
        </row>
      </sheetData>
      <sheetData sheetId="1079"/>
      <sheetData sheetId="1080">
        <row r="19">
          <cell r="D19" t="str">
            <v>KIAL/EPC-1/AGL/34305</v>
          </cell>
        </row>
      </sheetData>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refreshError="1"/>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row r="19">
          <cell r="D19" t="str">
            <v>KIAL/EPC-1/AGL/34305</v>
          </cell>
        </row>
      </sheetData>
      <sheetData sheetId="1251"/>
      <sheetData sheetId="1252">
        <row r="19">
          <cell r="D19" t="str">
            <v>KIAL/EPC-1/AGL/34305</v>
          </cell>
        </row>
      </sheetData>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refreshError="1"/>
      <sheetData sheetId="1282" refreshError="1"/>
      <sheetData sheetId="1283"/>
      <sheetData sheetId="1284"/>
      <sheetData sheetId="128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Form1 "/>
      <sheetName val="Form 2"/>
      <sheetName val="Form 3"/>
      <sheetName val="Form 4"/>
      <sheetName val="Form 5"/>
      <sheetName val="Form 6"/>
      <sheetName val="Form 7"/>
      <sheetName val="Form 8"/>
      <sheetName val="Form 9"/>
      <sheetName val="Form 10"/>
      <sheetName val="Form 11"/>
      <sheetName val="S1BOQ"/>
      <sheetName val="S2groupcode"/>
      <sheetName val="S3workplan"/>
      <sheetName val="S4cycle"/>
      <sheetName val="S5escl"/>
      <sheetName val="S6MATqty-code"/>
      <sheetName val="S7matqty-grp"/>
      <sheetName val="S8MATexp-code"/>
      <sheetName val="S9wastage"/>
      <sheetName val="S10bomat"/>
      <sheetName val="S11EQPnorm"/>
      <sheetName val="S12EQPhrs"/>
      <sheetName val="S13cons"/>
      <sheetName val="S14spares"/>
      <sheetName val="S15POL"/>
      <sheetName val="S16Elec."/>
      <sheetName val="S17power"/>
      <sheetName val="S18EQPplan"/>
      <sheetName val="S19cap"/>
      <sheetName val="S20MSE Items"/>
      <sheetName val="S21Subcon"/>
      <sheetName val="S22PRW"/>
      <sheetName val="S23ManNos"/>
      <sheetName val="S23Mancost"/>
      <sheetName val="S25EQPoutrep"/>
      <sheetName val="S26EQPhire"/>
      <sheetName val="S27EQPlease"/>
      <sheetName val="S28Rev"/>
      <sheetName val="S29Prelitem"/>
      <sheetName val="S30Prelplant"/>
      <sheetName val="S31Prelitemdet"/>
      <sheetName val="S32Prelexp"/>
      <sheetName val="S33Prelexpdet"/>
      <sheetName val="S34Dircost"/>
      <sheetName val="S35Indircost"/>
      <sheetName val="S36prelimcost"/>
      <sheetName val="S37Unitcost"/>
      <sheetName val="S38stock"/>
      <sheetName val="S39liab"/>
      <sheetName val="S40Milestones"/>
      <sheetName val="S41-MatProcurement"/>
      <sheetName val="S42HSE "/>
      <sheetName val="Cost of O &amp; O"/>
      <sheetName val="Analysis"/>
      <sheetName val="준검 내역서"/>
      <sheetName val="C &amp; G RHS"/>
      <sheetName val="Embk top (2)"/>
      <sheetName val="11-hsd"/>
      <sheetName val="18-misc"/>
      <sheetName val="5-pipe"/>
      <sheetName val="13-septic"/>
      <sheetName val="7-ug"/>
      <sheetName val="2-utility"/>
      <sheetName val="Manpower"/>
      <sheetName val="budget"/>
      <sheetName val="data"/>
      <sheetName val="well"/>
      <sheetName val="Input"/>
      <sheetName val="Labour"/>
      <sheetName val="Material"/>
      <sheetName val="Plant &amp;  Machinery"/>
      <sheetName val="L"/>
      <sheetName val="M"/>
      <sheetName val="P"/>
      <sheetName val="S"/>
      <sheetName val="WS"/>
      <sheetName val="FORM7"/>
      <sheetName val="doq-10"/>
      <sheetName val="Output"/>
      <sheetName val="LOCAL RATES"/>
      <sheetName val="BOQ"/>
      <sheetName val="STEEL"/>
      <sheetName val="PS1"/>
      <sheetName val="TB-9-01"/>
      <sheetName val="Design"/>
      <sheetName val="Intro"/>
      <sheetName val="Abstruct total"/>
      <sheetName val="TBAL9697 -group wise  sdpl"/>
      <sheetName val="SOR"/>
      <sheetName val="Front Page"/>
      <sheetName val="Abstract"/>
      <sheetName val="ABSTRACT OF COST "/>
      <sheetName val="A.Cost"/>
      <sheetName val="Total-Highway"/>
      <sheetName val="executed length"/>
      <sheetName val="balance length"/>
      <sheetName val="Total (2)-Highway"/>
      <sheetName val="tcs-length"/>
      <sheetName val="TCS 1"/>
      <sheetName val="TCS 2"/>
      <sheetName val="TCS 3"/>
      <sheetName val="TCS 4"/>
      <sheetName val="TCS 5"/>
      <sheetName val="TCS 6"/>
      <sheetName val="TCS 7"/>
      <sheetName val="TCS 8"/>
      <sheetName val="TCS 9"/>
      <sheetName val="TCS 10"/>
      <sheetName val="Pipe Culverts"/>
      <sheetName val="Pipe Cul 1x1.20 mtr"/>
      <sheetName val="Pipe Cul 2.00x1.20mtr"/>
      <sheetName val="Pipe Cul 4.00x1.20 mtr"/>
      <sheetName val="Summary(Slab Culvert)"/>
      <sheetName val="Size =1x2.0x2.00m"/>
      <sheetName val="Size=1x1.20"/>
      <sheetName val="Size=1x1.50"/>
      <sheetName val="Size=1x3.0 M"/>
      <sheetName val="Size=1x6.0m"/>
      <sheetName val="Box Summary"/>
      <sheetName val="Box Culvert"/>
      <sheetName val="CUL-WIDEN"/>
      <sheetName val="Size=1.0x1.5m rcc slab culvert"/>
      <sheetName val="Size=1x2.45+1x2.60m RCC slab"/>
      <sheetName val="Size=1.0x3.00m RCC sla Culvert"/>
      <sheetName val="MNB Recontn"/>
      <sheetName val="RCC Slab Bridge 4x12m"/>
      <sheetName val="RCC Slab Bridge 2x12M"/>
      <sheetName val="RCC Slab Bridge 1x10M"/>
      <sheetName val="RCC Slab Bridge 2x10M"/>
      <sheetName val="MNB Widening"/>
      <sheetName val="RCC Slab Bridge 13.910M (2)"/>
      <sheetName val="BOQ of ROB"/>
      <sheetName val="Measurement for ROB"/>
      <sheetName val="TOLL"/>
      <sheetName val="Drainage Works"/>
      <sheetName val="Drains Det)"/>
      <sheetName val="Drains Construction"/>
      <sheetName val="Bus Stops"/>
      <sheetName val="TRUCK LAYBYE"/>
      <sheetName val="Minor Junctions"/>
      <sheetName val="Major Junction"/>
      <sheetName val="MJB"/>
      <sheetName val="Min"/>
      <sheetName val="ABSTRACT OF COST ESTIMATE"/>
      <sheetName val="misc"/>
      <sheetName val="Traffic signs"/>
      <sheetName val="Sheet2"/>
      <sheetName val="Sheet3"/>
      <sheetName val="Sheet6"/>
      <sheetName val="INPUT SHEET"/>
      <sheetName val="RES-PLANNING"/>
      <sheetName val="Macro1"/>
      <sheetName val="HOC"/>
      <sheetName val="S3workplanqty"/>
      <sheetName val="TKP"/>
      <sheetName val="PA1(ham1)"/>
      <sheetName val="PA1(Ham2)"/>
      <sheetName val="PA2(Ham2)"/>
      <sheetName val="DG(Ham)"/>
      <sheetName val="Cau358(PA1)"/>
      <sheetName val="Cau358(PA2)"/>
      <sheetName val="Cau360"/>
      <sheetName val="DG(Cau)"/>
      <sheetName val="GVL"/>
      <sheetName val="NC"/>
      <sheetName val="M+MC"/>
      <sheetName val="ptvc"/>
      <sheetName val="TKP(1)"/>
      <sheetName val="TKP (2)"/>
      <sheetName val="TKP (3)"/>
      <sheetName val="NC (2)"/>
      <sheetName val="Cal"/>
      <sheetName val="Voucher"/>
      <sheetName val="procurement"/>
      <sheetName val="Summary"/>
      <sheetName val="S N"/>
      <sheetName val="Plant _  Machinery"/>
      <sheetName val="GSB+WMM"/>
      <sheetName val="Cut&amp;Grub"/>
      <sheetName val="Inputs"/>
      <sheetName val="Legend"/>
      <sheetName val="VCH-SLC"/>
      <sheetName val="Supplier"/>
      <sheetName val="except wiring"/>
      <sheetName val="Civil Boq"/>
      <sheetName val="3cd Annexure"/>
      <sheetName val="old boq"/>
      <sheetName val="Rate Analysis"/>
      <sheetName val="1"/>
      <sheetName val="5"/>
      <sheetName val="HP(9.200)"/>
      <sheetName val="SITE DATA"/>
      <sheetName val="Bar Budget"/>
      <sheetName val="Final Qty"/>
      <sheetName val="Machine HC - 19.08 "/>
      <sheetName val="PNM Justi"/>
      <sheetName val="Bar"/>
      <sheetName val="Analysed rate"/>
      <sheetName val="Shutter"/>
      <sheetName val="BOQ Backup"/>
      <sheetName val="dBase"/>
      <sheetName val="JV請款"/>
      <sheetName val="estimate"/>
      <sheetName val="fco"/>
      <sheetName val="PLAN_FEB97"/>
      <sheetName val="UGPIPING"/>
      <sheetName val="Factors"/>
      <sheetName val="Sheet1"/>
      <sheetName val="3MLKQ"/>
      <sheetName val="MPR_PA_1"/>
      <sheetName val="Material "/>
      <sheetName val="Fill this out first..."/>
      <sheetName val="#REF"/>
      <sheetName val="COST"/>
      <sheetName val="NLD - Assum"/>
      <sheetName val="Capex-fixed"/>
      <sheetName val="01"/>
      <sheetName val="77S(O)"/>
      <sheetName val="Elect."/>
      <sheetName val="BOQ Distribution"/>
      <sheetName val="P&amp;L01-02GR"/>
      <sheetName val="Exist"/>
      <sheetName val="LEFT"/>
      <sheetName val="RIGHT"/>
      <sheetName val="Road work"/>
      <sheetName val="Curve Details"/>
      <sheetName val="Boiler&amp;TG"/>
      <sheetName val="Final FRL"/>
      <sheetName val="Contractor &amp; Material Price"/>
      <sheetName val="ETC Plant Cost"/>
      <sheetName val="MRATES"/>
      <sheetName val="Labour &amp; Plant"/>
      <sheetName val="Form1_1"/>
      <sheetName val="Form_21"/>
      <sheetName val="Form_31"/>
      <sheetName val="Form_41"/>
      <sheetName val="Form_51"/>
      <sheetName val="Form_61"/>
      <sheetName val="Form_71"/>
      <sheetName val="Form_81"/>
      <sheetName val="Form_91"/>
      <sheetName val="Form_101"/>
      <sheetName val="Form_111"/>
      <sheetName val="S16Elec_1"/>
      <sheetName val="S20MSE_Items1"/>
      <sheetName val="S42HSE_1"/>
      <sheetName val="Cost_of_O_&amp;_O1"/>
      <sheetName val="준검_내역서1"/>
      <sheetName val="C_&amp;_G_RHS1"/>
      <sheetName val="Embk_top_(2)1"/>
      <sheetName val="LOCAL_RATES1"/>
      <sheetName val="Plant_&amp;__Machinery1"/>
      <sheetName val="Abstruct_total1"/>
      <sheetName val="TBAL9697_-group_wise__sdpl1"/>
      <sheetName val="INPUT_SHEET1"/>
      <sheetName val="TKP_(2)1"/>
      <sheetName val="TKP_(3)1"/>
      <sheetName val="NC_(2)1"/>
      <sheetName val="S_N1"/>
      <sheetName val="Plant____Machinery1"/>
      <sheetName val="except_wiring1"/>
      <sheetName val="Civil_Boq1"/>
      <sheetName val="3cd_Annexure1"/>
      <sheetName val="Front_Page1"/>
      <sheetName val="ABSTRACT_OF_COST_1"/>
      <sheetName val="A_Cost1"/>
      <sheetName val="executed_length1"/>
      <sheetName val="balance_length1"/>
      <sheetName val="Total_(2)-Highway1"/>
      <sheetName val="TCS_11"/>
      <sheetName val="TCS_21"/>
      <sheetName val="TCS_31"/>
      <sheetName val="TCS_41"/>
      <sheetName val="TCS_51"/>
      <sheetName val="TCS_61"/>
      <sheetName val="TCS_71"/>
      <sheetName val="TCS_81"/>
      <sheetName val="TCS_91"/>
      <sheetName val="TCS_101"/>
      <sheetName val="Pipe_Culverts1"/>
      <sheetName val="Pipe_Cul_1x1_20_mtr1"/>
      <sheetName val="Pipe_Cul_2_00x1_20mtr1"/>
      <sheetName val="Pipe_Cul_4_00x1_20_mtr1"/>
      <sheetName val="Summary(Slab_Culvert)1"/>
      <sheetName val="Size_=1x2_0x2_00m1"/>
      <sheetName val="Size=1x1_201"/>
      <sheetName val="Size=1x1_501"/>
      <sheetName val="Size=1x3_0_M1"/>
      <sheetName val="Size=1x6_0m1"/>
      <sheetName val="Box_Summary1"/>
      <sheetName val="Box_Culvert1"/>
      <sheetName val="Size=1_0x1_5m_rcc_slab_culvert1"/>
      <sheetName val="Size=1x2_45+1x2_60m_RCC_slab1"/>
      <sheetName val="Size=1_0x3_00m_RCC_sla_Culvert1"/>
      <sheetName val="MNB_Recontn1"/>
      <sheetName val="RCC_Slab_Bridge_4x12m1"/>
      <sheetName val="RCC_Slab_Bridge_2x12M1"/>
      <sheetName val="RCC_Slab_Bridge_1x10M1"/>
      <sheetName val="RCC_Slab_Bridge_2x10M1"/>
      <sheetName val="MNB_Widening1"/>
      <sheetName val="RCC_Slab_Bridge_13_910M_(2)1"/>
      <sheetName val="BOQ_of_ROB1"/>
      <sheetName val="Measurement_for_ROB1"/>
      <sheetName val="Drainage_Works1"/>
      <sheetName val="Drains_Det)1"/>
      <sheetName val="Drains_Construction1"/>
      <sheetName val="Bus_Stops1"/>
      <sheetName val="TRUCK_LAYBYE1"/>
      <sheetName val="Minor_Junctions1"/>
      <sheetName val="Major_Junction1"/>
      <sheetName val="ABSTRACT_OF_COST_ESTIMATE1"/>
      <sheetName val="Traffic_signs1"/>
      <sheetName val="old_boq1"/>
      <sheetName val="HP(9_200)1"/>
      <sheetName val="SITE_DATA1"/>
      <sheetName val="Bar_Budget1"/>
      <sheetName val="Final_Qty1"/>
      <sheetName val="Machine_HC_-_19_08_1"/>
      <sheetName val="PNM_Justi1"/>
      <sheetName val="Analysed_rate1"/>
      <sheetName val="BOQ_Backup1"/>
      <sheetName val="Rate_Analysis1"/>
      <sheetName val="Form1_"/>
      <sheetName val="Form_2"/>
      <sheetName val="Form_3"/>
      <sheetName val="Form_4"/>
      <sheetName val="Form_5"/>
      <sheetName val="Form_6"/>
      <sheetName val="Form_7"/>
      <sheetName val="Form_8"/>
      <sheetName val="Form_9"/>
      <sheetName val="Form_10"/>
      <sheetName val="Form_11"/>
      <sheetName val="S16Elec_"/>
      <sheetName val="S20MSE_Items"/>
      <sheetName val="S42HSE_"/>
      <sheetName val="Cost_of_O_&amp;_O"/>
      <sheetName val="준검_내역서"/>
      <sheetName val="C_&amp;_G_RHS"/>
      <sheetName val="Embk_top_(2)"/>
      <sheetName val="LOCAL_RATES"/>
      <sheetName val="Abstruct_total"/>
      <sheetName val="Plant_&amp;__Machinery"/>
      <sheetName val="TBAL9697_-group_wise__sdpl"/>
      <sheetName val="INPUT_SHEET"/>
      <sheetName val="TKP_(2)"/>
      <sheetName val="TKP_(3)"/>
      <sheetName val="NC_(2)"/>
      <sheetName val="Front_Page"/>
      <sheetName val="ABSTRACT_OF_COST_"/>
      <sheetName val="A_Cost"/>
      <sheetName val="executed_length"/>
      <sheetName val="balance_length"/>
      <sheetName val="Total_(2)-Highway"/>
      <sheetName val="TCS_1"/>
      <sheetName val="TCS_2"/>
      <sheetName val="TCS_3"/>
      <sheetName val="TCS_4"/>
      <sheetName val="TCS_5"/>
      <sheetName val="TCS_6"/>
      <sheetName val="TCS_7"/>
      <sheetName val="TCS_8"/>
      <sheetName val="TCS_9"/>
      <sheetName val="TCS_10"/>
      <sheetName val="Pipe_Culverts"/>
      <sheetName val="Pipe_Cul_1x1_20_mtr"/>
      <sheetName val="Pipe_Cul_2_00x1_20mtr"/>
      <sheetName val="Pipe_Cul_4_00x1_20_mtr"/>
      <sheetName val="Summary(Slab_Culvert)"/>
      <sheetName val="Size_=1x2_0x2_00m"/>
      <sheetName val="Size=1x1_20"/>
      <sheetName val="Size=1x1_50"/>
      <sheetName val="Size=1x3_0_M"/>
      <sheetName val="Size=1x6_0m"/>
      <sheetName val="Box_Summary"/>
      <sheetName val="Box_Culvert"/>
      <sheetName val="Size=1_0x1_5m_rcc_slab_culvert"/>
      <sheetName val="Size=1x2_45+1x2_60m_RCC_slab"/>
      <sheetName val="Size=1_0x3_00m_RCC_sla_Culvert"/>
      <sheetName val="MNB_Recontn"/>
      <sheetName val="RCC_Slab_Bridge_4x12m"/>
      <sheetName val="RCC_Slab_Bridge_2x12M"/>
      <sheetName val="RCC_Slab_Bridge_1x10M"/>
      <sheetName val="RCC_Slab_Bridge_2x10M"/>
      <sheetName val="MNB_Widening"/>
      <sheetName val="RCC_Slab_Bridge_13_910M_(2)"/>
      <sheetName val="BOQ_of_ROB"/>
      <sheetName val="Measurement_for_ROB"/>
      <sheetName val="Drainage_Works"/>
      <sheetName val="Drains_Det)"/>
      <sheetName val="Drains_Construction"/>
      <sheetName val="Bus_Stops"/>
      <sheetName val="TRUCK_LAYBYE"/>
      <sheetName val="Minor_Junctions"/>
      <sheetName val="Major_Junction"/>
      <sheetName val="ABSTRACT_OF_COST_ESTIMATE"/>
      <sheetName val="Traffic_signs"/>
      <sheetName val="S_N"/>
      <sheetName val="except_wiring"/>
      <sheetName val="Civil_Boq"/>
      <sheetName val="3cd_Annexure"/>
      <sheetName val="old_boq"/>
      <sheetName val="Plant____Machinery"/>
      <sheetName val="HP(9_200)"/>
      <sheetName val="SITE_DATA"/>
      <sheetName val="Bar_Budget"/>
      <sheetName val="Final_Qty"/>
      <sheetName val="Machine_HC_-_19_08_"/>
      <sheetName val="PNM_Justi"/>
      <sheetName val="Analysed_rate"/>
      <sheetName val="BOQ_Backup"/>
      <sheetName val="Rate_Analysis"/>
      <sheetName val="Form1_2"/>
      <sheetName val="Form_22"/>
      <sheetName val="Form_32"/>
      <sheetName val="Form_42"/>
      <sheetName val="Form_52"/>
      <sheetName val="Form_62"/>
      <sheetName val="Form_72"/>
      <sheetName val="Form_82"/>
      <sheetName val="Form_92"/>
      <sheetName val="Form_102"/>
      <sheetName val="Form_112"/>
      <sheetName val="S16Elec_2"/>
      <sheetName val="S20MSE_Items2"/>
      <sheetName val="S42HSE_2"/>
      <sheetName val="Cost_of_O_&amp;_O2"/>
      <sheetName val="준검_내역서2"/>
      <sheetName val="C_&amp;_G_RHS2"/>
      <sheetName val="Embk_top_(2)2"/>
      <sheetName val="LOCAL_RATES2"/>
      <sheetName val="Abstruct_total2"/>
      <sheetName val="Plant_&amp;__Machinery2"/>
      <sheetName val="TBAL9697_-group_wise__sdpl2"/>
      <sheetName val="INPUT_SHEET2"/>
      <sheetName val="TKP_(2)2"/>
      <sheetName val="TKP_(3)2"/>
      <sheetName val="NC_(2)2"/>
      <sheetName val="Front_Page2"/>
      <sheetName val="ABSTRACT_OF_COST_2"/>
      <sheetName val="A_Cost2"/>
      <sheetName val="executed_length2"/>
      <sheetName val="balance_length2"/>
      <sheetName val="Total_(2)-Highway2"/>
      <sheetName val="TCS_12"/>
      <sheetName val="TCS_22"/>
      <sheetName val="TCS_32"/>
      <sheetName val="TCS_42"/>
      <sheetName val="TCS_52"/>
      <sheetName val="TCS_62"/>
      <sheetName val="TCS_72"/>
      <sheetName val="TCS_82"/>
      <sheetName val="TCS_92"/>
      <sheetName val="TCS_102"/>
      <sheetName val="Pipe_Culverts2"/>
      <sheetName val="Pipe_Cul_1x1_20_mtr2"/>
      <sheetName val="Pipe_Cul_2_00x1_20mtr2"/>
      <sheetName val="Pipe_Cul_4_00x1_20_mtr2"/>
      <sheetName val="Summary(Slab_Culvert)2"/>
      <sheetName val="Size_=1x2_0x2_00m2"/>
      <sheetName val="Size=1x1_202"/>
      <sheetName val="Size=1x1_502"/>
      <sheetName val="Size=1x3_0_M2"/>
      <sheetName val="Size=1x6_0m2"/>
      <sheetName val="Box_Summary2"/>
      <sheetName val="Box_Culvert2"/>
      <sheetName val="Size=1_0x1_5m_rcc_slab_culvert2"/>
      <sheetName val="Size=1x2_45+1x2_60m_RCC_slab2"/>
      <sheetName val="Size=1_0x3_00m_RCC_sla_Culvert2"/>
      <sheetName val="MNB_Recontn2"/>
      <sheetName val="RCC_Slab_Bridge_4x12m2"/>
      <sheetName val="RCC_Slab_Bridge_2x12M2"/>
      <sheetName val="RCC_Slab_Bridge_1x10M2"/>
      <sheetName val="RCC_Slab_Bridge_2x10M2"/>
      <sheetName val="MNB_Widening2"/>
      <sheetName val="RCC_Slab_Bridge_13_910M_(2)2"/>
      <sheetName val="BOQ_of_ROB2"/>
      <sheetName val="Measurement_for_ROB2"/>
      <sheetName val="Drainage_Works2"/>
      <sheetName val="Drains_Det)2"/>
      <sheetName val="Drains_Construction2"/>
      <sheetName val="Bus_Stops2"/>
      <sheetName val="TRUCK_LAYBYE2"/>
      <sheetName val="Minor_Junctions2"/>
      <sheetName val="Major_Junction2"/>
      <sheetName val="ABSTRACT_OF_COST_ESTIMATE2"/>
      <sheetName val="Traffic_signs2"/>
      <sheetName val="S_N2"/>
      <sheetName val="except_wiring2"/>
      <sheetName val="Civil_Boq2"/>
      <sheetName val="3cd_Annexure2"/>
      <sheetName val="old_boq2"/>
      <sheetName val="Plant____Machinery2"/>
      <sheetName val="HP(9_200)2"/>
      <sheetName val="SITE_DATA2"/>
      <sheetName val="Bar_Budget2"/>
      <sheetName val="Final_Qty2"/>
      <sheetName val="Machine_HC_-_19_08_2"/>
      <sheetName val="PNM_Justi2"/>
      <sheetName val="Analysed_rate2"/>
      <sheetName val="BOQ_Backup2"/>
      <sheetName val="Rate_Analysis2"/>
      <sheetName val=""/>
      <sheetName val="Form1_3"/>
      <sheetName val="Form_23"/>
      <sheetName val="Form_33"/>
      <sheetName val="Form_43"/>
      <sheetName val="Form_53"/>
      <sheetName val="Form_63"/>
      <sheetName val="Form_73"/>
      <sheetName val="Form_83"/>
      <sheetName val="Form_93"/>
      <sheetName val="Form_103"/>
      <sheetName val="Form_113"/>
      <sheetName val="S16Elec_3"/>
      <sheetName val="S20MSE_Items3"/>
      <sheetName val="S42HSE_3"/>
      <sheetName val="Cost_of_O_&amp;_O3"/>
      <sheetName val="준검_내역서3"/>
      <sheetName val="C_&amp;_G_RHS3"/>
      <sheetName val="C-12"/>
      <sheetName val="Cover sheet"/>
      <sheetName val="Bill-12"/>
      <sheetName val="doq"/>
      <sheetName val="4 annex 1 basic rate"/>
      <sheetName val="Financial"/>
      <sheetName val="basdat"/>
      <sheetName val="eq. mobilization"/>
      <sheetName val="Analysis-NH-Roads"/>
      <sheetName val="p-ins &amp; bonds"/>
      <sheetName val="Improvements"/>
      <sheetName val="(Do not delete)"/>
      <sheetName val="foundation"/>
      <sheetName val="A.O.R."/>
      <sheetName val="trafo-size"/>
      <sheetName val="CIF COST ITEM"/>
      <sheetName val="Set"/>
      <sheetName val="BUDGETFORMS 2003-2004"/>
      <sheetName val="ancillary"/>
      <sheetName val="BUDGETFORMS_2003-2004"/>
      <sheetName val="B2.MB_Deck"/>
      <sheetName val="Form1_4"/>
      <sheetName val="Form_24"/>
      <sheetName val="Form_34"/>
      <sheetName val="Form_44"/>
      <sheetName val="Form_54"/>
      <sheetName val="Form_64"/>
      <sheetName val="Form_74"/>
      <sheetName val="Form_84"/>
      <sheetName val="Form_94"/>
      <sheetName val="Form_104"/>
      <sheetName val="Form_114"/>
      <sheetName val="S16Elec_4"/>
      <sheetName val="S20MSE_Items4"/>
      <sheetName val="S42HSE_4"/>
      <sheetName val="Cost_of_O_&amp;_O4"/>
      <sheetName val="준검_내역서4"/>
      <sheetName val="C_&amp;_G_RHS4"/>
      <sheetName val="basic-data"/>
      <sheetName val="mem-property"/>
      <sheetName val="02"/>
      <sheetName val="UNP-NCW "/>
      <sheetName val="DATA SHEET"/>
      <sheetName val="03"/>
      <sheetName val="04"/>
      <sheetName val="doq-I"/>
      <sheetName val="SIEVE ANALYSIS_Sand"/>
      <sheetName val="AoR Finishing"/>
      <sheetName val="Master data"/>
      <sheetName val="Input Data"/>
      <sheetName val="BM"/>
      <sheetName val="Staff Acco."/>
      <sheetName val="Rates Basic"/>
      <sheetName val="ecc_res"/>
      <sheetName val="SC revtrgt"/>
      <sheetName val="Reference"/>
      <sheetName val="Hardware"/>
      <sheetName val="ft-05-02isobom"/>
      <sheetName val="ActualData"/>
      <sheetName val="MOTOR"/>
      <sheetName val="horizontal"/>
      <sheetName val="A_O_R_"/>
      <sheetName val="Embk_top_(2)3"/>
      <sheetName val="LOCAL_RATES3"/>
      <sheetName val="Plant_&amp;__Machinery3"/>
      <sheetName val="Abstruct_total3"/>
      <sheetName val="TKP_(2)3"/>
      <sheetName val="TKP_(3)3"/>
      <sheetName val="NC_(2)3"/>
      <sheetName val="INPUT_SHEET3"/>
      <sheetName val="TBAL9697_-group_wise__sdpl3"/>
      <sheetName val="S_N3"/>
      <sheetName val="Plant____Machinery3"/>
      <sheetName val="Front_Page3"/>
      <sheetName val="ABSTRACT_OF_COST_3"/>
      <sheetName val="A_Cost3"/>
      <sheetName val="executed_length3"/>
      <sheetName val="balance_length3"/>
      <sheetName val="Total_(2)-Highway3"/>
      <sheetName val="TCS_13"/>
      <sheetName val="TCS_23"/>
      <sheetName val="TCS_33"/>
      <sheetName val="TCS_43"/>
      <sheetName val="TCS_53"/>
      <sheetName val="TCS_63"/>
      <sheetName val="TCS_73"/>
      <sheetName val="TCS_83"/>
      <sheetName val="TCS_93"/>
      <sheetName val="TCS_103"/>
      <sheetName val="Pipe_Culverts3"/>
      <sheetName val="Pipe_Cul_1x1_20_mtr3"/>
      <sheetName val="Pipe_Cul_2_00x1_20mtr3"/>
      <sheetName val="Pipe_Cul_4_00x1_20_mtr3"/>
      <sheetName val="Summary(Slab_Culvert)3"/>
      <sheetName val="Size_=1x2_0x2_00m3"/>
      <sheetName val="Size=1x1_203"/>
      <sheetName val="Size=1x1_503"/>
      <sheetName val="Size=1x3_0_M3"/>
      <sheetName val="Size=1x6_0m3"/>
      <sheetName val="Box_Summary3"/>
      <sheetName val="Box_Culvert3"/>
      <sheetName val="Size=1_0x1_5m_rcc_slab_culvert3"/>
      <sheetName val="Size=1x2_45+1x2_60m_RCC_slab3"/>
      <sheetName val="Size=1_0x3_00m_RCC_sla_Culvert3"/>
      <sheetName val="MNB_Recontn3"/>
      <sheetName val="RCC_Slab_Bridge_4x12m3"/>
      <sheetName val="RCC_Slab_Bridge_2x12M3"/>
      <sheetName val="RCC_Slab_Bridge_1x10M3"/>
      <sheetName val="RCC_Slab_Bridge_2x10M3"/>
      <sheetName val="MNB_Widening3"/>
      <sheetName val="RCC_Slab_Bridge_13_910M_(2)3"/>
      <sheetName val="BOQ_of_ROB3"/>
      <sheetName val="Measurement_for_ROB3"/>
      <sheetName val="Drainage_Works3"/>
      <sheetName val="Drains_Det)3"/>
      <sheetName val="Drains_Construction3"/>
      <sheetName val="Bus_Stops3"/>
      <sheetName val="TRUCK_LAYBYE3"/>
      <sheetName val="Minor_Junctions3"/>
      <sheetName val="Major_Junction3"/>
      <sheetName val="ABSTRACT_OF_COST_ESTIMATE3"/>
      <sheetName val="Traffic_signs3"/>
      <sheetName val="except_wiring3"/>
      <sheetName val="Civil_Boq3"/>
      <sheetName val="3cd_Annexure3"/>
      <sheetName val="old_boq3"/>
      <sheetName val="SITE_DATA3"/>
      <sheetName val="Bar_Budget3"/>
      <sheetName val="Final_Qty3"/>
      <sheetName val="Machine_HC_-_19_08_3"/>
      <sheetName val="PNM_Justi3"/>
      <sheetName val="Analysed_rate3"/>
      <sheetName val="BOQ_Backup3"/>
      <sheetName val="HP(9_200)3"/>
      <sheetName val="Cover_sheet"/>
      <sheetName val="Rate_Analysis3"/>
      <sheetName val="4_annex_1_basic_rate"/>
      <sheetName val="eq__mobilization"/>
      <sheetName val="Fill_this_out_first___"/>
      <sheetName val="p-ins_&amp;_bonds"/>
      <sheetName val="Material_"/>
      <sheetName val="NLD_-_Assum"/>
      <sheetName val="Elect_"/>
      <sheetName val="BOQ_Distribution"/>
      <sheetName val="Road_work"/>
      <sheetName val="Curve_Details"/>
      <sheetName val="Final_FRL"/>
      <sheetName val="Contractor_&amp;_Material_Price"/>
      <sheetName val="ETC_Plant_Cost"/>
      <sheetName val="Labour_&amp;_Plant"/>
      <sheetName val="(Do_not_delete)"/>
      <sheetName val="Database"/>
      <sheetName val="SCHEDULE"/>
      <sheetName val="schedule nos"/>
      <sheetName val="schedule_nos"/>
      <sheetName val="Publicbuilding"/>
      <sheetName val="Report"/>
      <sheetName val="pile Fabrication"/>
      <sheetName val="TCS"/>
      <sheetName val="General Analysis"/>
      <sheetName val="final abstract"/>
      <sheetName val="Services_InitialEst_UtilityServ"/>
      <sheetName val="I-CO"/>
      <sheetName val="Break up Sheet"/>
      <sheetName val="Balance Sheet "/>
      <sheetName val="COLUMN"/>
      <sheetName val="Labour List"/>
      <sheetName val="zone-8"/>
      <sheetName val="MHNO_LEV"/>
      <sheetName val="beam-reinft-IIInd floor"/>
      <sheetName val="BASIS -DEC 08"/>
      <sheetName val="Builtup Area"/>
      <sheetName val="Pay_Sep06"/>
      <sheetName val="A"/>
      <sheetName val="Sheet5"/>
      <sheetName val="Construction"/>
      <sheetName val="UNIT"/>
      <sheetName val="CCY"/>
      <sheetName val="Rollup"/>
      <sheetName val="Area"/>
      <sheetName val="Basement Budget"/>
      <sheetName val="Material List"/>
      <sheetName val="Project Budget Worksheet"/>
      <sheetName val="evaluate"/>
      <sheetName val="Rates"/>
      <sheetName val="Retaining 1.5m"/>
      <sheetName val="DRAINAGE AND PROTECTION"/>
      <sheetName val="LTG-STG"/>
      <sheetName val="Package-2"/>
      <sheetName val="elect_1"/>
      <sheetName val="(Do_not_delete)1"/>
      <sheetName val="Form1_5"/>
      <sheetName val="Form_25"/>
      <sheetName val="Form_35"/>
      <sheetName val="Form_45"/>
      <sheetName val="Form_55"/>
      <sheetName val="Form_65"/>
      <sheetName val="Form_75"/>
      <sheetName val="Form_85"/>
      <sheetName val="Form_95"/>
      <sheetName val="Form_105"/>
      <sheetName val="Form_115"/>
      <sheetName val="S16Elec_5"/>
      <sheetName val="S20MSE_Items5"/>
      <sheetName val="S42HSE_5"/>
      <sheetName val="Cost_of_O_&amp;_O5"/>
      <sheetName val="준검_내역서5"/>
      <sheetName val="C_&amp;_G_RHS5"/>
      <sheetName val="elect_2"/>
      <sheetName val="(Do_not_delete)2"/>
      <sheetName val="BUDGETFORMS_2003-20041"/>
      <sheetName val="B2_MB_Deck"/>
      <sheetName val="bhandup"/>
      <sheetName val="Trial Balance - MARCH 2006"/>
      <sheetName val="LOCAL_RATES4"/>
      <sheetName val="Embk_top_(2)4"/>
      <sheetName val="INPUT_SHEET4"/>
      <sheetName val="Plant_&amp;__Machinery4"/>
      <sheetName val="Abstruct_total4"/>
      <sheetName val="TKP_(2)4"/>
      <sheetName val="TKP_(3)4"/>
      <sheetName val="NC_(2)4"/>
      <sheetName val="TBAL9697_-group_wise__sdpl4"/>
      <sheetName val="S_N4"/>
      <sheetName val="except_wiring4"/>
      <sheetName val="Civil_Boq4"/>
      <sheetName val="3cd_Annexure4"/>
      <sheetName val="Front_Page4"/>
      <sheetName val="ABSTRACT_OF_COST_4"/>
      <sheetName val="A_Cost4"/>
      <sheetName val="executed_length4"/>
      <sheetName val="balance_length4"/>
      <sheetName val="Total_(2)-Highway4"/>
      <sheetName val="TCS_14"/>
      <sheetName val="TCS_24"/>
      <sheetName val="TCS_34"/>
      <sheetName val="TCS_44"/>
      <sheetName val="TCS_54"/>
      <sheetName val="TCS_64"/>
      <sheetName val="TCS_74"/>
      <sheetName val="TCS_84"/>
      <sheetName val="TCS_94"/>
      <sheetName val="TCS_104"/>
      <sheetName val="Pipe_Culverts4"/>
      <sheetName val="Pipe_Cul_1x1_20_mtr4"/>
      <sheetName val="Pipe_Cul_2_00x1_20mtr4"/>
      <sheetName val="Pipe_Cul_4_00x1_20_mtr4"/>
      <sheetName val="Summary(Slab_Culvert)4"/>
      <sheetName val="Size_=1x2_0x2_00m4"/>
      <sheetName val="Size=1x1_204"/>
      <sheetName val="Size=1x1_504"/>
      <sheetName val="Size=1x3_0_M4"/>
      <sheetName val="Size=1x6_0m4"/>
      <sheetName val="Box_Summary4"/>
      <sheetName val="Box_Culvert4"/>
      <sheetName val="Size=1_0x1_5m_rcc_slab_culvert4"/>
      <sheetName val="Size=1x2_45+1x2_60m_RCC_slab4"/>
      <sheetName val="Size=1_0x3_00m_RCC_sla_Culvert4"/>
      <sheetName val="MNB_Recontn4"/>
      <sheetName val="RCC_Slab_Bridge_4x12m4"/>
      <sheetName val="RCC_Slab_Bridge_2x12M4"/>
      <sheetName val="RCC_Slab_Bridge_1x10M4"/>
      <sheetName val="RCC_Slab_Bridge_2x10M4"/>
      <sheetName val="MNB_Widening4"/>
      <sheetName val="RCC_Slab_Bridge_13_910M_(2)4"/>
      <sheetName val="BOQ_of_ROB4"/>
      <sheetName val="Measurement_for_ROB4"/>
      <sheetName val="Drainage_Works4"/>
      <sheetName val="Drains_Det)4"/>
      <sheetName val="Drains_Construction4"/>
      <sheetName val="Bus_Stops4"/>
      <sheetName val="TRUCK_LAYBYE4"/>
      <sheetName val="Minor_Junctions4"/>
      <sheetName val="Major_Junction4"/>
      <sheetName val="ABSTRACT_OF_COST_ESTIMATE4"/>
      <sheetName val="Traffic_signs4"/>
      <sheetName val="old_boq4"/>
      <sheetName val="Plant____Machinery4"/>
      <sheetName val="Rate_Analysis4"/>
      <sheetName val="HP(9_200)4"/>
      <sheetName val="SITE_DATA4"/>
      <sheetName val="Bar_Budget4"/>
      <sheetName val="Final_Qty4"/>
      <sheetName val="Machine_HC_-_19_08_4"/>
      <sheetName val="PNM_Justi4"/>
      <sheetName val="Analysed_rate4"/>
      <sheetName val="BOQ_Backup4"/>
      <sheetName val="Cover_sheet1"/>
      <sheetName val="Material_1"/>
      <sheetName val="Fill_this_out_first___1"/>
      <sheetName val="NLD_-_Assum1"/>
      <sheetName val="BOQ_Distribution1"/>
      <sheetName val="Road_work1"/>
      <sheetName val="Curve_Details1"/>
      <sheetName val="Final_FRL1"/>
      <sheetName val="Contractor_&amp;_Material_Price1"/>
      <sheetName val="ETC_Plant_Cost1"/>
      <sheetName val="Labour_&amp;_Plant1"/>
      <sheetName val="Form1_6"/>
      <sheetName val="Form_26"/>
      <sheetName val="Form_36"/>
      <sheetName val="Form_46"/>
      <sheetName val="Form_56"/>
      <sheetName val="Form_66"/>
      <sheetName val="Form_76"/>
      <sheetName val="Form_86"/>
      <sheetName val="Form_96"/>
      <sheetName val="Form_106"/>
      <sheetName val="Form_116"/>
      <sheetName val="S16Elec_6"/>
      <sheetName val="S20MSE_Items6"/>
      <sheetName val="S42HSE_6"/>
      <sheetName val="Cost_of_O_&amp;_O6"/>
      <sheetName val="준검_내역서6"/>
      <sheetName val="C_&amp;_G_RHS6"/>
      <sheetName val="LOCAL_RATES5"/>
      <sheetName val="Embk_top_(2)5"/>
      <sheetName val="INPUT_SHEET5"/>
      <sheetName val="Plant_&amp;__Machinery5"/>
      <sheetName val="Abstruct_total5"/>
      <sheetName val="TKP_(2)5"/>
      <sheetName val="TKP_(3)5"/>
      <sheetName val="NC_(2)5"/>
      <sheetName val="TBAL9697_-group_wise__sdpl5"/>
      <sheetName val="S_N5"/>
      <sheetName val="except_wiring5"/>
      <sheetName val="Civil_Boq5"/>
      <sheetName val="3cd_Annexure5"/>
      <sheetName val="Front_Page5"/>
      <sheetName val="ABSTRACT_OF_COST_5"/>
      <sheetName val="A_Cost5"/>
      <sheetName val="executed_length5"/>
      <sheetName val="balance_length5"/>
      <sheetName val="Total_(2)-Highway5"/>
      <sheetName val="TCS_15"/>
      <sheetName val="TCS_25"/>
      <sheetName val="TCS_35"/>
      <sheetName val="TCS_45"/>
      <sheetName val="TCS_55"/>
      <sheetName val="TCS_65"/>
      <sheetName val="TCS_75"/>
      <sheetName val="TCS_85"/>
      <sheetName val="TCS_95"/>
      <sheetName val="TCS_105"/>
      <sheetName val="Pipe_Culverts5"/>
      <sheetName val="Pipe_Cul_1x1_20_mtr5"/>
      <sheetName val="Pipe_Cul_2_00x1_20mtr5"/>
      <sheetName val="Pipe_Cul_4_00x1_20_mtr5"/>
      <sheetName val="Summary(Slab_Culvert)5"/>
      <sheetName val="Size_=1x2_0x2_00m5"/>
      <sheetName val="Size=1x1_205"/>
      <sheetName val="Size=1x1_505"/>
      <sheetName val="Size=1x3_0_M5"/>
      <sheetName val="Size=1x6_0m5"/>
      <sheetName val="Box_Summary5"/>
      <sheetName val="Box_Culvert5"/>
      <sheetName val="Size=1_0x1_5m_rcc_slab_culvert5"/>
      <sheetName val="Size=1x2_45+1x2_60m_RCC_slab5"/>
      <sheetName val="Size=1_0x3_00m_RCC_sla_Culvert5"/>
      <sheetName val="MNB_Recontn5"/>
      <sheetName val="RCC_Slab_Bridge_4x12m5"/>
      <sheetName val="RCC_Slab_Bridge_2x12M5"/>
      <sheetName val="RCC_Slab_Bridge_1x10M5"/>
      <sheetName val="RCC_Slab_Bridge_2x10M5"/>
      <sheetName val="MNB_Widening5"/>
      <sheetName val="RCC_Slab_Bridge_13_910M_(2)5"/>
      <sheetName val="BOQ_of_ROB5"/>
      <sheetName val="Measurement_for_ROB5"/>
      <sheetName val="Drainage_Works5"/>
      <sheetName val="Drains_Det)5"/>
      <sheetName val="Drains_Construction5"/>
      <sheetName val="Bus_Stops5"/>
      <sheetName val="TRUCK_LAYBYE5"/>
      <sheetName val="Minor_Junctions5"/>
      <sheetName val="Major_Junction5"/>
      <sheetName val="ABSTRACT_OF_COST_ESTIMATE5"/>
      <sheetName val="Traffic_signs5"/>
      <sheetName val="old_boq5"/>
      <sheetName val="Plant____Machinery5"/>
      <sheetName val="Rate_Analysis5"/>
      <sheetName val="HP(9_200)5"/>
      <sheetName val="SITE_DATA5"/>
      <sheetName val="Bar_Budget5"/>
      <sheetName val="Final_Qty5"/>
      <sheetName val="Machine_HC_-_19_08_5"/>
      <sheetName val="PNM_Justi5"/>
      <sheetName val="Analysed_rate5"/>
      <sheetName val="BOQ_Backup5"/>
      <sheetName val="Cover_sheet2"/>
      <sheetName val="Material_2"/>
      <sheetName val="Fill_this_out_first___2"/>
      <sheetName val="NLD_-_Assum2"/>
      <sheetName val="BOQ_Distribution2"/>
      <sheetName val="Road_work2"/>
      <sheetName val="Curve_Details2"/>
      <sheetName val="Final_FRL2"/>
      <sheetName val="Contractor_&amp;_Material_Price2"/>
      <sheetName val="ETC_Plant_Cost2"/>
      <sheetName val="Labour_&amp;_Plant2"/>
      <sheetName val="Form1_7"/>
      <sheetName val="Form_27"/>
      <sheetName val="Form_37"/>
      <sheetName val="Form_47"/>
      <sheetName val="Form_57"/>
      <sheetName val="Form_67"/>
      <sheetName val="Form_77"/>
      <sheetName val="Form_87"/>
      <sheetName val="Form_97"/>
      <sheetName val="Form_107"/>
      <sheetName val="Form_117"/>
      <sheetName val="S16Elec_7"/>
      <sheetName val="S20MSE_Items7"/>
      <sheetName val="S42HSE_7"/>
      <sheetName val="Cost_of_O_&amp;_O7"/>
      <sheetName val="준검_내역서7"/>
      <sheetName val="C_&amp;_G_RHS7"/>
      <sheetName val="LOCAL_RATES6"/>
      <sheetName val="Embk_top_(2)6"/>
      <sheetName val="INPUT_SHEET6"/>
      <sheetName val="Plant_&amp;__Machinery6"/>
      <sheetName val="Abstruct_total6"/>
      <sheetName val="TKP_(2)6"/>
      <sheetName val="TKP_(3)6"/>
      <sheetName val="NC_(2)6"/>
      <sheetName val="TBAL9697_-group_wise__sdpl6"/>
      <sheetName val="S_N6"/>
      <sheetName val="except_wiring6"/>
      <sheetName val="Civil_Boq6"/>
      <sheetName val="3cd_Annexure6"/>
      <sheetName val="Front_Page6"/>
      <sheetName val="ABSTRACT_OF_COST_6"/>
      <sheetName val="A_Cost6"/>
      <sheetName val="executed_length6"/>
      <sheetName val="balance_length6"/>
      <sheetName val="Total_(2)-Highway6"/>
      <sheetName val="TCS_16"/>
      <sheetName val="TCS_26"/>
      <sheetName val="TCS_36"/>
      <sheetName val="TCS_46"/>
      <sheetName val="TCS_56"/>
      <sheetName val="TCS_66"/>
      <sheetName val="TCS_76"/>
      <sheetName val="TCS_86"/>
      <sheetName val="TCS_96"/>
      <sheetName val="TCS_106"/>
      <sheetName val="Pipe_Culverts6"/>
      <sheetName val="Pipe_Cul_1x1_20_mtr6"/>
      <sheetName val="Pipe_Cul_2_00x1_20mtr6"/>
      <sheetName val="Pipe_Cul_4_00x1_20_mtr6"/>
      <sheetName val="Summary(Slab_Culvert)6"/>
      <sheetName val="Size_=1x2_0x2_00m6"/>
      <sheetName val="Size=1x1_206"/>
      <sheetName val="Size=1x1_506"/>
      <sheetName val="Size=1x3_0_M6"/>
      <sheetName val="Size=1x6_0m6"/>
      <sheetName val="Box_Summary6"/>
      <sheetName val="Box_Culvert6"/>
      <sheetName val="Size=1_0x1_5m_rcc_slab_culvert6"/>
      <sheetName val="Size=1x2_45+1x2_60m_RCC_slab6"/>
      <sheetName val="Size=1_0x3_00m_RCC_sla_Culvert6"/>
      <sheetName val="MNB_Recontn6"/>
      <sheetName val="RCC_Slab_Bridge_4x12m6"/>
      <sheetName val="RCC_Slab_Bridge_2x12M6"/>
      <sheetName val="RCC_Slab_Bridge_1x10M6"/>
      <sheetName val="RCC_Slab_Bridge_2x10M6"/>
      <sheetName val="MNB_Widening6"/>
      <sheetName val="RCC_Slab_Bridge_13_910M_(2)6"/>
      <sheetName val="BOQ_of_ROB6"/>
      <sheetName val="Measurement_for_ROB6"/>
      <sheetName val="Drainage_Works6"/>
      <sheetName val="Drains_Det)6"/>
      <sheetName val="Drains_Construction6"/>
      <sheetName val="Bus_Stops6"/>
      <sheetName val="TRUCK_LAYBYE6"/>
      <sheetName val="Minor_Junctions6"/>
      <sheetName val="Major_Junction6"/>
      <sheetName val="ABSTRACT_OF_COST_ESTIMATE6"/>
      <sheetName val="Traffic_signs6"/>
      <sheetName val="old_boq6"/>
      <sheetName val="Plant____Machinery6"/>
      <sheetName val="Rate_Analysis6"/>
      <sheetName val="HP(9_200)6"/>
      <sheetName val="SITE_DATA6"/>
      <sheetName val="Bar_Budget6"/>
      <sheetName val="Final_Qty6"/>
      <sheetName val="Machine_HC_-_19_08_6"/>
      <sheetName val="PNM_Justi6"/>
      <sheetName val="Analysed_rate6"/>
      <sheetName val="BOQ_Backup6"/>
      <sheetName val="Cover_sheet3"/>
      <sheetName val="Material_3"/>
      <sheetName val="Fill_this_out_first___3"/>
      <sheetName val="NLD_-_Assum3"/>
      <sheetName val="Elect_3"/>
      <sheetName val="BOQ_Distribution3"/>
      <sheetName val="Road_work3"/>
      <sheetName val="Curve_Details3"/>
      <sheetName val="Final_FRL3"/>
      <sheetName val="Contractor_&amp;_Material_Price3"/>
      <sheetName val="ETC_Plant_Cost3"/>
      <sheetName val="Labour_&amp;_Plant3"/>
      <sheetName val="Sweeper Machine"/>
      <sheetName val="detail in door stad"/>
      <sheetName val="ANNEXURE-A"/>
      <sheetName val="section"/>
      <sheetName val="DETAILED  BOQ"/>
    </sheetNames>
    <sheetDataSet>
      <sheetData sheetId="0" refreshError="1">
        <row r="2">
          <cell r="C2" t="str">
            <v>PROJECT NAME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2">
          <cell r="C2" t="str">
            <v>PROJECT NAME</v>
          </cell>
          <cell r="G2">
            <v>100000</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sheetData sheetId="216"/>
      <sheetData sheetId="217"/>
      <sheetData sheetId="218"/>
      <sheetData sheetId="219"/>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row r="2">
          <cell r="G2">
            <v>100000</v>
          </cell>
        </row>
      </sheetData>
      <sheetData sheetId="267">
        <row r="2">
          <cell r="G2">
            <v>100000</v>
          </cell>
        </row>
      </sheetData>
      <sheetData sheetId="268">
        <row r="2">
          <cell r="G2">
            <v>100000</v>
          </cell>
        </row>
      </sheetData>
      <sheetData sheetId="269">
        <row r="2">
          <cell r="G2">
            <v>100000</v>
          </cell>
        </row>
      </sheetData>
      <sheetData sheetId="270"/>
      <sheetData sheetId="271">
        <row r="2">
          <cell r="G2">
            <v>100000</v>
          </cell>
        </row>
      </sheetData>
      <sheetData sheetId="272"/>
      <sheetData sheetId="273"/>
      <sheetData sheetId="274"/>
      <sheetData sheetId="275"/>
      <sheetData sheetId="276">
        <row r="2">
          <cell r="G2">
            <v>100000</v>
          </cell>
        </row>
      </sheetData>
      <sheetData sheetId="277"/>
      <sheetData sheetId="278"/>
      <sheetData sheetId="279"/>
      <sheetData sheetId="280"/>
      <sheetData sheetId="281"/>
      <sheetData sheetId="282"/>
      <sheetData sheetId="283"/>
      <sheetData sheetId="284"/>
      <sheetData sheetId="285"/>
      <sheetData sheetId="286"/>
      <sheetData sheetId="287"/>
      <sheetData sheetId="288"/>
      <sheetData sheetId="289">
        <row r="2">
          <cell r="G2">
            <v>100000</v>
          </cell>
        </row>
      </sheetData>
      <sheetData sheetId="290">
        <row r="2">
          <cell r="G2">
            <v>100000</v>
          </cell>
        </row>
      </sheetData>
      <sheetData sheetId="291">
        <row r="2">
          <cell r="G2">
            <v>100000</v>
          </cell>
        </row>
      </sheetData>
      <sheetData sheetId="292">
        <row r="2">
          <cell r="G2">
            <v>100000</v>
          </cell>
        </row>
      </sheetData>
      <sheetData sheetId="293">
        <row r="2">
          <cell r="G2">
            <v>100000</v>
          </cell>
        </row>
      </sheetData>
      <sheetData sheetId="294">
        <row r="2">
          <cell r="G2">
            <v>100000</v>
          </cell>
        </row>
      </sheetData>
      <sheetData sheetId="295">
        <row r="2">
          <cell r="G2">
            <v>100000</v>
          </cell>
        </row>
      </sheetData>
      <sheetData sheetId="296">
        <row r="2">
          <cell r="G2">
            <v>100000</v>
          </cell>
        </row>
      </sheetData>
      <sheetData sheetId="297">
        <row r="2">
          <cell r="G2">
            <v>100000</v>
          </cell>
        </row>
      </sheetData>
      <sheetData sheetId="298">
        <row r="2">
          <cell r="G2">
            <v>100000</v>
          </cell>
        </row>
      </sheetData>
      <sheetData sheetId="299">
        <row r="2">
          <cell r="G2">
            <v>100000</v>
          </cell>
        </row>
      </sheetData>
      <sheetData sheetId="300">
        <row r="2">
          <cell r="G2">
            <v>100000</v>
          </cell>
        </row>
      </sheetData>
      <sheetData sheetId="301">
        <row r="2">
          <cell r="G2">
            <v>100000</v>
          </cell>
        </row>
      </sheetData>
      <sheetData sheetId="302">
        <row r="2">
          <cell r="G2">
            <v>100000</v>
          </cell>
        </row>
      </sheetData>
      <sheetData sheetId="303">
        <row r="2">
          <cell r="G2">
            <v>100000</v>
          </cell>
        </row>
      </sheetData>
      <sheetData sheetId="304">
        <row r="2">
          <cell r="G2">
            <v>100000</v>
          </cell>
        </row>
      </sheetData>
      <sheetData sheetId="305">
        <row r="2">
          <cell r="G2">
            <v>100000</v>
          </cell>
        </row>
      </sheetData>
      <sheetData sheetId="306">
        <row r="2">
          <cell r="G2">
            <v>100000</v>
          </cell>
        </row>
      </sheetData>
      <sheetData sheetId="307">
        <row r="2">
          <cell r="G2">
            <v>100000</v>
          </cell>
        </row>
      </sheetData>
      <sheetData sheetId="308">
        <row r="2">
          <cell r="G2">
            <v>100000</v>
          </cell>
        </row>
      </sheetData>
      <sheetData sheetId="309">
        <row r="2">
          <cell r="G2">
            <v>100000</v>
          </cell>
        </row>
      </sheetData>
      <sheetData sheetId="310">
        <row r="2">
          <cell r="G2">
            <v>100000</v>
          </cell>
        </row>
      </sheetData>
      <sheetData sheetId="311">
        <row r="2">
          <cell r="G2">
            <v>100000</v>
          </cell>
        </row>
      </sheetData>
      <sheetData sheetId="312">
        <row r="2">
          <cell r="G2">
            <v>100000</v>
          </cell>
        </row>
      </sheetData>
      <sheetData sheetId="313">
        <row r="2">
          <cell r="G2">
            <v>100000</v>
          </cell>
        </row>
      </sheetData>
      <sheetData sheetId="314">
        <row r="2">
          <cell r="G2">
            <v>100000</v>
          </cell>
        </row>
      </sheetData>
      <sheetData sheetId="315">
        <row r="2">
          <cell r="G2">
            <v>100000</v>
          </cell>
        </row>
      </sheetData>
      <sheetData sheetId="316">
        <row r="2">
          <cell r="G2">
            <v>100000</v>
          </cell>
        </row>
      </sheetData>
      <sheetData sheetId="317">
        <row r="2">
          <cell r="G2">
            <v>100000</v>
          </cell>
        </row>
      </sheetData>
      <sheetData sheetId="318">
        <row r="2">
          <cell r="G2">
            <v>100000</v>
          </cell>
        </row>
      </sheetData>
      <sheetData sheetId="319">
        <row r="2">
          <cell r="G2">
            <v>100000</v>
          </cell>
        </row>
      </sheetData>
      <sheetData sheetId="320">
        <row r="2">
          <cell r="G2">
            <v>100000</v>
          </cell>
        </row>
      </sheetData>
      <sheetData sheetId="321">
        <row r="2">
          <cell r="G2">
            <v>100000</v>
          </cell>
        </row>
      </sheetData>
      <sheetData sheetId="322">
        <row r="2">
          <cell r="G2">
            <v>100000</v>
          </cell>
        </row>
      </sheetData>
      <sheetData sheetId="323">
        <row r="2">
          <cell r="G2">
            <v>100000</v>
          </cell>
        </row>
      </sheetData>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ow r="2">
          <cell r="G2">
            <v>100000</v>
          </cell>
        </row>
      </sheetData>
      <sheetData sheetId="348">
        <row r="2">
          <cell r="G2">
            <v>100000</v>
          </cell>
        </row>
      </sheetData>
      <sheetData sheetId="349">
        <row r="2">
          <cell r="G2">
            <v>100000</v>
          </cell>
        </row>
      </sheetData>
      <sheetData sheetId="350">
        <row r="2">
          <cell r="G2">
            <v>100000</v>
          </cell>
        </row>
      </sheetData>
      <sheetData sheetId="351">
        <row r="2">
          <cell r="G2">
            <v>100000</v>
          </cell>
        </row>
      </sheetData>
      <sheetData sheetId="352">
        <row r="2">
          <cell r="G2">
            <v>100000</v>
          </cell>
        </row>
      </sheetData>
      <sheetData sheetId="353">
        <row r="2">
          <cell r="G2">
            <v>100000</v>
          </cell>
        </row>
      </sheetData>
      <sheetData sheetId="354">
        <row r="2">
          <cell r="G2">
            <v>100000</v>
          </cell>
        </row>
      </sheetData>
      <sheetData sheetId="355">
        <row r="2">
          <cell r="G2">
            <v>100000</v>
          </cell>
        </row>
      </sheetData>
      <sheetData sheetId="356">
        <row r="2">
          <cell r="G2">
            <v>100000</v>
          </cell>
        </row>
      </sheetData>
      <sheetData sheetId="357">
        <row r="2">
          <cell r="G2">
            <v>100000</v>
          </cell>
        </row>
      </sheetData>
      <sheetData sheetId="358">
        <row r="2">
          <cell r="G2">
            <v>100000</v>
          </cell>
        </row>
      </sheetData>
      <sheetData sheetId="359">
        <row r="2">
          <cell r="G2">
            <v>100000</v>
          </cell>
        </row>
      </sheetData>
      <sheetData sheetId="360">
        <row r="2">
          <cell r="G2">
            <v>100000</v>
          </cell>
        </row>
      </sheetData>
      <sheetData sheetId="361">
        <row r="2">
          <cell r="G2">
            <v>100000</v>
          </cell>
        </row>
      </sheetData>
      <sheetData sheetId="362">
        <row r="2">
          <cell r="G2">
            <v>100000</v>
          </cell>
        </row>
      </sheetData>
      <sheetData sheetId="363">
        <row r="2">
          <cell r="G2">
            <v>100000</v>
          </cell>
        </row>
      </sheetData>
      <sheetData sheetId="364">
        <row r="2">
          <cell r="G2">
            <v>100000</v>
          </cell>
        </row>
      </sheetData>
      <sheetData sheetId="365">
        <row r="2">
          <cell r="G2">
            <v>100000</v>
          </cell>
        </row>
      </sheetData>
      <sheetData sheetId="366">
        <row r="2">
          <cell r="G2">
            <v>100000</v>
          </cell>
        </row>
      </sheetData>
      <sheetData sheetId="367">
        <row r="2">
          <cell r="G2">
            <v>100000</v>
          </cell>
        </row>
      </sheetData>
      <sheetData sheetId="368">
        <row r="2">
          <cell r="G2">
            <v>100000</v>
          </cell>
        </row>
      </sheetData>
      <sheetData sheetId="369">
        <row r="2">
          <cell r="G2">
            <v>100000</v>
          </cell>
        </row>
      </sheetData>
      <sheetData sheetId="370">
        <row r="2">
          <cell r="G2">
            <v>100000</v>
          </cell>
        </row>
      </sheetData>
      <sheetData sheetId="371">
        <row r="2">
          <cell r="G2">
            <v>100000</v>
          </cell>
        </row>
      </sheetData>
      <sheetData sheetId="372">
        <row r="2">
          <cell r="G2">
            <v>100000</v>
          </cell>
        </row>
      </sheetData>
      <sheetData sheetId="373">
        <row r="2">
          <cell r="G2">
            <v>100000</v>
          </cell>
        </row>
      </sheetData>
      <sheetData sheetId="374">
        <row r="2">
          <cell r="G2">
            <v>100000</v>
          </cell>
        </row>
      </sheetData>
      <sheetData sheetId="375">
        <row r="2">
          <cell r="G2">
            <v>100000</v>
          </cell>
        </row>
      </sheetData>
      <sheetData sheetId="376">
        <row r="2">
          <cell r="G2">
            <v>100000</v>
          </cell>
        </row>
      </sheetData>
      <sheetData sheetId="377">
        <row r="2">
          <cell r="G2">
            <v>100000</v>
          </cell>
        </row>
      </sheetData>
      <sheetData sheetId="378">
        <row r="2">
          <cell r="G2">
            <v>100000</v>
          </cell>
        </row>
      </sheetData>
      <sheetData sheetId="379">
        <row r="2">
          <cell r="G2">
            <v>100000</v>
          </cell>
        </row>
      </sheetData>
      <sheetData sheetId="380">
        <row r="2">
          <cell r="G2">
            <v>100000</v>
          </cell>
        </row>
      </sheetData>
      <sheetData sheetId="381">
        <row r="2">
          <cell r="G2">
            <v>100000</v>
          </cell>
        </row>
      </sheetData>
      <sheetData sheetId="382">
        <row r="2">
          <cell r="G2">
            <v>100000</v>
          </cell>
        </row>
      </sheetData>
      <sheetData sheetId="383">
        <row r="2">
          <cell r="G2">
            <v>100000</v>
          </cell>
        </row>
      </sheetData>
      <sheetData sheetId="384">
        <row r="2">
          <cell r="G2">
            <v>100000</v>
          </cell>
        </row>
      </sheetData>
      <sheetData sheetId="385">
        <row r="2">
          <cell r="G2">
            <v>100000</v>
          </cell>
        </row>
      </sheetData>
      <sheetData sheetId="386">
        <row r="2">
          <cell r="G2">
            <v>100000</v>
          </cell>
        </row>
      </sheetData>
      <sheetData sheetId="387">
        <row r="2">
          <cell r="G2">
            <v>100000</v>
          </cell>
        </row>
      </sheetData>
      <sheetData sheetId="388">
        <row r="2">
          <cell r="G2">
            <v>100000</v>
          </cell>
        </row>
      </sheetData>
      <sheetData sheetId="389">
        <row r="2">
          <cell r="G2">
            <v>100000</v>
          </cell>
        </row>
      </sheetData>
      <sheetData sheetId="390">
        <row r="2">
          <cell r="G2">
            <v>100000</v>
          </cell>
        </row>
      </sheetData>
      <sheetData sheetId="391">
        <row r="2">
          <cell r="G2">
            <v>100000</v>
          </cell>
        </row>
      </sheetData>
      <sheetData sheetId="392">
        <row r="2">
          <cell r="G2">
            <v>100000</v>
          </cell>
        </row>
      </sheetData>
      <sheetData sheetId="393">
        <row r="2">
          <cell r="G2">
            <v>100000</v>
          </cell>
        </row>
      </sheetData>
      <sheetData sheetId="394">
        <row r="2">
          <cell r="G2">
            <v>100000</v>
          </cell>
        </row>
      </sheetData>
      <sheetData sheetId="395">
        <row r="2">
          <cell r="G2">
            <v>100000</v>
          </cell>
        </row>
      </sheetData>
      <sheetData sheetId="396">
        <row r="2">
          <cell r="G2">
            <v>100000</v>
          </cell>
        </row>
      </sheetData>
      <sheetData sheetId="397">
        <row r="2">
          <cell r="G2">
            <v>100000</v>
          </cell>
        </row>
      </sheetData>
      <sheetData sheetId="398">
        <row r="2">
          <cell r="G2">
            <v>100000</v>
          </cell>
        </row>
      </sheetData>
      <sheetData sheetId="399">
        <row r="2">
          <cell r="G2">
            <v>100000</v>
          </cell>
        </row>
      </sheetData>
      <sheetData sheetId="400" refreshError="1"/>
      <sheetData sheetId="401" refreshError="1"/>
      <sheetData sheetId="402" refreshError="1"/>
      <sheetData sheetId="403">
        <row r="2">
          <cell r="G2">
            <v>100000</v>
          </cell>
        </row>
      </sheetData>
      <sheetData sheetId="404">
        <row r="2">
          <cell r="G2">
            <v>100000</v>
          </cell>
        </row>
      </sheetData>
      <sheetData sheetId="405">
        <row r="2">
          <cell r="G2">
            <v>100000</v>
          </cell>
        </row>
      </sheetData>
      <sheetData sheetId="406">
        <row r="2">
          <cell r="G2">
            <v>100000</v>
          </cell>
        </row>
      </sheetData>
      <sheetData sheetId="407">
        <row r="2">
          <cell r="G2">
            <v>100000</v>
          </cell>
        </row>
      </sheetData>
      <sheetData sheetId="408">
        <row r="2">
          <cell r="G2">
            <v>100000</v>
          </cell>
        </row>
      </sheetData>
      <sheetData sheetId="409">
        <row r="2">
          <cell r="G2">
            <v>100000</v>
          </cell>
        </row>
      </sheetData>
      <sheetData sheetId="410">
        <row r="2">
          <cell r="G2">
            <v>100000</v>
          </cell>
        </row>
      </sheetData>
      <sheetData sheetId="411">
        <row r="2">
          <cell r="G2">
            <v>100000</v>
          </cell>
        </row>
      </sheetData>
      <sheetData sheetId="412">
        <row r="2">
          <cell r="G2">
            <v>100000</v>
          </cell>
        </row>
      </sheetData>
      <sheetData sheetId="413">
        <row r="2">
          <cell r="G2">
            <v>100000</v>
          </cell>
        </row>
      </sheetData>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ow r="2">
          <cell r="G2">
            <v>100000</v>
          </cell>
        </row>
      </sheetData>
      <sheetData sheetId="432">
        <row r="2">
          <cell r="G2">
            <v>100000</v>
          </cell>
        </row>
      </sheetData>
      <sheetData sheetId="433">
        <row r="2">
          <cell r="G2">
            <v>100000</v>
          </cell>
        </row>
      </sheetData>
      <sheetData sheetId="434">
        <row r="2">
          <cell r="G2">
            <v>100000</v>
          </cell>
        </row>
      </sheetData>
      <sheetData sheetId="435">
        <row r="2">
          <cell r="G2">
            <v>100000</v>
          </cell>
        </row>
      </sheetData>
      <sheetData sheetId="436">
        <row r="2">
          <cell r="G2">
            <v>100000</v>
          </cell>
        </row>
      </sheetData>
      <sheetData sheetId="437">
        <row r="2">
          <cell r="G2">
            <v>100000</v>
          </cell>
        </row>
      </sheetData>
      <sheetData sheetId="438">
        <row r="2">
          <cell r="G2">
            <v>100000</v>
          </cell>
        </row>
      </sheetData>
      <sheetData sheetId="439">
        <row r="2">
          <cell r="G2">
            <v>100000</v>
          </cell>
        </row>
      </sheetData>
      <sheetData sheetId="440">
        <row r="2">
          <cell r="G2">
            <v>100000</v>
          </cell>
        </row>
      </sheetData>
      <sheetData sheetId="441">
        <row r="2">
          <cell r="G2">
            <v>100000</v>
          </cell>
        </row>
      </sheetData>
      <sheetData sheetId="442">
        <row r="2">
          <cell r="G2">
            <v>100000</v>
          </cell>
        </row>
      </sheetData>
      <sheetData sheetId="443">
        <row r="2">
          <cell r="G2">
            <v>100000</v>
          </cell>
        </row>
      </sheetData>
      <sheetData sheetId="444">
        <row r="2">
          <cell r="G2">
            <v>100000</v>
          </cell>
        </row>
      </sheetData>
      <sheetData sheetId="445">
        <row r="2">
          <cell r="G2">
            <v>100000</v>
          </cell>
        </row>
      </sheetData>
      <sheetData sheetId="446">
        <row r="2">
          <cell r="G2">
            <v>100000</v>
          </cell>
        </row>
      </sheetData>
      <sheetData sheetId="447">
        <row r="2">
          <cell r="G2">
            <v>100000</v>
          </cell>
        </row>
      </sheetData>
      <sheetData sheetId="448">
        <row r="2">
          <cell r="G2">
            <v>100000</v>
          </cell>
        </row>
      </sheetData>
      <sheetData sheetId="449">
        <row r="2">
          <cell r="G2">
            <v>100000</v>
          </cell>
        </row>
      </sheetData>
      <sheetData sheetId="450">
        <row r="2">
          <cell r="G2">
            <v>100000</v>
          </cell>
        </row>
      </sheetData>
      <sheetData sheetId="451">
        <row r="2">
          <cell r="G2">
            <v>100000</v>
          </cell>
        </row>
      </sheetData>
      <sheetData sheetId="452">
        <row r="2">
          <cell r="G2">
            <v>100000</v>
          </cell>
        </row>
      </sheetData>
      <sheetData sheetId="453">
        <row r="2">
          <cell r="G2">
            <v>100000</v>
          </cell>
        </row>
      </sheetData>
      <sheetData sheetId="454">
        <row r="2">
          <cell r="G2">
            <v>100000</v>
          </cell>
        </row>
      </sheetData>
      <sheetData sheetId="455">
        <row r="2">
          <cell r="G2">
            <v>100000</v>
          </cell>
        </row>
      </sheetData>
      <sheetData sheetId="456">
        <row r="2">
          <cell r="G2">
            <v>100000</v>
          </cell>
        </row>
      </sheetData>
      <sheetData sheetId="457">
        <row r="2">
          <cell r="G2">
            <v>100000</v>
          </cell>
        </row>
      </sheetData>
      <sheetData sheetId="458">
        <row r="2">
          <cell r="G2">
            <v>100000</v>
          </cell>
        </row>
      </sheetData>
      <sheetData sheetId="459">
        <row r="2">
          <cell r="G2">
            <v>100000</v>
          </cell>
        </row>
      </sheetData>
      <sheetData sheetId="460">
        <row r="2">
          <cell r="G2">
            <v>100000</v>
          </cell>
        </row>
      </sheetData>
      <sheetData sheetId="461">
        <row r="2">
          <cell r="G2">
            <v>100000</v>
          </cell>
        </row>
      </sheetData>
      <sheetData sheetId="462">
        <row r="2">
          <cell r="G2">
            <v>100000</v>
          </cell>
        </row>
      </sheetData>
      <sheetData sheetId="463">
        <row r="2">
          <cell r="G2">
            <v>100000</v>
          </cell>
        </row>
      </sheetData>
      <sheetData sheetId="464">
        <row r="2">
          <cell r="G2">
            <v>100000</v>
          </cell>
        </row>
      </sheetData>
      <sheetData sheetId="465">
        <row r="2">
          <cell r="G2">
            <v>100000</v>
          </cell>
        </row>
      </sheetData>
      <sheetData sheetId="466">
        <row r="2">
          <cell r="G2">
            <v>100000</v>
          </cell>
        </row>
      </sheetData>
      <sheetData sheetId="467">
        <row r="2">
          <cell r="G2">
            <v>100000</v>
          </cell>
        </row>
      </sheetData>
      <sheetData sheetId="468">
        <row r="2">
          <cell r="G2">
            <v>100000</v>
          </cell>
        </row>
      </sheetData>
      <sheetData sheetId="469">
        <row r="2">
          <cell r="G2">
            <v>100000</v>
          </cell>
        </row>
      </sheetData>
      <sheetData sheetId="470">
        <row r="2">
          <cell r="G2">
            <v>100000</v>
          </cell>
        </row>
      </sheetData>
      <sheetData sheetId="471">
        <row r="2">
          <cell r="G2">
            <v>100000</v>
          </cell>
        </row>
      </sheetData>
      <sheetData sheetId="472">
        <row r="2">
          <cell r="G2">
            <v>100000</v>
          </cell>
        </row>
      </sheetData>
      <sheetData sheetId="473">
        <row r="2">
          <cell r="G2">
            <v>100000</v>
          </cell>
        </row>
      </sheetData>
      <sheetData sheetId="474">
        <row r="2">
          <cell r="G2">
            <v>100000</v>
          </cell>
        </row>
      </sheetData>
      <sheetData sheetId="475">
        <row r="2">
          <cell r="G2">
            <v>100000</v>
          </cell>
        </row>
      </sheetData>
      <sheetData sheetId="476">
        <row r="2">
          <cell r="G2">
            <v>100000</v>
          </cell>
        </row>
      </sheetData>
      <sheetData sheetId="477">
        <row r="2">
          <cell r="G2">
            <v>100000</v>
          </cell>
        </row>
      </sheetData>
      <sheetData sheetId="478">
        <row r="2">
          <cell r="G2">
            <v>100000</v>
          </cell>
        </row>
      </sheetData>
      <sheetData sheetId="479">
        <row r="2">
          <cell r="G2">
            <v>100000</v>
          </cell>
        </row>
      </sheetData>
      <sheetData sheetId="480">
        <row r="2">
          <cell r="G2">
            <v>100000</v>
          </cell>
        </row>
      </sheetData>
      <sheetData sheetId="481">
        <row r="2">
          <cell r="G2">
            <v>100000</v>
          </cell>
        </row>
      </sheetData>
      <sheetData sheetId="482">
        <row r="2">
          <cell r="G2">
            <v>100000</v>
          </cell>
        </row>
      </sheetData>
      <sheetData sheetId="483">
        <row r="2">
          <cell r="G2">
            <v>100000</v>
          </cell>
        </row>
      </sheetData>
      <sheetData sheetId="484">
        <row r="2">
          <cell r="G2">
            <v>100000</v>
          </cell>
        </row>
      </sheetData>
      <sheetData sheetId="485">
        <row r="2">
          <cell r="G2">
            <v>100000</v>
          </cell>
        </row>
      </sheetData>
      <sheetData sheetId="486">
        <row r="2">
          <cell r="G2">
            <v>100000</v>
          </cell>
        </row>
      </sheetData>
      <sheetData sheetId="487">
        <row r="2">
          <cell r="G2">
            <v>100000</v>
          </cell>
        </row>
      </sheetData>
      <sheetData sheetId="488">
        <row r="2">
          <cell r="G2">
            <v>100000</v>
          </cell>
        </row>
      </sheetData>
      <sheetData sheetId="489">
        <row r="2">
          <cell r="G2">
            <v>100000</v>
          </cell>
        </row>
      </sheetData>
      <sheetData sheetId="490">
        <row r="2">
          <cell r="G2">
            <v>100000</v>
          </cell>
        </row>
      </sheetData>
      <sheetData sheetId="491">
        <row r="2">
          <cell r="G2">
            <v>100000</v>
          </cell>
        </row>
      </sheetData>
      <sheetData sheetId="492">
        <row r="2">
          <cell r="G2">
            <v>100000</v>
          </cell>
        </row>
      </sheetData>
      <sheetData sheetId="493">
        <row r="2">
          <cell r="G2">
            <v>100000</v>
          </cell>
        </row>
      </sheetData>
      <sheetData sheetId="494">
        <row r="2">
          <cell r="G2">
            <v>100000</v>
          </cell>
        </row>
      </sheetData>
      <sheetData sheetId="495">
        <row r="2">
          <cell r="G2">
            <v>100000</v>
          </cell>
        </row>
      </sheetData>
      <sheetData sheetId="496">
        <row r="2">
          <cell r="G2">
            <v>100000</v>
          </cell>
        </row>
      </sheetData>
      <sheetData sheetId="497">
        <row r="2">
          <cell r="G2">
            <v>100000</v>
          </cell>
        </row>
      </sheetData>
      <sheetData sheetId="498">
        <row r="2">
          <cell r="G2">
            <v>100000</v>
          </cell>
        </row>
      </sheetData>
      <sheetData sheetId="499">
        <row r="2">
          <cell r="G2">
            <v>100000</v>
          </cell>
        </row>
      </sheetData>
      <sheetData sheetId="500">
        <row r="2">
          <cell r="G2">
            <v>100000</v>
          </cell>
        </row>
      </sheetData>
      <sheetData sheetId="501">
        <row r="2">
          <cell r="G2">
            <v>100000</v>
          </cell>
        </row>
      </sheetData>
      <sheetData sheetId="502">
        <row r="2">
          <cell r="G2">
            <v>100000</v>
          </cell>
        </row>
      </sheetData>
      <sheetData sheetId="503">
        <row r="2">
          <cell r="G2">
            <v>100000</v>
          </cell>
        </row>
      </sheetData>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ow r="2">
          <cell r="G2">
            <v>100000</v>
          </cell>
        </row>
      </sheetData>
      <sheetData sheetId="529" refreshError="1"/>
      <sheetData sheetId="530" refreshError="1"/>
      <sheetData sheetId="531" refreshError="1"/>
      <sheetData sheetId="532" refreshError="1"/>
      <sheetData sheetId="533" refreshError="1"/>
      <sheetData sheetId="534" refreshError="1"/>
      <sheetData sheetId="535"/>
      <sheetData sheetId="536"/>
      <sheetData sheetId="537"/>
      <sheetData sheetId="538"/>
      <sheetData sheetId="539">
        <row r="2">
          <cell r="G2">
            <v>100000</v>
          </cell>
        </row>
      </sheetData>
      <sheetData sheetId="540">
        <row r="2">
          <cell r="G2">
            <v>100000</v>
          </cell>
        </row>
      </sheetData>
      <sheetData sheetId="541">
        <row r="2">
          <cell r="G2">
            <v>100000</v>
          </cell>
        </row>
      </sheetData>
      <sheetData sheetId="542">
        <row r="2">
          <cell r="G2">
            <v>100000</v>
          </cell>
        </row>
      </sheetData>
      <sheetData sheetId="543">
        <row r="2">
          <cell r="G2">
            <v>100000</v>
          </cell>
        </row>
      </sheetData>
      <sheetData sheetId="544">
        <row r="2">
          <cell r="G2">
            <v>100000</v>
          </cell>
        </row>
      </sheetData>
      <sheetData sheetId="545"/>
      <sheetData sheetId="546"/>
      <sheetData sheetId="547"/>
      <sheetData sheetId="548"/>
      <sheetData sheetId="549">
        <row r="2">
          <cell r="G2">
            <v>100000</v>
          </cell>
        </row>
      </sheetData>
      <sheetData sheetId="550">
        <row r="2">
          <cell r="G2">
            <v>100000</v>
          </cell>
        </row>
      </sheetData>
      <sheetData sheetId="551">
        <row r="2">
          <cell r="G2">
            <v>100000</v>
          </cell>
        </row>
      </sheetData>
      <sheetData sheetId="552">
        <row r="2">
          <cell r="G2">
            <v>100000</v>
          </cell>
        </row>
      </sheetData>
      <sheetData sheetId="553"/>
      <sheetData sheetId="554">
        <row r="2">
          <cell r="G2">
            <v>100000</v>
          </cell>
        </row>
      </sheetData>
      <sheetData sheetId="555"/>
      <sheetData sheetId="556"/>
      <sheetData sheetId="557"/>
      <sheetData sheetId="558"/>
      <sheetData sheetId="559">
        <row r="2">
          <cell r="G2">
            <v>100000</v>
          </cell>
        </row>
      </sheetData>
      <sheetData sheetId="560"/>
      <sheetData sheetId="561"/>
      <sheetData sheetId="562"/>
      <sheetData sheetId="563">
        <row r="2">
          <cell r="G2">
            <v>100000</v>
          </cell>
        </row>
      </sheetData>
      <sheetData sheetId="564">
        <row r="2">
          <cell r="G2">
            <v>100000</v>
          </cell>
        </row>
      </sheetData>
      <sheetData sheetId="565"/>
      <sheetData sheetId="566">
        <row r="2">
          <cell r="G2">
            <v>100000</v>
          </cell>
        </row>
      </sheetData>
      <sheetData sheetId="567">
        <row r="2">
          <cell r="G2">
            <v>100000</v>
          </cell>
        </row>
      </sheetData>
      <sheetData sheetId="568"/>
      <sheetData sheetId="569"/>
      <sheetData sheetId="570"/>
      <sheetData sheetId="571" refreshError="1"/>
      <sheetData sheetId="572" refreshError="1"/>
      <sheetData sheetId="573" refreshError="1"/>
      <sheetData sheetId="574" refreshError="1"/>
      <sheetData sheetId="575" refreshError="1"/>
      <sheetData sheetId="576" refreshError="1"/>
      <sheetData sheetId="577"/>
      <sheetData sheetId="578"/>
      <sheetData sheetId="579"/>
      <sheetData sheetId="580" refreshError="1"/>
      <sheetData sheetId="581" refreshError="1"/>
      <sheetData sheetId="582" refreshError="1"/>
      <sheetData sheetId="583" refreshError="1"/>
      <sheetData sheetId="584"/>
      <sheetData sheetId="585">
        <row r="2">
          <cell r="G2">
            <v>100000</v>
          </cell>
        </row>
      </sheetData>
      <sheetData sheetId="586">
        <row r="2">
          <cell r="G2">
            <v>100000</v>
          </cell>
        </row>
      </sheetData>
      <sheetData sheetId="587">
        <row r="2">
          <cell r="G2">
            <v>100000</v>
          </cell>
        </row>
      </sheetData>
      <sheetData sheetId="588">
        <row r="2">
          <cell r="G2">
            <v>100000</v>
          </cell>
        </row>
      </sheetData>
      <sheetData sheetId="589">
        <row r="15">
          <cell r="D15">
            <v>371439</v>
          </cell>
        </row>
      </sheetData>
      <sheetData sheetId="590">
        <row r="15">
          <cell r="D15">
            <v>371439</v>
          </cell>
        </row>
      </sheetData>
      <sheetData sheetId="591"/>
      <sheetData sheetId="592"/>
      <sheetData sheetId="593">
        <row r="2">
          <cell r="G2">
            <v>100000</v>
          </cell>
        </row>
      </sheetData>
      <sheetData sheetId="594">
        <row r="2">
          <cell r="G2">
            <v>100000</v>
          </cell>
        </row>
      </sheetData>
      <sheetData sheetId="595">
        <row r="2">
          <cell r="G2">
            <v>100000</v>
          </cell>
        </row>
      </sheetData>
      <sheetData sheetId="596">
        <row r="2">
          <cell r="G2">
            <v>100000</v>
          </cell>
        </row>
      </sheetData>
      <sheetData sheetId="597">
        <row r="15">
          <cell r="D15">
            <v>371439</v>
          </cell>
        </row>
      </sheetData>
      <sheetData sheetId="598">
        <row r="15">
          <cell r="D15">
            <v>371439</v>
          </cell>
        </row>
      </sheetData>
      <sheetData sheetId="599">
        <row r="15">
          <cell r="D15">
            <v>371439</v>
          </cell>
        </row>
      </sheetData>
      <sheetData sheetId="600">
        <row r="15">
          <cell r="D15">
            <v>371439</v>
          </cell>
        </row>
      </sheetData>
      <sheetData sheetId="601"/>
      <sheetData sheetId="602">
        <row r="15">
          <cell r="D15">
            <v>371439</v>
          </cell>
        </row>
      </sheetData>
      <sheetData sheetId="603">
        <row r="2">
          <cell r="G2">
            <v>100000</v>
          </cell>
        </row>
      </sheetData>
      <sheetData sheetId="604">
        <row r="2">
          <cell r="G2">
            <v>100000</v>
          </cell>
        </row>
      </sheetData>
      <sheetData sheetId="605">
        <row r="2">
          <cell r="G2">
            <v>100000</v>
          </cell>
        </row>
      </sheetData>
      <sheetData sheetId="606">
        <row r="2">
          <cell r="G2">
            <v>100000</v>
          </cell>
        </row>
      </sheetData>
      <sheetData sheetId="607">
        <row r="2">
          <cell r="G2">
            <v>100000</v>
          </cell>
        </row>
      </sheetData>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row r="2">
          <cell r="G2">
            <v>100000</v>
          </cell>
        </row>
      </sheetData>
      <sheetData sheetId="625">
        <row r="2">
          <cell r="G2">
            <v>100000</v>
          </cell>
        </row>
      </sheetData>
      <sheetData sheetId="626">
        <row r="2">
          <cell r="G2">
            <v>100000</v>
          </cell>
        </row>
      </sheetData>
      <sheetData sheetId="627">
        <row r="2">
          <cell r="G2">
            <v>100000</v>
          </cell>
        </row>
      </sheetData>
      <sheetData sheetId="628">
        <row r="15">
          <cell r="D15">
            <v>371439</v>
          </cell>
        </row>
      </sheetData>
      <sheetData sheetId="629"/>
      <sheetData sheetId="630"/>
      <sheetData sheetId="631"/>
      <sheetData sheetId="632"/>
      <sheetData sheetId="633">
        <row r="2">
          <cell r="G2">
            <v>100000</v>
          </cell>
        </row>
      </sheetData>
      <sheetData sheetId="634">
        <row r="2">
          <cell r="G2">
            <v>100000</v>
          </cell>
        </row>
      </sheetData>
      <sheetData sheetId="635"/>
      <sheetData sheetId="636"/>
      <sheetData sheetId="637">
        <row r="15">
          <cell r="D15">
            <v>371439</v>
          </cell>
        </row>
      </sheetData>
      <sheetData sheetId="638">
        <row r="15">
          <cell r="D15">
            <v>371439</v>
          </cell>
        </row>
      </sheetData>
      <sheetData sheetId="639"/>
      <sheetData sheetId="640"/>
      <sheetData sheetId="641">
        <row r="15">
          <cell r="D15">
            <v>371439</v>
          </cell>
        </row>
      </sheetData>
      <sheetData sheetId="642">
        <row r="15">
          <cell r="D15">
            <v>371439</v>
          </cell>
        </row>
      </sheetData>
      <sheetData sheetId="643">
        <row r="2">
          <cell r="G2">
            <v>100000</v>
          </cell>
        </row>
      </sheetData>
      <sheetData sheetId="644"/>
      <sheetData sheetId="645">
        <row r="2">
          <cell r="G2">
            <v>100000</v>
          </cell>
        </row>
      </sheetData>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row r="2">
          <cell r="G2">
            <v>100000</v>
          </cell>
        </row>
      </sheetData>
      <sheetData sheetId="660">
        <row r="2">
          <cell r="G2">
            <v>100000</v>
          </cell>
        </row>
      </sheetData>
      <sheetData sheetId="661"/>
      <sheetData sheetId="662"/>
      <sheetData sheetId="663"/>
      <sheetData sheetId="664">
        <row r="2">
          <cell r="G2">
            <v>100000</v>
          </cell>
        </row>
      </sheetData>
      <sheetData sheetId="665">
        <row r="2">
          <cell r="G2">
            <v>100000</v>
          </cell>
        </row>
      </sheetData>
      <sheetData sheetId="666">
        <row r="2">
          <cell r="G2">
            <v>100000</v>
          </cell>
        </row>
      </sheetData>
      <sheetData sheetId="667">
        <row r="2">
          <cell r="G2">
            <v>100000</v>
          </cell>
        </row>
      </sheetData>
      <sheetData sheetId="668"/>
      <sheetData sheetId="669"/>
      <sheetData sheetId="670"/>
      <sheetData sheetId="671"/>
      <sheetData sheetId="672"/>
      <sheetData sheetId="673" refreshError="1"/>
      <sheetData sheetId="674" refreshError="1"/>
      <sheetData sheetId="675" refreshError="1"/>
      <sheetData sheetId="676" refreshError="1"/>
      <sheetData sheetId="677"/>
      <sheetData sheetId="678" refreshError="1"/>
      <sheetData sheetId="679"/>
      <sheetData sheetId="680" refreshError="1"/>
      <sheetData sheetId="681" refreshError="1"/>
      <sheetData sheetId="682">
        <row r="15">
          <cell r="D15">
            <v>371439</v>
          </cell>
        </row>
      </sheetData>
      <sheetData sheetId="683">
        <row r="15">
          <cell r="D15">
            <v>371439</v>
          </cell>
        </row>
      </sheetData>
      <sheetData sheetId="684"/>
      <sheetData sheetId="685"/>
      <sheetData sheetId="686"/>
      <sheetData sheetId="687">
        <row r="2">
          <cell r="G2">
            <v>100000</v>
          </cell>
        </row>
      </sheetData>
      <sheetData sheetId="688">
        <row r="2">
          <cell r="G2">
            <v>100000</v>
          </cell>
        </row>
      </sheetData>
      <sheetData sheetId="689">
        <row r="2">
          <cell r="G2">
            <v>100000</v>
          </cell>
        </row>
      </sheetData>
      <sheetData sheetId="690"/>
      <sheetData sheetId="691">
        <row r="15">
          <cell r="D15">
            <v>371439</v>
          </cell>
        </row>
      </sheetData>
      <sheetData sheetId="692">
        <row r="15">
          <cell r="D15">
            <v>371439</v>
          </cell>
        </row>
      </sheetData>
      <sheetData sheetId="693">
        <row r="15">
          <cell r="D15">
            <v>371439</v>
          </cell>
        </row>
      </sheetData>
      <sheetData sheetId="694"/>
      <sheetData sheetId="695"/>
      <sheetData sheetId="696"/>
      <sheetData sheetId="697">
        <row r="2">
          <cell r="G2">
            <v>100000</v>
          </cell>
        </row>
      </sheetData>
      <sheetData sheetId="698">
        <row r="2">
          <cell r="G2">
            <v>100000</v>
          </cell>
        </row>
      </sheetData>
      <sheetData sheetId="699">
        <row r="2">
          <cell r="G2">
            <v>100000</v>
          </cell>
        </row>
      </sheetData>
      <sheetData sheetId="700">
        <row r="2">
          <cell r="G2">
            <v>100000</v>
          </cell>
        </row>
      </sheetData>
      <sheetData sheetId="701"/>
      <sheetData sheetId="702"/>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row r="2">
          <cell r="G2">
            <v>100000</v>
          </cell>
        </row>
      </sheetData>
      <sheetData sheetId="773">
        <row r="2">
          <cell r="G2">
            <v>100000</v>
          </cell>
        </row>
      </sheetData>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row r="2">
          <cell r="G2">
            <v>100000</v>
          </cell>
        </row>
      </sheetData>
      <sheetData sheetId="788">
        <row r="2">
          <cell r="G2">
            <v>100000</v>
          </cell>
        </row>
      </sheetData>
      <sheetData sheetId="789"/>
      <sheetData sheetId="790"/>
      <sheetData sheetId="791">
        <row r="2">
          <cell r="G2">
            <v>100000</v>
          </cell>
        </row>
      </sheetData>
      <sheetData sheetId="792">
        <row r="2">
          <cell r="G2">
            <v>100000</v>
          </cell>
        </row>
      </sheetData>
      <sheetData sheetId="793"/>
      <sheetData sheetId="794"/>
      <sheetData sheetId="795">
        <row r="2">
          <cell r="G2">
            <v>100000</v>
          </cell>
        </row>
      </sheetData>
      <sheetData sheetId="796">
        <row r="2">
          <cell r="G2">
            <v>100000</v>
          </cell>
        </row>
      </sheetData>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row r="2">
          <cell r="G2">
            <v>100000</v>
          </cell>
        </row>
      </sheetData>
      <sheetData sheetId="811">
        <row r="2">
          <cell r="G2">
            <v>100000</v>
          </cell>
        </row>
      </sheetData>
      <sheetData sheetId="812"/>
      <sheetData sheetId="813"/>
      <sheetData sheetId="814">
        <row r="2">
          <cell r="G2">
            <v>100000</v>
          </cell>
        </row>
      </sheetData>
      <sheetData sheetId="815">
        <row r="2">
          <cell r="G2">
            <v>100000</v>
          </cell>
        </row>
      </sheetData>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row r="2">
          <cell r="G2">
            <v>100000</v>
          </cell>
        </row>
      </sheetData>
      <sheetData sheetId="874">
        <row r="2">
          <cell r="G2">
            <v>100000</v>
          </cell>
        </row>
      </sheetData>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row r="2">
          <cell r="G2">
            <v>100000</v>
          </cell>
        </row>
      </sheetData>
      <sheetData sheetId="889">
        <row r="2">
          <cell r="G2">
            <v>100000</v>
          </cell>
        </row>
      </sheetData>
      <sheetData sheetId="890"/>
      <sheetData sheetId="891"/>
      <sheetData sheetId="892">
        <row r="2">
          <cell r="G2">
            <v>100000</v>
          </cell>
        </row>
      </sheetData>
      <sheetData sheetId="893">
        <row r="2">
          <cell r="G2">
            <v>100000</v>
          </cell>
        </row>
      </sheetData>
      <sheetData sheetId="894"/>
      <sheetData sheetId="895"/>
      <sheetData sheetId="896">
        <row r="2">
          <cell r="G2">
            <v>100000</v>
          </cell>
        </row>
      </sheetData>
      <sheetData sheetId="897">
        <row r="2">
          <cell r="G2">
            <v>100000</v>
          </cell>
        </row>
      </sheetData>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row r="2">
          <cell r="G2">
            <v>100000</v>
          </cell>
        </row>
      </sheetData>
      <sheetData sheetId="912">
        <row r="2">
          <cell r="G2">
            <v>100000</v>
          </cell>
        </row>
      </sheetData>
      <sheetData sheetId="913"/>
      <sheetData sheetId="914"/>
      <sheetData sheetId="915">
        <row r="2">
          <cell r="G2">
            <v>100000</v>
          </cell>
        </row>
      </sheetData>
      <sheetData sheetId="916">
        <row r="2">
          <cell r="G2">
            <v>100000</v>
          </cell>
        </row>
      </sheetData>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row r="2">
          <cell r="G2">
            <v>100000</v>
          </cell>
        </row>
      </sheetData>
      <sheetData sheetId="990">
        <row r="2">
          <cell r="G2">
            <v>100000</v>
          </cell>
        </row>
      </sheetData>
      <sheetData sheetId="991"/>
      <sheetData sheetId="992"/>
      <sheetData sheetId="993"/>
      <sheetData sheetId="994">
        <row r="2">
          <cell r="G2">
            <v>100000</v>
          </cell>
        </row>
      </sheetData>
      <sheetData sheetId="995">
        <row r="2">
          <cell r="G2">
            <v>100000</v>
          </cell>
        </row>
      </sheetData>
      <sheetData sheetId="996"/>
      <sheetData sheetId="997"/>
      <sheetData sheetId="998"/>
      <sheetData sheetId="999"/>
      <sheetData sheetId="1000" refreshError="1"/>
      <sheetData sheetId="1001" refreshError="1"/>
      <sheetData sheetId="1002" refreshError="1"/>
      <sheetData sheetId="1003"/>
      <sheetData sheetId="1004" refreshError="1"/>
      <sheetData sheetId="1005">
        <row r="15">
          <cell r="D15">
            <v>371439</v>
          </cell>
        </row>
      </sheetData>
      <sheetData sheetId="1006">
        <row r="15">
          <cell r="D15">
            <v>371439</v>
          </cell>
        </row>
      </sheetData>
      <sheetData sheetId="1007"/>
      <sheetData sheetId="1008"/>
      <sheetData sheetId="1009"/>
      <sheetData sheetId="1010">
        <row r="2">
          <cell r="G2">
            <v>100000</v>
          </cell>
        </row>
      </sheetData>
      <sheetData sheetId="1011">
        <row r="2">
          <cell r="G2">
            <v>100000</v>
          </cell>
        </row>
      </sheetData>
      <sheetData sheetId="1012">
        <row r="2">
          <cell r="G2">
            <v>100000</v>
          </cell>
        </row>
      </sheetData>
      <sheetData sheetId="1013">
        <row r="2">
          <cell r="G2">
            <v>100000</v>
          </cell>
        </row>
      </sheetData>
      <sheetData sheetId="1014">
        <row r="15">
          <cell r="D15">
            <v>371439</v>
          </cell>
        </row>
      </sheetData>
      <sheetData sheetId="1015">
        <row r="15">
          <cell r="D15">
            <v>371439</v>
          </cell>
        </row>
      </sheetData>
      <sheetData sheetId="1016">
        <row r="15">
          <cell r="D15">
            <v>371439</v>
          </cell>
        </row>
      </sheetData>
      <sheetData sheetId="1017">
        <row r="2">
          <cell r="G2">
            <v>100000</v>
          </cell>
        </row>
      </sheetData>
      <sheetData sheetId="1018">
        <row r="2">
          <cell r="G2">
            <v>100000</v>
          </cell>
        </row>
      </sheetData>
      <sheetData sheetId="1019"/>
      <sheetData sheetId="1020">
        <row r="2">
          <cell r="G2">
            <v>100000</v>
          </cell>
        </row>
      </sheetData>
      <sheetData sheetId="1021">
        <row r="2">
          <cell r="G2">
            <v>100000</v>
          </cell>
        </row>
      </sheetData>
      <sheetData sheetId="1022">
        <row r="2">
          <cell r="G2">
            <v>100000</v>
          </cell>
        </row>
      </sheetData>
      <sheetData sheetId="1023">
        <row r="2">
          <cell r="G2">
            <v>100000</v>
          </cell>
        </row>
      </sheetData>
      <sheetData sheetId="1024"/>
      <sheetData sheetId="1025"/>
      <sheetData sheetId="1026" refreshError="1"/>
      <sheetData sheetId="1027"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25"/>
      <sheetName val="Sheet4"/>
      <sheetName val="PLAN_FEB97"/>
      <sheetName val="Abstruct total"/>
      <sheetName val="FORM7"/>
      <sheetName val="Labour"/>
      <sheetName val="Material"/>
      <sheetName val="Plant &amp;  Machinery"/>
      <sheetName val="CS PIPING"/>
      <sheetName val="TECH DATA"/>
      <sheetName val="준검 내역서"/>
      <sheetName val="S2groupcode"/>
      <sheetName val="Index"/>
      <sheetName val="10"/>
      <sheetName val="5"/>
      <sheetName val="9"/>
      <sheetName val="BQLIST"/>
      <sheetName val="SIGNED E-MARK"/>
      <sheetName val="budget"/>
      <sheetName val="Loads"/>
      <sheetName val="Design"/>
      <sheetName val="Cooling off pit"/>
      <sheetName val="Store&amp;Toilet"/>
      <sheetName val="Asr-MSSR"/>
      <sheetName val="Publicbuilding"/>
      <sheetName val="Timesheet"/>
      <sheetName val="Cover sheet"/>
      <sheetName val="LOCAL RATES"/>
    </sheetNames>
    <sheetDataSet>
      <sheetData sheetId="0" refreshError="1"/>
      <sheetData sheetId="1" refreshError="1"/>
      <sheetData sheetId="2" refreshError="1">
        <row r="2">
          <cell r="A2">
            <v>100000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row r="46">
          <cell r="R46">
            <v>0.9</v>
          </cell>
        </row>
      </sheetData>
      <sheetData sheetId="25" refreshError="1"/>
      <sheetData sheetId="26" refreshError="1"/>
      <sheetData sheetId="27"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our &amp; Plant"/>
      <sheetName val="Material "/>
      <sheetName val=" Analysis"/>
      <sheetName val="BOQ "/>
      <sheetName val="Sheet1"/>
      <sheetName val="DWR"/>
      <sheetName val="Priced_DWR "/>
      <sheetName val="DWR(Priced)"/>
      <sheetName val=" AnalysisPCC"/>
      <sheetName val=" AnalysisNH"/>
      <sheetName val="Estimates"/>
      <sheetName val="Data"/>
      <sheetName val="BOQ_M7"/>
      <sheetName val="Steel_Circular"/>
      <sheetName val="basdat-f"/>
      <sheetName val="Box Details"/>
      <sheetName val="Input"/>
      <sheetName val="BOQ Distribution"/>
      <sheetName val="Labour"/>
      <sheetName val="Material"/>
      <sheetName val="Plant &amp;  Machinery"/>
      <sheetName val="Staff Acco."/>
      <sheetName val="Cover sheet"/>
      <sheetName val="LOCAL RATES"/>
      <sheetName val="5"/>
      <sheetName val="BOQ_M7.xls"/>
      <sheetName val="\\Moss3\d\WINDOWS\DESKTOP\All_N"/>
      <sheetName val="Scurve-details"/>
      <sheetName val="Lead (Final)"/>
      <sheetName val="water prop."/>
      <sheetName val="beam-reinft-IIInd floor"/>
      <sheetName val="#REF"/>
      <sheetName val="PLAN_FEB97"/>
      <sheetName val="REL"/>
      <sheetName val="Abstruct total"/>
      <sheetName val="S2groupcode"/>
      <sheetName val="Index"/>
      <sheetName val="Fill this out first..."/>
      <sheetName val="concrete"/>
      <sheetName val="Debit_Transit"/>
      <sheetName val="BOQ"/>
      <sheetName val="ABSTRACT"/>
      <sheetName val="FORM7"/>
      <sheetName val="doq-10"/>
      <sheetName val="Abt Foundation "/>
      <sheetName val="pier Foundation"/>
      <sheetName val="Input_data"/>
      <sheetName val="dlvoid"/>
      <sheetName val="steam table"/>
      <sheetName val="S1BOQ"/>
      <sheetName val="Indices"/>
      <sheetName val="Publicbuilding"/>
      <sheetName val="Contents"/>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rocurement"/>
      <sheetName val="sheeet7"/>
      <sheetName val="Rate Analysis"/>
      <sheetName val="estimate"/>
      <sheetName val="budget"/>
      <sheetName val="Wordsdata"/>
      <sheetName val="UNP-NCW "/>
      <sheetName val="Monthly Turnover (Final)"/>
      <sheetName val="Monthly Programme"/>
      <sheetName val="Break up Sheet"/>
      <sheetName val="Output"/>
      <sheetName val="Av.G Level"/>
      <sheetName val="DATA_PILE_BG"/>
      <sheetName val="DATA_PCC"/>
      <sheetName val="DATA_PILECAP"/>
      <sheetName val="DATA_PILE_RT2"/>
      <sheetName val="DATA_PILE_RT1 "/>
      <sheetName val="DATA_PILE _SM"/>
      <sheetName val="Sheet3"/>
      <sheetName val="loadcal"/>
      <sheetName val="Design"/>
      <sheetName val="Material_"/>
      <sheetName val="Labour_&amp;_Plant"/>
      <sheetName val="_Analysis"/>
      <sheetName val="BOQ_"/>
      <sheetName val="Priced_DWR_"/>
      <sheetName val="_AnalysisPCC"/>
      <sheetName val="_AnalysisNH"/>
      <sheetName val="BOQ_Distribution"/>
      <sheetName val="Cover_sheet"/>
      <sheetName val="LOCAL_RATES"/>
      <sheetName val="Box_Details"/>
      <sheetName val="Plant_&amp;__Machinery"/>
      <sheetName val="water_prop_"/>
      <sheetName val="beam-reinft-IIInd_floor"/>
      <sheetName val="Fill_this_out_first___"/>
      <sheetName val="Lead_(Final)"/>
      <sheetName val="Staff_Acco_"/>
      <sheetName val="07"/>
      <sheetName val="PS1"/>
      <sheetName val="PROG_DATA"/>
      <sheetName val="BHANDUP"/>
      <sheetName val="Longitudinal"/>
      <sheetName val="foundation"/>
      <sheetName val="stone"/>
      <sheetName val="AOC"/>
      <sheetName val="Timesheet"/>
      <sheetName val="doq-10 (Traffic)"/>
      <sheetName val="doq-11(Miscellaneous)"/>
      <sheetName val="Intro"/>
      <sheetName val="doq7"/>
      <sheetName val="Wayside amenities"/>
      <sheetName val="doq-1"/>
      <sheetName val="doq 2"/>
      <sheetName val="doq-9"/>
      <sheetName val="maing1"/>
      <sheetName val="HP(9.200)"/>
      <sheetName val="CrRajWMM"/>
      <sheetName val="Sheet4"/>
      <sheetName val="EJ Pier"/>
      <sheetName val="TCS"/>
      <sheetName val="section"/>
      <sheetName val="P&amp;L01-02GR"/>
      <sheetName val="Exist"/>
      <sheetName val="LEFT"/>
      <sheetName val="RIGHT"/>
      <sheetName val="old boq"/>
      <sheetName val="SITE DATA"/>
      <sheetName val="Bar Budget"/>
      <sheetName val="Final Qty"/>
      <sheetName val="Machine HC - 19.08 "/>
      <sheetName val="PNM Justi"/>
      <sheetName val="Bar"/>
      <sheetName val="Analysed rate"/>
      <sheetName val="Shutter"/>
      <sheetName val="BOQ Backup"/>
      <sheetName val="ANALYSIS"/>
      <sheetName val="Expanded OD"/>
      <sheetName val="misc"/>
      <sheetName val="__Moss3_d_WINDOWS_DESKTOP_All_N"/>
      <sheetName val="Machinery"/>
      <sheetName val="dBase"/>
      <sheetName val="DATA-DPR"/>
      <sheetName val="Office Instal"/>
      <sheetName val="TCS Proposed"/>
      <sheetName val="TCS_Schedule"/>
      <sheetName val="BID"/>
      <sheetName val="op"/>
      <sheetName val="Abutment "/>
      <sheetName val="GR"/>
      <sheetName val="summery"/>
      <sheetName val="Anl"/>
      <sheetName val="Sweeper Machine"/>
      <sheetName val="horizontal"/>
      <sheetName val="Design_abf"/>
      <sheetName val="Master"/>
      <sheetName val="Labour_&amp;_Plant1"/>
      <sheetName val="Material_1"/>
      <sheetName val="_Analysis1"/>
      <sheetName val="BOQ_1"/>
      <sheetName val="Priced_DWR_1"/>
      <sheetName val="_AnalysisPCC1"/>
      <sheetName val="_AnalysisNH1"/>
      <sheetName val="Labour_&amp;_Plant2"/>
      <sheetName val="Material_2"/>
      <sheetName val="_Analysis2"/>
      <sheetName val="BOQ_2"/>
      <sheetName val="Priced_DWR_2"/>
      <sheetName val="_AnalysisPCC2"/>
      <sheetName val="_AnalysisNH2"/>
      <sheetName val="Labour_&amp;_Plant3"/>
      <sheetName val="Material_3"/>
      <sheetName val="_Analysis3"/>
      <sheetName val="BOQ_3"/>
      <sheetName val="Priced_DWR_3"/>
      <sheetName val="_AnalysisPCC3"/>
      <sheetName val="_AnalysisNH3"/>
      <sheetName val="S4"/>
      <sheetName val="Backup"/>
      <sheetName val="Customers"/>
      <sheetName val="scurve(2)"/>
      <sheetName val="f65.85"/>
      <sheetName val="labour &amp; Centering"/>
      <sheetName val="Labour_&amp;_Plant7"/>
      <sheetName val="Material_7"/>
      <sheetName val="_Analysis7"/>
      <sheetName val="BOQ_7"/>
      <sheetName val="Priced_DWR_7"/>
      <sheetName val="_AnalysisPCC7"/>
      <sheetName val="_AnalysisNH7"/>
      <sheetName val="Labour_&amp;_Plant6"/>
      <sheetName val="Material_6"/>
      <sheetName val="_Analysis6"/>
      <sheetName val="BOQ_6"/>
      <sheetName val="Priced_DWR_6"/>
      <sheetName val="_AnalysisPCC6"/>
      <sheetName val="_AnalysisNH6"/>
      <sheetName val="Labour_&amp;_Plant4"/>
      <sheetName val="Material_4"/>
      <sheetName val="_Analysis4"/>
      <sheetName val="BOQ_4"/>
      <sheetName val="Priced_DWR_4"/>
      <sheetName val="_AnalysisPCC4"/>
      <sheetName val="_AnalysisNH4"/>
      <sheetName val="Labour_&amp;_Plant5"/>
      <sheetName val="Material_5"/>
      <sheetName val="_Analysis5"/>
      <sheetName val="BOQ_5"/>
      <sheetName val="Priced_DWR_5"/>
      <sheetName val="_AnalysisPCC5"/>
      <sheetName val="_AnalysisNH5"/>
      <sheetName val="Assmpns"/>
      <sheetName val="New Construction"/>
      <sheetName val="Qty SR"/>
      <sheetName val="RATE COMPILATION"/>
      <sheetName val="Debit_RMC"/>
      <sheetName val="Boiler&amp;TG"/>
      <sheetName val="MRATES"/>
      <sheetName val="UGPIPING"/>
      <sheetName val="ETC Plant Cost"/>
      <sheetName val="Bituminous"/>
      <sheetName val="BP"/>
      <sheetName val="01"/>
      <sheetName val="Steel"/>
      <sheetName val="(31)"/>
      <sheetName val="Improvements"/>
      <sheetName val="NAME"/>
      <sheetName val="RMC_Debit_Panjar_MB"/>
      <sheetName val="RMC_Debit"/>
      <sheetName val="2.2"/>
      <sheetName val="Details_RMC"/>
      <sheetName val="Debit_Pump"/>
      <sheetName val="Details_Transit"/>
      <sheetName val="102-25.01.17"/>
      <sheetName val="Trial Balance - MARCH 2006"/>
      <sheetName val="Intaccrual"/>
      <sheetName val="fco"/>
      <sheetName val="Cal"/>
      <sheetName val="Voucher"/>
      <sheetName val="Cul_detail"/>
      <sheetName val="Contractor &amp; Material Price"/>
      <sheetName val="LOCAL_RATES1"/>
      <sheetName val="Lead_(Final)1"/>
      <sheetName val="Box_Details1"/>
      <sheetName val="BOQ_Distribution1"/>
      <sheetName val="Plant_&amp;__Machinery1"/>
      <sheetName val="Abstruct_total"/>
      <sheetName val="Cover_sheet1"/>
      <sheetName val="Staff_Acco_1"/>
      <sheetName val="Fill_this_out_first___1"/>
      <sheetName val="water_prop_1"/>
      <sheetName val="beam-reinft-IIInd_floor1"/>
      <sheetName val="Abt_Foundation_"/>
      <sheetName val="pier_Foundation"/>
      <sheetName val="steam_table"/>
      <sheetName val="Summary_of_Rates"/>
      <sheetName val="Basic_Approach"/>
      <sheetName val="Rate_Analysis"/>
      <sheetName val="UNP-NCW_"/>
      <sheetName val="Monthly_Turnover_(Final)"/>
      <sheetName val="Monthly_Programme"/>
      <sheetName val="Break_up_Sheet"/>
      <sheetName val="Av_G_Level"/>
      <sheetName val="DATA_PILE_RT1_"/>
      <sheetName val="DATA_PILE__SM"/>
      <sheetName val="BillForm"/>
      <sheetName val="EqpPerf"/>
      <sheetName val="BOQ (2)"/>
      <sheetName val="sorna-lanjera"/>
      <sheetName val="Road work"/>
      <sheetName val="MPR_PA_1"/>
      <sheetName val="ecc_res"/>
      <sheetName val="NLD - Assum"/>
      <sheetName val="Capex-fixed"/>
      <sheetName val="sc-mar2000"/>
      <sheetName val="sc-sepVdec99"/>
      <sheetName val="SC revtrgt"/>
      <sheetName val="R1-A3 Prime coat"/>
      <sheetName val="tables"/>
      <sheetName val="Section_by_layers_old"/>
      <sheetName val="Supply_RMC"/>
      <sheetName val="AOC-8"/>
      <sheetName val="FORM-W3"/>
      <sheetName val="Z1_DATA"/>
      <sheetName val="MHNO_LEV"/>
      <sheetName val="proctor"/>
      <sheetName val="Design(600)"/>
      <sheetName val="Portal (Double lacing)"/>
      <sheetName val="Road Qty pw 1"/>
      <sheetName val="concise prog"/>
      <sheetName val="Cover_sheet2"/>
      <sheetName val="LOCAL_RATES2"/>
      <sheetName val="BOQ_Distribution2"/>
      <sheetName val="water_prop_2"/>
      <sheetName val="beam-reinft-IIInd_floor2"/>
      <sheetName val="Plant_&amp;__Machinery2"/>
      <sheetName val="Box_Details2"/>
      <sheetName val="Fill_this_out_first___2"/>
      <sheetName val="Staff_Acco_2"/>
      <sheetName val="Lead_(Final)2"/>
      <sheetName val="Summary_of_Rates1"/>
      <sheetName val="Basic_Approach1"/>
      <sheetName val="Rate_Analysis1"/>
      <sheetName val="UNP-NCW_1"/>
      <sheetName val="Monthly_Turnover_(Final)1"/>
      <sheetName val="Monthly_Programme1"/>
      <sheetName val="Break_up_Sheet1"/>
      <sheetName val="Av_G_Level1"/>
      <sheetName val="DATA_PILE_RT1_1"/>
      <sheetName val="DATA_PILE__SM1"/>
      <sheetName val="Abstruct_total1"/>
      <sheetName val="steam_table1"/>
      <sheetName val="BOQ_M7_xls"/>
      <sheetName val="f65_85"/>
      <sheetName val="BOQ_M7_xls1"/>
      <sheetName val="f65_851"/>
      <sheetName val="HP(9_200)"/>
      <sheetName val="LOCAL_RATES3"/>
      <sheetName val="Cover_sheet3"/>
      <sheetName val="BOQ_Distribution3"/>
      <sheetName val="water_prop_3"/>
      <sheetName val="beam-reinft-IIInd_floor3"/>
      <sheetName val="Plant_&amp;__Machinery3"/>
      <sheetName val="Box_Details3"/>
      <sheetName val="Fill_this_out_first___3"/>
      <sheetName val="Staff_Acco_3"/>
      <sheetName val="Summary_of_Rates2"/>
      <sheetName val="Basic_Approach2"/>
      <sheetName val="Rate_Analysis2"/>
      <sheetName val="UNP-NCW_2"/>
      <sheetName val="Monthly_Turnover_(Final)2"/>
      <sheetName val="Monthly_Programme2"/>
      <sheetName val="Break_up_Sheet2"/>
      <sheetName val="Av_G_Level2"/>
      <sheetName val="DATA_PILE_RT1_2"/>
      <sheetName val="DATA_PILE__SM2"/>
      <sheetName val="Lead_(Final)3"/>
      <sheetName val="Abstruct_total2"/>
      <sheetName val="BOQ_M7_xls2"/>
      <sheetName val="steam_table2"/>
      <sheetName val="f65_852"/>
      <sheetName val="Abt_Foundation_1"/>
      <sheetName val="pier_Foundation1"/>
      <sheetName val="HP(9_200)1"/>
      <sheetName val="LOCAL_RATES4"/>
      <sheetName val="Cover_sheet4"/>
      <sheetName val="BOQ_Distribution4"/>
      <sheetName val="water_prop_4"/>
      <sheetName val="beam-reinft-IIInd_floor4"/>
      <sheetName val="Plant_&amp;__Machinery4"/>
      <sheetName val="Box_Details4"/>
      <sheetName val="Fill_this_out_first___4"/>
      <sheetName val="Staff_Acco_4"/>
      <sheetName val="Summary_of_Rates3"/>
      <sheetName val="Basic_Approach3"/>
      <sheetName val="Rate_Analysis3"/>
      <sheetName val="UNP-NCW_3"/>
      <sheetName val="Monthly_Turnover_(Final)3"/>
      <sheetName val="Monthly_Programme3"/>
      <sheetName val="Break_up_Sheet3"/>
      <sheetName val="Av_G_Level3"/>
      <sheetName val="DATA_PILE_RT1_3"/>
      <sheetName val="DATA_PILE__SM3"/>
      <sheetName val="Lead_(Final)4"/>
      <sheetName val="Abstruct_total3"/>
      <sheetName val="BOQ_M7_xls3"/>
      <sheetName val="steam_table3"/>
      <sheetName val="f65_853"/>
      <sheetName val="Abt_Foundation_2"/>
      <sheetName val="pier_Foundation2"/>
      <sheetName val="HP(9_200)2"/>
      <sheetName val="Drain-2"/>
      <sheetName val="Existing"/>
      <sheetName val="proposed"/>
      <sheetName val="SPT vs PHI"/>
      <sheetName val="Analy"/>
      <sheetName val="CVT"/>
      <sheetName val="A3"/>
      <sheetName val="1-12"/>
      <sheetName val="Sheet1-14"/>
      <sheetName val="Sheet2-76"/>
      <sheetName val="Wayside_amenities"/>
      <sheetName val="doq_2"/>
      <sheetName val="doq-10_(Traffic)"/>
      <sheetName val="SITE_DATA"/>
      <sheetName val="Bar_Budget"/>
      <sheetName val="Final_Qty"/>
      <sheetName val="Machine_HC_-_19_08_"/>
      <sheetName val="PNM_Justi"/>
      <sheetName val="Analysed_rate"/>
      <sheetName val="BOQ_Backup"/>
      <sheetName val="old_boq"/>
      <sheetName val="ETC_Plant_Cost"/>
      <sheetName val="Contractor_&amp;_Material_Price"/>
      <sheetName val="EJ_Pier"/>
      <sheetName val="Expanded_OD"/>
      <sheetName val="Abutment_"/>
      <sheetName val="Sweeper_Machine"/>
      <sheetName val="New_Construction"/>
      <sheetName val="Qty_SR"/>
      <sheetName val="RATE_COMPILATION"/>
      <sheetName val="labour_&amp;_Centering"/>
      <sheetName val="Road_work"/>
      <sheetName val="NLD_-_Assum"/>
      <sheetName val="Wayside_amenities1"/>
      <sheetName val="doq_21"/>
      <sheetName val="doq-10_(Traffic)1"/>
      <sheetName val="SITE_DATA1"/>
      <sheetName val="Bar_Budget1"/>
      <sheetName val="Final_Qty1"/>
      <sheetName val="Machine_HC_-_19_08_1"/>
      <sheetName val="PNM_Justi1"/>
      <sheetName val="Analysed_rate1"/>
      <sheetName val="BOQ_Backup1"/>
      <sheetName val="old_boq1"/>
      <sheetName val="ETC_Plant_Cost1"/>
      <sheetName val="Contractor_&amp;_Material_Price1"/>
      <sheetName val="EJ_Pier1"/>
      <sheetName val="Expanded_OD1"/>
      <sheetName val="Abutment_1"/>
      <sheetName val="Sweeper_Machine1"/>
      <sheetName val="New_Construction1"/>
      <sheetName val="Qty_SR1"/>
      <sheetName val="RATE_COMPILATION1"/>
      <sheetName val="labour_&amp;_Centering1"/>
      <sheetName val="Road_work1"/>
      <sheetName val="NLD_-_Assum1"/>
      <sheetName val="Abt_Foundation_3"/>
      <sheetName val="pier_Foundation3"/>
      <sheetName val="Wayside_amenities2"/>
      <sheetName val="doq_22"/>
      <sheetName val="doq-10_(Traffic)2"/>
      <sheetName val="SITE_DATA2"/>
      <sheetName val="Bar_Budget2"/>
      <sheetName val="Final_Qty2"/>
      <sheetName val="Machine_HC_-_19_08_2"/>
      <sheetName val="PNM_Justi2"/>
      <sheetName val="Analysed_rate2"/>
      <sheetName val="BOQ_Backup2"/>
      <sheetName val="old_boq2"/>
      <sheetName val="ETC_Plant_Cost2"/>
      <sheetName val="Contractor_&amp;_Material_Price2"/>
      <sheetName val="EJ_Pier2"/>
      <sheetName val="Expanded_OD2"/>
      <sheetName val="Abutment_2"/>
      <sheetName val="Sweeper_Machine2"/>
      <sheetName val="New_Construction2"/>
      <sheetName val="Qty_SR2"/>
      <sheetName val="RATE_COMPILATION2"/>
      <sheetName val="labour_&amp;_Centering2"/>
      <sheetName val="Road_work2"/>
      <sheetName val="NLD_-_Assum2"/>
      <sheetName val="Capex"/>
      <sheetName val="Road_Qty_pw_1"/>
      <sheetName val="concise_prog"/>
      <sheetName val="Road_Qty_pw_11"/>
      <sheetName val="concise_prog1"/>
      <sheetName val="Road_Qty_pw_12"/>
      <sheetName val="concise_prog2"/>
      <sheetName val="Office_Instal"/>
      <sheetName val="TCS_Proposed"/>
      <sheetName val="[BOQ_M7.xls]__Moss3_d_WINDOWS_2"/>
      <sheetName val="[BOQ_M7.xls]__Moss3_d_WINDOWS_3"/>
      <sheetName val="[BOQ_M7.xls]__Moss3_d_WINDOWS_4"/>
      <sheetName val="A"/>
      <sheetName val="WORKINGS"/>
      <sheetName val="Contract Price"/>
      <sheetName val="1.검토서"/>
      <sheetName val="[BOQ_M7.xls][BOQ_M7.xls][BOQ_M7"/>
      <sheetName val="[BOQ_M7.xls][BOQ_M7.xls]_BOQ__2"/>
      <sheetName val="[BOQ_M7.xls][BOQ_M7.xls]__Mos_2"/>
      <sheetName val="[BOQ_M7.xls][BOQ_M7.xls]\\Moss3"/>
      <sheetName val="[BOQ_M7.xls]\\Moss3\d\WINDOWS\D"/>
      <sheetName val="LOCAL_RATES5"/>
      <sheetName val="Cover_sheet5"/>
      <sheetName val="BOQ_Distribution5"/>
      <sheetName val="water_prop_5"/>
      <sheetName val="beam-reinft-IIInd_floor5"/>
      <sheetName val="Plant_&amp;__Machinery5"/>
      <sheetName val="Box_Details5"/>
      <sheetName val="Fill_this_out_first___5"/>
      <sheetName val="Staff_Acco_5"/>
      <sheetName val="Summary_of_Rates4"/>
      <sheetName val="Basic_Approach4"/>
      <sheetName val="Rate_Analysis4"/>
      <sheetName val="UNP-NCW_4"/>
      <sheetName val="Monthly_Turnover_(Final)4"/>
      <sheetName val="Monthly_Programme4"/>
      <sheetName val="Break_up_Sheet4"/>
      <sheetName val="Av_G_Level4"/>
      <sheetName val="DATA_PILE_RT1_4"/>
      <sheetName val="DATA_PILE__SM4"/>
      <sheetName val="Lead_(Final)5"/>
      <sheetName val="Abstruct_total4"/>
      <sheetName val="BOQ_M7_xls4"/>
      <sheetName val="steam_table4"/>
      <sheetName val="f65_854"/>
      <sheetName val="HP(9_200)3"/>
      <sheetName val="LOCAL_RATES6"/>
      <sheetName val="Cover_sheet6"/>
      <sheetName val="BOQ_Distribution6"/>
      <sheetName val="water_prop_6"/>
      <sheetName val="beam-reinft-IIInd_floor6"/>
      <sheetName val="Plant_&amp;__Machinery6"/>
      <sheetName val="Box_Details6"/>
      <sheetName val="Fill_this_out_first___6"/>
      <sheetName val="Staff_Acco_6"/>
      <sheetName val="Summary_of_Rates5"/>
      <sheetName val="Basic_Approach5"/>
      <sheetName val="Rate_Analysis5"/>
      <sheetName val="UNP-NCW_5"/>
      <sheetName val="Monthly_Turnover_(Final)5"/>
      <sheetName val="Monthly_Programme5"/>
      <sheetName val="Break_up_Sheet5"/>
      <sheetName val="Av_G_Level5"/>
      <sheetName val="DATA_PILE_RT1_5"/>
      <sheetName val="DATA_PILE__SM5"/>
      <sheetName val="Lead_(Final)6"/>
      <sheetName val="Abstruct_total5"/>
      <sheetName val="BOQ_M7_xls5"/>
      <sheetName val="steam_table5"/>
      <sheetName val="f65_855"/>
      <sheetName val="Abt_Foundation_4"/>
      <sheetName val="pier_Foundation4"/>
      <sheetName val="HP(9_200)4"/>
      <sheetName val="LOCAL_RATES7"/>
      <sheetName val="Cover_sheet7"/>
      <sheetName val="BOQ_Distribution7"/>
      <sheetName val="water_prop_7"/>
      <sheetName val="beam-reinft-IIInd_floor7"/>
      <sheetName val="Plant_&amp;__Machinery7"/>
      <sheetName val="Box_Details7"/>
      <sheetName val="Fill_this_out_first___7"/>
      <sheetName val="Staff_Acco_7"/>
      <sheetName val="Summary_of_Rates6"/>
      <sheetName val="Basic_Approach6"/>
      <sheetName val="Rate_Analysis6"/>
      <sheetName val="UNP-NCW_6"/>
      <sheetName val="Monthly_Turnover_(Final)6"/>
      <sheetName val="Monthly_Programme6"/>
      <sheetName val="Break_up_Sheet6"/>
      <sheetName val="Av_G_Level6"/>
      <sheetName val="DATA_PILE_RT1_6"/>
      <sheetName val="DATA_PILE__SM6"/>
      <sheetName val="Lead_(Final)7"/>
      <sheetName val="Abstruct_total6"/>
      <sheetName val="BOQ_M7_xls6"/>
      <sheetName val="steam_table6"/>
      <sheetName val="f65_856"/>
      <sheetName val="Labour_&amp;_Plant8"/>
      <sheetName val="Material_8"/>
      <sheetName val="_Analysis8"/>
      <sheetName val="BOQ_8"/>
      <sheetName val="Priced_DWR_8"/>
      <sheetName val="_AnalysisPCC8"/>
      <sheetName val="_AnalysisNH8"/>
      <sheetName val="LOCAL_RATES8"/>
      <sheetName val="Cover_sheet8"/>
      <sheetName val="BOQ_Distribution8"/>
      <sheetName val="water_prop_8"/>
      <sheetName val="beam-reinft-IIInd_floor8"/>
      <sheetName val="Plant_&amp;__Machinery8"/>
      <sheetName val="Box_Details8"/>
      <sheetName val="Fill_this_out_first___8"/>
      <sheetName val="Staff_Acco_8"/>
      <sheetName val="Summary_of_Rates7"/>
      <sheetName val="Basic_Approach7"/>
      <sheetName val="Rate_Analysis7"/>
      <sheetName val="UNP-NCW_7"/>
      <sheetName val="Monthly_Turnover_(Final)7"/>
      <sheetName val="Monthly_Programme7"/>
      <sheetName val="Break_up_Sheet7"/>
      <sheetName val="Av_G_Level7"/>
      <sheetName val="DATA_PILE_RT1_7"/>
      <sheetName val="DATA_PILE__SM7"/>
      <sheetName val="Lead_(Final)8"/>
      <sheetName val="Abstruct_total7"/>
      <sheetName val="BOQ_M7_xls7"/>
      <sheetName val="steam_table7"/>
      <sheetName val="f65_857"/>
      <sheetName val="Labour_&amp;_Plant9"/>
      <sheetName val="Material_9"/>
      <sheetName val="_Analysis9"/>
      <sheetName val="BOQ_9"/>
      <sheetName val="Priced_DWR_9"/>
      <sheetName val="_AnalysisPCC9"/>
      <sheetName val="_AnalysisNH9"/>
      <sheetName val="LOCAL_RATES9"/>
      <sheetName val="BOQ-Part1"/>
      <sheetName val="BOQ_MNB_Box"/>
      <sheetName val="Cover_sheet9"/>
      <sheetName val="BOQ_Distribution9"/>
      <sheetName val="water_prop_9"/>
      <sheetName val="beam-reinft-IIInd_floor9"/>
      <sheetName val="Plant_&amp;__Machinery9"/>
      <sheetName val="Box_Details9"/>
      <sheetName val="Fill_this_out_first___9"/>
      <sheetName val="Staff_Acco_9"/>
      <sheetName val="Summary_of_Rates8"/>
      <sheetName val="Basic_Approach8"/>
      <sheetName val="Rate_Analysis8"/>
      <sheetName val="UNP-NCW_8"/>
      <sheetName val="Monthly_Turnover_(Final)8"/>
      <sheetName val="Monthly_Programme8"/>
      <sheetName val="Break_up_Sheet8"/>
      <sheetName val="Av_G_Level8"/>
      <sheetName val="DATA_PILE_RT1_8"/>
      <sheetName val="DATA_PILE__SM8"/>
      <sheetName val="Lead_(Final)9"/>
      <sheetName val="Abstruct_total8"/>
      <sheetName val="BOQ_M7_xls8"/>
      <sheetName val="steam_table8"/>
      <sheetName val="f65_858"/>
      <sheetName val="Labour_&amp;_Plant10"/>
      <sheetName val="Material_10"/>
      <sheetName val="_Analysis10"/>
      <sheetName val="BOQ_10"/>
      <sheetName val="Priced_DWR_10"/>
      <sheetName val="_AnalysisPCC10"/>
      <sheetName val="_AnalysisNH10"/>
      <sheetName val="LOCAL_RATES10"/>
      <sheetName val="Cover_sheet10"/>
      <sheetName val="BOQ_Distribution10"/>
      <sheetName val="water_prop_10"/>
      <sheetName val="beam-reinft-IIInd_floor10"/>
      <sheetName val="Plant_&amp;__Machinery10"/>
      <sheetName val="Box_Details10"/>
      <sheetName val="Fill_this_out_first___10"/>
      <sheetName val="Staff_Acco_10"/>
      <sheetName val="Summary_of_Rates9"/>
      <sheetName val="Basic_Approach9"/>
      <sheetName val="Rate_Analysis9"/>
      <sheetName val="UNP-NCW_9"/>
      <sheetName val="Monthly_Turnover_(Final)9"/>
      <sheetName val="Monthly_Programme9"/>
      <sheetName val="Break_up_Sheet9"/>
      <sheetName val="Av_G_Level9"/>
      <sheetName val="DATA_PILE_RT1_9"/>
      <sheetName val="DATA_PILE__SM9"/>
      <sheetName val="Lead_(Final)10"/>
      <sheetName val="Abstruct_total9"/>
      <sheetName val="BOQ_M7_xls9"/>
      <sheetName val="steam_table9"/>
      <sheetName val="f65_859"/>
      <sheetName val="Labour_&amp;_Plant11"/>
      <sheetName val="Material_11"/>
      <sheetName val="_Analysis11"/>
      <sheetName val="BOQ_11"/>
      <sheetName val="Priced_DWR_11"/>
      <sheetName val="_AnalysisPCC11"/>
      <sheetName val="_AnalysisNH11"/>
      <sheetName val="LOCAL_RATES11"/>
      <sheetName val="Cover_sheet11"/>
      <sheetName val="BOQ_Distribution11"/>
      <sheetName val="water_prop_11"/>
      <sheetName val="beam-reinft-IIInd_floor11"/>
      <sheetName val="Plant_&amp;__Machinery11"/>
      <sheetName val="Box_Details11"/>
      <sheetName val="Fill_this_out_first___11"/>
      <sheetName val="Staff_Acco_11"/>
      <sheetName val="Summary_of_Rates10"/>
      <sheetName val="Basic_Approach10"/>
      <sheetName val="Rate_Analysis10"/>
      <sheetName val="UNP-NCW_10"/>
      <sheetName val="Monthly_Turnover_(Final)10"/>
      <sheetName val="Monthly_Programme10"/>
      <sheetName val="Break_up_Sheet10"/>
      <sheetName val="Av_G_Level10"/>
      <sheetName val="DATA_PILE_RT1_10"/>
      <sheetName val="DATA_PILE__SM10"/>
      <sheetName val="Lead_(Final)11"/>
      <sheetName val="Abstruct_total10"/>
      <sheetName val="BOQ_M7_xls10"/>
      <sheetName val="steam_table10"/>
      <sheetName val="f65_8510"/>
      <sheetName val="Abt_Foundation_5"/>
      <sheetName val="pier_Foundation5"/>
      <sheetName val="HP(9_200)5"/>
      <sheetName val="Road_Qty_pw_13"/>
      <sheetName val="concise_prog3"/>
      <sheetName val="Portal_(Double_lacing)"/>
      <sheetName val="Labour_&amp;_Plant12"/>
      <sheetName val="Material_12"/>
      <sheetName val="_Analysis12"/>
      <sheetName val="BOQ_12"/>
      <sheetName val="Priced_DWR_12"/>
      <sheetName val="_AnalysisPCC12"/>
      <sheetName val="_AnalysisNH12"/>
      <sheetName val="LOCAL_RATES12"/>
      <sheetName val="Cover_sheet12"/>
      <sheetName val="BOQ_Distribution12"/>
      <sheetName val="water_prop_12"/>
      <sheetName val="beam-reinft-IIInd_floor12"/>
      <sheetName val="Plant_&amp;__Machinery12"/>
      <sheetName val="Box_Details12"/>
      <sheetName val="Fill_this_out_first___12"/>
      <sheetName val="Staff_Acco_12"/>
      <sheetName val="Summary_of_Rates11"/>
      <sheetName val="Basic_Approach11"/>
      <sheetName val="Rate_Analysis11"/>
      <sheetName val="UNP-NCW_11"/>
      <sheetName val="Monthly_Turnover_(Final)11"/>
      <sheetName val="Monthly_Programme11"/>
      <sheetName val="Break_up_Sheet11"/>
      <sheetName val="Av_G_Level11"/>
      <sheetName val="DATA_PILE_RT1_11"/>
      <sheetName val="DATA_PILE__SM11"/>
      <sheetName val="Lead_(Final)12"/>
      <sheetName val="Abstruct_total11"/>
      <sheetName val="BOQ_M7_xls11"/>
      <sheetName val="steam_table11"/>
      <sheetName val="f65_8511"/>
      <sheetName val="Abt_Foundation_6"/>
      <sheetName val="pier_Foundation6"/>
      <sheetName val="HP(9_200)6"/>
      <sheetName val="Road_Qty_pw_14"/>
      <sheetName val="concise_prog4"/>
      <sheetName val="Portal_(Double_lacing)1"/>
      <sheetName val="Labour_&amp;_Plant13"/>
      <sheetName val="Material_13"/>
      <sheetName val="_Analysis13"/>
      <sheetName val="BOQ_13"/>
      <sheetName val="Priced_DWR_13"/>
      <sheetName val="_AnalysisPCC13"/>
      <sheetName val="_AnalysisNH13"/>
      <sheetName val="LOCAL_RATES13"/>
      <sheetName val="Cover_sheet13"/>
      <sheetName val="BOQ_Distribution13"/>
      <sheetName val="water_prop_13"/>
      <sheetName val="beam-reinft-IIInd_floor13"/>
      <sheetName val="Plant_&amp;__Machinery13"/>
      <sheetName val="Box_Details13"/>
      <sheetName val="Fill_this_out_first___13"/>
      <sheetName val="Staff_Acco_13"/>
      <sheetName val="Summary_of_Rates12"/>
      <sheetName val="Basic_Approach12"/>
      <sheetName val="Rate_Analysis12"/>
      <sheetName val="UNP-NCW_12"/>
      <sheetName val="Monthly_Turnover_(Final)12"/>
      <sheetName val="Monthly_Programme12"/>
      <sheetName val="Break_up_Sheet12"/>
      <sheetName val="Av_G_Level12"/>
      <sheetName val="DATA_PILE_RT1_12"/>
      <sheetName val="DATA_PILE__SM12"/>
      <sheetName val="Lead_(Final)13"/>
      <sheetName val="Abstruct_total12"/>
      <sheetName val="BOQ_M7_xls12"/>
      <sheetName val="steam_table12"/>
      <sheetName val="f65_8512"/>
      <sheetName val="Abt_Foundation_7"/>
      <sheetName val="pier_Foundation7"/>
      <sheetName val="HP(9_200)7"/>
      <sheetName val="Road_Qty_pw_15"/>
      <sheetName val="concise_prog5"/>
      <sheetName val="Portal_(Double_lacing)2"/>
      <sheetName val="00.갑"/>
      <sheetName val="2_2"/>
      <sheetName val="102-25_01_17"/>
      <sheetName val="2_21"/>
      <sheetName val="102-25_01_171"/>
      <sheetName val="2_22"/>
      <sheetName val="102-25_01_172"/>
      <sheetName val="Road_Qty_pw_16"/>
      <sheetName val="concise_prog6"/>
      <sheetName val="doq-10_(Traffic)3"/>
      <sheetName val="Wayside_amenities3"/>
      <sheetName val="doq_23"/>
      <sheetName val="EJ_Pier3"/>
      <sheetName val="Abutment_3"/>
      <sheetName val="Sweeper_Machine3"/>
      <sheetName val="old_boq3"/>
      <sheetName val="SITE_DATA3"/>
      <sheetName val="Bar_Budget3"/>
      <sheetName val="Final_Qty3"/>
      <sheetName val="Machine_HC_-_19_08_3"/>
      <sheetName val="PNM_Justi3"/>
      <sheetName val="Analysed_rate3"/>
      <sheetName val="BOQ_Backup3"/>
      <sheetName val="ETC_Plant_Cost3"/>
      <sheetName val="Expanded_OD3"/>
      <sheetName val="New_Construction3"/>
      <sheetName val="Qty_SR3"/>
      <sheetName val="RATE_COMPILATION3"/>
      <sheetName val="2_23"/>
      <sheetName val="102-25_01_173"/>
      <sheetName val="NLD_-_Assum3"/>
      <sheetName val="labour_&amp;_Centering3"/>
      <sheetName val="Portal_(Double_lacing)3"/>
      <sheetName val="[BOQ_M7_xls]__Moss3_d_WINDOWS_2"/>
      <sheetName val="[BOQ_M7.xls][BOQ_M7.xls]__Mos_3"/>
      <sheetName val="[BOQ_M7.xls][BOQ_M7.xls]_BOQ__3"/>
      <sheetName val="Data Entry Sheet_Old"/>
      <sheetName val="sor"/>
      <sheetName val="Base"/>
      <sheetName val="COST-MTRS"/>
      <sheetName val="COMPANY"/>
      <sheetName val="Ch.-5 Culverts"/>
      <sheetName val="Labour rates"/>
      <sheetName val="Basicrates"/>
      <sheetName val="SC_revtrgt"/>
      <sheetName val="Database"/>
      <sheetName val="SCHEDULE"/>
      <sheetName val="schedule nos"/>
      <sheetName val="basis"/>
    </sheetNames>
    <sheetDataSet>
      <sheetData sheetId="0">
        <row r="11">
          <cell r="S11">
            <v>53.900000000000006</v>
          </cell>
        </row>
      </sheetData>
      <sheetData sheetId="1" refreshError="1">
        <row r="11">
          <cell r="S11">
            <v>53.900000000000006</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ow r="11">
          <cell r="S11">
            <v>53.900000000000006</v>
          </cell>
        </row>
      </sheetData>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sheetData sheetId="238">
        <row r="11">
          <cell r="S11">
            <v>53.900000000000006</v>
          </cell>
        </row>
      </sheetData>
      <sheetData sheetId="239">
        <row r="11">
          <cell r="S11">
            <v>53.900000000000006</v>
          </cell>
        </row>
      </sheetData>
      <sheetData sheetId="240"/>
      <sheetData sheetId="241"/>
      <sheetData sheetId="242">
        <row r="11">
          <cell r="S11">
            <v>53.900000000000006</v>
          </cell>
        </row>
      </sheetData>
      <sheetData sheetId="243">
        <row r="11">
          <cell r="S11">
            <v>53.900000000000006</v>
          </cell>
        </row>
      </sheetData>
      <sheetData sheetId="244"/>
      <sheetData sheetId="245">
        <row r="11">
          <cell r="S11">
            <v>53.900000000000006</v>
          </cell>
        </row>
      </sheetData>
      <sheetData sheetId="246"/>
      <sheetData sheetId="247"/>
      <sheetData sheetId="248"/>
      <sheetData sheetId="249"/>
      <sheetData sheetId="250"/>
      <sheetData sheetId="251">
        <row r="11">
          <cell r="S11">
            <v>53.900000000000006</v>
          </cell>
        </row>
      </sheetData>
      <sheetData sheetId="252">
        <row r="11">
          <cell r="S11">
            <v>53.900000000000006</v>
          </cell>
        </row>
      </sheetData>
      <sheetData sheetId="253"/>
      <sheetData sheetId="254">
        <row r="11">
          <cell r="S11">
            <v>53.900000000000006</v>
          </cell>
        </row>
      </sheetData>
      <sheetData sheetId="255">
        <row r="11">
          <cell r="S11">
            <v>53.900000000000006</v>
          </cell>
        </row>
      </sheetData>
      <sheetData sheetId="256"/>
      <sheetData sheetId="257">
        <row r="11">
          <cell r="S11">
            <v>53.900000000000006</v>
          </cell>
        </row>
      </sheetData>
      <sheetData sheetId="258"/>
      <sheetData sheetId="259">
        <row r="11">
          <cell r="S11">
            <v>53.900000000000006</v>
          </cell>
        </row>
      </sheetData>
      <sheetData sheetId="260">
        <row r="11">
          <cell r="S11">
            <v>53.900000000000006</v>
          </cell>
        </row>
      </sheetData>
      <sheetData sheetId="261">
        <row r="11">
          <cell r="S11">
            <v>53.900000000000006</v>
          </cell>
        </row>
      </sheetData>
      <sheetData sheetId="262">
        <row r="11">
          <cell r="S11">
            <v>53.900000000000006</v>
          </cell>
        </row>
      </sheetData>
      <sheetData sheetId="263">
        <row r="11">
          <cell r="S11">
            <v>53.900000000000006</v>
          </cell>
        </row>
      </sheetData>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ow r="11">
          <cell r="S11">
            <v>53.900000000000006</v>
          </cell>
        </row>
      </sheetData>
      <sheetData sheetId="309"/>
      <sheetData sheetId="310" refreshError="1"/>
      <sheetData sheetId="311" refreshError="1"/>
      <sheetData sheetId="312">
        <row r="11">
          <cell r="S11">
            <v>53.900000000000006</v>
          </cell>
        </row>
      </sheetData>
      <sheetData sheetId="313"/>
      <sheetData sheetId="314">
        <row r="11">
          <cell r="S11">
            <v>53.900000000000006</v>
          </cell>
        </row>
      </sheetData>
      <sheetData sheetId="315">
        <row r="11">
          <cell r="S11">
            <v>53.900000000000006</v>
          </cell>
        </row>
      </sheetData>
      <sheetData sheetId="316"/>
      <sheetData sheetId="317">
        <row r="11">
          <cell r="S11">
            <v>53.900000000000006</v>
          </cell>
        </row>
      </sheetData>
      <sheetData sheetId="318"/>
      <sheetData sheetId="319">
        <row r="11">
          <cell r="S11">
            <v>53.900000000000006</v>
          </cell>
        </row>
      </sheetData>
      <sheetData sheetId="320">
        <row r="11">
          <cell r="S11">
            <v>53.900000000000006</v>
          </cell>
        </row>
      </sheetData>
      <sheetData sheetId="321">
        <row r="11">
          <cell r="S11">
            <v>53.900000000000006</v>
          </cell>
        </row>
      </sheetData>
      <sheetData sheetId="322">
        <row r="11">
          <cell r="S11">
            <v>53.900000000000006</v>
          </cell>
        </row>
      </sheetData>
      <sheetData sheetId="323">
        <row r="11">
          <cell r="S11">
            <v>53.900000000000006</v>
          </cell>
        </row>
      </sheetData>
      <sheetData sheetId="324"/>
      <sheetData sheetId="325">
        <row r="11">
          <cell r="S11">
            <v>53.900000000000006</v>
          </cell>
        </row>
      </sheetData>
      <sheetData sheetId="326">
        <row r="11">
          <cell r="S11">
            <v>53.900000000000006</v>
          </cell>
        </row>
      </sheetData>
      <sheetData sheetId="327">
        <row r="11">
          <cell r="S11">
            <v>53.900000000000006</v>
          </cell>
        </row>
      </sheetData>
      <sheetData sheetId="328">
        <row r="11">
          <cell r="S11">
            <v>53.900000000000006</v>
          </cell>
        </row>
      </sheetData>
      <sheetData sheetId="329">
        <row r="11">
          <cell r="S11">
            <v>53.900000000000006</v>
          </cell>
        </row>
      </sheetData>
      <sheetData sheetId="330">
        <row r="11">
          <cell r="S11">
            <v>53.900000000000006</v>
          </cell>
        </row>
      </sheetData>
      <sheetData sheetId="331">
        <row r="11">
          <cell r="S11">
            <v>53.900000000000006</v>
          </cell>
        </row>
      </sheetData>
      <sheetData sheetId="332">
        <row r="11">
          <cell r="S11">
            <v>53.900000000000006</v>
          </cell>
        </row>
      </sheetData>
      <sheetData sheetId="333">
        <row r="11">
          <cell r="S11">
            <v>53.900000000000006</v>
          </cell>
        </row>
      </sheetData>
      <sheetData sheetId="334">
        <row r="11">
          <cell r="S11">
            <v>53.900000000000006</v>
          </cell>
        </row>
      </sheetData>
      <sheetData sheetId="335">
        <row r="11">
          <cell r="S11">
            <v>53.900000000000006</v>
          </cell>
        </row>
      </sheetData>
      <sheetData sheetId="336">
        <row r="11">
          <cell r="S11">
            <v>53.900000000000006</v>
          </cell>
        </row>
      </sheetData>
      <sheetData sheetId="337"/>
      <sheetData sheetId="338">
        <row r="11">
          <cell r="S11">
            <v>53.900000000000006</v>
          </cell>
        </row>
      </sheetData>
      <sheetData sheetId="339"/>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sheetData sheetId="411"/>
      <sheetData sheetId="412"/>
      <sheetData sheetId="413"/>
      <sheetData sheetId="414"/>
      <sheetData sheetId="415"/>
      <sheetData sheetId="416">
        <row r="11">
          <cell r="S11">
            <v>53.900000000000006</v>
          </cell>
        </row>
      </sheetData>
      <sheetData sheetId="417"/>
      <sheetData sheetId="418">
        <row r="11">
          <cell r="S11">
            <v>53.900000000000006</v>
          </cell>
        </row>
      </sheetData>
      <sheetData sheetId="419">
        <row r="11">
          <cell r="S11">
            <v>53.900000000000006</v>
          </cell>
        </row>
      </sheetData>
      <sheetData sheetId="420"/>
      <sheetData sheetId="421">
        <row r="11">
          <cell r="S11">
            <v>53.900000000000006</v>
          </cell>
        </row>
      </sheetData>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row r="11">
          <cell r="S11">
            <v>53.900000000000006</v>
          </cell>
        </row>
      </sheetData>
      <sheetData sheetId="436"/>
      <sheetData sheetId="437"/>
      <sheetData sheetId="438"/>
      <sheetData sheetId="439"/>
      <sheetData sheetId="440"/>
      <sheetData sheetId="441"/>
      <sheetData sheetId="442"/>
      <sheetData sheetId="443">
        <row r="11">
          <cell r="S11">
            <v>53.900000000000006</v>
          </cell>
        </row>
      </sheetData>
      <sheetData sheetId="444"/>
      <sheetData sheetId="445">
        <row r="11">
          <cell r="S11">
            <v>53.900000000000006</v>
          </cell>
        </row>
      </sheetData>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refreshError="1"/>
      <sheetData sheetId="482">
        <row r="11">
          <cell r="S11">
            <v>53.900000000000006</v>
          </cell>
        </row>
      </sheetData>
      <sheetData sheetId="483">
        <row r="11">
          <cell r="S11">
            <v>53.900000000000006</v>
          </cell>
        </row>
      </sheetData>
      <sheetData sheetId="484">
        <row r="11">
          <cell r="S11">
            <v>53.900000000000006</v>
          </cell>
        </row>
      </sheetData>
      <sheetData sheetId="485">
        <row r="11">
          <cell r="S11">
            <v>53.900000000000006</v>
          </cell>
        </row>
      </sheetData>
      <sheetData sheetId="486">
        <row r="11">
          <cell r="S11">
            <v>53.900000000000006</v>
          </cell>
        </row>
      </sheetData>
      <sheetData sheetId="487">
        <row r="11">
          <cell r="S11">
            <v>53.900000000000006</v>
          </cell>
        </row>
      </sheetData>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sheetData sheetId="503"/>
      <sheetData sheetId="504"/>
      <sheetData sheetId="505"/>
      <sheetData sheetId="506"/>
      <sheetData sheetId="507"/>
      <sheetData sheetId="508"/>
      <sheetData sheetId="509">
        <row r="11">
          <cell r="S11">
            <v>53.900000000000006</v>
          </cell>
        </row>
      </sheetData>
      <sheetData sheetId="510">
        <row r="11">
          <cell r="S11">
            <v>53.900000000000006</v>
          </cell>
        </row>
      </sheetData>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row r="11">
          <cell r="S11">
            <v>53.900000000000006</v>
          </cell>
        </row>
      </sheetData>
      <sheetData sheetId="541"/>
      <sheetData sheetId="542"/>
      <sheetData sheetId="543"/>
      <sheetData sheetId="544"/>
      <sheetData sheetId="545"/>
      <sheetData sheetId="546"/>
      <sheetData sheetId="547"/>
      <sheetData sheetId="548"/>
      <sheetData sheetId="549"/>
      <sheetData sheetId="550"/>
      <sheetData sheetId="551">
        <row r="11">
          <cell r="S11">
            <v>53.900000000000006</v>
          </cell>
        </row>
      </sheetData>
      <sheetData sheetId="552"/>
      <sheetData sheetId="553">
        <row r="11">
          <cell r="S11">
            <v>53.900000000000006</v>
          </cell>
        </row>
      </sheetData>
      <sheetData sheetId="554">
        <row r="11">
          <cell r="S11">
            <v>53.900000000000006</v>
          </cell>
        </row>
      </sheetData>
      <sheetData sheetId="555"/>
      <sheetData sheetId="556">
        <row r="11">
          <cell r="S11">
            <v>53.900000000000006</v>
          </cell>
        </row>
      </sheetData>
      <sheetData sheetId="557">
        <row r="11">
          <cell r="S11">
            <v>53.900000000000006</v>
          </cell>
        </row>
      </sheetData>
      <sheetData sheetId="558"/>
      <sheetData sheetId="559">
        <row r="11">
          <cell r="S11">
            <v>53.900000000000006</v>
          </cell>
        </row>
      </sheetData>
      <sheetData sheetId="560">
        <row r="11">
          <cell r="S11">
            <v>53.900000000000006</v>
          </cell>
        </row>
      </sheetData>
      <sheetData sheetId="561"/>
      <sheetData sheetId="562">
        <row r="11">
          <cell r="S11">
            <v>53.900000000000006</v>
          </cell>
        </row>
      </sheetData>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row r="11">
          <cell r="S11">
            <v>53.900000000000006</v>
          </cell>
        </row>
      </sheetData>
      <sheetData sheetId="579">
        <row r="11">
          <cell r="S11">
            <v>53.900000000000006</v>
          </cell>
        </row>
      </sheetData>
      <sheetData sheetId="580"/>
      <sheetData sheetId="581"/>
      <sheetData sheetId="582"/>
      <sheetData sheetId="583"/>
      <sheetData sheetId="584">
        <row r="11">
          <cell r="S11">
            <v>53.900000000000006</v>
          </cell>
        </row>
      </sheetData>
      <sheetData sheetId="585">
        <row r="11">
          <cell r="S11">
            <v>53.900000000000006</v>
          </cell>
        </row>
      </sheetData>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row r="11">
          <cell r="S11">
            <v>53.900000000000006</v>
          </cell>
        </row>
      </sheetData>
      <sheetData sheetId="610"/>
      <sheetData sheetId="611"/>
      <sheetData sheetId="612"/>
      <sheetData sheetId="613"/>
      <sheetData sheetId="614"/>
      <sheetData sheetId="615">
        <row r="11">
          <cell r="S11">
            <v>53.900000000000006</v>
          </cell>
        </row>
      </sheetData>
      <sheetData sheetId="616"/>
      <sheetData sheetId="617"/>
      <sheetData sheetId="618" refreshError="1"/>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row r="11">
          <cell r="S11">
            <v>53.900000000000006</v>
          </cell>
        </row>
      </sheetData>
      <sheetData sheetId="643"/>
      <sheetData sheetId="644"/>
      <sheetData sheetId="645"/>
      <sheetData sheetId="646"/>
      <sheetData sheetId="647">
        <row r="11">
          <cell r="S11">
            <v>53.900000000000006</v>
          </cell>
        </row>
      </sheetData>
      <sheetData sheetId="648">
        <row r="11">
          <cell r="S11">
            <v>53.900000000000006</v>
          </cell>
        </row>
      </sheetData>
      <sheetData sheetId="649"/>
      <sheetData sheetId="650"/>
      <sheetData sheetId="651"/>
      <sheetData sheetId="652"/>
      <sheetData sheetId="653">
        <row r="11">
          <cell r="S11">
            <v>53.900000000000006</v>
          </cell>
        </row>
      </sheetData>
      <sheetData sheetId="654">
        <row r="11">
          <cell r="S11">
            <v>53.900000000000006</v>
          </cell>
        </row>
      </sheetData>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row r="11">
          <cell r="S11">
            <v>53.900000000000006</v>
          </cell>
        </row>
      </sheetData>
      <sheetData sheetId="679"/>
      <sheetData sheetId="680">
        <row r="11">
          <cell r="S11">
            <v>53.900000000000006</v>
          </cell>
        </row>
      </sheetData>
      <sheetData sheetId="681"/>
      <sheetData sheetId="682"/>
      <sheetData sheetId="683"/>
      <sheetData sheetId="684">
        <row r="11">
          <cell r="S11">
            <v>53.900000000000006</v>
          </cell>
        </row>
      </sheetData>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row r="11">
          <cell r="S11">
            <v>53.900000000000006</v>
          </cell>
        </row>
      </sheetData>
      <sheetData sheetId="711"/>
      <sheetData sheetId="712"/>
      <sheetData sheetId="713"/>
      <sheetData sheetId="714"/>
      <sheetData sheetId="715"/>
      <sheetData sheetId="716">
        <row r="11">
          <cell r="S11">
            <v>53.900000000000006</v>
          </cell>
        </row>
      </sheetData>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row r="11">
          <cell r="S11">
            <v>53.900000000000006</v>
          </cell>
        </row>
      </sheetData>
      <sheetData sheetId="748"/>
      <sheetData sheetId="749"/>
      <sheetData sheetId="750"/>
      <sheetData sheetId="751"/>
      <sheetData sheetId="752"/>
      <sheetData sheetId="753">
        <row r="11">
          <cell r="S11">
            <v>53.900000000000006</v>
          </cell>
        </row>
      </sheetData>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row r="11">
          <cell r="S11">
            <v>53.900000000000006</v>
          </cell>
        </row>
      </sheetData>
      <sheetData sheetId="778"/>
      <sheetData sheetId="779"/>
      <sheetData sheetId="780"/>
      <sheetData sheetId="781"/>
      <sheetData sheetId="782"/>
      <sheetData sheetId="783">
        <row r="11">
          <cell r="S11">
            <v>53.900000000000006</v>
          </cell>
        </row>
      </sheetData>
      <sheetData sheetId="784" refreshError="1"/>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sheetData sheetId="4" refreshError="1">
        <row r="28">
          <cell r="D28">
            <v>4200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Material "/>
      <sheetName val="FORM7"/>
      <sheetName val="S2groupcode"/>
      <sheetName val="Index"/>
      <sheetName val="procurement"/>
      <sheetName val="estimate"/>
      <sheetName val="sheeet7"/>
      <sheetName val="Rate Analysis"/>
      <sheetName val="PLAN_FEB97"/>
      <sheetName val="budget"/>
      <sheetName val="Wordsdata"/>
      <sheetName val="Materials "/>
      <sheetName val="Lead"/>
      <sheetName val="UNP-NCW "/>
      <sheetName val="Cover sheet"/>
      <sheetName val="Break up Sheet"/>
      <sheetName val="Output"/>
      <sheetName val="Av.G Level"/>
      <sheetName val="JCR TOP(ITEM)-KTRP"/>
      <sheetName val="DATA_PILE_BG"/>
      <sheetName val="DATA_PCC"/>
      <sheetName val="DATA_PILECAP"/>
      <sheetName val="DATA_PILE_RT2"/>
      <sheetName val="DATA_PILE_RT1 "/>
      <sheetName val="DATA_PILE _SM"/>
      <sheetName val="Sheet3"/>
      <sheetName val="Monthly Turnover (Final)"/>
      <sheetName val="Monthly Programme"/>
      <sheetName val="water prop."/>
      <sheetName val="DATA SHEET"/>
      <sheetName val="ABSTRACT"/>
      <sheetName val="Sheet4"/>
      <sheetName val="BOQ"/>
      <sheetName val="maing1"/>
      <sheetName val="Publicbuilding"/>
      <sheetName val="doq"/>
      <sheetName val="Input_data"/>
      <sheetName val="loads"/>
      <sheetName val="input_tables"/>
      <sheetName val="TABLE"/>
      <sheetName val="Sheet10"/>
      <sheetName val="pier-bedblock"/>
      <sheetName val="Sheet11"/>
      <sheetName val="summary-loads+moments_ult"/>
      <sheetName val="L&amp;M_ult_Right_Half"/>
      <sheetName val="L&amp;M_ult_Left_Half"/>
      <sheetName val="Protection wall"/>
      <sheetName val="Loads&amp;Moments_ult_LEFT"/>
      <sheetName val="Loads&amp;Moments_ult_RIGHT"/>
      <sheetName val="Sheet12"/>
      <sheetName val="summary-loads+moments_serv"/>
      <sheetName val="Loads&amp;Moments_serv_LEFT"/>
      <sheetName val="Loads&amp;Moments_serv_RIGHT"/>
      <sheetName val="Sheet5"/>
      <sheetName val="Sheet6"/>
      <sheetName val="Sheet7"/>
      <sheetName val="Sheet8"/>
      <sheetName val="Sheet9"/>
      <sheetName val="input_serv_static_hollow"/>
      <sheetName val="input_serv_seis-case-1"/>
      <sheetName val="des_serv_seis_case-1"/>
      <sheetName val="design_serv_static_hollow"/>
      <sheetName val="input_serv_seis_case-2"/>
      <sheetName val="des_serv_seis_case-2"/>
      <sheetName val="ult_des_sta_hollow"/>
      <sheetName val="ult_des_seis_case-1"/>
      <sheetName val="ult_des_seis_case-2"/>
      <sheetName val="Centrifugal_force"/>
      <sheetName val="Table_Live_Load"/>
      <sheetName val="Improvements"/>
      <sheetName val="VAC BDWN"/>
      <sheetName val="C &amp; G RHS"/>
      <sheetName val="June-2016"/>
      <sheetName val="July-2016"/>
      <sheetName val="Aug-2016"/>
      <sheetName val="Sep-2016"/>
      <sheetName val="Oct-2016"/>
      <sheetName val="Nov-2016"/>
      <sheetName val="DEC-2016"/>
      <sheetName val="Jan-2017"/>
      <sheetName val="FEB-2017"/>
      <sheetName val="MAR-2017"/>
      <sheetName val="APR-2017"/>
      <sheetName val="MAY-2017"/>
      <sheetName val="AutoOpen Stub Data"/>
      <sheetName val="Design"/>
      <sheetName val="Guidelines"/>
      <sheetName val="Timesheet"/>
      <sheetName val="BQLIST"/>
      <sheetName val="dummy"/>
      <sheetName val="JCR Oct 06 TOP SHEET"/>
      <sheetName val="JCR Oct 06 CIVIL"/>
      <sheetName val="JCR Oct 06 MECH"/>
      <sheetName val="Oct 06 DESI &amp;SP.CONT"/>
      <sheetName val="JCR Oct 06 IDC"/>
      <sheetName val="Cum Measure"/>
      <sheetName val="PS Rate Working"/>
      <sheetName val="CIVIL Str vise"/>
      <sheetName val="JCR sEP 06 IDC WORKINGS"/>
      <sheetName val="girder"/>
      <sheetName val="AOC-8"/>
      <sheetName val="Details_RMC"/>
      <sheetName val="Rates Basic"/>
      <sheetName val="Debit_Transit"/>
      <sheetName val="RATE COMPILATION"/>
      <sheetName val="Labour &amp; Plant"/>
      <sheetName val="Debit_Pump"/>
      <sheetName val="Details_Transit"/>
      <sheetName val="Non debit-RMC"/>
      <sheetName val="CrRajWMM"/>
      <sheetName val="Debit_RMC"/>
      <sheetName val="Landslide-(124.040-124.110)"/>
      <sheetName val="Master"/>
      <sheetName val="Aoc"/>
      <sheetName val="LOCAL RATES"/>
      <sheetName val="Plant_&amp;__Machinery"/>
      <sheetName val="Summary_of_Rates"/>
      <sheetName val="Basic_Approach"/>
      <sheetName val="Rate_Analysis"/>
      <sheetName val="Material_"/>
      <sheetName val="UNP-NCW_"/>
      <sheetName val="Cover_sheet"/>
      <sheetName val="DATA_PILE_RT1_"/>
      <sheetName val="DATA_PILE__SM"/>
      <sheetName val="JCR_TOP(ITEM)-KTRP"/>
      <sheetName val="Break_up_Sheet"/>
      <sheetName val="Av_G_Level"/>
      <sheetName val="Monthly_Turnover_(Final)"/>
      <sheetName val="Monthly_Programme"/>
      <sheetName val="Materials_"/>
      <sheetName val="water_prop_"/>
      <sheetName val="MRATES"/>
      <sheetName val="Onsite-Infra"/>
      <sheetName val="pipe culvert 18.06.07"/>
      <sheetName val="1x2x2"/>
      <sheetName val="Design_abf"/>
      <sheetName val="purpose&amp;input"/>
      <sheetName val="doq-10"/>
      <sheetName val="Rate"/>
      <sheetName val="basdat-f"/>
      <sheetName val="102-25.01.17"/>
      <sheetName val="Linked Lead"/>
      <sheetName val="TYPE-1"/>
      <sheetName val="TYPE-3"/>
      <sheetName val="CABLE"/>
      <sheetName val="number"/>
      <sheetName val="INPUT-DATA"/>
      <sheetName val="horizontal"/>
      <sheetName val="5"/>
      <sheetName val="Rectangular Beam"/>
      <sheetName val="INPUT SHEET"/>
      <sheetName val="BOQ (2)"/>
      <sheetName val="Ex- 94.500 RHS"/>
      <sheetName val="Machinery"/>
      <sheetName val="Supply_RMC"/>
      <sheetName val="doq-9"/>
      <sheetName val="(31)"/>
      <sheetName val="Evaluate"/>
      <sheetName val="NonSSR"/>
      <sheetName val="New Construction"/>
      <sheetName val="MAIN"/>
      <sheetName val="BOQ-II"/>
      <sheetName val="basdat"/>
      <sheetName val="dlvoid"/>
      <sheetName val="old boq"/>
      <sheetName val="ANALYSIS"/>
      <sheetName val="Boiler&amp;TG"/>
      <sheetName val="SITE DATA"/>
      <sheetName val="BOQ Distribution"/>
      <sheetName val="Bar Budget"/>
      <sheetName val="Final Qty"/>
      <sheetName val="Machine HC - 19.08 "/>
      <sheetName val="PNM Justi"/>
      <sheetName val="Bar"/>
      <sheetName val="Analysed rate"/>
      <sheetName val="Shutter"/>
      <sheetName val="BOQ Backup"/>
      <sheetName val="Fill this out first..."/>
      <sheetName val="PROG_DATA"/>
      <sheetName val="RMC_Debit_Panjar_MB"/>
      <sheetName val="RMC_Debit"/>
      <sheetName val="2.2"/>
      <sheetName val="RATE LINK UP"/>
      <sheetName val="10.Minor Structure"/>
      <sheetName val="3. GSB-WMM-SHLD"/>
      <sheetName val="dBase"/>
      <sheetName val="Civil"/>
      <sheetName val="Mechanical"/>
      <sheetName val="P&amp;L01-02GR"/>
      <sheetName val="ENCL10-C"/>
      <sheetName val="VAT &amp; ST"/>
      <sheetName val="lmp &amp; salse"/>
      <sheetName val="M+MC"/>
      <sheetName val="STEEL"/>
      <sheetName val="Design(600)"/>
      <sheetName val="doq-1 DOQ Culvert"/>
      <sheetName val="Plant _  Machinery"/>
      <sheetName val="S4"/>
      <sheetName val="Design SUS"/>
      <sheetName val="basic-data"/>
      <sheetName val=""/>
      <sheetName val="Longitudinal"/>
      <sheetName val="Intro"/>
      <sheetName val="SALIENT"/>
      <sheetName val="HP(9.200)"/>
      <sheetName val="DATA"/>
      <sheetName val="MPR_PA_1"/>
      <sheetName val="INPUT"/>
      <sheetName val="Res-P&amp;E (PLL)"/>
      <sheetName val="Prdn Cost"/>
      <sheetName val="40mm"/>
      <sheetName val="20mm"/>
      <sheetName val="ABBDATASHEET"/>
      <sheetName val="Cal"/>
      <sheetName val="Voucher"/>
      <sheetName val="UGPIPING"/>
      <sheetName val="3MLKQ"/>
      <sheetName val="Contractor &amp; Material Price"/>
      <sheetName val="s"/>
      <sheetName val="01"/>
      <sheetName val="Schedule"/>
      <sheetName val="Exist"/>
      <sheetName val="LEFT"/>
      <sheetName val="RIGHT"/>
      <sheetName val="FORM-W3"/>
      <sheetName val="p1-costg"/>
      <sheetName val="#REF"/>
      <sheetName val="P&amp;E - T"/>
      <sheetName val="P&amp;E - U"/>
      <sheetName val="Curve Details"/>
      <sheetName val="Final FRL"/>
      <sheetName val="TBAL9697 -group wise  sdpl"/>
      <sheetName val="eq. mobilization"/>
      <sheetName val="Abt Foundation "/>
      <sheetName val="pier Foundation"/>
      <sheetName val="p-ins &amp; bonds"/>
      <sheetName val="m3&amp;4"/>
      <sheetName val="rm9900"/>
      <sheetName val="SCHEDULES"/>
      <sheetName val="HOC"/>
      <sheetName val="Cul_detail"/>
      <sheetName val="04"/>
      <sheetName val="05"/>
      <sheetName val="L040"/>
      <sheetName val="Abstruct total"/>
      <sheetName val="Existing Emb Ht"/>
      <sheetName val="TCS"/>
      <sheetName val="doq-I"/>
      <sheetName val="Sweeper Machine"/>
      <sheetName val="doq7"/>
      <sheetName val="Wayside amenities"/>
      <sheetName val="doq-1"/>
      <sheetName val="doq 2"/>
      <sheetName val="fco"/>
      <sheetName val="MOTOR"/>
      <sheetName val="DETAILED  BOQ"/>
      <sheetName val="General Data"/>
      <sheetName val="준검 내역서"/>
      <sheetName val="Steel-Circular"/>
      <sheetName val="Bituminous"/>
      <sheetName val="S1BOQ"/>
      <sheetName val="EZ"/>
      <sheetName val="Capex"/>
      <sheetName val="seismic coeffs"/>
      <sheetName val="Summary Minor Jns."/>
      <sheetName val="Abutment "/>
      <sheetName val="PRECAST lightconc-II"/>
      <sheetName val="Plant_&amp;__Machinery2"/>
      <sheetName val="Summary_of_Rates2"/>
      <sheetName val="Basic_Approach2"/>
      <sheetName val="Material_2"/>
      <sheetName val="Rate_Analysis2"/>
      <sheetName val="UNP-NCW_2"/>
      <sheetName val="Cover_sheet2"/>
      <sheetName val="Break_up_Sheet2"/>
      <sheetName val="Av_G_Level2"/>
      <sheetName val="JCR_TOP(ITEM)-KTRP2"/>
      <sheetName val="DATA_PILE_RT1_2"/>
      <sheetName val="DATA_PILE__SM2"/>
      <sheetName val="Monthly_Turnover_(Final)2"/>
      <sheetName val="Monthly_Programme2"/>
      <sheetName val="water_prop_2"/>
      <sheetName val="Materials_2"/>
      <sheetName val="VAC_BDWN1"/>
      <sheetName val="Protection_wall1"/>
      <sheetName val="AutoOpen_Stub_Data1"/>
      <sheetName val="JCR_Oct_06_TOP_SHEET1"/>
      <sheetName val="JCR_Oct_06_CIVIL1"/>
      <sheetName val="JCR_Oct_06_MECH1"/>
      <sheetName val="Oct_06_DESI_&amp;SP_CONT1"/>
      <sheetName val="JCR_Oct_06_IDC1"/>
      <sheetName val="Cum_Measure1"/>
      <sheetName val="PS_Rate_Working1"/>
      <sheetName val="CIVIL_Str_vise1"/>
      <sheetName val="JCR_sEP_06_IDC_WORKINGS1"/>
      <sheetName val="RATE_COMPILATION1"/>
      <sheetName val="Labour_&amp;_Plant1"/>
      <sheetName val="Non_debit-RMC1"/>
      <sheetName val="Rates_Basic1"/>
      <sheetName val="Landslide-(124_040-124_110)1"/>
      <sheetName val="DATA_SHEET1"/>
      <sheetName val="Plant_&amp;__Machinery1"/>
      <sheetName val="Summary_of_Rates1"/>
      <sheetName val="Basic_Approach1"/>
      <sheetName val="Material_1"/>
      <sheetName val="Rate_Analysis1"/>
      <sheetName val="UNP-NCW_1"/>
      <sheetName val="Cover_sheet1"/>
      <sheetName val="Break_up_Sheet1"/>
      <sheetName val="Av_G_Level1"/>
      <sheetName val="JCR_TOP(ITEM)-KTRP1"/>
      <sheetName val="DATA_PILE_RT1_1"/>
      <sheetName val="DATA_PILE__SM1"/>
      <sheetName val="Monthly_Turnover_(Final)1"/>
      <sheetName val="Monthly_Programme1"/>
      <sheetName val="water_prop_1"/>
      <sheetName val="Materials_1"/>
      <sheetName val="Protection_wall"/>
      <sheetName val="VAC_BDWN"/>
      <sheetName val="AutoOpen_Stub_Data"/>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RATE_COMPILATION"/>
      <sheetName val="Labour_&amp;_Plant"/>
      <sheetName val="Non_debit-RMC"/>
      <sheetName val="Rates_Basic"/>
      <sheetName val="Landslide-(124_040-124_110)"/>
      <sheetName val="DATA_SHEET"/>
      <sheetName val="ETC Plant Cost"/>
      <sheetName val="Database"/>
      <sheetName val="schedule nos"/>
      <sheetName val="Data Base"/>
      <sheetName val="REL"/>
      <sheetName val="BHANDUP"/>
      <sheetName val="item"/>
      <sheetName val="Ex-_94_500_RHS"/>
      <sheetName val="Ex-_94_500_RHS1"/>
      <sheetName val="LOCAL_RATES"/>
      <sheetName val="pipe_culvert_18_06_07"/>
      <sheetName val="VAT_&amp;_ST"/>
      <sheetName val="Plant_&amp;__Machinery3"/>
      <sheetName val="Summary_of_Rates3"/>
      <sheetName val="Basic_Approach3"/>
      <sheetName val="Material_3"/>
      <sheetName val="Rate_Analysis3"/>
      <sheetName val="Cover_sheet3"/>
      <sheetName val="UNP-NCW_3"/>
      <sheetName val="DATA_PILE_RT1_3"/>
      <sheetName val="DATA_PILE__SM3"/>
      <sheetName val="JCR_TOP(ITEM)-KTRP3"/>
      <sheetName val="Break_up_Sheet3"/>
      <sheetName val="Av_G_Level3"/>
      <sheetName val="Monthly_Turnover_(Final)3"/>
      <sheetName val="Monthly_Programme3"/>
      <sheetName val="water_prop_3"/>
      <sheetName val="Materials_3"/>
      <sheetName val="Protection_wall2"/>
      <sheetName val="AutoOpen_Stub_Data2"/>
      <sheetName val="JCR_Oct_06_TOP_SHEET2"/>
      <sheetName val="JCR_Oct_06_CIVIL2"/>
      <sheetName val="JCR_Oct_06_MECH2"/>
      <sheetName val="Oct_06_DESI_&amp;SP_CONT2"/>
      <sheetName val="JCR_Oct_06_IDC2"/>
      <sheetName val="Cum_Measure2"/>
      <sheetName val="PS_Rate_Working2"/>
      <sheetName val="CIVIL_Str_vise2"/>
      <sheetName val="JCR_sEP_06_IDC_WORKINGS2"/>
      <sheetName val="VAC_BDWN2"/>
      <sheetName val="RATE_COMPILATION2"/>
      <sheetName val="Labour_&amp;_Plant2"/>
      <sheetName val="Non_debit-RMC2"/>
      <sheetName val="Rates_Basic2"/>
      <sheetName val="Landslide-(124_040-124_110)2"/>
      <sheetName val="DATA_SHEET2"/>
      <sheetName val="Ex-_94_500_RHS2"/>
      <sheetName val="LOCAL_RATES1"/>
      <sheetName val="pipe_culvert_18_06_071"/>
      <sheetName val="VAT_&amp;_ST1"/>
      <sheetName val="lmp_&amp;_salse"/>
      <sheetName val="Design_SUS"/>
      <sheetName val="2_2"/>
      <sheetName val="10_Minor_Structure"/>
      <sheetName val="doq-1_DOQ_Culvert"/>
      <sheetName val="Plant____Machinery"/>
      <sheetName val="old_boq"/>
      <sheetName val="Fill_this_out_first___"/>
      <sheetName val="Plant_&amp;__Machinery4"/>
      <sheetName val="Summary_of_Rates4"/>
      <sheetName val="Basic_Approach4"/>
      <sheetName val="Material_4"/>
      <sheetName val="Rate_Analysis4"/>
      <sheetName val="Cover_sheet4"/>
      <sheetName val="UNP-NCW_4"/>
      <sheetName val="DATA_PILE_RT1_4"/>
      <sheetName val="DATA_PILE__SM4"/>
      <sheetName val="JCR_TOP(ITEM)-KTRP4"/>
      <sheetName val="Break_up_Sheet4"/>
      <sheetName val="Av_G_Level4"/>
      <sheetName val="Monthly_Turnover_(Final)4"/>
      <sheetName val="Monthly_Programme4"/>
      <sheetName val="water_prop_4"/>
      <sheetName val="Materials_4"/>
      <sheetName val="Protection_wall3"/>
      <sheetName val="AutoOpen_Stub_Data3"/>
      <sheetName val="JCR_Oct_06_TOP_SHEET3"/>
      <sheetName val="JCR_Oct_06_CIVIL3"/>
      <sheetName val="JCR_Oct_06_MECH3"/>
      <sheetName val="Oct_06_DESI_&amp;SP_CONT3"/>
      <sheetName val="JCR_Oct_06_IDC3"/>
      <sheetName val="Cum_Measure3"/>
      <sheetName val="PS_Rate_Working3"/>
      <sheetName val="CIVIL_Str_vise3"/>
      <sheetName val="JCR_sEP_06_IDC_WORKINGS3"/>
      <sheetName val="VAC_BDWN3"/>
      <sheetName val="RATE_COMPILATION3"/>
      <sheetName val="Labour_&amp;_Plant3"/>
      <sheetName val="Non_debit-RMC3"/>
      <sheetName val="Rates_Basic3"/>
      <sheetName val="Landslide-(124_040-124_110)3"/>
      <sheetName val="DATA_SHEET3"/>
      <sheetName val="Ex-_94_500_RHS3"/>
      <sheetName val="LOCAL_RATES2"/>
      <sheetName val="pipe_culvert_18_06_072"/>
      <sheetName val="VAT_&amp;_ST2"/>
      <sheetName val="lmp_&amp;_salse1"/>
      <sheetName val="Design_SUS1"/>
      <sheetName val="2_21"/>
      <sheetName val="10_Minor_Structure1"/>
      <sheetName val="doq-1_DOQ_Culvert1"/>
      <sheetName val="Plant____Machinery1"/>
      <sheetName val="old_boq1"/>
      <sheetName val="Fill_this_out_first___1"/>
      <sheetName val="A.CIVIL AND INTERIOR WORKS"/>
      <sheetName val="Rates"/>
      <sheetName val="Anl"/>
      <sheetName val="Mix Design"/>
      <sheetName val="Cost of O &amp; O"/>
      <sheetName val="102-25_01_17"/>
      <sheetName val="HP(9_200)"/>
      <sheetName val="SITE_DATA"/>
      <sheetName val="Bar_Budget"/>
      <sheetName val="Final_Qty"/>
      <sheetName val="Machine_HC_-_19_08_"/>
      <sheetName val="PNM_Justi"/>
      <sheetName val="Analysed_rate"/>
      <sheetName val="BOQ_Backup"/>
      <sheetName val="Rectangular_Beam"/>
      <sheetName val="INPUT_SHEET"/>
      <sheetName val="BOQ_(2)"/>
      <sheetName val="New_Construction"/>
      <sheetName val="C_&amp;_G_RHS"/>
      <sheetName val="TBAL9697_-group_wise__sdpl"/>
      <sheetName val="eq__mobilization"/>
      <sheetName val="Abt_Foundation_"/>
      <sheetName val="pier_Foundation"/>
      <sheetName val="p-ins_&amp;_bonds"/>
      <sheetName val="Mix_Design"/>
      <sheetName val="Cost_of_O_&amp;_O"/>
      <sheetName val="Linked_Lead"/>
      <sheetName val="Abstruct_total"/>
      <sheetName val="Existing_Emb_Ht"/>
      <sheetName val="BOQ_Distribution"/>
      <sheetName val="Res-P&amp;E_(PLL)"/>
      <sheetName val="Prdn_Cost"/>
      <sheetName val="RATE_LINK_UP"/>
      <sheetName val="3__GSB-WMM-SHLD"/>
      <sheetName val="Contractor_&amp;_Material_Price"/>
      <sheetName val="P&amp;E_-_T"/>
      <sheetName val="P&amp;E_-_U"/>
      <sheetName val="Curve_Details"/>
      <sheetName val="Final_FRL"/>
      <sheetName val="Sweeper_Machine"/>
      <sheetName val="Wayside_amenities"/>
      <sheetName val="doq_2"/>
      <sheetName val="DETAILED__BOQ"/>
      <sheetName val="General_Data"/>
      <sheetName val="준검_내역서"/>
      <sheetName val="Embk top (2)"/>
      <sheetName val="floor slab-RS2"/>
      <sheetName val="Manpower"/>
      <sheetName val="Design of two-way slab"/>
      <sheetName val="Stability"/>
      <sheetName val="Customers"/>
      <sheetName val="BillForm"/>
      <sheetName val="EqpPerf"/>
      <sheetName val="BOQ Ref"/>
      <sheetName val="Road work"/>
      <sheetName val="ecc_res"/>
      <sheetName val="Factors"/>
      <sheetName val="EQUIP1000"/>
      <sheetName val="Data-Month"/>
      <sheetName val="tb"/>
      <sheetName val="Pier"/>
      <sheetName val=" AnalysisPCC"/>
      <sheetName val="A.O.R."/>
      <sheetName val="Analysis-NH-Culverts"/>
      <sheetName val="Links"/>
      <sheetName val="장비집계"/>
      <sheetName val="ANAL"/>
      <sheetName val="Qty SR"/>
      <sheetName val="bASICDATA"/>
      <sheetName val="معد .ث"/>
      <sheetName val="temp - raina"/>
      <sheetName val="INTSHEET"/>
      <sheetName val="INTSHEET3"/>
      <sheetName val="AoR Finishing"/>
      <sheetName val="BP"/>
      <sheetName val="sc-mar2000"/>
      <sheetName val="sc-sepVdec99"/>
      <sheetName val="BC &amp; MNB "/>
      <sheetName val="proctor"/>
      <sheetName val="Calculation (modi final)"/>
      <sheetName val="Assumptions"/>
      <sheetName val="Activity No (A) ( 12)  "/>
      <sheetName val="HBI NCD"/>
      <sheetName val="NA-27"/>
      <sheetName val="Sheet1-14"/>
      <sheetName val="Sheet2-76"/>
      <sheetName val="doq-10 (Traffic)"/>
      <sheetName val="doq-11(Miscellaneous)"/>
      <sheetName val="SECPROP"/>
      <sheetName val="海外WORK"/>
      <sheetName val="OpTrack"/>
      <sheetName val="Admin"/>
      <sheetName val="MHNO_LEV"/>
      <sheetName val="Existing"/>
      <sheetName val="Basicrates"/>
      <sheetName val="Pro Pavement"/>
      <sheetName val="COMPLEXALL"/>
      <sheetName val="Builtup Area"/>
      <sheetName val="NSR_E"/>
      <sheetName val="TOT_COST"/>
      <sheetName val="pile Fabrication"/>
      <sheetName val="seismic_coeffs"/>
      <sheetName val="seismic_coeffs1"/>
      <sheetName val="lmp_&amp;_salse2"/>
      <sheetName val="2_22"/>
      <sheetName val="10_Minor_Structure2"/>
      <sheetName val="doq-1_DOQ_Culvert2"/>
      <sheetName val="Plant____Machinery2"/>
      <sheetName val="old_boq2"/>
      <sheetName val="Fill_this_out_first___2"/>
      <sheetName val="seismic_coeffs2"/>
      <sheetName val="Design_SUS2"/>
      <sheetName val="twoway"/>
      <sheetName val="ETC_Plant_Cost"/>
      <sheetName val="schedule_nos"/>
      <sheetName val="Data_Base"/>
      <sheetName val="PRECAST_lightconc-II"/>
      <sheetName val="BOQ_Ref"/>
      <sheetName val="ETC_Plant_Cost1"/>
      <sheetName val="schedule_nos1"/>
      <sheetName val="ETC_Plant_Cost2"/>
      <sheetName val="schedule_nos2"/>
      <sheetName val="Existing_Emb_Ht1"/>
      <sheetName val="HP(9_200)1"/>
      <sheetName val="Sweeper_Machine1"/>
      <sheetName val="Abt_Foundation_1"/>
      <sheetName val="pier_Foundation1"/>
      <sheetName val="Data_Base1"/>
      <sheetName val="Wayside_amenities1"/>
      <sheetName val="doq_21"/>
      <sheetName val="Abstruct_total1"/>
      <sheetName val="준검_내역서1"/>
      <sheetName val="pipe_culvert_18_06_073"/>
      <sheetName val="2_23"/>
      <sheetName val="10_Minor_Structure3"/>
      <sheetName val="Plant____Machinery3"/>
      <sheetName val="LOCAL_RATES3"/>
      <sheetName val="doq-1_DOQ_Culvert3"/>
      <sheetName val="old_boq3"/>
      <sheetName val="Fill_this_out_first___3"/>
      <sheetName val="ETC_Plant_Cost3"/>
      <sheetName val="schedule_nos3"/>
      <sheetName val="Existing_Emb_Ht2"/>
      <sheetName val="HP(9_200)2"/>
      <sheetName val="Main-Material"/>
      <sheetName val="Assmpns"/>
      <sheetName val="cul-invSUBMITTED"/>
      <sheetName val="EW SR"/>
      <sheetName val="FT-05-02IsoBOM"/>
      <sheetName val="Backup"/>
      <sheetName val="77S(O)"/>
      <sheetName val="Measurment"/>
      <sheetName val="6"/>
      <sheetName val="RES-PLANNING"/>
      <sheetName val="Project Budget Worksheet"/>
      <sheetName val="Customize Your Statement"/>
      <sheetName val="Indices"/>
      <sheetName val="elect."/>
      <sheetName val="Plant_&amp;__Machinery5"/>
      <sheetName val="Summary_of_Rates5"/>
      <sheetName val="Basic_Approach5"/>
      <sheetName val="Material_5"/>
      <sheetName val="Materials_5"/>
      <sheetName val="Detail In Door Stad"/>
    </sheetNames>
    <sheetDataSet>
      <sheetData sheetId="0" refreshError="1"/>
      <sheetData sheetId="1" refreshError="1"/>
      <sheetData sheetId="2" refreshError="1"/>
      <sheetData sheetId="3" refreshError="1"/>
      <sheetData sheetId="4" refreshError="1">
        <row r="11">
          <cell r="G11">
            <v>188</v>
          </cell>
        </row>
        <row r="136">
          <cell r="D136">
            <v>318.55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ow r="19">
          <cell r="D19" t="str">
            <v>KIAL/EPC-1/AGL/34305</v>
          </cell>
        </row>
      </sheetData>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sheetData sheetId="304"/>
      <sheetData sheetId="305">
        <row r="19">
          <cell r="D19" t="str">
            <v>KIAL/EPC-1/AGL/34305</v>
          </cell>
        </row>
      </sheetData>
      <sheetData sheetId="306">
        <row r="11">
          <cell r="G11">
            <v>188</v>
          </cell>
        </row>
      </sheetData>
      <sheetData sheetId="307">
        <row r="11">
          <cell r="G11">
            <v>188</v>
          </cell>
        </row>
      </sheetData>
      <sheetData sheetId="308">
        <row r="11">
          <cell r="G11">
            <v>188</v>
          </cell>
        </row>
      </sheetData>
      <sheetData sheetId="309">
        <row r="11">
          <cell r="G11">
            <v>188</v>
          </cell>
        </row>
      </sheetData>
      <sheetData sheetId="310">
        <row r="11">
          <cell r="G11">
            <v>188</v>
          </cell>
        </row>
      </sheetData>
      <sheetData sheetId="311">
        <row r="11">
          <cell r="G11">
            <v>188</v>
          </cell>
        </row>
      </sheetData>
      <sheetData sheetId="312">
        <row r="11">
          <cell r="G11">
            <v>188</v>
          </cell>
        </row>
      </sheetData>
      <sheetData sheetId="313"/>
      <sheetData sheetId="314">
        <row r="11">
          <cell r="G11">
            <v>188</v>
          </cell>
        </row>
      </sheetData>
      <sheetData sheetId="315">
        <row r="11">
          <cell r="G11">
            <v>188</v>
          </cell>
        </row>
      </sheetData>
      <sheetData sheetId="316">
        <row r="11">
          <cell r="G11">
            <v>188</v>
          </cell>
        </row>
      </sheetData>
      <sheetData sheetId="317"/>
      <sheetData sheetId="318"/>
      <sheetData sheetId="319"/>
      <sheetData sheetId="320"/>
      <sheetData sheetId="321"/>
      <sheetData sheetId="322"/>
      <sheetData sheetId="323">
        <row r="11">
          <cell r="G11">
            <v>188</v>
          </cell>
        </row>
      </sheetData>
      <sheetData sheetId="324">
        <row r="19">
          <cell r="D19" t="str">
            <v>KIAL/EPC-1/AGL/34305</v>
          </cell>
        </row>
      </sheetData>
      <sheetData sheetId="325">
        <row r="11">
          <cell r="G11">
            <v>188</v>
          </cell>
        </row>
      </sheetData>
      <sheetData sheetId="326"/>
      <sheetData sheetId="327"/>
      <sheetData sheetId="328">
        <row r="11">
          <cell r="G11">
            <v>188</v>
          </cell>
        </row>
      </sheetData>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sheetData sheetId="354" refreshError="1"/>
      <sheetData sheetId="355" refreshError="1"/>
      <sheetData sheetId="356"/>
      <sheetData sheetId="357">
        <row r="11">
          <cell r="G11">
            <v>188</v>
          </cell>
        </row>
      </sheetData>
      <sheetData sheetId="358">
        <row r="11">
          <cell r="G11">
            <v>188</v>
          </cell>
        </row>
      </sheetData>
      <sheetData sheetId="359">
        <row r="19">
          <cell r="D19" t="str">
            <v>KIAL/EPC-1/AGL/34305</v>
          </cell>
        </row>
      </sheetData>
      <sheetData sheetId="360">
        <row r="11">
          <cell r="G11">
            <v>188</v>
          </cell>
        </row>
      </sheetData>
      <sheetData sheetId="361"/>
      <sheetData sheetId="362"/>
      <sheetData sheetId="363">
        <row r="11">
          <cell r="G11">
            <v>188</v>
          </cell>
        </row>
      </sheetData>
      <sheetData sheetId="364"/>
      <sheetData sheetId="365"/>
      <sheetData sheetId="366"/>
      <sheetData sheetId="367">
        <row r="11">
          <cell r="G11">
            <v>188</v>
          </cell>
        </row>
      </sheetData>
      <sheetData sheetId="368"/>
      <sheetData sheetId="369">
        <row r="11">
          <cell r="G11">
            <v>188</v>
          </cell>
        </row>
      </sheetData>
      <sheetData sheetId="370">
        <row r="11">
          <cell r="G11">
            <v>188</v>
          </cell>
        </row>
      </sheetData>
      <sheetData sheetId="371">
        <row r="11">
          <cell r="G11">
            <v>188</v>
          </cell>
        </row>
      </sheetData>
      <sheetData sheetId="372">
        <row r="19">
          <cell r="D19" t="str">
            <v>KIAL/EPC-1/AGL/34305</v>
          </cell>
        </row>
      </sheetData>
      <sheetData sheetId="373">
        <row r="19">
          <cell r="D19" t="str">
            <v>KIAL/EPC-1/AGL/34305</v>
          </cell>
        </row>
      </sheetData>
      <sheetData sheetId="374"/>
      <sheetData sheetId="375">
        <row r="11">
          <cell r="G11">
            <v>188</v>
          </cell>
        </row>
      </sheetData>
      <sheetData sheetId="376"/>
      <sheetData sheetId="377"/>
      <sheetData sheetId="378"/>
      <sheetData sheetId="379"/>
      <sheetData sheetId="380"/>
      <sheetData sheetId="381"/>
      <sheetData sheetId="382"/>
      <sheetData sheetId="383">
        <row r="11">
          <cell r="G11">
            <v>188</v>
          </cell>
        </row>
      </sheetData>
      <sheetData sheetId="384">
        <row r="11">
          <cell r="G11">
            <v>188</v>
          </cell>
        </row>
      </sheetData>
      <sheetData sheetId="385"/>
      <sheetData sheetId="386">
        <row r="11">
          <cell r="G11">
            <v>188</v>
          </cell>
        </row>
      </sheetData>
      <sheetData sheetId="387"/>
      <sheetData sheetId="388"/>
      <sheetData sheetId="389">
        <row r="11">
          <cell r="G11">
            <v>188</v>
          </cell>
        </row>
      </sheetData>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row r="11">
          <cell r="G11">
            <v>188</v>
          </cell>
        </row>
      </sheetData>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row r="19">
          <cell r="D19" t="str">
            <v>KIAL/EPC-1/AGL/34305</v>
          </cell>
        </row>
      </sheetData>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sheetData sheetId="490" refreshError="1"/>
      <sheetData sheetId="491" refreshError="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row r="11">
          <cell r="G11">
            <v>188</v>
          </cell>
        </row>
      </sheetData>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sheetData sheetId="582"/>
      <sheetData sheetId="583"/>
      <sheetData sheetId="584"/>
      <sheetData sheetId="585"/>
      <sheetData sheetId="586"/>
      <sheetData sheetId="587"/>
      <sheetData sheetId="588"/>
      <sheetData sheetId="589"/>
      <sheetData sheetId="590"/>
      <sheetData sheetId="591"/>
      <sheetData sheetId="592" refreshError="1"/>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refreshError="1"/>
      <sheetData sheetId="625" refreshError="1"/>
      <sheetData sheetId="626" refreshError="1"/>
      <sheetData sheetId="627" refreshError="1"/>
      <sheetData sheetId="628" refreshError="1"/>
      <sheetData sheetId="629"/>
      <sheetData sheetId="630"/>
      <sheetData sheetId="631" refreshError="1"/>
      <sheetData sheetId="632" refreshError="1"/>
      <sheetData sheetId="633" refreshError="1"/>
      <sheetData sheetId="634" refreshError="1"/>
      <sheetData sheetId="635" refreshError="1"/>
      <sheetData sheetId="636" refreshError="1"/>
      <sheetData sheetId="637" refreshError="1"/>
      <sheetData sheetId="638"/>
      <sheetData sheetId="639"/>
      <sheetData sheetId="640"/>
      <sheetData sheetId="641"/>
      <sheetData sheetId="642"/>
      <sheetData sheetId="643"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lant _  Machinery"/>
      <sheetName val="Output"/>
      <sheetName val="PLAN_FEB97"/>
      <sheetName val="FORM7"/>
      <sheetName val="LOCAL RATES"/>
      <sheetName val="Voucher"/>
      <sheetName val="S2groupcode"/>
      <sheetName val="Index"/>
      <sheetName val="Rate Analysis"/>
      <sheetName val="Master"/>
      <sheetName val="Plant_&amp;__Machinery"/>
      <sheetName val="Summary_of_Rates"/>
      <sheetName val="Basic_Approach"/>
      <sheetName val="Plant____Machinery"/>
      <sheetName val="Material "/>
      <sheetName val="Manpower"/>
      <sheetName val="old boq"/>
      <sheetName val="ANALYSIS"/>
      <sheetName val="dBase"/>
      <sheetName val="Rates"/>
      <sheetName val="SOR"/>
      <sheetName val="fco"/>
      <sheetName val="BOQ"/>
      <sheetName val="Cal"/>
      <sheetName val="data"/>
      <sheetName val="SITE DATA"/>
      <sheetName val="Bar Budget"/>
      <sheetName val="Final Qty"/>
      <sheetName val="Machine HC - 19.08 "/>
      <sheetName val="PNM Justi"/>
      <sheetName val="Bar"/>
      <sheetName val="Analysed rate"/>
      <sheetName val="Shutter"/>
      <sheetName val="BOQ Backup"/>
      <sheetName val="Boiler&amp;TG"/>
      <sheetName val="Backup"/>
      <sheetName val="Cul_detail"/>
      <sheetName val="40mm"/>
      <sheetName val="20mm"/>
      <sheetName val="BOQ Distribution"/>
      <sheetName val="Assmpns"/>
      <sheetName val="s"/>
      <sheetName val="01"/>
      <sheetName val="Schedule"/>
      <sheetName val="UGPIPING"/>
      <sheetName val="#REF"/>
      <sheetName val="estimate"/>
      <sheetName val="TCS"/>
      <sheetName val="3MLKQ"/>
      <sheetName val="Fill this out first..."/>
      <sheetName val="EZ"/>
      <sheetName val="Factors"/>
      <sheetName val="elect."/>
      <sheetName val="water prop."/>
      <sheetName val="17"/>
      <sheetName val="RATE COMPILATION"/>
      <sheetName val="Back_Cal_for OMC"/>
      <sheetName val="basdat-f"/>
      <sheetName val="Input_data"/>
      <sheetName val="basdat"/>
      <sheetName val="BHANDUP"/>
      <sheetName val="TBAL9697 -group wise  sdpl"/>
      <sheetName val="anal"/>
      <sheetName val="p-ins &amp; bonds"/>
      <sheetName val="Stock"/>
      <sheetName val="evaluate"/>
      <sheetName val="FORM-W3"/>
      <sheetName val="Rate Ana"/>
      <sheetName val="Intro"/>
      <sheetName val="loadcal"/>
      <sheetName val="CABLE"/>
      <sheetName val="number"/>
      <sheetName val=""/>
      <sheetName val="oresreqsum"/>
      <sheetName val="MRATES"/>
      <sheetName val="P&amp;L01-02GR"/>
      <sheetName val="Exist"/>
      <sheetName val="LEFT"/>
      <sheetName val="RIGHT"/>
      <sheetName val="Chapter 1-4"/>
      <sheetName val="Chapter-12 Drainage"/>
      <sheetName val="Chapter-13 Junction"/>
      <sheetName val="Chapter-14 trafic Manag const"/>
      <sheetName val="Chapter-15 bus&amp; trck laybye"/>
      <sheetName val="Chapter-16 Toll Plaza"/>
      <sheetName val="Chapter-17 Main during cons"/>
      <sheetName val="Chap-18  "/>
      <sheetName val="Chapter-19"/>
    </sheetNames>
    <sheetDataSet>
      <sheetData sheetId="0" refreshError="1"/>
      <sheetData sheetId="1" refreshError="1"/>
      <sheetData sheetId="2" refreshError="1">
        <row r="4">
          <cell r="G4">
            <v>200</v>
          </cell>
        </row>
        <row r="49">
          <cell r="G49" t="str">
            <v>Input Rate</v>
          </cell>
        </row>
      </sheetData>
      <sheetData sheetId="3" refreshError="1"/>
      <sheetData sheetId="4" refreshError="1">
        <row r="3">
          <cell r="D3">
            <v>30</v>
          </cell>
        </row>
        <row r="147">
          <cell r="D147" t="str">
            <v>Input Rate</v>
          </cell>
        </row>
        <row r="148">
          <cell r="D148" t="str">
            <v>Input Rate</v>
          </cell>
        </row>
        <row r="149">
          <cell r="D149" t="str">
            <v>Input Rate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
      <sheetName val="CONC. ANAL"/>
      <sheetName val="S2groupcode"/>
      <sheetName val="Index"/>
      <sheetName val="Material"/>
      <sheetName val="Plant &amp;  Machinery"/>
      <sheetName val="C &amp; G RHS"/>
      <sheetName val="Rates Basic"/>
      <sheetName val="PLAN_FEB97"/>
      <sheetName val="Analy_7-10"/>
      <sheetName val="Labour"/>
      <sheetName val="Machine HC - 19.08 "/>
      <sheetName val="Data Entry Sheet_Old"/>
      <sheetName val="LOCAL RATES"/>
      <sheetName val="Data"/>
      <sheetName val="Aoc"/>
      <sheetName val="labour coeff"/>
      <sheetName val="Analysed rate"/>
      <sheetName val="Cost of O &amp; O"/>
      <sheetName val="BOQ Distribution"/>
      <sheetName val="old boq"/>
      <sheetName val="TCS"/>
      <sheetName val="Sheet2"/>
      <sheetName val="BOQ"/>
      <sheetName val="estimate"/>
      <sheetName val="Cal"/>
      <sheetName val="Voucher"/>
      <sheetName val="40mm"/>
      <sheetName val="20mm"/>
      <sheetName val="FORM-W3"/>
      <sheetName val="Boiler&amp;TG"/>
      <sheetName val="oresreqsum"/>
      <sheetName val="MPR_PA_1"/>
      <sheetName val="P&amp;L01-02GR"/>
      <sheetName val="Exist"/>
      <sheetName val="LEFT"/>
      <sheetName val="RIGHT"/>
      <sheetName val="3MLKQ"/>
      <sheetName val="NLD - Assum"/>
      <sheetName val="Capex-fixed"/>
      <sheetName val="SC revtrgt"/>
      <sheetName val="77S(O)"/>
      <sheetName val="01"/>
      <sheetName val="Schedule"/>
      <sheetName val="Assmpns"/>
      <sheetName val="Customers"/>
      <sheetName val="Cul_detail"/>
      <sheetName val="Sheet1"/>
      <sheetName val="FORM7"/>
      <sheetName val="Rate Ana"/>
      <sheetName val="SUMMARY"/>
      <sheetName val="P&amp;E - T"/>
      <sheetName val="P&amp;E - U"/>
      <sheetName val="Capex"/>
      <sheetName val="Dayworks Bill"/>
      <sheetName val="Bills of Quantities"/>
      <sheetName val="DATA SHEET"/>
      <sheetName val="Fill this out first..."/>
      <sheetName val="SITE DATA"/>
      <sheetName val="Bar Budget"/>
      <sheetName val="Final Qty"/>
      <sheetName val="PNM Justi"/>
      <sheetName val="Bar"/>
      <sheetName val="Shutter"/>
      <sheetName val="BOQ Backup"/>
      <sheetName val="Rate Analysis"/>
      <sheetName val="EZ"/>
    </sheetNames>
    <sheetDataSet>
      <sheetData sheetId="0" refreshError="1">
        <row r="9">
          <cell r="C9">
            <v>6.5</v>
          </cell>
        </row>
        <row r="18">
          <cell r="C18">
            <v>30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배수공 주요자재 집계표"/>
      <sheetName val="지개BOX"/>
      <sheetName val="공사비집계"/>
      <sheetName val="Material"/>
      <sheetName val="PLAN_FEB97"/>
      <sheetName val="ANALYSIS"/>
    </sheetNames>
    <definedNames>
      <definedName name="Macro3"/>
    </defined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R_PA_1"/>
      <sheetName val="MPR_SC_1"/>
      <sheetName val="MPR_SP_1"/>
      <sheetName val="MPR_MJBR_1"/>
      <sheetName val="MPR_MJBR_2"/>
      <sheetName val="MPR_MAN_1"/>
      <sheetName val="MPR_P&amp;E_1"/>
      <sheetName val="MPR_P&amp;E_2"/>
      <sheetName val="MPR_P&amp;E_3"/>
      <sheetName val="MPR_P&amp;E_4"/>
      <sheetName val="MPR_MS_1"/>
      <sheetName val="MPR_RA_1"/>
      <sheetName val="MPR_FR_1"/>
      <sheetName val="MPR_MFE_1"/>
      <sheetName val="MPR_PR_1"/>
      <sheetName val="MPR_RB_1"/>
    </sheetNames>
    <sheetDataSet>
      <sheetData sheetId="0">
        <row r="5">
          <cell r="B5" t="str">
            <v>Activity</v>
          </cell>
          <cell r="C5" t="str">
            <v>Unit</v>
          </cell>
          <cell r="D5" t="str">
            <v>Rate</v>
          </cell>
          <cell r="E5" t="str">
            <v>Total Qty.</v>
          </cell>
          <cell r="F5" t="str">
            <v>Amount</v>
          </cell>
          <cell r="G5" t="str">
            <v>MONTH</v>
          </cell>
          <cell r="H5">
            <v>38657</v>
          </cell>
          <cell r="I5">
            <v>38687</v>
          </cell>
          <cell r="J5">
            <v>38718</v>
          </cell>
          <cell r="K5">
            <v>38749</v>
          </cell>
          <cell r="L5">
            <v>38777</v>
          </cell>
          <cell r="M5">
            <v>38808</v>
          </cell>
          <cell r="N5">
            <v>38838</v>
          </cell>
          <cell r="O5">
            <v>38869</v>
          </cell>
          <cell r="P5">
            <v>38899</v>
          </cell>
          <cell r="Q5">
            <v>38930</v>
          </cell>
          <cell r="R5">
            <v>38961</v>
          </cell>
          <cell r="S5">
            <v>38991</v>
          </cell>
          <cell r="T5">
            <v>39022</v>
          </cell>
          <cell r="U5">
            <v>39052</v>
          </cell>
          <cell r="V5">
            <v>39083</v>
          </cell>
          <cell r="W5">
            <v>39114</v>
          </cell>
          <cell r="X5">
            <v>39142</v>
          </cell>
          <cell r="Y5">
            <v>39173</v>
          </cell>
          <cell r="Z5">
            <v>39203</v>
          </cell>
          <cell r="AA5">
            <v>39234</v>
          </cell>
          <cell r="AB5">
            <v>39264</v>
          </cell>
          <cell r="AC5">
            <v>39295</v>
          </cell>
          <cell r="AD5">
            <v>39326</v>
          </cell>
          <cell r="AE5">
            <v>39356</v>
          </cell>
          <cell r="AF5">
            <v>39387</v>
          </cell>
          <cell r="AG5">
            <v>39417</v>
          </cell>
          <cell r="AH5">
            <v>39448</v>
          </cell>
          <cell r="AI5">
            <v>39479</v>
          </cell>
          <cell r="AJ5">
            <v>39508</v>
          </cell>
          <cell r="AK5">
            <v>39539</v>
          </cell>
          <cell r="AL5">
            <v>39569</v>
          </cell>
          <cell r="AM5" t="str">
            <v>Total</v>
          </cell>
        </row>
        <row r="7">
          <cell r="B7" t="str">
            <v>Road Works</v>
          </cell>
        </row>
        <row r="8">
          <cell r="B8" t="str">
            <v>Clearing &amp; Grubbing</v>
          </cell>
        </row>
        <row r="10">
          <cell r="B10" t="str">
            <v>Excavation</v>
          </cell>
        </row>
        <row r="12">
          <cell r="B12" t="str">
            <v>Earthwork in Embankment</v>
          </cell>
        </row>
        <row r="14">
          <cell r="B14" t="str">
            <v>Earthwork in Subgrade</v>
          </cell>
        </row>
        <row r="16">
          <cell r="B16" t="str">
            <v>Median Filling</v>
          </cell>
        </row>
        <row r="18">
          <cell r="B18" t="str">
            <v>Turfing</v>
          </cell>
        </row>
        <row r="20">
          <cell r="B20" t="str">
            <v>Granular Sub Base Course</v>
          </cell>
        </row>
        <row r="22">
          <cell r="B22" t="str">
            <v>Wet Mix Macadam</v>
          </cell>
        </row>
        <row r="24">
          <cell r="B24" t="str">
            <v>Bitumenous Macadam</v>
          </cell>
        </row>
        <row r="26">
          <cell r="B26" t="str">
            <v>Profile Corrective Course</v>
          </cell>
        </row>
        <row r="28">
          <cell r="B28" t="str">
            <v>Dense Bituminous Macadam</v>
          </cell>
        </row>
        <row r="30">
          <cell r="B30" t="str">
            <v>Bituminous Concrete</v>
          </cell>
        </row>
        <row r="32">
          <cell r="B32" t="str">
            <v>Semi Dense Bitumenous Course</v>
          </cell>
        </row>
        <row r="34">
          <cell r="B34" t="str">
            <v>Dry Lean Concrete</v>
          </cell>
        </row>
        <row r="36">
          <cell r="B36" t="str">
            <v>Pavement Quality Concrete</v>
          </cell>
        </row>
        <row r="38">
          <cell r="B38" t="str">
            <v>Drainage &amp; Protection Work</v>
          </cell>
        </row>
        <row r="40">
          <cell r="B40" t="str">
            <v>Median Kerb</v>
          </cell>
        </row>
        <row r="42">
          <cell r="B42" t="str">
            <v>Road Marking</v>
          </cell>
        </row>
        <row r="44">
          <cell r="B44" t="str">
            <v>Junctions</v>
          </cell>
        </row>
        <row r="46">
          <cell r="B46" t="str">
            <v>Misc Road Works</v>
          </cell>
        </row>
        <row r="48">
          <cell r="B48" t="str">
            <v>Culverts &amp; Minor Bridges</v>
          </cell>
        </row>
        <row r="50">
          <cell r="B50" t="str">
            <v>Excavation</v>
          </cell>
        </row>
        <row r="52">
          <cell r="B52" t="str">
            <v>Reinforcement</v>
          </cell>
        </row>
        <row r="54">
          <cell r="B54" t="str">
            <v>Levelling Course  / PCC</v>
          </cell>
        </row>
        <row r="56">
          <cell r="B56" t="str">
            <v>Concrete Works - RCC</v>
          </cell>
        </row>
        <row r="58">
          <cell r="B58" t="str">
            <v>Back Filling</v>
          </cell>
        </row>
        <row r="60">
          <cell r="B60" t="str">
            <v>Miscellenious - Culverts</v>
          </cell>
        </row>
        <row r="62">
          <cell r="B62" t="str">
            <v>Major Bridges</v>
          </cell>
        </row>
        <row r="63">
          <cell r="B63" t="str">
            <v>Excavation</v>
          </cell>
        </row>
        <row r="65">
          <cell r="B65" t="str">
            <v>Levelling Course  / PCC</v>
          </cell>
        </row>
        <row r="67">
          <cell r="B67" t="str">
            <v>Foundation Concrete</v>
          </cell>
        </row>
        <row r="69">
          <cell r="B69" t="str">
            <v>Reinforcement</v>
          </cell>
        </row>
        <row r="71">
          <cell r="B71" t="str">
            <v>Well Foundation Kerb</v>
          </cell>
        </row>
        <row r="73">
          <cell r="B73" t="str">
            <v>Well Foundation Steining</v>
          </cell>
        </row>
        <row r="75">
          <cell r="B75" t="str">
            <v>Well Foundation Cap</v>
          </cell>
        </row>
        <row r="77">
          <cell r="B77" t="str">
            <v>Back Filling</v>
          </cell>
        </row>
        <row r="79">
          <cell r="B79" t="str">
            <v>Well Foundation Bottom Plug</v>
          </cell>
        </row>
        <row r="81">
          <cell r="B81" t="str">
            <v>Well Foundation Top Plug</v>
          </cell>
        </row>
        <row r="83">
          <cell r="B83" t="str">
            <v>Super Structure Concrete</v>
          </cell>
        </row>
        <row r="85">
          <cell r="B85" t="str">
            <v>Miscellenious - Bridges</v>
          </cell>
        </row>
        <row r="87">
          <cell r="B87" t="str">
            <v>Rehabilisation of Structures</v>
          </cell>
        </row>
        <row r="89">
          <cell r="B89" t="str">
            <v>Other Works</v>
          </cell>
        </row>
        <row r="90">
          <cell r="B90" t="str">
            <v>Road Maintenance</v>
          </cell>
        </row>
        <row r="92">
          <cell r="B92" t="str">
            <v>Miscellanious</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p sheet"/>
      <sheetName val="Summary"/>
      <sheetName val="Measurment"/>
      <sheetName val="Str. Steel"/>
      <sheetName val="Steel Column"/>
      <sheetName val="Inserts"/>
      <sheetName val="Sheet Pile Fab"/>
      <sheetName val="Sheet Pile Erec"/>
      <sheetName val="Steel Consp. Dtl"/>
      <sheetName val="Steel Reconcile"/>
      <sheetName val="Mat Consp."/>
      <sheetName val="Summary Extra"/>
      <sheetName val="Measurment Extr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1"/>
      <sheetName val="BHANDUP"/>
      <sheetName val="PLAN_FEB97"/>
      <sheetName val="#REF"/>
      <sheetName val="Sheet2"/>
      <sheetName val="Sheet3"/>
      <sheetName val="Sheet1"/>
      <sheetName val="Bridges"/>
      <sheetName val="Bridges (Abst)"/>
      <sheetName val="Overpass"/>
      <sheetName val="Slab Culvert"/>
      <sheetName val="Underpass"/>
      <sheetName val="Abstract"/>
      <sheetName val="Lead 1"/>
      <sheetName val="Lead 2"/>
      <sheetName val="Lead 3"/>
      <sheetName val="RMR HMP 1"/>
      <sheetName val="RMR HMP 2"/>
      <sheetName val="RMR HMP 3"/>
      <sheetName val="RMR DIR 1"/>
      <sheetName val="RMR DIR 2"/>
      <sheetName val="RMR DIR 3"/>
      <sheetName val="Basic_Mat. rates 2"/>
      <sheetName val="Basic_Mat. rates 3"/>
      <sheetName val="Borrow 1"/>
      <sheetName val="Borrow 2"/>
      <sheetName val="Borrow 3"/>
      <sheetName val="Material Haulage 1"/>
      <sheetName val="Material Haulage 2"/>
      <sheetName val="Material Haulage 3"/>
      <sheetName val="m_c rate"/>
      <sheetName val="Basic_Mat. rates 1"/>
      <sheetName val="RA 1"/>
      <sheetName val="Summary 1"/>
      <sheetName val="FRONT"/>
      <sheetName val="Sheet5"/>
      <sheetName val="Sheet4"/>
      <sheetName val="_x000a_ԉ_x0006__x0000__x0001_瀇☕"/>
      <sheetName val="oresreqsum"/>
      <sheetName val="Manpower"/>
      <sheetName val="Analysis"/>
      <sheetName val="PROCTOR"/>
      <sheetName val="S2groupcode"/>
      <sheetName val="Index"/>
      <sheetName val=" ԉ_x0006__x0000__x0001_瀇☕"/>
      <sheetName val="_x005f_x000a_ԉ_x005f_x0006__x005f_x0000__x005f_x0001_瀇☕"/>
      <sheetName val="Timesheet"/>
      <sheetName val="Bridges_(Abst)"/>
      <sheetName val="Slab_Culvert"/>
      <sheetName val="Lead_1"/>
      <sheetName val="Lead_2"/>
      <sheetName val="Lead_3"/>
      <sheetName val="RMR_HMP_1"/>
      <sheetName val="RMR_HMP_2"/>
      <sheetName val="RMR_HMP_3"/>
      <sheetName val="RMR_DIR_1"/>
      <sheetName val="RMR_DIR_2"/>
      <sheetName val="RMR_DIR_3"/>
      <sheetName val="Basic_Mat__rates_2"/>
      <sheetName val="Basic_Mat__rates_3"/>
      <sheetName val="Borrow_1"/>
      <sheetName val="Borrow_2"/>
      <sheetName val="Borrow_3"/>
      <sheetName val="Material_Haulage_1"/>
      <sheetName val="Material_Haulage_2"/>
      <sheetName val="Material_Haulage_3"/>
      <sheetName val="m_c_rate"/>
      <sheetName val="Basic_Mat__rates_1"/>
      <sheetName val="RA_1"/>
      <sheetName val="Summary_1"/>
      <sheetName val="_x000a_ԉ瀇☕"/>
      <sheetName val="_ԉ_x0006_"/>
      <sheetName val=" ԉ_x0006_"/>
      <sheetName val="_ԉ瀇☕"/>
      <sheetName val="_x000a_ԉ_x0006_"/>
      <sheetName val="Labour"/>
      <sheetName val="Material"/>
      <sheetName val="Plant &amp;  Machinery"/>
      <sheetName val="MPR_PA_1"/>
      <sheetName val="Material "/>
      <sheetName val="LOCAL RATES"/>
      <sheetName val="Project Budget Worksheet"/>
      <sheetName val=" ԉ瀇☕"/>
      <sheetName val="ActualData"/>
      <sheetName val="budget"/>
      <sheetName val="02"/>
      <sheetName val="03"/>
      <sheetName val="04"/>
      <sheetName val="05"/>
      <sheetName val="Qty SR"/>
      <sheetName val="07"/>
      <sheetName val="01"/>
      <sheetName val="Elect."/>
      <sheetName val="Cash2"/>
      <sheetName val="Z"/>
      <sheetName val="간접비 총괄표"/>
      <sheetName val="Voucher"/>
      <sheetName val="Data"/>
      <sheetName val="Cal"/>
      <sheetName val="Analy_7-10"/>
      <sheetName val="DATA-DEP.(13-17)"/>
      <sheetName val="DATA-KBPL(17-25)"/>
      <sheetName val="DATA-GCC(25-34.7)"/>
      <sheetName val="St.-Con(0-17)"/>
      <sheetName val="St.-Con.(17-34)"/>
      <sheetName val="Anal"/>
      <sheetName val="A"/>
      <sheetName val="Diesel Analysis"/>
      <sheetName val="11-hsd"/>
      <sheetName val="13-septic"/>
      <sheetName val="7-ug"/>
      <sheetName val="2-utility"/>
      <sheetName val="18-misc"/>
      <sheetName val="5-pipe"/>
      <sheetName val="SOR"/>
      <sheetName val="Evaluate"/>
      <sheetName val="3"/>
      <sheetName val="8200AOC"/>
      <sheetName val="Resourc - Material"/>
      <sheetName val="NLD - Assum"/>
      <sheetName val="Fee Rate Summary"/>
      <sheetName val="LTG-STG"/>
      <sheetName val="DATA SHEET"/>
      <sheetName val="BOQ"/>
      <sheetName val="BLK2"/>
      <sheetName val="BLK3"/>
      <sheetName val="E &amp; R"/>
      <sheetName val="INPUT SHEET"/>
      <sheetName val="radar"/>
      <sheetName val="UG"/>
      <sheetName val="_x005f_x005f_x005f_x000a_ԉ_x005f_x005f_x005f_x0006__x00"/>
      <sheetName val="Plant _  Machinery"/>
      <sheetName val="FORM7"/>
      <sheetName val="BASIC RATES"/>
      <sheetName val="MHR"/>
      <sheetName val="P&amp;E - T"/>
      <sheetName val="P&amp;E - U"/>
      <sheetName val="RES-PLANNING"/>
      <sheetName val="Macro1"/>
      <sheetName val="Miscellaneous"/>
      <sheetName val="Road_All"/>
      <sheetName val="Summary_Slab_Karboo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p sheet"/>
      <sheetName val="Summary"/>
      <sheetName val="Measurment"/>
      <sheetName val="Str. Steel"/>
      <sheetName val="Steel Column"/>
      <sheetName val="Inserts"/>
      <sheetName val="Sheet Pile Fab"/>
      <sheetName val="Sheet Pile Erec"/>
      <sheetName val="Steel Consp. Dtl"/>
      <sheetName val="Steel Reconcile"/>
      <sheetName val="Mat Consp."/>
      <sheetName val="Summary Extra"/>
      <sheetName val="Measurment Extra"/>
      <sheetName val="MPR_PA_1"/>
      <sheetName val="sheeet7"/>
      <sheetName val="A.O.R (2)"/>
      <sheetName val="AOR"/>
      <sheetName val="FORM7"/>
      <sheetName val="top_sheet"/>
      <sheetName val="Str__Steel"/>
      <sheetName val="Steel_Column"/>
      <sheetName val="Sheet_Pile_Fab"/>
      <sheetName val="Sheet_Pile_Erec"/>
      <sheetName val="Steel_Consp__Dtl"/>
      <sheetName val="Steel_Reconcile"/>
      <sheetName val="Mat_Consp_"/>
      <sheetName val="Summary_Extra"/>
      <sheetName val="Measurment_Extra"/>
      <sheetName val="A_O_R_(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QC Mat. Vender"/>
      <sheetName val="Sub-Con.2"/>
      <sheetName val="Subcon"/>
      <sheetName val="Excise Exemption"/>
      <sheetName val="Nominated"/>
      <sheetName val="투찰"/>
      <sheetName val="총괄표"/>
      <sheetName val="FT-05-02IsoBOM"/>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calation"/>
      <sheetName val="EMD"/>
      <sheetName val="Scrutiny"/>
      <sheetName val="RateList"/>
      <sheetName val="Overheads"/>
      <sheetName val="AOR"/>
      <sheetName val="formwork"/>
      <sheetName val="Submittals"/>
      <sheetName val="Sheet6"/>
      <sheetName val="Sheet7"/>
      <sheetName val="Sheet8"/>
      <sheetName val="Sheet9"/>
      <sheetName val="Sheet10"/>
      <sheetName val="Sheet11"/>
      <sheetName val="Sheet12"/>
      <sheetName val="Sheet13"/>
      <sheetName val="Sheet14"/>
      <sheetName val="Sheet15"/>
      <sheetName val="Sheet16"/>
      <sheetName val="formworks"/>
      <sheetName val="Measurment"/>
      <sheetName val="sheeet7"/>
      <sheetName val="MPR_PA_1"/>
      <sheetName val="entitlements"/>
      <sheetName val="Basic"/>
      <sheetName val="Abstract"/>
      <sheetName val="Main Data"/>
      <sheetName val="basdat"/>
      <sheetName val="Mix Design Norms"/>
      <sheetName val="Material Master"/>
      <sheetName val="Service Master"/>
      <sheetName val="Improvements"/>
      <sheetName val="Wearing Course"/>
    </sheetNames>
    <sheetDataSet>
      <sheetData sheetId="0"/>
      <sheetData sheetId="1"/>
      <sheetData sheetId="2"/>
      <sheetData sheetId="3"/>
      <sheetData sheetId="4"/>
      <sheetData sheetId="5" refreshError="1">
        <row r="689">
          <cell r="K689">
            <v>22119923</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표지"/>
      <sheetName val="목차"/>
      <sheetName val="간지 "/>
      <sheetName val="사유서"/>
      <sheetName val="집계표 "/>
      <sheetName val="공사비명세서"/>
      <sheetName val="3차설계"/>
      <sheetName val="통신설계서"/>
      <sheetName val="지급자재명세서"/>
      <sheetName val="아직미적용"/>
      <sheetName val="적용단가산출"/>
      <sheetName val="골재집계"/>
      <sheetName val="이기수량"/>
      <sheetName val="세골재"/>
      <sheetName val="통신CEM"/>
      <sheetName val="간지"/>
      <sheetName val="구조물집계1"/>
      <sheetName val="구조물집계2"/>
      <sheetName val="철근집계"/>
      <sheetName val="Sheet3"/>
      <sheetName val="통신적용금액"/>
      <sheetName val="통신설계1차"/>
      <sheetName val="전선관여건(변)"/>
      <sheetName val="전선관여건(당)"/>
      <sheetName val="수량집계표"/>
      <sheetName val="전선관현황"/>
      <sheetName val="전선관현황 (2)"/>
      <sheetName val="관로현황"/>
      <sheetName val="관로보호"/>
      <sheetName val="자재단가"/>
      <sheetName val="단가산출"/>
      <sheetName val="중기산출근거"/>
      <sheetName val="중기목록표"/>
      <sheetName val="중기사용료"/>
      <sheetName val="중기명"/>
      <sheetName val="산출근거3-"/>
      <sheetName val="자원코드"/>
      <sheetName val="Sheet3 (2)"/>
      <sheetName val="공사비대비 (2)"/>
      <sheetName val="집계표  (94%)"/>
      <sheetName val="통신설계서 (94%)"/>
      <sheetName val="참조"/>
      <sheetName val="단가비교표"/>
      <sheetName val="cul-invSUBMITTED"/>
      <sheetName val="REL"/>
      <sheetName val="FRL-OGL"/>
      <sheetName val="통신관로6공구"/>
      <sheetName val="기둥(원형)"/>
      <sheetName val="노임"/>
      <sheetName val="C &amp; G RHS"/>
      <sheetName val="JUCK"/>
      <sheetName val="Sheet1"/>
      <sheetName val="배수공 주요자재 집계표"/>
      <sheetName val="MRATES"/>
      <sheetName val="준검 내역서"/>
      <sheetName val="SOR"/>
      <sheetName val="Labour &amp; Plant"/>
      <sheetName val="AOR"/>
      <sheetName val="Customers"/>
    </sheetNames>
    <sheetDataSet>
      <sheetData sheetId="0" refreshError="1"/>
      <sheetData sheetId="1" refreshError="1"/>
      <sheetData sheetId="2" refreshError="1"/>
      <sheetData sheetId="3" refreshError="1"/>
      <sheetData sheetId="4" refreshError="1"/>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edule Qty"/>
      <sheetName val="BOQ Distribution"/>
      <sheetName val="Summary"/>
      <sheetName val="Bill No__1"/>
      <sheetName val="Bill No__2"/>
      <sheetName val="Bill No__3"/>
      <sheetName val="Bill No__4"/>
      <sheetName val="Bill No__5"/>
      <sheetName val="Bill No__6"/>
      <sheetName val="Bill No__7"/>
      <sheetName val="Bill No__8"/>
      <sheetName val="Bill No__9"/>
      <sheetName val="Bill No__10"/>
      <sheetName val="Bill No__11"/>
      <sheetName val="Bill No__12"/>
      <sheetName val="AOR"/>
      <sheetName val="MPR_PA_1"/>
      <sheetName val="LIVE BG'S"/>
      <sheetName val="LAPSE BG'S"/>
      <sheetName val="OVERALL"/>
      <sheetName val="PLAN_FEB97"/>
      <sheetName val="Schedule_Qty"/>
      <sheetName val="BOQ_Distribution"/>
      <sheetName val="Bill_No__1"/>
      <sheetName val="Bill_No__2"/>
      <sheetName val="Bill_No__3"/>
      <sheetName val="Bill_No__4"/>
      <sheetName val="Bill_No__5"/>
      <sheetName val="Bill_No__6"/>
      <sheetName val="Bill_No__7"/>
      <sheetName val="Bill_No__8"/>
      <sheetName val="Bill_No__9"/>
      <sheetName val="Bill_No__10"/>
      <sheetName val="Bill_No__11"/>
      <sheetName val="Bill_No__12"/>
      <sheetName val="Measurment"/>
      <sheetName val="Improvements"/>
      <sheetName val="HOC"/>
      <sheetName val="Sheet4"/>
      <sheetName val="CrRajWMM"/>
      <sheetName val="FORM7"/>
      <sheetName val="01"/>
      <sheetName val="C &amp; G RHS"/>
      <sheetName val="p1-costg"/>
      <sheetName val="Intro"/>
      <sheetName val="BP"/>
      <sheetName val="s"/>
      <sheetName val="Elect."/>
      <sheetName val="COST"/>
      <sheetName val="ecc_res"/>
      <sheetName val="LOCAL RATES"/>
      <sheetName val="Grand Summary"/>
      <sheetName val="Labour &amp; Plant"/>
      <sheetName val="sc-mar2000"/>
      <sheetName val="sc-sepVdec99"/>
      <sheetName val="Data"/>
      <sheetName val="Machinery"/>
      <sheetName val="Sheet1"/>
      <sheetName val="procurement"/>
      <sheetName val="SITE DATA"/>
      <sheetName val="Major Br. Statement"/>
      <sheetName val="Staff Acco."/>
      <sheetName val="Analysis"/>
      <sheetName val="Diesel Analysis"/>
      <sheetName val="DATA-DEP.(13-17)"/>
      <sheetName val="DATA-KBPL(17-25)"/>
      <sheetName val="DATA-GCC(25-34.7)"/>
      <sheetName val="St.-Con(0-17)"/>
      <sheetName val="St.-Con.(17-34)"/>
      <sheetName val="Assmpns"/>
      <sheetName val="AoR Finishing"/>
      <sheetName val="NLD - Assum"/>
      <sheetName val="Capex-fixed"/>
      <sheetName val="CABLE"/>
      <sheetName val="number"/>
      <sheetName val="07"/>
      <sheetName val="02"/>
      <sheetName val="03"/>
      <sheetName val="04"/>
      <sheetName val="Detail In Door Stad"/>
      <sheetName val="Acc. for Piling"/>
      <sheetName val="(Do not delete)"/>
      <sheetName val="BOQ civil"/>
      <sheetName val="VAL"/>
      <sheetName val="Excavation"/>
      <sheetName val="doq"/>
      <sheetName val="Customers"/>
      <sheetName val="DATA_PILE_BG"/>
      <sheetName val="DATA_PCC"/>
      <sheetName val="DATA_PILECAP"/>
      <sheetName val="DATA_PILE_RT2"/>
      <sheetName val="DATA_PILE_RT1 "/>
      <sheetName val="DATA_PILE _SM"/>
      <sheetName val="Rate Analysis"/>
      <sheetName val="Escalation"/>
      <sheetName val="EMD"/>
      <sheetName val="Scrutiny"/>
      <sheetName val="RateList"/>
      <sheetName val="Overheads"/>
      <sheetName val="formwork"/>
      <sheetName val="Submittals"/>
      <sheetName val="Sheet6"/>
      <sheetName val="Sheet7"/>
      <sheetName val="Sheet8"/>
      <sheetName val="Sheet9"/>
      <sheetName val="Sheet10"/>
      <sheetName val="Sheet11"/>
      <sheetName val="Sheet12"/>
      <sheetName val="Sheet13"/>
      <sheetName val="Sheet14"/>
      <sheetName val="Sheet15"/>
      <sheetName val="Sheet16"/>
      <sheetName val="formworks"/>
      <sheetName val="sheeet7"/>
    </sheetNames>
    <sheetDataSet>
      <sheetData sheetId="0" refreshError="1"/>
      <sheetData sheetId="1" refreshError="1">
        <row r="5">
          <cell r="A5" t="str">
            <v>CLEARING &amp; GRUBBING</v>
          </cell>
        </row>
        <row r="35">
          <cell r="A35" t="str">
            <v>EXCAVATION</v>
          </cell>
          <cell r="B35">
            <v>0</v>
          </cell>
          <cell r="C35">
            <v>6.01</v>
          </cell>
          <cell r="D35" t="str">
            <v>CUM</v>
          </cell>
          <cell r="E35">
            <v>27047</v>
          </cell>
          <cell r="F35">
            <v>76.791131363922062</v>
          </cell>
          <cell r="G35">
            <v>2076969.73</v>
          </cell>
        </row>
        <row r="36">
          <cell r="A36" t="str">
            <v>LEVELLING COURSE  / PCC</v>
          </cell>
          <cell r="B36">
            <v>0</v>
          </cell>
          <cell r="C36" t="str">
            <v>6.02 a) + 6.03 a)</v>
          </cell>
          <cell r="D36" t="str">
            <v>CUM</v>
          </cell>
          <cell r="E36">
            <v>2770</v>
          </cell>
          <cell r="F36">
            <v>2982.65</v>
          </cell>
          <cell r="G36">
            <v>8261940.5</v>
          </cell>
        </row>
        <row r="37">
          <cell r="A37" t="str">
            <v>FOUNDATION CONCRETE</v>
          </cell>
          <cell r="B37">
            <v>0</v>
          </cell>
          <cell r="C37" t="str">
            <v>6.02 b) + 6.02 c) + 6.03 b) + 6.03 c)</v>
          </cell>
          <cell r="D37" t="str">
            <v>CUM</v>
          </cell>
          <cell r="E37">
            <v>10949</v>
          </cell>
          <cell r="F37">
            <v>3574.1956105580421</v>
          </cell>
          <cell r="G37">
            <v>39133867.740000002</v>
          </cell>
        </row>
        <row r="38">
          <cell r="A38" t="str">
            <v>REINFORCEMENT</v>
          </cell>
          <cell r="B38">
            <v>0</v>
          </cell>
          <cell r="C38">
            <v>6.07</v>
          </cell>
          <cell r="D38" t="str">
            <v>MT</v>
          </cell>
          <cell r="E38">
            <v>2059</v>
          </cell>
          <cell r="F38">
            <v>39238.21</v>
          </cell>
          <cell r="G38">
            <v>80791474.390000001</v>
          </cell>
        </row>
        <row r="39">
          <cell r="A39" t="str">
            <v>WELL FOUNDATION KERB</v>
          </cell>
          <cell r="B39">
            <v>0</v>
          </cell>
          <cell r="C39" t="str">
            <v>6.23 a)</v>
          </cell>
          <cell r="D39" t="str">
            <v>CUM</v>
          </cell>
          <cell r="E39">
            <v>691</v>
          </cell>
          <cell r="F39">
            <v>4882.5700000000006</v>
          </cell>
          <cell r="G39">
            <v>3373855.8700000006</v>
          </cell>
        </row>
        <row r="40">
          <cell r="A40" t="str">
            <v>WELL FOUNDATION STEINING</v>
          </cell>
          <cell r="B40">
            <v>0</v>
          </cell>
          <cell r="C40" t="str">
            <v>6.23 b)</v>
          </cell>
          <cell r="D40" t="str">
            <v>CUM</v>
          </cell>
          <cell r="E40">
            <v>9176</v>
          </cell>
          <cell r="F40">
            <v>4380.4750000000004</v>
          </cell>
          <cell r="G40">
            <v>40195238.600000001</v>
          </cell>
        </row>
        <row r="41">
          <cell r="A41" t="str">
            <v>WELL FOUNDATION CAP</v>
          </cell>
          <cell r="B41">
            <v>0</v>
          </cell>
          <cell r="C41" t="str">
            <v>6.23 c)</v>
          </cell>
          <cell r="D41" t="str">
            <v>CUM</v>
          </cell>
          <cell r="E41">
            <v>1223</v>
          </cell>
          <cell r="F41">
            <v>5153.72</v>
          </cell>
          <cell r="G41">
            <v>6302999.5600000005</v>
          </cell>
        </row>
        <row r="42">
          <cell r="A42" t="str">
            <v>WELL FOUNDATION BOTTOM PLUG</v>
          </cell>
          <cell r="B42">
            <v>0</v>
          </cell>
          <cell r="C42" t="str">
            <v>6.23 d)</v>
          </cell>
          <cell r="D42" t="str">
            <v>CUM</v>
          </cell>
          <cell r="E42">
            <v>1130</v>
          </cell>
          <cell r="F42">
            <v>4380.4750000000004</v>
          </cell>
          <cell r="G42">
            <v>4949936.75</v>
          </cell>
        </row>
        <row r="43">
          <cell r="A43" t="str">
            <v>WELL FOUNDATION TOP PLUG</v>
          </cell>
          <cell r="B43">
            <v>0</v>
          </cell>
          <cell r="C43" t="str">
            <v>6.23 e)</v>
          </cell>
          <cell r="D43" t="str">
            <v>CUM</v>
          </cell>
          <cell r="E43">
            <v>194</v>
          </cell>
          <cell r="F43">
            <v>4882.5700000000006</v>
          </cell>
          <cell r="G43">
            <v>947218.58000000007</v>
          </cell>
        </row>
        <row r="44">
          <cell r="A44" t="str">
            <v>SUPER STRUCTURE CONCRETE</v>
          </cell>
          <cell r="B44">
            <v>0</v>
          </cell>
          <cell r="C44" t="str">
            <v>6.05 + 6.13</v>
          </cell>
          <cell r="D44" t="str">
            <v>CUM</v>
          </cell>
          <cell r="E44">
            <v>8411</v>
          </cell>
          <cell r="F44">
            <v>6987.5283521578885</v>
          </cell>
          <cell r="G44">
            <v>58772100.969999999</v>
          </cell>
        </row>
        <row r="45">
          <cell r="A45" t="str">
            <v>BACK FILLING</v>
          </cell>
          <cell r="B45">
            <v>0</v>
          </cell>
          <cell r="C45" t="str">
            <v>6.16+6.17</v>
          </cell>
          <cell r="D45" t="str">
            <v>CUM</v>
          </cell>
          <cell r="E45">
            <v>69414</v>
          </cell>
          <cell r="F45">
            <v>338.17359473593223</v>
          </cell>
          <cell r="G45">
            <v>23473981.905000001</v>
          </cell>
        </row>
        <row r="46">
          <cell r="A46" t="str">
            <v>MISCELLENIOUS - BRIDGES</v>
          </cell>
          <cell r="B46">
            <v>0</v>
          </cell>
          <cell r="C46" t="str">
            <v>Bill No. - 6 - (All above Items)</v>
          </cell>
          <cell r="D46" t="str">
            <v>%</v>
          </cell>
          <cell r="E46">
            <v>1</v>
          </cell>
          <cell r="F46">
            <v>1374137.9624500007</v>
          </cell>
          <cell r="G46">
            <v>137413796.24500006</v>
          </cell>
        </row>
        <row r="47">
          <cell r="A47" t="str">
            <v>REHABILISATION OF STRUCTURES</v>
          </cell>
          <cell r="B47">
            <v>0</v>
          </cell>
          <cell r="C47" t="str">
            <v>Bill No. - 7</v>
          </cell>
          <cell r="D47" t="str">
            <v>%</v>
          </cell>
          <cell r="E47">
            <v>1</v>
          </cell>
          <cell r="F47">
            <v>129094.58979999999</v>
          </cell>
          <cell r="G47">
            <v>12909458.979999999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our &amp; Plant"/>
      <sheetName val="Material "/>
      <sheetName val=" Analysis"/>
      <sheetName val="BOQ "/>
      <sheetName val="Sheet1"/>
      <sheetName val="DWR"/>
      <sheetName val="Priced_DWR "/>
      <sheetName val="Labour _ Plant"/>
      <sheetName val="DWR(Priced)"/>
      <sheetName val=" AnalysisPCC"/>
      <sheetName val=" AnalysisNH"/>
      <sheetName val="Estimates"/>
      <sheetName val="REL"/>
      <sheetName val="estimate"/>
      <sheetName val="Sheet4"/>
      <sheetName val="CrRajWMM"/>
      <sheetName val="단가비교표"/>
      <sheetName val="Aoc"/>
      <sheetName val="costing"/>
      <sheetName val="REVENUES &amp; BS"/>
      <sheetName val="Results"/>
      <sheetName val="PLGroupings"/>
      <sheetName val="Timesheet"/>
      <sheetName val="beam-reinft-IIInd floor"/>
      <sheetName val="purpose&amp;input"/>
      <sheetName val="1. Acquisition"/>
      <sheetName val="Material"/>
      <sheetName val="Improvements"/>
      <sheetName val=""/>
      <sheetName val="BOQ_M26"/>
      <sheetName val="p1-costg"/>
      <sheetName val="RA-markate"/>
      <sheetName val="S2groupcode"/>
      <sheetName val="Index"/>
      <sheetName val="Final Basic rate"/>
      <sheetName val="LOCAL RATES"/>
      <sheetName val="EDWise"/>
      <sheetName val="PLAN_FEB97"/>
      <sheetName val="Cul_detail"/>
      <sheetName val="Perf Distribution"/>
      <sheetName val="Assumptions"/>
      <sheetName val="Basic Rates"/>
      <sheetName val="Fill this out first..."/>
      <sheetName val="beam-reinft"/>
      <sheetName val="duyetI-I"/>
      <sheetName val="TH3"/>
      <sheetName val="NLuc"/>
      <sheetName val="Abutment"/>
      <sheetName val="cxac"/>
      <sheetName val="tinhbe"/>
      <sheetName val="soliªu"/>
      <sheetName val="entitlements"/>
      <sheetName val="Abutment "/>
      <sheetName val="AOR"/>
      <sheetName val="ANNEXURE-A"/>
      <sheetName val="Labour___Plant"/>
      <sheetName val="Labour_&amp;_Plant"/>
      <sheetName val="Material_"/>
      <sheetName val="_Analysis"/>
      <sheetName val="BOQ_"/>
      <sheetName val="Priced_DWR_"/>
      <sheetName val="_AnalysisPCC"/>
      <sheetName val="_AnalysisNH"/>
      <sheetName val="REVENUES_&amp;_BS"/>
      <sheetName val="beam-reinft-IIInd_floor"/>
      <sheetName val="1__Acquisition"/>
      <sheetName val="Final_Basic_rate"/>
      <sheetName val="LOCAL_RATES"/>
      <sheetName val="Basic_Rates"/>
      <sheetName val="Wkgs"/>
      <sheetName val="leads"/>
      <sheetName val="BS8007"/>
      <sheetName val="DATA"/>
      <sheetName val="MPR_PA_1"/>
      <sheetName val="Excavation"/>
      <sheetName val="BOQ Distribution"/>
      <sheetName val="S1BOQ"/>
      <sheetName val="Analysis"/>
      <sheetName val="doq-10"/>
      <sheetName val="PROG_DATA"/>
      <sheetName val="cul-invSUBMITTED"/>
      <sheetName val="Rate"/>
      <sheetName val="Sheet3"/>
      <sheetName val="RATE COMPILATION"/>
      <sheetName val="RATE LINK UP"/>
      <sheetName val="ABSTRACT"/>
      <sheetName val="Labour"/>
      <sheetName val="Plant &amp;  Machinery"/>
      <sheetName val="bASICDATA"/>
      <sheetName val="doq br."/>
      <sheetName val="Sheet2"/>
      <sheetName val="doq"/>
      <sheetName val="Currency Sheet"/>
      <sheetName val="MWC 1 - Cash Flow"/>
      <sheetName val="JV請款"/>
      <sheetName val="Customers"/>
      <sheetName val="Wearing Course"/>
      <sheetName val="water prop."/>
      <sheetName val="Input_data"/>
      <sheetName val="CABLE"/>
      <sheetName val="number"/>
      <sheetName val="Cover sheet"/>
      <sheetName val="MRATES"/>
      <sheetName val="Non debit-RMC"/>
      <sheetName val="Machinery"/>
      <sheetName val="Supply_RMC"/>
      <sheetName val="Debit_RMC"/>
      <sheetName val="Debit_Pump"/>
      <sheetName val="Details_Transit"/>
      <sheetName val="DATA SHEET"/>
      <sheetName val="basdat"/>
      <sheetName val="INPUT SHEET"/>
      <sheetName val="BOQ"/>
      <sheetName val="old boq"/>
      <sheetName val="Staff Acco."/>
      <sheetName val="Debit_Transit"/>
      <sheetName val="OGL"/>
      <sheetName val="SOR"/>
      <sheetName val="OD Shares"/>
      <sheetName val="CUM-Mar07"/>
      <sheetName val="Abt Foundation "/>
      <sheetName val="EZ"/>
      <sheetName val="SUB-GRADE"/>
      <sheetName val="PRICE BID"/>
      <sheetName val="SALIENT"/>
      <sheetName val="oresreqsum"/>
      <sheetName val="TCS"/>
      <sheetName val="Cal"/>
      <sheetName val="Voucher"/>
      <sheetName val="Rate Analysis"/>
      <sheetName val="DATA_PILE_BG"/>
      <sheetName val="DATA_PCC"/>
      <sheetName val="DATA_PILECAP"/>
      <sheetName val="DATA_PILE_RT2"/>
      <sheetName val="DATA_PILE_RT1 "/>
      <sheetName val="DATA_PILE _SM"/>
      <sheetName val="Agency BS"/>
      <sheetName val="Summary"/>
      <sheetName val="section"/>
      <sheetName val="RMC_Debit_Panjar_MB"/>
      <sheetName val="RMC_Debit"/>
      <sheetName val="(31)"/>
      <sheetName val="2.2"/>
      <sheetName val="Details_RMC"/>
      <sheetName val="Evaluate"/>
      <sheetName val="PROCTOR"/>
      <sheetName val="102-25.01.17"/>
      <sheetName val="Rates Basic"/>
      <sheetName val="Steel-Circular"/>
      <sheetName val="Labour_&amp;_Plant4"/>
      <sheetName val="Material_4"/>
      <sheetName val="_Analysis4"/>
      <sheetName val="BOQ_4"/>
      <sheetName val="Priced_DWR_4"/>
      <sheetName val="_AnalysisPCC4"/>
      <sheetName val="_AnalysisNH4"/>
      <sheetName val="Labour___Plant4"/>
      <sheetName val="Labour_&amp;_Plant2"/>
      <sheetName val="Material_2"/>
      <sheetName val="_Analysis2"/>
      <sheetName val="BOQ_2"/>
      <sheetName val="Priced_DWR_2"/>
      <sheetName val="_AnalysisPCC2"/>
      <sheetName val="_AnalysisNH2"/>
      <sheetName val="Labour___Plant2"/>
      <sheetName val="Labour_&amp;_Plant1"/>
      <sheetName val="Material_1"/>
      <sheetName val="_Analysis1"/>
      <sheetName val="BOQ_1"/>
      <sheetName val="Priced_DWR_1"/>
      <sheetName val="_AnalysisPCC1"/>
      <sheetName val="_AnalysisNH1"/>
      <sheetName val="Labour___Plant1"/>
      <sheetName val="Labour_&amp;_Plant3"/>
      <sheetName val="Material_3"/>
      <sheetName val="_Analysis3"/>
      <sheetName val="BOQ_3"/>
      <sheetName val="Priced_DWR_3"/>
      <sheetName val="_AnalysisPCC3"/>
      <sheetName val="_AnalysisNH3"/>
      <sheetName val="Labour___Plant3"/>
      <sheetName val="MP"/>
      <sheetName val="INPUT"/>
      <sheetName val="7"/>
      <sheetName val="8"/>
      <sheetName val="9"/>
      <sheetName val="10"/>
      <sheetName val="11"/>
      <sheetName val="12"/>
      <sheetName val="13"/>
      <sheetName val="15"/>
      <sheetName val="16"/>
      <sheetName val="1"/>
      <sheetName val="2"/>
      <sheetName val="3"/>
      <sheetName val="4"/>
      <sheetName val="5"/>
      <sheetName val="Labour_&amp;_Plant7"/>
      <sheetName val="Material_7"/>
      <sheetName val="_Analysis7"/>
      <sheetName val="BOQ_7"/>
      <sheetName val="Priced_DWR_7"/>
      <sheetName val="_AnalysisPCC7"/>
      <sheetName val="_AnalysisNH7"/>
      <sheetName val="Labour_&amp;_Plant6"/>
      <sheetName val="Material_6"/>
      <sheetName val="_Analysis6"/>
      <sheetName val="BOQ_6"/>
      <sheetName val="Priced_DWR_6"/>
      <sheetName val="_AnalysisPCC6"/>
      <sheetName val="_AnalysisNH6"/>
      <sheetName val="Labour_&amp;_Plant5"/>
      <sheetName val="Material_5"/>
      <sheetName val="_Analysis5"/>
      <sheetName val="BOQ_5"/>
      <sheetName val="Priced_DWR_5"/>
      <sheetName val="_AnalysisPCC5"/>
      <sheetName val="_AnalysisNH5"/>
      <sheetName val="Notes"/>
      <sheetName val="Man"/>
      <sheetName val="9. Package split - Cost "/>
      <sheetName val="Labour productivity"/>
      <sheetName val="s"/>
      <sheetName val="std.wt."/>
      <sheetName val="6000"/>
      <sheetName val="Rate Ana"/>
      <sheetName val="Kristal Court"/>
      <sheetName val="Road work"/>
      <sheetName val="P&amp;L01-02GR"/>
      <sheetName val="Exist"/>
      <sheetName val="Boiler&amp;TG"/>
      <sheetName val="LEFT"/>
      <sheetName val="RIGHT"/>
      <sheetName val="ecc_res"/>
      <sheetName val="Schedule"/>
      <sheetName val="SITE DATA"/>
      <sheetName val="Intro"/>
      <sheetName val="Inc.St.-Link"/>
      <sheetName val="P&amp;E - T"/>
      <sheetName val="P&amp;E - U"/>
      <sheetName val="40mm"/>
      <sheetName val="20mm"/>
      <sheetName val="DETAIL SHEET"/>
      <sheetName val="fco"/>
      <sheetName val="ETC Plant Cost"/>
      <sheetName val="NAME"/>
      <sheetName val="pa-mtly"/>
      <sheetName val="Reserves &amp; Surplus"/>
      <sheetName val="Other Expenses"/>
      <sheetName val="Main"/>
      <sheetName val="Labor abs-NMR"/>
      <sheetName val="Design"/>
      <sheetName val="loadcal"/>
      <sheetName val="BOQ (2)"/>
      <sheetName val="ENCL9"/>
      <sheetName val="RUB plan"/>
      <sheetName val="Top Sheet"/>
      <sheetName val="MEASUREMENT SHEET"/>
      <sheetName val="LAB DPR"/>
      <sheetName val="Labour "/>
      <sheetName val="DPR-PKG-06"/>
      <sheetName val="Store DPR"/>
      <sheetName val="Mech DPR"/>
      <sheetName val="Data Input for DPR"/>
      <sheetName val="DPR-PKG-06 "/>
      <sheetName val="REVENUES_&amp;_BS1"/>
      <sheetName val="beam-reinft-IIInd_floor1"/>
      <sheetName val="1__Acquisition1"/>
      <sheetName val="Final_Basic_rate1"/>
      <sheetName val="Basic_Rates1"/>
      <sheetName val="LOCAL_RATES1"/>
      <sheetName val="BOQ_Distribution"/>
      <sheetName val="Abutment_"/>
      <sheetName val="RATE_COMPILATION"/>
      <sheetName val="RATE_LINK_UP"/>
      <sheetName val="Plant_&amp;__Machinery"/>
      <sheetName val="Fill_this_out_first___"/>
      <sheetName val="Perf_Distribution"/>
      <sheetName val="MWC_1_-_Cash_Flow"/>
      <sheetName val="Top_Sheet"/>
      <sheetName val="MEASUREMENT_SHEET"/>
      <sheetName val="LAB_DPR"/>
      <sheetName val="Labour_"/>
      <sheetName val="Store_DPR"/>
      <sheetName val="Mech_DPR"/>
      <sheetName val="Data_Input_for_DPR"/>
      <sheetName val="DPR-PKG-06_"/>
      <sheetName val="bitumen"/>
      <sheetName val="PWD SR(Sub Est)"/>
      <sheetName val="Qty Benchmarking"/>
      <sheetName val="conc-foot-gradeslab"/>
      <sheetName val="Design sheet"/>
      <sheetName val="Inputs"/>
      <sheetName val="Letter"/>
      <sheetName val="EQUIP1000"/>
      <sheetName val="3MLKQ"/>
      <sheetName val="SC revtrgt"/>
      <sheetName val="ABBDATASHEET"/>
      <sheetName val="FORM7"/>
      <sheetName val="ogl A 10"/>
      <sheetName val="Summary Minor Jns."/>
      <sheetName val="basdat-f"/>
      <sheetName val="Dim"/>
      <sheetName val="Bar Budget"/>
      <sheetName val="Final Qty"/>
      <sheetName val="Machine HC - 19.08 "/>
      <sheetName val="PNM Justi"/>
      <sheetName val="Bar"/>
      <sheetName val="Analysed rate"/>
      <sheetName val="Shutter"/>
      <sheetName val="BOQ Backup"/>
      <sheetName val="BP"/>
      <sheetName val="Bills of Quantities"/>
      <sheetName val="Abt_Foundation_"/>
      <sheetName val="Currency_Sheet"/>
      <sheetName val="Labor_abs-NMR"/>
      <sheetName val="beam-reinft-IIInd_floor2"/>
      <sheetName val="1__Acquisition2"/>
      <sheetName val="Final_Basic_rate2"/>
      <sheetName val="Basic_Rates2"/>
      <sheetName val="REVENUES_&amp;_BS2"/>
      <sheetName val="LOCAL_RATES2"/>
      <sheetName val="Perf_Distribution1"/>
      <sheetName val="Fill_this_out_first___1"/>
      <sheetName val="BOQ_Distribution1"/>
      <sheetName val="RATE_COMPILATION1"/>
      <sheetName val="RATE_LINK_UP1"/>
      <sheetName val="Plant_&amp;__Machinery1"/>
      <sheetName val="Abt_Foundation_1"/>
      <sheetName val="Currency_Sheet1"/>
      <sheetName val="Abutment_1"/>
      <sheetName val="Labor_abs-NMR1"/>
      <sheetName val="RUB_plan"/>
      <sheetName val="beam-reinft-IIInd_floor3"/>
      <sheetName val="1__Acquisition3"/>
      <sheetName val="Final_Basic_rate3"/>
      <sheetName val="Basic_Rates3"/>
      <sheetName val="REVENUES_&amp;_BS3"/>
      <sheetName val="LOCAL_RATES3"/>
      <sheetName val="Perf_Distribution2"/>
      <sheetName val="Fill_this_out_first___2"/>
      <sheetName val="BOQ_Distribution2"/>
      <sheetName val="RATE_COMPILATION2"/>
      <sheetName val="RATE_LINK_UP2"/>
      <sheetName val="Plant_&amp;__Machinery2"/>
      <sheetName val="Abt_Foundation_2"/>
      <sheetName val="Currency_Sheet2"/>
      <sheetName val="Abutment_2"/>
      <sheetName val="Labor_abs-NMR2"/>
      <sheetName val="MWC_1_-_Cash_Flow1"/>
      <sheetName val="RUB_plan1"/>
      <sheetName val="water_prop_"/>
      <sheetName val="Cover_sheet"/>
      <sheetName val="doq_br_"/>
      <sheetName val="Non_debit-RMC"/>
      <sheetName val="DATA_SHEET"/>
      <sheetName val="Staff_Acco_"/>
      <sheetName val="Design_sheet"/>
      <sheetName val="OD_Shares"/>
      <sheetName val="Qty_Benchmarking"/>
      <sheetName val="beam-reinft-IIInd_floor4"/>
      <sheetName val="1__Acquisition4"/>
      <sheetName val="Final_Basic_rate4"/>
      <sheetName val="Basic_Rates4"/>
      <sheetName val="REVENUES_&amp;_BS4"/>
      <sheetName val="LOCAL_RATES4"/>
      <sheetName val="Perf_Distribution3"/>
      <sheetName val="Fill_this_out_first___3"/>
      <sheetName val="BOQ_Distribution3"/>
      <sheetName val="RATE_COMPILATION3"/>
      <sheetName val="RATE_LINK_UP3"/>
      <sheetName val="Plant_&amp;__Machinery3"/>
      <sheetName val="Abt_Foundation_3"/>
      <sheetName val="Currency_Sheet3"/>
      <sheetName val="Abutment_3"/>
      <sheetName val="Labor_abs-NMR3"/>
      <sheetName val="MWC_1_-_Cash_Flow2"/>
      <sheetName val="RUB_plan2"/>
      <sheetName val="water_prop_1"/>
      <sheetName val="Cover_sheet1"/>
      <sheetName val="doq_br_1"/>
      <sheetName val="Non_debit-RMC1"/>
      <sheetName val="DATA_SHEET1"/>
      <sheetName val="Staff_Acco_1"/>
      <sheetName val="Design_sheet1"/>
      <sheetName val="OD_Shares1"/>
      <sheetName val="Qty_Benchmarking1"/>
      <sheetName val="@RISK Correlations"/>
      <sheetName val="TB"/>
      <sheetName val="HBI NCD"/>
      <sheetName val="A"/>
      <sheetName val="SLAB DESIGN"/>
      <sheetName val="doq-9"/>
      <sheetName val="Rectangular Beam"/>
      <sheetName val="Embk top (2)"/>
      <sheetName val="UNP-NCW "/>
      <sheetName val="DVALUE"/>
      <sheetName val="BUDGETFORMS2002-2003"/>
      <sheetName val="BQLIST"/>
      <sheetName val="B7 MW SUB SUMMARY"/>
      <sheetName val="BILL 3J"/>
      <sheetName val="BILL 3R"/>
      <sheetName val="BILL 6J"/>
      <sheetName val="Abs PMRL"/>
      <sheetName val="breakdown"/>
      <sheetName val="Civil BOC"/>
      <sheetName val="Existing"/>
      <sheetName val="07"/>
      <sheetName val="E_Summary"/>
      <sheetName val="D_Cntnts"/>
      <sheetName val="MHR"/>
      <sheetName val="JCR TOP(ITEM)-KTRP"/>
      <sheetName val="OHDETAIL"/>
      <sheetName val="dBase"/>
      <sheetName val="RCC,Ret. Wall"/>
      <sheetName val="4.4"/>
      <sheetName val="summery-I"/>
      <sheetName val="2.07 EMB"/>
      <sheetName val="3.01"/>
      <sheetName val="8.ii.8.(b)"/>
      <sheetName val="4.1"/>
      <sheetName val="8.1.2.(a)"/>
      <sheetName val="2.07 S.G"/>
      <sheetName val="4.2(ii)"/>
      <sheetName val="3.02"/>
      <sheetName val="pier Foundation"/>
      <sheetName val="Linked Lead"/>
      <sheetName val="Earthwork Data"/>
      <sheetName val="bs BP 04 SA"/>
      <sheetName val="Wearing_Course"/>
      <sheetName val="INPUT_SHEET"/>
      <sheetName val="old_boq"/>
      <sheetName val="Rate_Analysis"/>
      <sheetName val="std_wt_"/>
      <sheetName val="Inc_St_-Link"/>
      <sheetName val="Kristal_Court"/>
      <sheetName val="Rate_Ana"/>
      <sheetName val="Road_work"/>
      <sheetName val="SITE_DATA"/>
      <sheetName val="Rates_Basic"/>
      <sheetName val="P&amp;E_-_T"/>
      <sheetName val="P&amp;E_-_U"/>
      <sheetName val="DETAIL_SHEET"/>
      <sheetName val="ETC_Plant_Cost"/>
      <sheetName val="DATA_PILE_RT1_"/>
      <sheetName val="DATA_PILE__SM"/>
      <sheetName val="Agency_BS"/>
      <sheetName val="2_2"/>
      <sheetName val="102-25_01_17"/>
      <sheetName val="Top_Sheet1"/>
      <sheetName val="MEASUREMENT_SHEET1"/>
      <sheetName val="LAB_DPR1"/>
      <sheetName val="Labour_1"/>
      <sheetName val="Store_DPR1"/>
      <sheetName val="Mech_DPR1"/>
      <sheetName val="Data_Input_for_DPR1"/>
      <sheetName val="DPR-PKG-06_1"/>
      <sheetName val="Wearing_Course1"/>
      <sheetName val="INPUT_SHEET1"/>
      <sheetName val="old_boq1"/>
      <sheetName val="Rate_Analysis1"/>
      <sheetName val="std_wt_1"/>
      <sheetName val="Inc_St_-Link1"/>
      <sheetName val="Kristal_Court1"/>
      <sheetName val="Rate_Ana1"/>
      <sheetName val="Road_work1"/>
      <sheetName val="SITE_DATA1"/>
      <sheetName val="Rates_Basic1"/>
      <sheetName val="P&amp;E_-_T1"/>
      <sheetName val="P&amp;E_-_U1"/>
      <sheetName val="DETAIL_SHEET1"/>
      <sheetName val="ETC_Plant_Cost1"/>
      <sheetName val="DATA_PILE_RT1_1"/>
      <sheetName val="DATA_PILE__SM1"/>
      <sheetName val="Agency_BS1"/>
      <sheetName val="2_21"/>
      <sheetName val="102-25_01_171"/>
      <sheetName val="Top_Sheet2"/>
      <sheetName val="MEASUREMENT_SHEET2"/>
      <sheetName val="LAB_DPR2"/>
      <sheetName val="Labour_2"/>
      <sheetName val="Store_DPR2"/>
      <sheetName val="Mech_DPR2"/>
      <sheetName val="Data_Input_for_DPR2"/>
      <sheetName val="DPR-PKG-06_2"/>
      <sheetName val="doq_br_2"/>
      <sheetName val="MWC_1_-_Cash_Flow3"/>
      <sheetName val="Wearing_Course2"/>
      <sheetName val="INPUT_SHEET2"/>
      <sheetName val="water_prop_2"/>
      <sheetName val="old_boq2"/>
      <sheetName val="Non_debit-RMC2"/>
      <sheetName val="Rate_Analysis2"/>
      <sheetName val="std_wt_2"/>
      <sheetName val="DATA_SHEET2"/>
      <sheetName val="Inc_St_-Link2"/>
      <sheetName val="Kristal_Court2"/>
      <sheetName val="Rate_Ana2"/>
      <sheetName val="Road_work2"/>
      <sheetName val="SITE_DATA2"/>
      <sheetName val="Rates_Basic2"/>
      <sheetName val="P&amp;E_-_T2"/>
      <sheetName val="P&amp;E_-_U2"/>
      <sheetName val="DETAIL_SHEET2"/>
      <sheetName val="ETC_Plant_Cost2"/>
      <sheetName val="Cover_sheet2"/>
      <sheetName val="OD_Shares2"/>
      <sheetName val="Staff_Acco_2"/>
      <sheetName val="DATA_PILE_RT1_2"/>
      <sheetName val="DATA_PILE__SM2"/>
      <sheetName val="Agency_BS2"/>
      <sheetName val="2_22"/>
      <sheetName val="102-25_01_172"/>
      <sheetName val="Top_Sheet3"/>
      <sheetName val="MEASUREMENT_SHEET3"/>
      <sheetName val="LAB_DPR3"/>
      <sheetName val="Labour_3"/>
      <sheetName val="Store_DPR3"/>
      <sheetName val="Mech_DPR3"/>
      <sheetName val="Data_Input_for_DPR3"/>
      <sheetName val="DPR-PKG-06_3"/>
      <sheetName val="R.A."/>
      <sheetName val="R_A_"/>
      <sheetName val="PWD_SR(Sub_Est)"/>
      <sheetName val="ogl_A_10"/>
      <sheetName val="B7_MW_SUB_SUMMARY"/>
      <sheetName val="BILL_3J"/>
      <sheetName val="BILL_3R"/>
      <sheetName val="BILL_6J"/>
      <sheetName val="Bills_of_Quantities"/>
      <sheetName val="Bar_Budget"/>
      <sheetName val="Final_Qty"/>
      <sheetName val="Machine_HC_-_19_08_"/>
      <sheetName val="PNM_Justi"/>
      <sheetName val="Analysed_rate"/>
      <sheetName val="BOQ_Backup"/>
      <sheetName val="CONC"/>
      <sheetName val="CONC (Option-2)"/>
      <sheetName val="Project Budget Worksheet"/>
      <sheetName val="Lead"/>
      <sheetName val="ogl_A_101"/>
      <sheetName val="ogl_A_102"/>
      <sheetName val="Qty_Benchmarking2"/>
      <sheetName val="Design_sheet2"/>
      <sheetName val="Civil Boq"/>
      <sheetName val="RCN-L B D"/>
      <sheetName val="DDR"/>
      <sheetName val="nishanth"/>
      <sheetName val="Settings"/>
      <sheetName val="girder"/>
      <sheetName val="E1"/>
      <sheetName val="Anl"/>
      <sheetName val="Analysis-NH-Roads"/>
      <sheetName val="Analysis-NH-Culverts"/>
      <sheetName val="Analysis-Drains &amp; Misc"/>
      <sheetName val="Lead Statement (PCC)"/>
      <sheetName val="Analysis-NH-Traf &amp; Trans"/>
      <sheetName val="PRECAST lightconc-II"/>
      <sheetName val="M+MC"/>
      <sheetName val="Labour___Plant5"/>
      <sheetName val="beam-reinft-IIInd_floor5"/>
      <sheetName val="1__Acquisition5"/>
      <sheetName val="Final_Basic_rate5"/>
      <sheetName val="Basic_Rates5"/>
      <sheetName val="REVENUES_&amp;_BS5"/>
      <sheetName val="LOCAL_RATES5"/>
      <sheetName val="Perf_Distribution4"/>
      <sheetName val="Fill_this_out_first___4"/>
      <sheetName val="BOQ_Distribution4"/>
      <sheetName val="RATE_COMPILATION4"/>
      <sheetName val="RATE_LINK_UP4"/>
      <sheetName val="Plant_&amp;__Machinery4"/>
      <sheetName val="Abt_Foundation_4"/>
      <sheetName val="Currency_Sheet4"/>
      <sheetName val="Abutment_4"/>
      <sheetName val="Labor_abs-NMR4"/>
      <sheetName val="RUB_plan3"/>
      <sheetName val="Labour___Plant6"/>
      <sheetName val="beam-reinft-IIInd_floor6"/>
      <sheetName val="1__Acquisition6"/>
      <sheetName val="Final_Basic_rate6"/>
      <sheetName val="Basic_Rates6"/>
      <sheetName val="REVENUES_&amp;_BS6"/>
      <sheetName val="LOCAL_RATES6"/>
      <sheetName val="Perf_Distribution5"/>
      <sheetName val="Fill_this_out_first___5"/>
      <sheetName val="BOQ_Distribution5"/>
      <sheetName val="RATE_COMPILATION5"/>
      <sheetName val="RATE_LINK_UP5"/>
      <sheetName val="Plant_&amp;__Machinery5"/>
      <sheetName val="Abt_Foundation_5"/>
      <sheetName val="Currency_Sheet5"/>
      <sheetName val="Abutment_5"/>
      <sheetName val="Labor_abs-NMR5"/>
      <sheetName val="MWC_1_-_Cash_Flow4"/>
      <sheetName val="RUB_plan4"/>
      <sheetName val="water_prop_3"/>
      <sheetName val="Cover_sheet3"/>
      <sheetName val="doq_br_3"/>
      <sheetName val="Non_debit-RMC3"/>
      <sheetName val="DATA_SHEET3"/>
      <sheetName val="Staff_Acco_3"/>
      <sheetName val="Design_sheet3"/>
      <sheetName val="OD_Shares3"/>
      <sheetName val="Qty_Benchmarking3"/>
      <sheetName val="Labour___Plant7"/>
      <sheetName val="beam-reinft-IIInd_floor7"/>
      <sheetName val="1__Acquisition7"/>
      <sheetName val="Final_Basic_rate7"/>
      <sheetName val="Basic_Rates7"/>
      <sheetName val="REVENUES_&amp;_BS7"/>
      <sheetName val="LOCAL_RATES7"/>
      <sheetName val="Perf_Distribution6"/>
      <sheetName val="Fill_this_out_first___6"/>
      <sheetName val="BOQ_Distribution6"/>
      <sheetName val="RATE_COMPILATION6"/>
      <sheetName val="RATE_LINK_UP6"/>
      <sheetName val="Plant_&amp;__Machinery6"/>
      <sheetName val="Abt_Foundation_6"/>
      <sheetName val="Currency_Sheet6"/>
      <sheetName val="Abutment_6"/>
      <sheetName val="Labor_abs-NMR6"/>
      <sheetName val="Labour_&amp;_Plant8"/>
      <sheetName val="Material_8"/>
      <sheetName val="_Analysis8"/>
      <sheetName val="BOQ_8"/>
      <sheetName val="Priced_DWR_8"/>
      <sheetName val="Labour___Plant8"/>
      <sheetName val="_AnalysisPCC8"/>
      <sheetName val="_AnalysisNH8"/>
      <sheetName val="beam-reinft-IIInd_floor8"/>
      <sheetName val="1__Acquisition8"/>
      <sheetName val="Final_Basic_rate8"/>
      <sheetName val="Basic_Rates8"/>
      <sheetName val="REVENUES_&amp;_BS8"/>
      <sheetName val="LOCAL_RATES8"/>
      <sheetName val="Perf_Distribution7"/>
      <sheetName val="Fill_this_out_first___7"/>
      <sheetName val="BOQ_Distribution7"/>
      <sheetName val="RATE_COMPILATION7"/>
      <sheetName val="RATE_LINK_UP7"/>
      <sheetName val="Plant_&amp;__Machinery7"/>
      <sheetName val="Abt_Foundation_7"/>
      <sheetName val="Currency_Sheet7"/>
      <sheetName val="Abutment_7"/>
      <sheetName val="Labor_abs-NMR7"/>
      <sheetName val="Labour_&amp;_Plant9"/>
      <sheetName val="Material_9"/>
      <sheetName val="_Analysis9"/>
      <sheetName val="BOQ_9"/>
      <sheetName val="Priced_DWR_9"/>
      <sheetName val="Labour___Plant9"/>
      <sheetName val="_AnalysisPCC9"/>
      <sheetName val="_AnalysisNH9"/>
      <sheetName val="beam-reinft-IIInd_floor9"/>
      <sheetName val="1__Acquisition9"/>
      <sheetName val="Final_Basic_rate9"/>
      <sheetName val="Basic_Rates9"/>
      <sheetName val="REVENUES_&amp;_BS9"/>
      <sheetName val="LOCAL_RATES9"/>
      <sheetName val="Perf_Distribution8"/>
      <sheetName val="Fill_this_out_first___8"/>
      <sheetName val="BOQ_Distribution8"/>
      <sheetName val="RATE_COMPILATION8"/>
      <sheetName val="RATE_LINK_UP8"/>
      <sheetName val="Plant_&amp;__Machinery8"/>
      <sheetName val="Abt_Foundation_8"/>
      <sheetName val="Currency_Sheet8"/>
      <sheetName val="Abutment_8"/>
      <sheetName val="Labor_abs-NMR8"/>
      <sheetName val="Labour_&amp;_Plant10"/>
      <sheetName val="Material_10"/>
      <sheetName val="_Analysis10"/>
      <sheetName val="BOQ_10"/>
      <sheetName val="Priced_DWR_10"/>
      <sheetName val="Labour___Plant10"/>
      <sheetName val="_AnalysisPCC10"/>
      <sheetName val="_AnalysisNH10"/>
      <sheetName val="beam-reinft-IIInd_floor10"/>
      <sheetName val="1__Acquisition10"/>
      <sheetName val="Final_Basic_rate10"/>
      <sheetName val="Basic_Rates10"/>
      <sheetName val="REVENUES_&amp;_BS10"/>
      <sheetName val="LOCAL_RATES10"/>
      <sheetName val="Perf_Distribution9"/>
      <sheetName val="Fill_this_out_first___9"/>
      <sheetName val="BOQ_Distribution9"/>
      <sheetName val="RATE_COMPILATION9"/>
      <sheetName val="RATE_LINK_UP9"/>
      <sheetName val="ANAL"/>
      <sheetName val="Elect."/>
      <sheetName val="Other Mat."/>
      <sheetName val="Plant_&amp;__Machinery9"/>
      <sheetName val="Abt_Foundation_9"/>
      <sheetName val="Currency_Sheet9"/>
      <sheetName val="Abutment_9"/>
      <sheetName val="Labor_abs-NMR9"/>
      <sheetName val="Labour_&amp;_Plant11"/>
      <sheetName val="Material_11"/>
      <sheetName val="_Analysis11"/>
      <sheetName val="BOQ_11"/>
      <sheetName val="Priced_DWR_11"/>
      <sheetName val="Labour___Plant11"/>
      <sheetName val="_AnalysisPCC11"/>
      <sheetName val="_AnalysisNH11"/>
      <sheetName val="beam-reinft-IIInd_floor11"/>
      <sheetName val="1__Acquisition11"/>
      <sheetName val="Final_Basic_rate11"/>
      <sheetName val="Basic_Rates11"/>
      <sheetName val="REVENUES_&amp;_BS11"/>
      <sheetName val="LOCAL_RATES11"/>
      <sheetName val="Perf_Distribution10"/>
      <sheetName val="Fill_this_out_first___10"/>
      <sheetName val="BOQ_Distribution10"/>
      <sheetName val="RATE_COMPILATION10"/>
      <sheetName val="RATE_LINK_UP10"/>
      <sheetName val="Plant_&amp;__Machinery10"/>
      <sheetName val="Abt_Foundation_10"/>
      <sheetName val="Currency_Sheet10"/>
      <sheetName val="Abutment_10"/>
      <sheetName val="Labor_abs-NMR10"/>
      <sheetName val="MWC_1_-_Cash_Flow5"/>
      <sheetName val="RUB_plan5"/>
      <sheetName val="water_prop_4"/>
      <sheetName val="Cover_sheet4"/>
      <sheetName val="doq_br_4"/>
      <sheetName val="Non_debit-RMC4"/>
      <sheetName val="DATA_SHEET4"/>
      <sheetName val="Staff_Acco_4"/>
      <sheetName val="Design_sheet4"/>
      <sheetName val="OD_Shares4"/>
      <sheetName val="Qty_Benchmarking4"/>
      <sheetName val="ogl_A_103"/>
      <sheetName val="Wearing_Course3"/>
      <sheetName val="Civil_Boq"/>
      <sheetName val="Labour_&amp;_Plant12"/>
      <sheetName val="Material_12"/>
      <sheetName val="_Analysis12"/>
      <sheetName val="BOQ_12"/>
      <sheetName val="Priced_DWR_12"/>
      <sheetName val="Labour___Plant12"/>
      <sheetName val="_AnalysisPCC12"/>
      <sheetName val="_AnalysisNH12"/>
      <sheetName val="beam-reinft-IIInd_floor12"/>
      <sheetName val="1__Acquisition12"/>
      <sheetName val="Final_Basic_rate12"/>
      <sheetName val="Basic_Rates12"/>
      <sheetName val="REVENUES_&amp;_BS12"/>
      <sheetName val="LOCAL_RATES12"/>
      <sheetName val="Perf_Distribution11"/>
      <sheetName val="Fill_this_out_first___11"/>
      <sheetName val="BOQ_Distribution11"/>
      <sheetName val="RATE_COMPILATION11"/>
      <sheetName val="RATE_LINK_UP11"/>
      <sheetName val="Plant_&amp;__Machinery11"/>
      <sheetName val="Abt_Foundation_11"/>
      <sheetName val="Currency_Sheet11"/>
      <sheetName val="Abutment_11"/>
      <sheetName val="Labor_abs-NMR11"/>
      <sheetName val="MWC_1_-_Cash_Flow6"/>
      <sheetName val="RUB_plan6"/>
      <sheetName val="water_prop_5"/>
      <sheetName val="Cover_sheet5"/>
      <sheetName val="doq_br_5"/>
      <sheetName val="Non_debit-RMC5"/>
      <sheetName val="DATA_SHEET5"/>
      <sheetName val="Staff_Acco_5"/>
      <sheetName val="Design_sheet5"/>
      <sheetName val="OD_Shares5"/>
      <sheetName val="Qty_Benchmarking5"/>
      <sheetName val="ogl_A_104"/>
      <sheetName val="Wearing_Course4"/>
      <sheetName val="Civil_Boq1"/>
      <sheetName val="B7_MW_SUB_SUMMARY1"/>
      <sheetName val="BILL_3J1"/>
      <sheetName val="BILL_3R1"/>
      <sheetName val="BILL_6J1"/>
      <sheetName val="Labour_&amp;_Plant13"/>
      <sheetName val="Material_13"/>
      <sheetName val="_Analysis13"/>
      <sheetName val="BOQ_13"/>
      <sheetName val="Priced_DWR_13"/>
      <sheetName val="Labour___Plant13"/>
      <sheetName val="_AnalysisPCC13"/>
      <sheetName val="_AnalysisNH13"/>
      <sheetName val="beam-reinft-IIInd_floor13"/>
      <sheetName val="1__Acquisition13"/>
      <sheetName val="Final_Basic_rate13"/>
      <sheetName val="Basic_Rates13"/>
      <sheetName val="REVENUES_&amp;_BS13"/>
      <sheetName val="LOCAL_RATES13"/>
      <sheetName val="Perf_Distribution12"/>
      <sheetName val="Fill_this_out_first___12"/>
      <sheetName val="BOQ_Distribution12"/>
      <sheetName val="RATE_COMPILATION12"/>
      <sheetName val="RATE_LINK_UP12"/>
      <sheetName val="Plant_&amp;__Machinery12"/>
      <sheetName val="Abt_Foundation_12"/>
      <sheetName val="Currency_Sheet12"/>
      <sheetName val="Abutment_12"/>
      <sheetName val="Labor_abs-NMR12"/>
      <sheetName val="MWC_1_-_Cash_Flow7"/>
      <sheetName val="RUB_plan7"/>
      <sheetName val="water_prop_6"/>
      <sheetName val="Cover_sheet6"/>
      <sheetName val="doq_br_6"/>
      <sheetName val="Non_debit-RMC6"/>
      <sheetName val="DATA_SHEET6"/>
      <sheetName val="Staff_Acco_6"/>
      <sheetName val="Design_sheet6"/>
      <sheetName val="OD_Shares6"/>
      <sheetName val="Qty_Benchmarking6"/>
      <sheetName val="ogl_A_105"/>
      <sheetName val="Wearing_Course5"/>
      <sheetName val="Civil_Boq2"/>
      <sheetName val="B7_MW_SUB_SUMMARY2"/>
      <sheetName val="BILL_3J2"/>
      <sheetName val="BILL_3R2"/>
      <sheetName val="BILL_6J2"/>
      <sheetName val="Bill No. 3 POT MAINT(Deliv)"/>
      <sheetName val="001"/>
      <sheetName val="EQUIPOS"/>
      <sheetName val="Rectangular_Beam"/>
      <sheetName val="UNP-NCW_"/>
      <sheetName val="PRICE_BID"/>
      <sheetName val="Rectangular_Beam1"/>
      <sheetName val="UNP-NCW_1"/>
      <sheetName val="PRICE_BID1"/>
      <sheetName val="B7_MW_SUB_SUMMARY3"/>
      <sheetName val="BILL_3J3"/>
      <sheetName val="BILL_3R3"/>
      <sheetName val="BILL_6J3"/>
      <sheetName val="Rectangular_Beam2"/>
      <sheetName val="UNP-NCW_2"/>
      <sheetName val="PRICE_BID2"/>
      <sheetName val="B7_MW_SUB_SUMMARY4"/>
      <sheetName val="BILL_3J4"/>
      <sheetName val="BILL_3R4"/>
      <sheetName val="BILL_6J4"/>
      <sheetName val="DATA_PILE_RT1_3"/>
      <sheetName val="DATA_PILE__SM3"/>
      <sheetName val="Agency_BS3"/>
      <sheetName val="old_boq3"/>
      <sheetName val="Rate_Analysis3"/>
      <sheetName val="std_wt_3"/>
      <sheetName val="Rate_Ana3"/>
      <sheetName val="INPUT_SHEET3"/>
      <sheetName val="Kristal_Court3"/>
      <sheetName val="Road_work3"/>
      <sheetName val="SITE_DATA3"/>
      <sheetName val="Rates_Basic3"/>
      <sheetName val="2_23"/>
      <sheetName val="102-25_01_173"/>
      <sheetName val="Rectangular_Beam3"/>
      <sheetName val="UNP-NCW_3"/>
      <sheetName val="DETAIL_SHEET3"/>
      <sheetName val="P&amp;E_-_T3"/>
      <sheetName val="P&amp;E_-_U3"/>
      <sheetName val="Inc_St_-Link3"/>
      <sheetName val="PRICE_BID3"/>
      <sheetName val="Civil_BOC"/>
      <sheetName val="a.o.r."/>
      <sheetName val="DETAILED  BOQ"/>
      <sheetName val="01"/>
      <sheetName val="slab"/>
      <sheetName val="(Do not delete)"/>
      <sheetName val="Working3"/>
      <sheetName val="Working2"/>
      <sheetName val="Variables"/>
      <sheetName val="Assumption2"/>
      <sheetName val="Ref"/>
      <sheetName val="Contractor &amp; Material Price"/>
      <sheetName val="grid"/>
      <sheetName val="Str details"/>
      <sheetName val="Reference"/>
      <sheetName val="sheeet7"/>
      <sheetName val="Sweeper Machine"/>
      <sheetName val="Top Line - WWW"/>
      <sheetName val="Mix Design"/>
      <sheetName val="Cost of O &amp; O"/>
      <sheetName val="Cost_of_O_&amp;_O"/>
    </sheetNames>
    <sheetDataSet>
      <sheetData sheetId="0" refreshError="1">
        <row r="32">
          <cell r="C32">
            <v>120</v>
          </cell>
        </row>
      </sheetData>
      <sheetData sheetId="1" refreshError="1"/>
      <sheetData sheetId="2" refreshError="1"/>
      <sheetData sheetId="3" refreshError="1"/>
      <sheetData sheetId="4" refreshError="1"/>
      <sheetData sheetId="5" refreshError="1"/>
      <sheetData sheetId="6" refreshError="1"/>
      <sheetData sheetId="7">
        <row r="32">
          <cell r="C32">
            <v>120</v>
          </cell>
        </row>
      </sheetData>
      <sheetData sheetId="8">
        <row r="32">
          <cell r="C32">
            <v>120</v>
          </cell>
        </row>
      </sheetData>
      <sheetData sheetId="9">
        <row r="32">
          <cell r="C32">
            <v>120</v>
          </cell>
        </row>
      </sheetData>
      <sheetData sheetId="10" refreshError="1"/>
      <sheetData sheetId="11">
        <row r="32">
          <cell r="C32">
            <v>120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33">
          <cell r="G33">
            <v>1.4</v>
          </cell>
        </row>
      </sheetData>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ow r="32">
          <cell r="C32">
            <v>120</v>
          </cell>
        </row>
      </sheetData>
      <sheetData sheetId="50">
        <row r="32">
          <cell r="C32">
            <v>120</v>
          </cell>
        </row>
      </sheetData>
      <sheetData sheetId="51">
        <row r="32">
          <cell r="C32">
            <v>120</v>
          </cell>
        </row>
      </sheetData>
      <sheetData sheetId="52" refreshError="1"/>
      <sheetData sheetId="53" refreshError="1"/>
      <sheetData sheetId="54">
        <row r="32">
          <cell r="C32">
            <v>120</v>
          </cell>
        </row>
      </sheetData>
      <sheetData sheetId="55">
        <row r="32">
          <cell r="C32">
            <v>120</v>
          </cell>
        </row>
      </sheetData>
      <sheetData sheetId="56">
        <row r="32">
          <cell r="C32">
            <v>120</v>
          </cell>
        </row>
      </sheetData>
      <sheetData sheetId="57">
        <row r="32">
          <cell r="C32">
            <v>120</v>
          </cell>
        </row>
      </sheetData>
      <sheetData sheetId="58">
        <row r="32">
          <cell r="C32">
            <v>120</v>
          </cell>
        </row>
      </sheetData>
      <sheetData sheetId="59">
        <row r="32">
          <cell r="C32">
            <v>120</v>
          </cell>
        </row>
      </sheetData>
      <sheetData sheetId="60">
        <row r="32">
          <cell r="C32">
            <v>120</v>
          </cell>
        </row>
      </sheetData>
      <sheetData sheetId="61">
        <row r="32">
          <cell r="C32">
            <v>120</v>
          </cell>
        </row>
      </sheetData>
      <sheetData sheetId="62">
        <row r="32">
          <cell r="C32">
            <v>120</v>
          </cell>
        </row>
      </sheetData>
      <sheetData sheetId="63" refreshError="1"/>
      <sheetData sheetId="64">
        <row r="32">
          <cell r="C32">
            <v>120</v>
          </cell>
        </row>
      </sheetData>
      <sheetData sheetId="65" refreshError="1"/>
      <sheetData sheetId="66" refreshError="1"/>
      <sheetData sheetId="67" refreshError="1"/>
      <sheetData sheetId="68" refreshError="1"/>
      <sheetData sheetId="69" refreshError="1"/>
      <sheetData sheetId="70" refreshError="1"/>
      <sheetData sheetId="71" refreshError="1"/>
      <sheetData sheetId="72">
        <row r="32">
          <cell r="C32">
            <v>120</v>
          </cell>
        </row>
      </sheetData>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ow r="32">
          <cell r="C32">
            <v>120</v>
          </cell>
        </row>
      </sheetData>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ow r="32">
          <cell r="C32">
            <v>120</v>
          </cell>
        </row>
      </sheetData>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ow r="32">
          <cell r="C32">
            <v>120</v>
          </cell>
        </row>
      </sheetData>
      <sheetData sheetId="170">
        <row r="32">
          <cell r="C32">
            <v>120</v>
          </cell>
        </row>
      </sheetData>
      <sheetData sheetId="171">
        <row r="32">
          <cell r="C32">
            <v>120</v>
          </cell>
        </row>
      </sheetData>
      <sheetData sheetId="172">
        <row r="32">
          <cell r="C32">
            <v>120</v>
          </cell>
        </row>
      </sheetData>
      <sheetData sheetId="173">
        <row r="32">
          <cell r="C32">
            <v>120</v>
          </cell>
        </row>
      </sheetData>
      <sheetData sheetId="174">
        <row r="32">
          <cell r="C32">
            <v>120</v>
          </cell>
        </row>
      </sheetData>
      <sheetData sheetId="175">
        <row r="32">
          <cell r="C32">
            <v>120</v>
          </cell>
        </row>
      </sheetData>
      <sheetData sheetId="176">
        <row r="32">
          <cell r="C32">
            <v>120</v>
          </cell>
        </row>
      </sheetData>
      <sheetData sheetId="177">
        <row r="32">
          <cell r="C32">
            <v>120</v>
          </cell>
        </row>
      </sheetData>
      <sheetData sheetId="178">
        <row r="32">
          <cell r="C32">
            <v>120</v>
          </cell>
        </row>
      </sheetData>
      <sheetData sheetId="179">
        <row r="32">
          <cell r="C32">
            <v>120</v>
          </cell>
        </row>
      </sheetData>
      <sheetData sheetId="180">
        <row r="32">
          <cell r="C32">
            <v>120</v>
          </cell>
        </row>
      </sheetData>
      <sheetData sheetId="181">
        <row r="32">
          <cell r="C32">
            <v>120</v>
          </cell>
        </row>
      </sheetData>
      <sheetData sheetId="182">
        <row r="32">
          <cell r="C32">
            <v>120</v>
          </cell>
        </row>
      </sheetData>
      <sheetData sheetId="183">
        <row r="32">
          <cell r="C32">
            <v>120</v>
          </cell>
        </row>
      </sheetData>
      <sheetData sheetId="184">
        <row r="32">
          <cell r="C32">
            <v>120</v>
          </cell>
        </row>
      </sheetData>
      <sheetData sheetId="185">
        <row r="32">
          <cell r="C32">
            <v>120</v>
          </cell>
        </row>
      </sheetData>
      <sheetData sheetId="186">
        <row r="32">
          <cell r="C32">
            <v>120</v>
          </cell>
        </row>
      </sheetData>
      <sheetData sheetId="187">
        <row r="32">
          <cell r="C32">
            <v>120</v>
          </cell>
        </row>
      </sheetData>
      <sheetData sheetId="188">
        <row r="32">
          <cell r="C32">
            <v>120</v>
          </cell>
        </row>
      </sheetData>
      <sheetData sheetId="189">
        <row r="32">
          <cell r="C32">
            <v>120</v>
          </cell>
        </row>
      </sheetData>
      <sheetData sheetId="190">
        <row r="32">
          <cell r="C32">
            <v>120</v>
          </cell>
        </row>
      </sheetData>
      <sheetData sheetId="191">
        <row r="32">
          <cell r="C32">
            <v>120</v>
          </cell>
        </row>
      </sheetData>
      <sheetData sheetId="192">
        <row r="32">
          <cell r="C32">
            <v>120</v>
          </cell>
        </row>
      </sheetData>
      <sheetData sheetId="193">
        <row r="32">
          <cell r="C32">
            <v>120</v>
          </cell>
        </row>
      </sheetData>
      <sheetData sheetId="194">
        <row r="32">
          <cell r="C32">
            <v>120</v>
          </cell>
        </row>
      </sheetData>
      <sheetData sheetId="195">
        <row r="32">
          <cell r="C32">
            <v>120</v>
          </cell>
        </row>
      </sheetData>
      <sheetData sheetId="196">
        <row r="32">
          <cell r="C32">
            <v>120</v>
          </cell>
        </row>
      </sheetData>
      <sheetData sheetId="197">
        <row r="32">
          <cell r="C32">
            <v>120</v>
          </cell>
        </row>
      </sheetData>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ow r="32">
          <cell r="C32">
            <v>120</v>
          </cell>
        </row>
      </sheetData>
      <sheetData sheetId="220">
        <row r="32">
          <cell r="C32">
            <v>120</v>
          </cell>
        </row>
      </sheetData>
      <sheetData sheetId="221">
        <row r="32">
          <cell r="C32">
            <v>120</v>
          </cell>
        </row>
      </sheetData>
      <sheetData sheetId="222">
        <row r="32">
          <cell r="C32">
            <v>120</v>
          </cell>
        </row>
      </sheetData>
      <sheetData sheetId="223">
        <row r="32">
          <cell r="C32">
            <v>120</v>
          </cell>
        </row>
      </sheetData>
      <sheetData sheetId="224">
        <row r="32">
          <cell r="C32">
            <v>120</v>
          </cell>
        </row>
      </sheetData>
      <sheetData sheetId="225">
        <row r="32">
          <cell r="C32">
            <v>120</v>
          </cell>
        </row>
      </sheetData>
      <sheetData sheetId="226">
        <row r="32">
          <cell r="C32">
            <v>120</v>
          </cell>
        </row>
      </sheetData>
      <sheetData sheetId="227">
        <row r="32">
          <cell r="C32">
            <v>120</v>
          </cell>
        </row>
      </sheetData>
      <sheetData sheetId="228">
        <row r="32">
          <cell r="C32">
            <v>120</v>
          </cell>
        </row>
      </sheetData>
      <sheetData sheetId="229">
        <row r="32">
          <cell r="C32">
            <v>120</v>
          </cell>
        </row>
      </sheetData>
      <sheetData sheetId="230">
        <row r="32">
          <cell r="C32">
            <v>120</v>
          </cell>
        </row>
      </sheetData>
      <sheetData sheetId="231">
        <row r="32">
          <cell r="C32">
            <v>120</v>
          </cell>
        </row>
      </sheetData>
      <sheetData sheetId="232">
        <row r="32">
          <cell r="C32">
            <v>120</v>
          </cell>
        </row>
      </sheetData>
      <sheetData sheetId="233">
        <row r="32">
          <cell r="C32">
            <v>120</v>
          </cell>
        </row>
      </sheetData>
      <sheetData sheetId="234">
        <row r="32">
          <cell r="C32">
            <v>120</v>
          </cell>
        </row>
      </sheetData>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ow r="32">
          <cell r="C32">
            <v>120</v>
          </cell>
        </row>
      </sheetData>
      <sheetData sheetId="264">
        <row r="32">
          <cell r="C32">
            <v>120</v>
          </cell>
        </row>
      </sheetData>
      <sheetData sheetId="265">
        <row r="32">
          <cell r="C32">
            <v>120</v>
          </cell>
        </row>
      </sheetData>
      <sheetData sheetId="266">
        <row r="32">
          <cell r="C32">
            <v>120</v>
          </cell>
        </row>
      </sheetData>
      <sheetData sheetId="267">
        <row r="32">
          <cell r="C32">
            <v>120</v>
          </cell>
        </row>
      </sheetData>
      <sheetData sheetId="268">
        <row r="32">
          <cell r="C32">
            <v>120</v>
          </cell>
        </row>
      </sheetData>
      <sheetData sheetId="269">
        <row r="32">
          <cell r="C32">
            <v>120</v>
          </cell>
        </row>
      </sheetData>
      <sheetData sheetId="270">
        <row r="32">
          <cell r="C32">
            <v>120</v>
          </cell>
        </row>
      </sheetData>
      <sheetData sheetId="271">
        <row r="32">
          <cell r="C32">
            <v>120</v>
          </cell>
        </row>
      </sheetData>
      <sheetData sheetId="272">
        <row r="32">
          <cell r="C32">
            <v>120</v>
          </cell>
        </row>
      </sheetData>
      <sheetData sheetId="273">
        <row r="32">
          <cell r="C32">
            <v>120</v>
          </cell>
        </row>
      </sheetData>
      <sheetData sheetId="274">
        <row r="32">
          <cell r="C32">
            <v>120</v>
          </cell>
        </row>
      </sheetData>
      <sheetData sheetId="275">
        <row r="32">
          <cell r="C32">
            <v>120</v>
          </cell>
        </row>
      </sheetData>
      <sheetData sheetId="276">
        <row r="32">
          <cell r="C32">
            <v>120</v>
          </cell>
        </row>
      </sheetData>
      <sheetData sheetId="277">
        <row r="32">
          <cell r="C32">
            <v>120</v>
          </cell>
        </row>
      </sheetData>
      <sheetData sheetId="278">
        <row r="32">
          <cell r="C32">
            <v>120</v>
          </cell>
        </row>
      </sheetData>
      <sheetData sheetId="279">
        <row r="32">
          <cell r="C32">
            <v>120</v>
          </cell>
        </row>
      </sheetData>
      <sheetData sheetId="280">
        <row r="32">
          <cell r="C32">
            <v>120</v>
          </cell>
        </row>
      </sheetData>
      <sheetData sheetId="281"/>
      <sheetData sheetId="282">
        <row r="32">
          <cell r="C32">
            <v>120</v>
          </cell>
        </row>
      </sheetData>
      <sheetData sheetId="283">
        <row r="32">
          <cell r="C32">
            <v>120</v>
          </cell>
        </row>
      </sheetData>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ow r="32">
          <cell r="C32">
            <v>120</v>
          </cell>
        </row>
      </sheetData>
      <sheetData sheetId="312">
        <row r="32">
          <cell r="C32">
            <v>120</v>
          </cell>
        </row>
      </sheetData>
      <sheetData sheetId="313">
        <row r="32">
          <cell r="C32">
            <v>120</v>
          </cell>
        </row>
      </sheetData>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ow r="32">
          <cell r="C32">
            <v>120</v>
          </cell>
        </row>
      </sheetData>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sheetData sheetId="430"/>
      <sheetData sheetId="431"/>
      <sheetData sheetId="432">
        <row r="32">
          <cell r="C32">
            <v>120</v>
          </cell>
        </row>
      </sheetData>
      <sheetData sheetId="433"/>
      <sheetData sheetId="434"/>
      <sheetData sheetId="435"/>
      <sheetData sheetId="436"/>
      <sheetData sheetId="437">
        <row r="32">
          <cell r="C32">
            <v>120</v>
          </cell>
        </row>
      </sheetData>
      <sheetData sheetId="438">
        <row r="32">
          <cell r="C32">
            <v>120</v>
          </cell>
        </row>
      </sheetData>
      <sheetData sheetId="439">
        <row r="32">
          <cell r="C32">
            <v>120</v>
          </cell>
        </row>
      </sheetData>
      <sheetData sheetId="440">
        <row r="32">
          <cell r="C32">
            <v>120</v>
          </cell>
        </row>
      </sheetData>
      <sheetData sheetId="441">
        <row r="32">
          <cell r="C32">
            <v>120</v>
          </cell>
        </row>
      </sheetData>
      <sheetData sheetId="442"/>
      <sheetData sheetId="443"/>
      <sheetData sheetId="444"/>
      <sheetData sheetId="445">
        <row r="32">
          <cell r="C32">
            <v>120</v>
          </cell>
        </row>
      </sheetData>
      <sheetData sheetId="446">
        <row r="32">
          <cell r="C32">
            <v>120</v>
          </cell>
        </row>
      </sheetData>
      <sheetData sheetId="447">
        <row r="32">
          <cell r="C32">
            <v>120</v>
          </cell>
        </row>
      </sheetData>
      <sheetData sheetId="448">
        <row r="32">
          <cell r="C32">
            <v>120</v>
          </cell>
        </row>
      </sheetData>
      <sheetData sheetId="449">
        <row r="32">
          <cell r="C32">
            <v>120</v>
          </cell>
        </row>
      </sheetData>
      <sheetData sheetId="450">
        <row r="32">
          <cell r="C32">
            <v>120</v>
          </cell>
        </row>
      </sheetData>
      <sheetData sheetId="451">
        <row r="32">
          <cell r="C32">
            <v>120</v>
          </cell>
        </row>
      </sheetData>
      <sheetData sheetId="452"/>
      <sheetData sheetId="453"/>
      <sheetData sheetId="454"/>
      <sheetData sheetId="455"/>
      <sheetData sheetId="456"/>
      <sheetData sheetId="457"/>
      <sheetData sheetId="458">
        <row r="32">
          <cell r="C32">
            <v>120</v>
          </cell>
        </row>
      </sheetData>
      <sheetData sheetId="459"/>
      <sheetData sheetId="460"/>
      <sheetData sheetId="461"/>
      <sheetData sheetId="462"/>
      <sheetData sheetId="463">
        <row r="32">
          <cell r="C32">
            <v>120</v>
          </cell>
        </row>
      </sheetData>
      <sheetData sheetId="464"/>
      <sheetData sheetId="465">
        <row r="32">
          <cell r="C32">
            <v>120</v>
          </cell>
        </row>
      </sheetData>
      <sheetData sheetId="466">
        <row r="32">
          <cell r="C32">
            <v>120</v>
          </cell>
        </row>
      </sheetData>
      <sheetData sheetId="467">
        <row r="32">
          <cell r="C32">
            <v>120</v>
          </cell>
        </row>
      </sheetData>
      <sheetData sheetId="468">
        <row r="32">
          <cell r="C32">
            <v>120</v>
          </cell>
        </row>
      </sheetData>
      <sheetData sheetId="469">
        <row r="32">
          <cell r="C32">
            <v>120</v>
          </cell>
        </row>
      </sheetData>
      <sheetData sheetId="470"/>
      <sheetData sheetId="471">
        <row r="32">
          <cell r="C32">
            <v>120</v>
          </cell>
        </row>
      </sheetData>
      <sheetData sheetId="472"/>
      <sheetData sheetId="473">
        <row r="32">
          <cell r="C32">
            <v>120</v>
          </cell>
        </row>
      </sheetData>
      <sheetData sheetId="474">
        <row r="32">
          <cell r="C32">
            <v>120</v>
          </cell>
        </row>
      </sheetData>
      <sheetData sheetId="475">
        <row r="32">
          <cell r="C32">
            <v>120</v>
          </cell>
        </row>
      </sheetData>
      <sheetData sheetId="476">
        <row r="32">
          <cell r="C32">
            <v>120</v>
          </cell>
        </row>
      </sheetData>
      <sheetData sheetId="477">
        <row r="32">
          <cell r="C32">
            <v>120</v>
          </cell>
        </row>
      </sheetData>
      <sheetData sheetId="478">
        <row r="32">
          <cell r="C32">
            <v>120</v>
          </cell>
        </row>
      </sheetData>
      <sheetData sheetId="479">
        <row r="32">
          <cell r="C32">
            <v>120</v>
          </cell>
        </row>
      </sheetData>
      <sheetData sheetId="480">
        <row r="32">
          <cell r="C32">
            <v>120</v>
          </cell>
        </row>
      </sheetData>
      <sheetData sheetId="481">
        <row r="32">
          <cell r="C32">
            <v>120</v>
          </cell>
        </row>
      </sheetData>
      <sheetData sheetId="482">
        <row r="32">
          <cell r="C32">
            <v>120</v>
          </cell>
        </row>
      </sheetData>
      <sheetData sheetId="483">
        <row r="32">
          <cell r="C32">
            <v>120</v>
          </cell>
        </row>
      </sheetData>
      <sheetData sheetId="484">
        <row r="32">
          <cell r="C32">
            <v>120</v>
          </cell>
        </row>
      </sheetData>
      <sheetData sheetId="485">
        <row r="32">
          <cell r="C32">
            <v>120</v>
          </cell>
        </row>
      </sheetData>
      <sheetData sheetId="486">
        <row r="32">
          <cell r="C32">
            <v>120</v>
          </cell>
        </row>
      </sheetData>
      <sheetData sheetId="487">
        <row r="32">
          <cell r="C32">
            <v>120</v>
          </cell>
        </row>
      </sheetData>
      <sheetData sheetId="488">
        <row r="32">
          <cell r="C32">
            <v>120</v>
          </cell>
        </row>
      </sheetData>
      <sheetData sheetId="489">
        <row r="32">
          <cell r="C32">
            <v>120</v>
          </cell>
        </row>
      </sheetData>
      <sheetData sheetId="490">
        <row r="32">
          <cell r="C32">
            <v>120</v>
          </cell>
        </row>
      </sheetData>
      <sheetData sheetId="491">
        <row r="32">
          <cell r="C32">
            <v>120</v>
          </cell>
        </row>
      </sheetData>
      <sheetData sheetId="492">
        <row r="32">
          <cell r="C32">
            <v>120</v>
          </cell>
        </row>
      </sheetData>
      <sheetData sheetId="493">
        <row r="32">
          <cell r="C32">
            <v>120</v>
          </cell>
        </row>
      </sheetData>
      <sheetData sheetId="494">
        <row r="32">
          <cell r="C32">
            <v>120</v>
          </cell>
        </row>
      </sheetData>
      <sheetData sheetId="495">
        <row r="32">
          <cell r="C32">
            <v>120</v>
          </cell>
        </row>
      </sheetData>
      <sheetData sheetId="496">
        <row r="32">
          <cell r="C32">
            <v>120</v>
          </cell>
        </row>
      </sheetData>
      <sheetData sheetId="497">
        <row r="32">
          <cell r="C32">
            <v>120</v>
          </cell>
        </row>
      </sheetData>
      <sheetData sheetId="498">
        <row r="32">
          <cell r="C32">
            <v>120</v>
          </cell>
        </row>
      </sheetData>
      <sheetData sheetId="499">
        <row r="32">
          <cell r="C32">
            <v>120</v>
          </cell>
        </row>
      </sheetData>
      <sheetData sheetId="500">
        <row r="32">
          <cell r="C32">
            <v>120</v>
          </cell>
        </row>
      </sheetData>
      <sheetData sheetId="501">
        <row r="32">
          <cell r="C32">
            <v>120</v>
          </cell>
        </row>
      </sheetData>
      <sheetData sheetId="502">
        <row r="32">
          <cell r="C32">
            <v>120</v>
          </cell>
        </row>
      </sheetData>
      <sheetData sheetId="503">
        <row r="32">
          <cell r="C32">
            <v>120</v>
          </cell>
        </row>
      </sheetData>
      <sheetData sheetId="504">
        <row r="32">
          <cell r="C32">
            <v>120</v>
          </cell>
        </row>
      </sheetData>
      <sheetData sheetId="505">
        <row r="32">
          <cell r="C32">
            <v>120</v>
          </cell>
        </row>
      </sheetData>
      <sheetData sheetId="506">
        <row r="32">
          <cell r="C32">
            <v>120</v>
          </cell>
        </row>
      </sheetData>
      <sheetData sheetId="507">
        <row r="32">
          <cell r="C32">
            <v>120</v>
          </cell>
        </row>
      </sheetData>
      <sheetData sheetId="508"/>
      <sheetData sheetId="509">
        <row r="32">
          <cell r="C32">
            <v>120</v>
          </cell>
        </row>
      </sheetData>
      <sheetData sheetId="510">
        <row r="32">
          <cell r="C32">
            <v>120</v>
          </cell>
        </row>
      </sheetData>
      <sheetData sheetId="511">
        <row r="32">
          <cell r="C32">
            <v>120</v>
          </cell>
        </row>
      </sheetData>
      <sheetData sheetId="512">
        <row r="32">
          <cell r="C32">
            <v>120</v>
          </cell>
        </row>
      </sheetData>
      <sheetData sheetId="513">
        <row r="32">
          <cell r="C32">
            <v>120</v>
          </cell>
        </row>
      </sheetData>
      <sheetData sheetId="514">
        <row r="32">
          <cell r="C32">
            <v>120</v>
          </cell>
        </row>
      </sheetData>
      <sheetData sheetId="515">
        <row r="32">
          <cell r="C32">
            <v>120</v>
          </cell>
        </row>
      </sheetData>
      <sheetData sheetId="516">
        <row r="32">
          <cell r="C32">
            <v>120</v>
          </cell>
        </row>
      </sheetData>
      <sheetData sheetId="517">
        <row r="32">
          <cell r="C32">
            <v>120</v>
          </cell>
        </row>
      </sheetData>
      <sheetData sheetId="518"/>
      <sheetData sheetId="519"/>
      <sheetData sheetId="520"/>
      <sheetData sheetId="521" refreshError="1"/>
      <sheetData sheetId="522">
        <row r="32">
          <cell r="C32">
            <v>120</v>
          </cell>
        </row>
      </sheetData>
      <sheetData sheetId="523">
        <row r="32">
          <cell r="C32">
            <v>120</v>
          </cell>
        </row>
      </sheetData>
      <sheetData sheetId="524">
        <row r="32">
          <cell r="C32">
            <v>120</v>
          </cell>
        </row>
      </sheetData>
      <sheetData sheetId="525">
        <row r="32">
          <cell r="C32">
            <v>120</v>
          </cell>
        </row>
      </sheetData>
      <sheetData sheetId="526">
        <row r="32">
          <cell r="C32">
            <v>120</v>
          </cell>
        </row>
      </sheetData>
      <sheetData sheetId="527">
        <row r="32">
          <cell r="C32">
            <v>120</v>
          </cell>
        </row>
      </sheetData>
      <sheetData sheetId="528"/>
      <sheetData sheetId="529"/>
      <sheetData sheetId="530">
        <row r="32">
          <cell r="C32">
            <v>120</v>
          </cell>
        </row>
      </sheetData>
      <sheetData sheetId="531">
        <row r="32">
          <cell r="C32">
            <v>120</v>
          </cell>
        </row>
      </sheetData>
      <sheetData sheetId="532"/>
      <sheetData sheetId="533"/>
      <sheetData sheetId="534"/>
      <sheetData sheetId="535"/>
      <sheetData sheetId="536" refreshError="1"/>
      <sheetData sheetId="537" refreshError="1"/>
      <sheetData sheetId="538" refreshError="1"/>
      <sheetData sheetId="539" refreshError="1"/>
      <sheetData sheetId="540"/>
      <sheetData sheetId="541"/>
      <sheetData sheetId="542"/>
      <sheetData sheetId="543"/>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sheetData sheetId="560"/>
      <sheetData sheetId="561"/>
      <sheetData sheetId="562"/>
      <sheetData sheetId="563"/>
      <sheetData sheetId="564"/>
      <sheetData sheetId="565"/>
      <sheetData sheetId="566"/>
      <sheetData sheetId="567">
        <row r="32">
          <cell r="C32">
            <v>120</v>
          </cell>
        </row>
      </sheetData>
      <sheetData sheetId="568">
        <row r="32">
          <cell r="C32">
            <v>120</v>
          </cell>
        </row>
      </sheetData>
      <sheetData sheetId="569">
        <row r="32">
          <cell r="C32">
            <v>120</v>
          </cell>
        </row>
      </sheetData>
      <sheetData sheetId="570">
        <row r="32">
          <cell r="C32">
            <v>120</v>
          </cell>
        </row>
      </sheetData>
      <sheetData sheetId="571">
        <row r="32">
          <cell r="C32">
            <v>120</v>
          </cell>
        </row>
      </sheetData>
      <sheetData sheetId="572">
        <row r="32">
          <cell r="C32">
            <v>120</v>
          </cell>
        </row>
      </sheetData>
      <sheetData sheetId="573"/>
      <sheetData sheetId="574"/>
      <sheetData sheetId="575">
        <row r="32">
          <cell r="C32">
            <v>120</v>
          </cell>
        </row>
      </sheetData>
      <sheetData sheetId="576">
        <row r="32">
          <cell r="C32">
            <v>120</v>
          </cell>
        </row>
      </sheetData>
      <sheetData sheetId="577">
        <row r="32">
          <cell r="C32">
            <v>120</v>
          </cell>
        </row>
      </sheetData>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row r="32">
          <cell r="C32">
            <v>120</v>
          </cell>
        </row>
      </sheetData>
      <sheetData sheetId="595">
        <row r="32">
          <cell r="C32">
            <v>120</v>
          </cell>
        </row>
      </sheetData>
      <sheetData sheetId="596">
        <row r="32">
          <cell r="C32">
            <v>120</v>
          </cell>
        </row>
      </sheetData>
      <sheetData sheetId="597">
        <row r="32">
          <cell r="C32">
            <v>120</v>
          </cell>
        </row>
      </sheetData>
      <sheetData sheetId="598">
        <row r="32">
          <cell r="C32">
            <v>120</v>
          </cell>
        </row>
      </sheetData>
      <sheetData sheetId="599">
        <row r="32">
          <cell r="C32">
            <v>120</v>
          </cell>
        </row>
      </sheetData>
      <sheetData sheetId="600"/>
      <sheetData sheetId="601"/>
      <sheetData sheetId="602">
        <row r="32">
          <cell r="C32">
            <v>120</v>
          </cell>
        </row>
      </sheetData>
      <sheetData sheetId="603">
        <row r="32">
          <cell r="C32">
            <v>120</v>
          </cell>
        </row>
      </sheetData>
      <sheetData sheetId="604">
        <row r="32">
          <cell r="C32">
            <v>120</v>
          </cell>
        </row>
      </sheetData>
      <sheetData sheetId="605">
        <row r="32">
          <cell r="C32">
            <v>120</v>
          </cell>
        </row>
      </sheetData>
      <sheetData sheetId="606"/>
      <sheetData sheetId="607"/>
      <sheetData sheetId="608">
        <row r="32">
          <cell r="C32">
            <v>120</v>
          </cell>
        </row>
      </sheetData>
      <sheetData sheetId="609">
        <row r="32">
          <cell r="C32">
            <v>120</v>
          </cell>
        </row>
      </sheetData>
      <sheetData sheetId="610"/>
      <sheetData sheetId="611"/>
      <sheetData sheetId="612"/>
      <sheetData sheetId="613"/>
      <sheetData sheetId="614"/>
      <sheetData sheetId="615">
        <row r="32">
          <cell r="C32">
            <v>120</v>
          </cell>
        </row>
      </sheetData>
      <sheetData sheetId="616"/>
      <sheetData sheetId="617"/>
      <sheetData sheetId="618">
        <row r="32">
          <cell r="C32">
            <v>120</v>
          </cell>
        </row>
      </sheetData>
      <sheetData sheetId="619">
        <row r="32">
          <cell r="C32">
            <v>120</v>
          </cell>
        </row>
      </sheetData>
      <sheetData sheetId="620">
        <row r="32">
          <cell r="C32">
            <v>120</v>
          </cell>
        </row>
      </sheetData>
      <sheetData sheetId="621">
        <row r="32">
          <cell r="C32">
            <v>120</v>
          </cell>
        </row>
      </sheetData>
      <sheetData sheetId="622">
        <row r="32">
          <cell r="C32">
            <v>120</v>
          </cell>
        </row>
      </sheetData>
      <sheetData sheetId="623"/>
      <sheetData sheetId="624"/>
      <sheetData sheetId="625">
        <row r="32">
          <cell r="C32">
            <v>120</v>
          </cell>
        </row>
      </sheetData>
      <sheetData sheetId="626">
        <row r="32">
          <cell r="C32">
            <v>120</v>
          </cell>
        </row>
      </sheetData>
      <sheetData sheetId="627">
        <row r="32">
          <cell r="C32">
            <v>120</v>
          </cell>
        </row>
      </sheetData>
      <sheetData sheetId="628">
        <row r="32">
          <cell r="C32">
            <v>120</v>
          </cell>
        </row>
      </sheetData>
      <sheetData sheetId="629">
        <row r="32">
          <cell r="C32">
            <v>120</v>
          </cell>
        </row>
      </sheetData>
      <sheetData sheetId="630">
        <row r="32">
          <cell r="C32">
            <v>120</v>
          </cell>
        </row>
      </sheetData>
      <sheetData sheetId="631">
        <row r="32">
          <cell r="C32">
            <v>120</v>
          </cell>
        </row>
      </sheetData>
      <sheetData sheetId="632">
        <row r="32">
          <cell r="C32">
            <v>120</v>
          </cell>
        </row>
      </sheetData>
      <sheetData sheetId="633">
        <row r="32">
          <cell r="C32">
            <v>120</v>
          </cell>
        </row>
      </sheetData>
      <sheetData sheetId="634">
        <row r="32">
          <cell r="C32">
            <v>120</v>
          </cell>
        </row>
      </sheetData>
      <sheetData sheetId="635">
        <row r="32">
          <cell r="C32">
            <v>120</v>
          </cell>
        </row>
      </sheetData>
      <sheetData sheetId="636"/>
      <sheetData sheetId="637"/>
      <sheetData sheetId="638">
        <row r="32">
          <cell r="C32">
            <v>120</v>
          </cell>
        </row>
      </sheetData>
      <sheetData sheetId="639">
        <row r="32">
          <cell r="C32">
            <v>120</v>
          </cell>
        </row>
      </sheetData>
      <sheetData sheetId="640">
        <row r="32">
          <cell r="C32">
            <v>120</v>
          </cell>
        </row>
      </sheetData>
      <sheetData sheetId="641">
        <row r="32">
          <cell r="C32">
            <v>120</v>
          </cell>
        </row>
      </sheetData>
      <sheetData sheetId="642"/>
      <sheetData sheetId="643"/>
      <sheetData sheetId="644">
        <row r="32">
          <cell r="C32">
            <v>120</v>
          </cell>
        </row>
      </sheetData>
      <sheetData sheetId="645">
        <row r="32">
          <cell r="C32">
            <v>120</v>
          </cell>
        </row>
      </sheetData>
      <sheetData sheetId="646">
        <row r="32">
          <cell r="C32">
            <v>120</v>
          </cell>
        </row>
      </sheetData>
      <sheetData sheetId="647">
        <row r="32">
          <cell r="C32">
            <v>120</v>
          </cell>
        </row>
      </sheetData>
      <sheetData sheetId="648"/>
      <sheetData sheetId="649"/>
      <sheetData sheetId="650"/>
      <sheetData sheetId="651">
        <row r="32">
          <cell r="C32">
            <v>120</v>
          </cell>
        </row>
      </sheetData>
      <sheetData sheetId="652">
        <row r="32">
          <cell r="C32">
            <v>120</v>
          </cell>
        </row>
      </sheetData>
      <sheetData sheetId="653">
        <row r="32">
          <cell r="C32">
            <v>120</v>
          </cell>
        </row>
      </sheetData>
      <sheetData sheetId="654"/>
      <sheetData sheetId="655"/>
      <sheetData sheetId="656"/>
      <sheetData sheetId="657"/>
      <sheetData sheetId="658"/>
      <sheetData sheetId="659"/>
      <sheetData sheetId="660"/>
      <sheetData sheetId="661">
        <row r="32">
          <cell r="C32">
            <v>120</v>
          </cell>
        </row>
      </sheetData>
      <sheetData sheetId="662">
        <row r="32">
          <cell r="C32">
            <v>120</v>
          </cell>
        </row>
      </sheetData>
      <sheetData sheetId="663">
        <row r="32">
          <cell r="C32">
            <v>120</v>
          </cell>
        </row>
      </sheetData>
      <sheetData sheetId="664"/>
      <sheetData sheetId="665"/>
      <sheetData sheetId="666"/>
      <sheetData sheetId="667"/>
      <sheetData sheetId="668">
        <row r="32">
          <cell r="C32">
            <v>120</v>
          </cell>
        </row>
      </sheetData>
      <sheetData sheetId="669">
        <row r="32">
          <cell r="C32">
            <v>120</v>
          </cell>
        </row>
      </sheetData>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refreshError="1"/>
      <sheetData sheetId="690" refreshError="1"/>
      <sheetData sheetId="691" refreshError="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row r="32">
          <cell r="C32">
            <v>120</v>
          </cell>
        </row>
      </sheetData>
      <sheetData sheetId="710"/>
      <sheetData sheetId="711"/>
      <sheetData sheetId="712"/>
      <sheetData sheetId="713"/>
      <sheetData sheetId="714"/>
      <sheetData sheetId="715"/>
      <sheetData sheetId="716"/>
      <sheetData sheetId="717">
        <row r="32">
          <cell r="C32">
            <v>120</v>
          </cell>
        </row>
      </sheetData>
      <sheetData sheetId="718">
        <row r="32">
          <cell r="C32">
            <v>120</v>
          </cell>
        </row>
      </sheetData>
      <sheetData sheetId="719">
        <row r="32">
          <cell r="C32">
            <v>120</v>
          </cell>
        </row>
      </sheetData>
      <sheetData sheetId="720"/>
      <sheetData sheetId="721"/>
      <sheetData sheetId="722"/>
      <sheetData sheetId="723"/>
      <sheetData sheetId="724">
        <row r="32">
          <cell r="C32">
            <v>120</v>
          </cell>
        </row>
      </sheetData>
      <sheetData sheetId="725">
        <row r="32">
          <cell r="C32">
            <v>120</v>
          </cell>
        </row>
      </sheetData>
      <sheetData sheetId="726"/>
      <sheetData sheetId="727"/>
      <sheetData sheetId="728"/>
      <sheetData sheetId="729">
        <row r="32">
          <cell r="C32">
            <v>120</v>
          </cell>
        </row>
      </sheetData>
      <sheetData sheetId="730"/>
      <sheetData sheetId="731"/>
      <sheetData sheetId="732"/>
      <sheetData sheetId="733"/>
      <sheetData sheetId="734">
        <row r="32">
          <cell r="C32">
            <v>120</v>
          </cell>
        </row>
      </sheetData>
      <sheetData sheetId="735">
        <row r="32">
          <cell r="C32">
            <v>120</v>
          </cell>
        </row>
      </sheetData>
      <sheetData sheetId="736"/>
      <sheetData sheetId="737">
        <row r="32">
          <cell r="C32">
            <v>120</v>
          </cell>
        </row>
      </sheetData>
      <sheetData sheetId="738">
        <row r="32">
          <cell r="C32">
            <v>120</v>
          </cell>
        </row>
      </sheetData>
      <sheetData sheetId="739">
        <row r="32">
          <cell r="C32">
            <v>120</v>
          </cell>
        </row>
      </sheetData>
      <sheetData sheetId="740">
        <row r="32">
          <cell r="C32">
            <v>120</v>
          </cell>
        </row>
      </sheetData>
      <sheetData sheetId="741">
        <row r="32">
          <cell r="C32">
            <v>120</v>
          </cell>
        </row>
      </sheetData>
      <sheetData sheetId="742">
        <row r="32">
          <cell r="C32">
            <v>120</v>
          </cell>
        </row>
      </sheetData>
      <sheetData sheetId="743">
        <row r="32">
          <cell r="C32">
            <v>120</v>
          </cell>
        </row>
      </sheetData>
      <sheetData sheetId="744">
        <row r="32">
          <cell r="C32">
            <v>120</v>
          </cell>
        </row>
      </sheetData>
      <sheetData sheetId="745">
        <row r="32">
          <cell r="C32">
            <v>120</v>
          </cell>
        </row>
      </sheetData>
      <sheetData sheetId="746"/>
      <sheetData sheetId="747"/>
      <sheetData sheetId="748"/>
      <sheetData sheetId="749"/>
      <sheetData sheetId="750"/>
      <sheetData sheetId="751"/>
      <sheetData sheetId="752"/>
      <sheetData sheetId="753">
        <row r="32">
          <cell r="C32">
            <v>120</v>
          </cell>
        </row>
      </sheetData>
      <sheetData sheetId="754"/>
      <sheetData sheetId="755"/>
      <sheetData sheetId="756"/>
      <sheetData sheetId="757"/>
      <sheetData sheetId="758"/>
      <sheetData sheetId="759"/>
      <sheetData sheetId="760"/>
      <sheetData sheetId="761">
        <row r="32">
          <cell r="C32">
            <v>120</v>
          </cell>
        </row>
      </sheetData>
      <sheetData sheetId="762">
        <row r="32">
          <cell r="C32">
            <v>120</v>
          </cell>
        </row>
      </sheetData>
      <sheetData sheetId="763">
        <row r="32">
          <cell r="C32">
            <v>120</v>
          </cell>
        </row>
      </sheetData>
      <sheetData sheetId="764"/>
      <sheetData sheetId="765"/>
      <sheetData sheetId="766"/>
      <sheetData sheetId="767">
        <row r="32">
          <cell r="C32">
            <v>120</v>
          </cell>
        </row>
      </sheetData>
      <sheetData sheetId="768">
        <row r="32">
          <cell r="C32">
            <v>120</v>
          </cell>
        </row>
      </sheetData>
      <sheetData sheetId="769">
        <row r="32">
          <cell r="C32">
            <v>120</v>
          </cell>
        </row>
      </sheetData>
      <sheetData sheetId="770"/>
      <sheetData sheetId="771"/>
      <sheetData sheetId="772"/>
      <sheetData sheetId="773"/>
      <sheetData sheetId="774"/>
      <sheetData sheetId="775"/>
      <sheetData sheetId="776">
        <row r="32">
          <cell r="C32">
            <v>120</v>
          </cell>
        </row>
      </sheetData>
      <sheetData sheetId="777">
        <row r="32">
          <cell r="C32">
            <v>120</v>
          </cell>
        </row>
      </sheetData>
      <sheetData sheetId="778"/>
      <sheetData sheetId="779"/>
      <sheetData sheetId="780"/>
      <sheetData sheetId="781"/>
      <sheetData sheetId="782">
        <row r="32">
          <cell r="C32">
            <v>120</v>
          </cell>
        </row>
      </sheetData>
      <sheetData sheetId="783">
        <row r="32">
          <cell r="C32">
            <v>120</v>
          </cell>
        </row>
      </sheetData>
      <sheetData sheetId="784">
        <row r="32">
          <cell r="C32">
            <v>120</v>
          </cell>
        </row>
      </sheetData>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row r="32">
          <cell r="C32">
            <v>120</v>
          </cell>
        </row>
      </sheetData>
      <sheetData sheetId="816"/>
      <sheetData sheetId="817"/>
      <sheetData sheetId="818"/>
      <sheetData sheetId="819" refreshError="1"/>
      <sheetData sheetId="820" refreshError="1"/>
      <sheetData sheetId="821" refreshError="1"/>
      <sheetData sheetId="822"/>
      <sheetData sheetId="823">
        <row r="32">
          <cell r="C32">
            <v>120</v>
          </cell>
        </row>
      </sheetData>
      <sheetData sheetId="824">
        <row r="32">
          <cell r="C32">
            <v>120</v>
          </cell>
        </row>
      </sheetData>
      <sheetData sheetId="825"/>
      <sheetData sheetId="826"/>
      <sheetData sheetId="827"/>
      <sheetData sheetId="828"/>
      <sheetData sheetId="829"/>
      <sheetData sheetId="830">
        <row r="32">
          <cell r="C32">
            <v>120</v>
          </cell>
        </row>
      </sheetData>
      <sheetData sheetId="831"/>
      <sheetData sheetId="832">
        <row r="32">
          <cell r="C32">
            <v>120</v>
          </cell>
        </row>
      </sheetData>
      <sheetData sheetId="833">
        <row r="32">
          <cell r="C32">
            <v>120</v>
          </cell>
        </row>
      </sheetData>
      <sheetData sheetId="834"/>
      <sheetData sheetId="835"/>
      <sheetData sheetId="836"/>
      <sheetData sheetId="837"/>
      <sheetData sheetId="838"/>
      <sheetData sheetId="839">
        <row r="32">
          <cell r="C32">
            <v>120</v>
          </cell>
        </row>
      </sheetData>
      <sheetData sheetId="840">
        <row r="32">
          <cell r="C32">
            <v>120</v>
          </cell>
        </row>
      </sheetData>
      <sheetData sheetId="841">
        <row r="32">
          <cell r="C32">
            <v>120</v>
          </cell>
        </row>
      </sheetData>
      <sheetData sheetId="842"/>
      <sheetData sheetId="843"/>
      <sheetData sheetId="844"/>
      <sheetData sheetId="845"/>
      <sheetData sheetId="846"/>
      <sheetData sheetId="847"/>
      <sheetData sheetId="848"/>
      <sheetData sheetId="849"/>
      <sheetData sheetId="850"/>
      <sheetData sheetId="851"/>
      <sheetData sheetId="852"/>
      <sheetData sheetId="853">
        <row r="32">
          <cell r="C32">
            <v>120</v>
          </cell>
        </row>
      </sheetData>
      <sheetData sheetId="854">
        <row r="32">
          <cell r="C32">
            <v>120</v>
          </cell>
        </row>
      </sheetData>
      <sheetData sheetId="855">
        <row r="32">
          <cell r="C32">
            <v>120</v>
          </cell>
        </row>
      </sheetData>
      <sheetData sheetId="856"/>
      <sheetData sheetId="857">
        <row r="32">
          <cell r="C32">
            <v>120</v>
          </cell>
        </row>
      </sheetData>
      <sheetData sheetId="858">
        <row r="32">
          <cell r="C32">
            <v>120</v>
          </cell>
        </row>
      </sheetData>
      <sheetData sheetId="859">
        <row r="32">
          <cell r="C32">
            <v>120</v>
          </cell>
        </row>
      </sheetData>
      <sheetData sheetId="860">
        <row r="32">
          <cell r="C32">
            <v>120</v>
          </cell>
        </row>
      </sheetData>
      <sheetData sheetId="861" refreshError="1"/>
      <sheetData sheetId="862">
        <row r="32">
          <cell r="C32">
            <v>120</v>
          </cell>
        </row>
      </sheetData>
      <sheetData sheetId="863">
        <row r="32">
          <cell r="C32">
            <v>120</v>
          </cell>
        </row>
      </sheetData>
      <sheetData sheetId="864">
        <row r="32">
          <cell r="C32">
            <v>120</v>
          </cell>
        </row>
      </sheetData>
      <sheetData sheetId="865" refreshError="1"/>
      <sheetData sheetId="866">
        <row r="32">
          <cell r="C32">
            <v>120</v>
          </cell>
        </row>
      </sheetData>
      <sheetData sheetId="867">
        <row r="32">
          <cell r="C32">
            <v>120</v>
          </cell>
        </row>
      </sheetData>
      <sheetData sheetId="868">
        <row r="32">
          <cell r="C32">
            <v>120</v>
          </cell>
        </row>
      </sheetData>
      <sheetData sheetId="869">
        <row r="32">
          <cell r="C32">
            <v>120</v>
          </cell>
        </row>
      </sheetData>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l No. 5A"/>
      <sheetName val="cul-invSUBMITTED"/>
      <sheetName val="slc"/>
      <sheetName val="hpc"/>
      <sheetName val="Reference Tables"/>
      <sheetName val="Instructions"/>
      <sheetName val="Quantity"/>
      <sheetName val="Bill-5(Pack-1)"/>
      <sheetName val="BOQ Distribution"/>
      <sheetName val="costing"/>
      <sheetName val="MPR_PA_1"/>
      <sheetName val="Labour &amp; Plant"/>
      <sheetName val="Labour _ Plant"/>
      <sheetName val="FORM7"/>
      <sheetName val="AOR"/>
      <sheetName val="Abstruct total"/>
      <sheetName val="ActualData"/>
      <sheetName val="Stock"/>
      <sheetName val="단가비교표"/>
      <sheetName val="노임"/>
      <sheetName val="HDFC"/>
      <sheetName val="PLAN_FEB97"/>
      <sheetName val="C &amp; G RHS"/>
      <sheetName val="Sheet1"/>
      <sheetName val="Sheet4"/>
      <sheetName val="CrRajWMM"/>
      <sheetName val="Measurment"/>
      <sheetName val="Bill_No__5A"/>
      <sheetName val="Reference_Tables"/>
      <sheetName val="BOQ_Distribution"/>
      <sheetName val="procurement"/>
      <sheetName val="S2groupcode"/>
      <sheetName val="Index"/>
      <sheetName val="RA-markate"/>
      <sheetName val="Customers"/>
      <sheetName val="Vcap1500"/>
      <sheetName val="BHANDUP"/>
      <sheetName val="Load Details-220kV"/>
      <sheetName val="Currency Sheet"/>
      <sheetName val="culverts_Pkg_I"/>
      <sheetName val="Packages"/>
      <sheetName val="Rates"/>
      <sheetName val="ANALYSIS"/>
      <sheetName val="Intro"/>
      <sheetName val="MPR"/>
      <sheetName val="BOQ"/>
      <sheetName val="ETC Plant Cost"/>
      <sheetName val="Fill this out first..."/>
      <sheetName val="Embk top (2)"/>
      <sheetName val="Sec-prop"/>
      <sheetName val="Manpower"/>
      <sheetName val="Labour"/>
      <sheetName val="Material"/>
      <sheetName val="Plant &amp;  Machinery"/>
      <sheetName val="Anl"/>
      <sheetName val="attach(2)"/>
      <sheetName val="EJ Pier"/>
      <sheetName val="Abutment "/>
      <sheetName val="REL"/>
      <sheetName val="流程編號"/>
      <sheetName val="Cul_detail"/>
      <sheetName val="Longitudinal"/>
      <sheetName val="Bill_No__5A1"/>
      <sheetName val="Reference_Tables1"/>
      <sheetName val="BOQ_Distribution1"/>
      <sheetName val="ETC_Plant_Cost"/>
      <sheetName val="Labour___Plant"/>
      <sheetName val="Labour_&amp;_Plant"/>
      <sheetName val="Abstruct_total"/>
      <sheetName val="bASICDATA"/>
      <sheetName val="Material "/>
      <sheetName val="Machinery"/>
      <sheetName val="Supply_RMC"/>
      <sheetName val="Debit_RMC"/>
      <sheetName val="SOR"/>
      <sheetName val="Steel-Circular"/>
      <sheetName val="UNP-NCW "/>
      <sheetName val="RIP1"/>
      <sheetName val="Improvements"/>
      <sheetName val="B2.MB_Deck"/>
      <sheetName val="Man"/>
      <sheetName val="Sheet3 (2)"/>
      <sheetName val="MRATES"/>
      <sheetName val="Timesheet"/>
      <sheetName val="07"/>
      <sheetName val="MAIN"/>
      <sheetName val="9.Major Bridge"/>
      <sheetName val="8. ROB"/>
      <sheetName val="10.Minor Structure"/>
      <sheetName val="7. FLYOVER"/>
      <sheetName val="ABSTRACT"/>
      <sheetName val="2. Earthwork"/>
      <sheetName val="estimate"/>
      <sheetName val="misce"/>
      <sheetName val="mp_rate"/>
      <sheetName val="Kristal Court"/>
      <sheetName val="Labor abs-NMR"/>
      <sheetName val="WORK"/>
      <sheetName val="Sheet2"/>
      <sheetName val="INPUT-DATA"/>
      <sheetName val="A.O.R."/>
      <sheetName val="Abt Foundation "/>
      <sheetName val="Billing Schedule"/>
      <sheetName val="Summary"/>
      <sheetName val="Mat_Req"/>
      <sheetName val="Mat_Req_Summary"/>
      <sheetName val="C-Summary"/>
      <sheetName val="TCS"/>
      <sheetName val="TCS WT"/>
      <sheetName val="TCS 10m"/>
      <sheetName val="ALL STRS"/>
      <sheetName val="MATER._TO`T"/>
      <sheetName val="TEST_PREL_PROD"/>
      <sheetName val="ord-lost_98&amp;99"/>
      <sheetName val="GROUP"/>
      <sheetName val="OGL"/>
      <sheetName val="C_&amp;_G_RHS"/>
      <sheetName val="Main-Material"/>
      <sheetName val="P &amp; L"/>
      <sheetName val="B7 MW SUB SUMMARY"/>
      <sheetName val="LOCAL RATES"/>
      <sheetName val="ABBDATASHEET"/>
      <sheetName val="p1-costg"/>
      <sheetName val="SC revtrgt"/>
      <sheetName val="Achievements_Highlights "/>
      <sheetName val="MTTR-Headend"/>
      <sheetName val="PM_Action "/>
      <sheetName val="Headend Provisioning Report"/>
      <sheetName val="PE Status"/>
      <sheetName val="Inventory"/>
      <sheetName val="Major Events "/>
      <sheetName val="Crtitical Issues"/>
      <sheetName val="RIP"/>
      <sheetName val="Fault Statistics"/>
      <sheetName val="SA faults-Headend "/>
      <sheetName val="Ageing_Pending_ CLeared"/>
      <sheetName val="Fault Cleared After 24Hrs"/>
      <sheetName val="Rate An"/>
      <sheetName val="SCURVE"/>
      <sheetName val="scurve(2)"/>
      <sheetName val="Rates Basic"/>
      <sheetName val="#REF"/>
      <sheetName val="PROCTOR"/>
      <sheetName val="3MLKQ"/>
      <sheetName val="oresreqsum"/>
      <sheetName val="Financial"/>
      <sheetName val="Total"/>
      <sheetName val="june(SG)(Badnawar)"/>
      <sheetName val="Labour productivity"/>
      <sheetName val="Angles"/>
      <sheetName val="LOAD CALCULATIONS"/>
      <sheetName val="Bill-5"/>
      <sheetName val="5"/>
      <sheetName val="CUM-Mar07"/>
      <sheetName val="RMC_Debit_Panjar_MB"/>
      <sheetName val="RMC_Debit"/>
      <sheetName val="Debit_Pump"/>
      <sheetName val="Monthly Turnover (Final)"/>
      <sheetName val="2.2"/>
      <sheetName val="Monthly Programme"/>
      <sheetName val="Details_RMC"/>
      <sheetName val="Details_Transit"/>
      <sheetName val="Rate"/>
      <sheetName val="P&amp;E - T"/>
      <sheetName val="P&amp;E - U"/>
      <sheetName val="Box- Girder"/>
      <sheetName val="EQUIP1000"/>
      <sheetName val="6000"/>
      <sheetName val="Contractor &amp; Material Price"/>
      <sheetName val="dummy"/>
      <sheetName val="doq-10"/>
      <sheetName val="doq-9"/>
      <sheetName val="data"/>
      <sheetName val="master"/>
      <sheetName val="Elect."/>
      <sheetName val="section"/>
      <sheetName val="LAB CTC"/>
      <sheetName val="STAFF CTC"/>
      <sheetName val="Payroll"/>
      <sheetName val="payroll 1"/>
      <sheetName val="TIME"/>
      <sheetName val="pipeline-1"/>
      <sheetName val="Currency_Sheet"/>
      <sheetName val="PS1"/>
      <sheetName val="cul_invSUBMITTED"/>
      <sheetName val="Cal"/>
      <sheetName val="FORM-W3"/>
      <sheetName val="Voucher"/>
      <sheetName val="Equipment"/>
      <sheetName val="Assumptions"/>
      <sheetName val="Exist"/>
      <sheetName val="LEFT"/>
      <sheetName val="RIGHT"/>
      <sheetName val="Wearing Course"/>
      <sheetName val="9. Package split - Cost "/>
      <sheetName val="Results"/>
      <sheetName val="PLGroupings"/>
      <sheetName val="Bill_No__5A2"/>
      <sheetName val="Reference_Tables2"/>
      <sheetName val="BOQ_Distribution2"/>
      <sheetName val="Labour___Plant1"/>
      <sheetName val="C_&amp;_G_RHS1"/>
      <sheetName val="Labour_&amp;_Plant1"/>
      <sheetName val="Abstruct_total1"/>
      <sheetName val="Load_Details-220kV"/>
      <sheetName val="ETC_Plant_Cost1"/>
      <sheetName val="Embk_top_(2)"/>
      <sheetName val="Fill_this_out_first___"/>
      <sheetName val="Abutment_"/>
      <sheetName val="Plant_&amp;__Machinery"/>
      <sheetName val="Abt_Foundation_"/>
      <sheetName val="A_O_R_"/>
      <sheetName val="MATER__TO`T"/>
      <sheetName val="Billing_Schedule"/>
      <sheetName val="TCS_WT"/>
      <sheetName val="TCS_10m"/>
      <sheetName val="ALL_STRS"/>
      <sheetName val="EJ_Pier"/>
      <sheetName val="LOCAL_RATES"/>
      <sheetName val="Material_"/>
      <sheetName val="UNP-NCW_"/>
      <sheetName val="B2_MB_Deck"/>
      <sheetName val="Sheet3_(2)"/>
      <sheetName val="Kristal_Court"/>
      <sheetName val="Labor_abs-NMR"/>
      <sheetName val="9_Major_Bridge"/>
      <sheetName val="8__ROB"/>
      <sheetName val="10_Minor_Structure"/>
      <sheetName val="7__FLYOVER"/>
      <sheetName val="2__Earthwork"/>
      <sheetName val="SC_revtrgt"/>
      <sheetName val="Achievements_Highlights_"/>
      <sheetName val="PM_Action_"/>
      <sheetName val="Headend_Provisioning_Report"/>
      <sheetName val="PE_Status"/>
      <sheetName val="Major_Events_"/>
      <sheetName val="Crtitical_Issues"/>
      <sheetName val="Fault_Statistics"/>
      <sheetName val="SA_faults-Headend_"/>
      <sheetName val="Ageing_Pending__CLeared"/>
      <sheetName val="Fault_Cleared_After_24Hrs"/>
      <sheetName val="Rate_An"/>
      <sheetName val="Rates_Basic"/>
      <sheetName val="P&amp;E_-_T"/>
      <sheetName val="P&amp;E_-_U"/>
      <sheetName val="Contractor_&amp;_Material_Price"/>
      <sheetName val="Box-_Girder"/>
      <sheetName val="P_&amp;_L"/>
      <sheetName val="Labour_productivity"/>
      <sheetName val="SUPPLY -Sanitary Fixtures"/>
      <sheetName val="External"/>
      <sheetName val="ITEMS FOR CIVIL TENDER"/>
      <sheetName val="HDPE"/>
      <sheetName val="GLEVEL RHS"/>
      <sheetName val="Currency_Sheet1"/>
      <sheetName val="LAB_CTC"/>
      <sheetName val="STAFF_CTC"/>
      <sheetName val="payroll_1"/>
      <sheetName val="LOAD_CALCULATIONS"/>
      <sheetName val="horizontal"/>
      <sheetName val="PEP-DATA"/>
      <sheetName val="INPUT SHEET"/>
      <sheetName val="Bill_No__5A3"/>
      <sheetName val="Reference_Tables3"/>
      <sheetName val="BOQ_Distribution3"/>
      <sheetName val="Labour___Plant2"/>
      <sheetName val="Abstruct_total2"/>
      <sheetName val="Labour_&amp;_Plant2"/>
      <sheetName val="Fill_this_out_first___1"/>
      <sheetName val="Load_Details-220kV1"/>
      <sheetName val="ETC_Plant_Cost2"/>
      <sheetName val="Embk_top_(2)1"/>
      <sheetName val="Abutment_1"/>
      <sheetName val="Plant_&amp;__Machinery1"/>
      <sheetName val="EJ_Pier1"/>
      <sheetName val="Material_1"/>
      <sheetName val="UNP-NCW_1"/>
      <sheetName val="B2_MB_Deck1"/>
      <sheetName val="A_O_R_1"/>
      <sheetName val="Bill_No__5A4"/>
      <sheetName val="Reference_Tables4"/>
      <sheetName val="BOQ_Distribution4"/>
      <sheetName val="C_&amp;_G_RHS2"/>
      <sheetName val="Labour___Plant3"/>
      <sheetName val="Abstruct_total3"/>
      <sheetName val="Labour_&amp;_Plant3"/>
      <sheetName val="Currency_Sheet2"/>
      <sheetName val="Fill_this_out_first___2"/>
      <sheetName val="Load_Details-220kV2"/>
      <sheetName val="ETC_Plant_Cost3"/>
      <sheetName val="Embk_top_(2)2"/>
      <sheetName val="Abutment_2"/>
      <sheetName val="Plant_&amp;__Machinery2"/>
      <sheetName val="EJ_Pier2"/>
      <sheetName val="Material_2"/>
      <sheetName val="UNP-NCW_2"/>
      <sheetName val="B2_MB_Deck2"/>
      <sheetName val="A_O_R_2"/>
      <sheetName val="직접비_Origin(315,430)"/>
      <sheetName val="Cover sheet"/>
      <sheetName val="Other Mat."/>
    </sheetNames>
    <sheetDataSet>
      <sheetData sheetId="0" refreshError="1"/>
      <sheetData sheetId="1"/>
      <sheetData sheetId="2" refreshError="1"/>
      <sheetData sheetId="3" refreshError="1"/>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sheetData sheetId="186"/>
      <sheetData sheetId="187"/>
      <sheetData sheetId="188"/>
      <sheetData sheetId="189"/>
      <sheetData sheetId="190"/>
      <sheetData sheetId="191"/>
      <sheetData sheetId="192"/>
      <sheetData sheetId="193" refreshError="1"/>
      <sheetData sheetId="194" refreshError="1"/>
      <sheetData sheetId="195" refreshError="1"/>
      <sheetData sheetId="196" refreshError="1"/>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sheetData sheetId="255"/>
      <sheetData sheetId="256"/>
      <sheetData sheetId="257"/>
      <sheetData sheetId="258"/>
      <sheetData sheetId="259" refreshError="1"/>
      <sheetData sheetId="260" refreshError="1"/>
      <sheetData sheetId="261" refreshError="1"/>
      <sheetData sheetId="262" refreshError="1"/>
      <sheetData sheetId="263" refreshError="1"/>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refreshError="1"/>
      <sheetData sheetId="279" refreshError="1"/>
      <sheetData sheetId="280"/>
      <sheetData sheetId="281"/>
      <sheetData sheetId="282"/>
      <sheetData sheetId="283"/>
      <sheetData sheetId="284"/>
      <sheetData sheetId="285"/>
      <sheetData sheetId="286"/>
      <sheetData sheetId="287"/>
      <sheetData sheetId="288" refreshError="1"/>
      <sheetData sheetId="289"/>
      <sheetData sheetId="290"/>
      <sheetData sheetId="291"/>
      <sheetData sheetId="292"/>
      <sheetData sheetId="293" refreshError="1"/>
      <sheetData sheetId="294" refreshError="1"/>
      <sheetData sheetId="295"/>
      <sheetData sheetId="296" refreshError="1"/>
      <sheetData sheetId="297" refreshError="1"/>
      <sheetData sheetId="298" refreshError="1"/>
      <sheetData sheetId="299" refreshError="1"/>
      <sheetData sheetId="300"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p sheet"/>
      <sheetName val="Summary Overall"/>
      <sheetName val="Abstract This Bill"/>
      <sheetName val="Measurment"/>
      <sheetName val="Steel Consp. Dtl"/>
      <sheetName val="Steel Reconcile"/>
      <sheetName val="Mat Consp."/>
      <sheetName val="Summary Extra"/>
      <sheetName val="Measurment Extra"/>
      <sheetName val="cul-invSUBMITTED"/>
      <sheetName val="AOR"/>
      <sheetName val="estimate"/>
      <sheetName val="cul_invSUBMITTED"/>
      <sheetName val="sheeet7"/>
      <sheetName val="BOQ Distribution"/>
      <sheetName val="Improvements"/>
      <sheetName val="Labour &amp; Plant"/>
      <sheetName val="Labour"/>
      <sheetName val="Material"/>
      <sheetName val="Plant &amp;  Machinery"/>
      <sheetName val="Fin Mar"/>
      <sheetName val="EJ Pier"/>
      <sheetName val="top_sheet"/>
      <sheetName val="Summary_Overall"/>
      <sheetName val="Abstract_This_Bill"/>
      <sheetName val="Steel_Consp__Dtl"/>
      <sheetName val="Steel_Reconcile"/>
      <sheetName val="Mat_Consp_"/>
      <sheetName val="Summary_Extra"/>
      <sheetName val="Measurment_Extra"/>
      <sheetName val="Input Data"/>
      <sheetName val="장비집계"/>
      <sheetName val="단가비교표"/>
      <sheetName val="BQ5"/>
      <sheetName val="S-Curve"/>
      <sheetName val="RIP1"/>
      <sheetName val="Sheet4"/>
      <sheetName val="Data Base"/>
      <sheetName val="Data"/>
      <sheetName val="Superstruc"/>
      <sheetName val="calc"/>
      <sheetName val="7th RA Bill"/>
      <sheetName val="Drop Down List"/>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
      <sheetName val="Sheet1"/>
      <sheetName val="Sheet2"/>
      <sheetName val="Sheet5"/>
      <sheetName val="Sheet4"/>
      <sheetName val="Sheet3"/>
      <sheetName val="#REF"/>
      <sheetName val="3차설계"/>
      <sheetName val="단가비교표"/>
      <sheetName val="Book1"/>
      <sheetName val="REL"/>
      <sheetName val="노임"/>
      <sheetName val="cul-invSUBMITT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P-QTY"/>
      <sheetName val="Cul_detail"/>
      <sheetName val="HP"/>
      <sheetName val="HP Sts"/>
      <sheetName val="Slab"/>
      <sheetName val="Sl Sts"/>
      <sheetName val="M-F-03"/>
      <sheetName val="M-C"/>
      <sheetName val="M-J-03"/>
    </sheetNames>
    <sheetDataSet>
      <sheetData sheetId="0"/>
      <sheetData sheetId="1">
        <row r="2">
          <cell r="B2" t="str">
            <v>Culvert Details</v>
          </cell>
        </row>
        <row r="4">
          <cell r="B4" t="str">
            <v>Chainage</v>
          </cell>
          <cell r="D4" t="str">
            <v>Culvert Description</v>
          </cell>
          <cell r="F4" t="str">
            <v>Distance from C/L(Existing)</v>
          </cell>
          <cell r="H4" t="str">
            <v>Dia of Pipe</v>
          </cell>
          <cell r="L4" t="str">
            <v>Invert Level(Existing)</v>
          </cell>
          <cell r="N4" t="str">
            <v>FRL</v>
          </cell>
          <cell r="O4" t="str">
            <v>Super Elevation</v>
          </cell>
          <cell r="Q4" t="str">
            <v>Invert Level(Prop)</v>
          </cell>
          <cell r="S4" t="str">
            <v>Bed Slope</v>
          </cell>
          <cell r="T4" t="str">
            <v>Length Of Pipe</v>
          </cell>
          <cell r="V4" t="str">
            <v>Draw</v>
          </cell>
          <cell r="W4" t="str">
            <v>Rev</v>
          </cell>
          <cell r="X4" t="str">
            <v>Subm. Date</v>
          </cell>
          <cell r="Z4" t="str">
            <v>Appr. Date</v>
          </cell>
          <cell r="AB4" t="str">
            <v>Remarks</v>
          </cell>
        </row>
        <row r="5">
          <cell r="B5" t="str">
            <v>As per BOQ</v>
          </cell>
          <cell r="C5" t="str">
            <v>As per Actual</v>
          </cell>
          <cell r="D5" t="str">
            <v>No.</v>
          </cell>
          <cell r="E5" t="str">
            <v>Type</v>
          </cell>
          <cell r="F5" t="str">
            <v>Left</v>
          </cell>
          <cell r="G5" t="str">
            <v>Right</v>
          </cell>
          <cell r="H5" t="str">
            <v>Existing</v>
          </cell>
          <cell r="J5" t="str">
            <v>Proposed</v>
          </cell>
          <cell r="L5" t="str">
            <v>LHS</v>
          </cell>
          <cell r="M5" t="str">
            <v>RHS</v>
          </cell>
          <cell r="O5" t="str">
            <v>Left</v>
          </cell>
          <cell r="P5" t="str">
            <v>Right</v>
          </cell>
          <cell r="Q5" t="str">
            <v>Left</v>
          </cell>
          <cell r="R5" t="str">
            <v>Right</v>
          </cell>
          <cell r="S5" t="str">
            <v>1/-----</v>
          </cell>
          <cell r="T5" t="str">
            <v>Left</v>
          </cell>
          <cell r="U5" t="str">
            <v>Right</v>
          </cell>
        </row>
      </sheetData>
      <sheetData sheetId="2"/>
      <sheetData sheetId="3"/>
      <sheetData sheetId="4"/>
      <sheetData sheetId="5"/>
      <sheetData sheetId="6"/>
      <sheetData sheetId="7"/>
      <sheetData sheetId="8"/>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IP1"/>
    </sheetNames>
    <sheetDataSet>
      <sheetData sheetId="0"/>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g-52km"/>
      <sheetName val="유동표"/>
      <sheetName val="WORK PROGRAMME"/>
      <sheetName val="COST"/>
      <sheetName val="UnitRateA.1.II"/>
      <sheetName val="화재 탐지 설비"/>
      <sheetName val="3차설계"/>
      <sheetName val="Cul_detail"/>
      <sheetName val="PlazaElec"/>
      <sheetName val="PlazaConstr"/>
      <sheetName val="cul-invSUBMITTED"/>
      <sheetName val="Labour _ Plant"/>
    </sheetNames>
    <definedNames>
      <definedName name="PTINT"/>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W3"/>
      <sheetName val="Cul_detail"/>
      <sheetName val="Plant Cost"/>
      <sheetName val="PLAN_FEB97"/>
      <sheetName val="S2groupcode"/>
      <sheetName val="Index"/>
      <sheetName val="Manpower"/>
      <sheetName val="B9798-D4"/>
      <sheetName val="유동표"/>
      <sheetName val="제출내역 (2)"/>
      <sheetName val="cul-invSUBMITTED"/>
      <sheetName val="RIP1"/>
      <sheetName val="Schdl"/>
      <sheetName val="Fill this out first..."/>
      <sheetName val="Dayworks Bill"/>
      <sheetName val="Bills of Quantities"/>
      <sheetName val="SOR"/>
      <sheetName val="FORM7"/>
      <sheetName val="Material"/>
      <sheetName val="Longitudinal"/>
      <sheetName val="Fin Mar"/>
      <sheetName val="INPUT"/>
      <sheetName val="Sheet1 (2)"/>
      <sheetName val="PO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eru paints"/>
      <sheetName val="CLIENTS VS SUB CON RECON FINAL"/>
      <sheetName val="PIVT-3"/>
      <sheetName val="PIVT-2"/>
      <sheetName val="PIVT-1"/>
      <sheetName val="ITEMCODE SORT"/>
      <sheetName val="RAJU ASSO"/>
      <sheetName val="CONTRACT WISE"/>
      <sheetName val="BBI"/>
      <sheetName val="PTPL"/>
      <sheetName val="ALIPURAM"/>
      <sheetName val="HEERU MECH"/>
      <sheetName val="ismail"/>
      <sheetName val="CALCUTTA TEST"/>
      <sheetName val="RAI CONST"/>
      <sheetName val="RAMJU"/>
      <sheetName val="HERITAGE TIKKO"/>
      <sheetName val="HEERU CIVIL"/>
      <sheetName val="PEST CON ENTRE"/>
      <sheetName val="GYP BOARD TIKKO"/>
      <sheetName val="RAMANBHAI"/>
      <sheetName val="WATER SPRAY NEW FIRE"/>
      <sheetName val="MANUROOP"/>
      <sheetName val="VK MEHTA"/>
      <sheetName val="MOON"/>
      <sheetName val="LOOYDS"/>
      <sheetName val="MAESTRO"/>
      <sheetName val="GLAZE ENGINEER"/>
      <sheetName val="RAJMOHAN "/>
      <sheetName val="DADABHAI"/>
      <sheetName val="MANISH "/>
      <sheetName val="b.j.shah"/>
      <sheetName val="P.R.RAUL"/>
      <sheetName val="DEVASHISH"/>
      <sheetName val="RAJ SHAKTI"/>
      <sheetName val="GOVIND"/>
      <sheetName val="Measurment"/>
      <sheetName val="SC BILL ABSTRACT FINAL"/>
      <sheetName val="Data"/>
      <sheetName val="cul-invSUBMITTED"/>
    </sheetNames>
    <sheetDataSet>
      <sheetData sheetId="0" refreshError="1"/>
      <sheetData sheetId="1" refreshError="1"/>
      <sheetData sheetId="2"/>
      <sheetData sheetId="3"/>
      <sheetData sheetId="4" refreshError="1"/>
      <sheetData sheetId="5" refreshError="1"/>
      <sheetData sheetId="6" refreshError="1">
        <row r="5">
          <cell r="A5">
            <v>2010001</v>
          </cell>
          <cell r="B5" t="str">
            <v>EXCAVATION UP TO 1.5</v>
          </cell>
          <cell r="C5">
            <v>1</v>
          </cell>
          <cell r="D5" t="str">
            <v>CUM</v>
          </cell>
          <cell r="E5">
            <v>38</v>
          </cell>
          <cell r="F5">
            <v>1681.194</v>
          </cell>
          <cell r="G5">
            <v>63885.371999999996</v>
          </cell>
          <cell r="I5">
            <v>0</v>
          </cell>
          <cell r="J5">
            <v>75.307000000000002</v>
          </cell>
          <cell r="K5">
            <v>2861.6660000000002</v>
          </cell>
          <cell r="L5">
            <v>39.520000000000003</v>
          </cell>
          <cell r="M5">
            <v>1501.7600000000002</v>
          </cell>
          <cell r="N5">
            <v>92.415999999999997</v>
          </cell>
          <cell r="O5">
            <v>3511.808</v>
          </cell>
          <cell r="P5">
            <v>95.96</v>
          </cell>
          <cell r="Q5">
            <v>3646.4799999999996</v>
          </cell>
          <cell r="S5">
            <v>0</v>
          </cell>
          <cell r="T5">
            <v>147.56800000000001</v>
          </cell>
          <cell r="U5">
            <v>5607.5840000000007</v>
          </cell>
          <cell r="V5">
            <v>5.1859999999999999</v>
          </cell>
          <cell r="W5">
            <v>197.06799999999998</v>
          </cell>
          <cell r="X5">
            <v>16.416</v>
          </cell>
          <cell r="Y5">
            <v>623.80799999999999</v>
          </cell>
          <cell r="Z5">
            <v>87.58</v>
          </cell>
          <cell r="AA5">
            <v>3328.04</v>
          </cell>
          <cell r="AC5">
            <v>0</v>
          </cell>
          <cell r="AE5">
            <v>0</v>
          </cell>
          <cell r="AF5">
            <v>147.809</v>
          </cell>
          <cell r="AG5">
            <v>5616.7420000000002</v>
          </cell>
          <cell r="AH5">
            <v>47.28</v>
          </cell>
          <cell r="AI5">
            <v>1796.64</v>
          </cell>
          <cell r="AJ5">
            <v>136.47499999999999</v>
          </cell>
          <cell r="AK5">
            <v>5186.05</v>
          </cell>
          <cell r="AL5">
            <v>97.07</v>
          </cell>
          <cell r="AM5">
            <v>3688.66</v>
          </cell>
          <cell r="AO5">
            <v>0</v>
          </cell>
          <cell r="AP5">
            <v>2669.7810000000009</v>
          </cell>
        </row>
        <row r="6">
          <cell r="A6">
            <v>2010002</v>
          </cell>
          <cell r="B6" t="str">
            <v>EXCAVATION 1.5 UP TO 3.0</v>
          </cell>
          <cell r="C6">
            <v>1</v>
          </cell>
          <cell r="D6" t="str">
            <v>CUM</v>
          </cell>
          <cell r="E6">
            <v>43</v>
          </cell>
          <cell r="G6">
            <v>0</v>
          </cell>
          <cell r="I6">
            <v>0</v>
          </cell>
          <cell r="K6">
            <v>0</v>
          </cell>
          <cell r="M6">
            <v>0</v>
          </cell>
          <cell r="O6">
            <v>0</v>
          </cell>
          <cell r="Q6">
            <v>0</v>
          </cell>
          <cell r="S6">
            <v>0</v>
          </cell>
          <cell r="T6">
            <v>2.8690000000000002</v>
          </cell>
          <cell r="U6">
            <v>123.367</v>
          </cell>
          <cell r="W6">
            <v>0</v>
          </cell>
          <cell r="Y6">
            <v>0</v>
          </cell>
          <cell r="AA6">
            <v>0</v>
          </cell>
          <cell r="AC6">
            <v>0</v>
          </cell>
          <cell r="AE6">
            <v>0</v>
          </cell>
          <cell r="AG6">
            <v>0</v>
          </cell>
          <cell r="AI6">
            <v>0</v>
          </cell>
          <cell r="AK6">
            <v>0</v>
          </cell>
          <cell r="AM6">
            <v>0</v>
          </cell>
          <cell r="AO6">
            <v>0</v>
          </cell>
          <cell r="AP6">
            <v>2.8690000000000002</v>
          </cell>
        </row>
        <row r="7">
          <cell r="A7">
            <v>2010003</v>
          </cell>
          <cell r="B7" t="str">
            <v>EXC &amp; FILL</v>
          </cell>
          <cell r="C7">
            <v>1</v>
          </cell>
          <cell r="D7" t="str">
            <v>CUM</v>
          </cell>
          <cell r="E7">
            <v>40</v>
          </cell>
          <cell r="G7">
            <v>0</v>
          </cell>
          <cell r="I7">
            <v>0</v>
          </cell>
          <cell r="K7">
            <v>0</v>
          </cell>
          <cell r="M7">
            <v>0</v>
          </cell>
          <cell r="O7">
            <v>0</v>
          </cell>
          <cell r="Q7">
            <v>0</v>
          </cell>
          <cell r="S7">
            <v>0</v>
          </cell>
          <cell r="U7">
            <v>0</v>
          </cell>
          <cell r="W7">
            <v>0</v>
          </cell>
          <cell r="Y7">
            <v>0</v>
          </cell>
          <cell r="AA7">
            <v>0</v>
          </cell>
          <cell r="AC7">
            <v>0</v>
          </cell>
          <cell r="AE7">
            <v>0</v>
          </cell>
          <cell r="AG7">
            <v>0</v>
          </cell>
          <cell r="AI7">
            <v>0</v>
          </cell>
          <cell r="AK7">
            <v>0</v>
          </cell>
          <cell r="AM7">
            <v>0</v>
          </cell>
          <cell r="AO7">
            <v>0</v>
          </cell>
          <cell r="AP7">
            <v>0</v>
          </cell>
        </row>
        <row r="8">
          <cell r="A8">
            <v>2010004</v>
          </cell>
          <cell r="B8" t="str">
            <v>HARD ROCK</v>
          </cell>
          <cell r="C8">
            <v>1</v>
          </cell>
          <cell r="D8" t="str">
            <v>SQM</v>
          </cell>
          <cell r="E8">
            <v>210</v>
          </cell>
          <cell r="G8">
            <v>0</v>
          </cell>
          <cell r="I8">
            <v>0</v>
          </cell>
          <cell r="K8">
            <v>0</v>
          </cell>
          <cell r="M8">
            <v>0</v>
          </cell>
          <cell r="O8">
            <v>0</v>
          </cell>
          <cell r="Q8">
            <v>0</v>
          </cell>
          <cell r="S8">
            <v>0</v>
          </cell>
          <cell r="U8">
            <v>0</v>
          </cell>
          <cell r="W8">
            <v>0</v>
          </cell>
          <cell r="Y8">
            <v>0</v>
          </cell>
          <cell r="Z8">
            <v>39.295999999999999</v>
          </cell>
          <cell r="AA8">
            <v>8252.16</v>
          </cell>
          <cell r="AB8">
            <v>32.216000000000001</v>
          </cell>
          <cell r="AC8">
            <v>6765.3600000000006</v>
          </cell>
          <cell r="AE8">
            <v>0</v>
          </cell>
          <cell r="AG8">
            <v>0</v>
          </cell>
          <cell r="AI8">
            <v>0</v>
          </cell>
          <cell r="AK8">
            <v>0</v>
          </cell>
          <cell r="AM8">
            <v>0</v>
          </cell>
          <cell r="AO8">
            <v>0</v>
          </cell>
          <cell r="AP8">
            <v>71.512</v>
          </cell>
        </row>
        <row r="9">
          <cell r="A9">
            <v>2010005</v>
          </cell>
          <cell r="B9" t="str">
            <v>EXCAVATION SOFT ROCK UP TO 1.5</v>
          </cell>
          <cell r="C9">
            <v>1</v>
          </cell>
          <cell r="D9" t="str">
            <v>CUM</v>
          </cell>
          <cell r="E9">
            <v>100</v>
          </cell>
          <cell r="G9">
            <v>0</v>
          </cell>
          <cell r="I9">
            <v>0</v>
          </cell>
          <cell r="K9">
            <v>0</v>
          </cell>
          <cell r="M9">
            <v>0</v>
          </cell>
          <cell r="O9">
            <v>0</v>
          </cell>
          <cell r="Q9">
            <v>0</v>
          </cell>
          <cell r="S9">
            <v>0</v>
          </cell>
          <cell r="U9">
            <v>0</v>
          </cell>
          <cell r="W9">
            <v>0</v>
          </cell>
          <cell r="Y9">
            <v>0</v>
          </cell>
          <cell r="AA9">
            <v>0</v>
          </cell>
          <cell r="AC9">
            <v>0</v>
          </cell>
          <cell r="AE9">
            <v>0</v>
          </cell>
          <cell r="AG9">
            <v>0</v>
          </cell>
          <cell r="AH9">
            <v>55.241999999999997</v>
          </cell>
          <cell r="AI9">
            <v>5524.2</v>
          </cell>
          <cell r="AK9">
            <v>0</v>
          </cell>
          <cell r="AM9">
            <v>0</v>
          </cell>
          <cell r="AO9">
            <v>0</v>
          </cell>
          <cell r="AP9">
            <v>55.241999999999997</v>
          </cell>
        </row>
        <row r="10">
          <cell r="A10">
            <v>2010006</v>
          </cell>
          <cell r="B10" t="str">
            <v>MANUAL EXCAVATION</v>
          </cell>
          <cell r="C10">
            <v>1</v>
          </cell>
          <cell r="D10" t="str">
            <v>CUM</v>
          </cell>
          <cell r="E10">
            <v>50</v>
          </cell>
          <cell r="G10">
            <v>0</v>
          </cell>
          <cell r="I10">
            <v>0</v>
          </cell>
          <cell r="K10">
            <v>0</v>
          </cell>
          <cell r="M10">
            <v>0</v>
          </cell>
          <cell r="O10">
            <v>0</v>
          </cell>
          <cell r="Q10">
            <v>0</v>
          </cell>
          <cell r="S10">
            <v>0</v>
          </cell>
          <cell r="U10">
            <v>0</v>
          </cell>
          <cell r="W10">
            <v>0</v>
          </cell>
          <cell r="Y10">
            <v>0</v>
          </cell>
          <cell r="AA10">
            <v>0</v>
          </cell>
          <cell r="AB10">
            <v>105.5</v>
          </cell>
          <cell r="AC10">
            <v>5275</v>
          </cell>
          <cell r="AD10">
            <v>30.975000000000001</v>
          </cell>
          <cell r="AE10">
            <v>1548.75</v>
          </cell>
          <cell r="AG10">
            <v>0</v>
          </cell>
          <cell r="AI10">
            <v>0</v>
          </cell>
          <cell r="AJ10">
            <v>-136.47499999999999</v>
          </cell>
          <cell r="AK10">
            <v>-6823.75</v>
          </cell>
          <cell r="AM10">
            <v>0</v>
          </cell>
          <cell r="AO10">
            <v>0</v>
          </cell>
          <cell r="AP10">
            <v>0</v>
          </cell>
        </row>
        <row r="11">
          <cell r="A11">
            <v>2010007</v>
          </cell>
          <cell r="B11" t="str">
            <v>HARD ROCK</v>
          </cell>
          <cell r="C11">
            <v>1</v>
          </cell>
          <cell r="D11" t="str">
            <v>SQM</v>
          </cell>
          <cell r="E11">
            <v>245</v>
          </cell>
          <cell r="G11">
            <v>0</v>
          </cell>
          <cell r="I11">
            <v>0</v>
          </cell>
          <cell r="K11">
            <v>0</v>
          </cell>
          <cell r="M11">
            <v>0</v>
          </cell>
          <cell r="O11">
            <v>0</v>
          </cell>
          <cell r="Q11">
            <v>0</v>
          </cell>
          <cell r="S11">
            <v>0</v>
          </cell>
          <cell r="U11">
            <v>0</v>
          </cell>
          <cell r="W11">
            <v>0</v>
          </cell>
          <cell r="Y11">
            <v>0</v>
          </cell>
          <cell r="AA11">
            <v>0</v>
          </cell>
          <cell r="AB11">
            <v>182.036</v>
          </cell>
          <cell r="AC11">
            <v>44598.82</v>
          </cell>
          <cell r="AD11">
            <v>14.13</v>
          </cell>
          <cell r="AE11">
            <v>3461.8500000000004</v>
          </cell>
          <cell r="AG11">
            <v>0</v>
          </cell>
          <cell r="AI11">
            <v>0</v>
          </cell>
          <cell r="AK11">
            <v>0</v>
          </cell>
          <cell r="AM11">
            <v>0</v>
          </cell>
          <cell r="AO11">
            <v>0</v>
          </cell>
          <cell r="AP11">
            <v>196.166</v>
          </cell>
        </row>
        <row r="12">
          <cell r="A12">
            <v>2010010</v>
          </cell>
          <cell r="B12" t="str">
            <v>EXC TRAP DRAIN</v>
          </cell>
          <cell r="C12">
            <v>1</v>
          </cell>
          <cell r="D12" t="str">
            <v>SQM</v>
          </cell>
          <cell r="E12">
            <v>70</v>
          </cell>
          <cell r="G12">
            <v>0</v>
          </cell>
          <cell r="I12">
            <v>0</v>
          </cell>
          <cell r="K12">
            <v>0</v>
          </cell>
          <cell r="M12">
            <v>0</v>
          </cell>
          <cell r="O12">
            <v>0</v>
          </cell>
          <cell r="Q12">
            <v>0</v>
          </cell>
          <cell r="S12">
            <v>0</v>
          </cell>
          <cell r="U12">
            <v>0</v>
          </cell>
          <cell r="W12">
            <v>0</v>
          </cell>
          <cell r="Y12">
            <v>0</v>
          </cell>
          <cell r="AA12">
            <v>0</v>
          </cell>
          <cell r="AC12">
            <v>0</v>
          </cell>
          <cell r="AE12">
            <v>0</v>
          </cell>
          <cell r="AG12">
            <v>0</v>
          </cell>
          <cell r="AI12">
            <v>0</v>
          </cell>
          <cell r="AK12">
            <v>0</v>
          </cell>
          <cell r="AM12">
            <v>0</v>
          </cell>
          <cell r="AO12">
            <v>0</v>
          </cell>
          <cell r="AP12">
            <v>0</v>
          </cell>
        </row>
        <row r="13">
          <cell r="A13">
            <v>2014001</v>
          </cell>
          <cell r="B13" t="str">
            <v>BACK FILL</v>
          </cell>
          <cell r="C13">
            <v>1</v>
          </cell>
          <cell r="D13" t="str">
            <v>CUM</v>
          </cell>
          <cell r="E13">
            <v>20</v>
          </cell>
          <cell r="G13">
            <v>0</v>
          </cell>
          <cell r="I13">
            <v>0</v>
          </cell>
          <cell r="K13">
            <v>0</v>
          </cell>
          <cell r="M13">
            <v>0</v>
          </cell>
          <cell r="O13">
            <v>0</v>
          </cell>
          <cell r="Q13">
            <v>0</v>
          </cell>
          <cell r="S13">
            <v>0</v>
          </cell>
          <cell r="T13">
            <v>776.154</v>
          </cell>
          <cell r="U13">
            <v>15523.08</v>
          </cell>
          <cell r="W13">
            <v>0</v>
          </cell>
          <cell r="Y13">
            <v>0</v>
          </cell>
          <cell r="Z13">
            <v>52.174999999999997</v>
          </cell>
          <cell r="AA13">
            <v>1043.5</v>
          </cell>
          <cell r="AC13">
            <v>0</v>
          </cell>
          <cell r="AE13">
            <v>0</v>
          </cell>
          <cell r="AG13">
            <v>0</v>
          </cell>
          <cell r="AI13">
            <v>0</v>
          </cell>
          <cell r="AK13">
            <v>0</v>
          </cell>
          <cell r="AL13">
            <v>530.92999999999995</v>
          </cell>
          <cell r="AM13">
            <v>10618.599999999999</v>
          </cell>
          <cell r="AN13">
            <v>51.423999999999999</v>
          </cell>
          <cell r="AO13">
            <v>1028.48</v>
          </cell>
          <cell r="AP13">
            <v>1410.683</v>
          </cell>
        </row>
        <row r="14">
          <cell r="A14">
            <v>2015001</v>
          </cell>
          <cell r="B14" t="str">
            <v>B/F BORROW EARTH</v>
          </cell>
          <cell r="C14">
            <v>1</v>
          </cell>
          <cell r="D14" t="str">
            <v>CUM</v>
          </cell>
          <cell r="E14">
            <v>58</v>
          </cell>
          <cell r="G14">
            <v>0</v>
          </cell>
          <cell r="I14">
            <v>0</v>
          </cell>
          <cell r="K14">
            <v>0</v>
          </cell>
          <cell r="M14">
            <v>0</v>
          </cell>
          <cell r="O14">
            <v>0</v>
          </cell>
          <cell r="Q14">
            <v>0</v>
          </cell>
          <cell r="S14">
            <v>0</v>
          </cell>
          <cell r="U14">
            <v>0</v>
          </cell>
          <cell r="W14">
            <v>0</v>
          </cell>
          <cell r="Y14">
            <v>0</v>
          </cell>
          <cell r="AA14">
            <v>0</v>
          </cell>
          <cell r="AC14">
            <v>0</v>
          </cell>
          <cell r="AE14">
            <v>0</v>
          </cell>
          <cell r="AG14">
            <v>0</v>
          </cell>
          <cell r="AI14">
            <v>0</v>
          </cell>
          <cell r="AK14">
            <v>0</v>
          </cell>
          <cell r="AM14">
            <v>0</v>
          </cell>
          <cell r="AO14">
            <v>0</v>
          </cell>
          <cell r="AP14">
            <v>0</v>
          </cell>
        </row>
        <row r="15">
          <cell r="A15">
            <v>2015002</v>
          </cell>
          <cell r="B15" t="str">
            <v>SAND FILL</v>
          </cell>
          <cell r="C15">
            <v>1</v>
          </cell>
          <cell r="D15" t="str">
            <v>SQM</v>
          </cell>
          <cell r="E15">
            <v>200</v>
          </cell>
          <cell r="G15">
            <v>0</v>
          </cell>
          <cell r="I15">
            <v>0</v>
          </cell>
          <cell r="K15">
            <v>0</v>
          </cell>
          <cell r="M15">
            <v>0</v>
          </cell>
          <cell r="O15">
            <v>0</v>
          </cell>
          <cell r="Q15">
            <v>0</v>
          </cell>
          <cell r="R15">
            <v>261.86</v>
          </cell>
          <cell r="S15">
            <v>52372</v>
          </cell>
          <cell r="T15">
            <v>41.76</v>
          </cell>
          <cell r="U15">
            <v>8352</v>
          </cell>
          <cell r="V15">
            <v>99.49</v>
          </cell>
          <cell r="W15">
            <v>19898</v>
          </cell>
          <cell r="X15">
            <v>9.5860000000000003</v>
          </cell>
          <cell r="Y15">
            <v>1917.2</v>
          </cell>
          <cell r="Z15">
            <v>21.506</v>
          </cell>
          <cell r="AA15">
            <v>4301.2</v>
          </cell>
          <cell r="AB15">
            <v>30.954999999999998</v>
          </cell>
          <cell r="AC15">
            <v>6191</v>
          </cell>
          <cell r="AD15">
            <v>43.137</v>
          </cell>
          <cell r="AE15">
            <v>8627.4</v>
          </cell>
          <cell r="AF15">
            <v>3</v>
          </cell>
          <cell r="AG15">
            <v>600</v>
          </cell>
          <cell r="AI15">
            <v>0</v>
          </cell>
          <cell r="AK15">
            <v>0</v>
          </cell>
          <cell r="AL15">
            <v>21.148</v>
          </cell>
          <cell r="AM15">
            <v>4229.6000000000004</v>
          </cell>
          <cell r="AN15">
            <v>7.9569999999999999</v>
          </cell>
          <cell r="AO15">
            <v>1591.3999999999999</v>
          </cell>
          <cell r="AP15">
            <v>540.399</v>
          </cell>
        </row>
        <row r="16">
          <cell r="A16">
            <v>2060001</v>
          </cell>
          <cell r="B16" t="str">
            <v>PCC 1:5:10</v>
          </cell>
          <cell r="C16">
            <v>1</v>
          </cell>
          <cell r="D16" t="str">
            <v>SQM</v>
          </cell>
          <cell r="E16">
            <v>750</v>
          </cell>
          <cell r="F16">
            <v>20.28</v>
          </cell>
          <cell r="G16">
            <v>15210</v>
          </cell>
          <cell r="H16">
            <v>7.8840000000000003</v>
          </cell>
          <cell r="I16">
            <v>5913</v>
          </cell>
          <cell r="J16">
            <v>4.415</v>
          </cell>
          <cell r="K16">
            <v>3311.25</v>
          </cell>
          <cell r="L16">
            <v>4.3849999999999998</v>
          </cell>
          <cell r="M16">
            <v>3288.75</v>
          </cell>
          <cell r="N16">
            <v>1.714</v>
          </cell>
          <cell r="O16">
            <v>1285.5</v>
          </cell>
          <cell r="P16">
            <v>1.617</v>
          </cell>
          <cell r="Q16">
            <v>1212.75</v>
          </cell>
          <cell r="R16">
            <v>8.0830000000000002</v>
          </cell>
          <cell r="S16">
            <v>6062.25</v>
          </cell>
          <cell r="T16">
            <v>28.702999999999999</v>
          </cell>
          <cell r="U16">
            <v>21527.25</v>
          </cell>
          <cell r="V16">
            <v>32.631</v>
          </cell>
          <cell r="W16">
            <v>24473.25</v>
          </cell>
          <cell r="X16">
            <v>10.64</v>
          </cell>
          <cell r="Y16">
            <v>7980</v>
          </cell>
          <cell r="Z16">
            <v>8.3879999999999999</v>
          </cell>
          <cell r="AA16">
            <v>6291</v>
          </cell>
          <cell r="AB16">
            <v>6.6310000000000002</v>
          </cell>
          <cell r="AC16">
            <v>4973.25</v>
          </cell>
          <cell r="AD16">
            <v>5.0919999999999996</v>
          </cell>
          <cell r="AE16">
            <v>3818.9999999999995</v>
          </cell>
          <cell r="AF16">
            <v>2.1070000000000002</v>
          </cell>
          <cell r="AG16">
            <v>1580.2500000000002</v>
          </cell>
          <cell r="AH16">
            <v>3.331</v>
          </cell>
          <cell r="AI16">
            <v>2498.25</v>
          </cell>
          <cell r="AJ16">
            <v>1.659</v>
          </cell>
          <cell r="AK16">
            <v>1244.25</v>
          </cell>
          <cell r="AL16">
            <v>7.649</v>
          </cell>
          <cell r="AM16">
            <v>5736.75</v>
          </cell>
          <cell r="AN16">
            <v>3.8439999999999999</v>
          </cell>
          <cell r="AO16">
            <v>2883</v>
          </cell>
          <cell r="AP16">
            <v>159.05299999999997</v>
          </cell>
        </row>
        <row r="17">
          <cell r="A17">
            <v>2060002</v>
          </cell>
          <cell r="B17" t="str">
            <v>PCC 1:4:8</v>
          </cell>
          <cell r="C17">
            <v>1</v>
          </cell>
          <cell r="D17" t="str">
            <v>SQM</v>
          </cell>
          <cell r="E17">
            <v>775</v>
          </cell>
          <cell r="F17">
            <v>14.25</v>
          </cell>
          <cell r="G17">
            <v>11043.75</v>
          </cell>
          <cell r="H17">
            <v>52.866999999999997</v>
          </cell>
          <cell r="I17">
            <v>40971.924999999996</v>
          </cell>
          <cell r="J17">
            <v>13.54</v>
          </cell>
          <cell r="K17">
            <v>10493.5</v>
          </cell>
          <cell r="L17">
            <v>3.7050000000000001</v>
          </cell>
          <cell r="M17">
            <v>2871.375</v>
          </cell>
          <cell r="N17">
            <v>4.2430000000000003</v>
          </cell>
          <cell r="O17">
            <v>3288.3250000000003</v>
          </cell>
          <cell r="P17">
            <v>1.1399999999999999</v>
          </cell>
          <cell r="Q17">
            <v>883.49999999999989</v>
          </cell>
          <cell r="S17">
            <v>0</v>
          </cell>
          <cell r="U17">
            <v>0</v>
          </cell>
          <cell r="V17">
            <v>2.5099999999999998</v>
          </cell>
          <cell r="W17">
            <v>1945.2499999999998</v>
          </cell>
          <cell r="Y17">
            <v>0</v>
          </cell>
          <cell r="Z17">
            <v>13.02</v>
          </cell>
          <cell r="AA17">
            <v>10090.5</v>
          </cell>
          <cell r="AB17">
            <v>17</v>
          </cell>
          <cell r="AC17">
            <v>13175</v>
          </cell>
          <cell r="AE17">
            <v>0</v>
          </cell>
          <cell r="AF17">
            <v>3.45</v>
          </cell>
          <cell r="AG17">
            <v>2673.75</v>
          </cell>
          <cell r="AI17">
            <v>0</v>
          </cell>
          <cell r="AJ17">
            <v>42.625999999999998</v>
          </cell>
          <cell r="AK17">
            <v>33035.15</v>
          </cell>
          <cell r="AL17">
            <v>0.66</v>
          </cell>
          <cell r="AM17">
            <v>511.5</v>
          </cell>
          <cell r="AN17">
            <v>1.282</v>
          </cell>
          <cell r="AO17">
            <v>993.55000000000007</v>
          </cell>
          <cell r="AP17">
            <v>170.29299999999998</v>
          </cell>
        </row>
        <row r="18">
          <cell r="A18">
            <v>2060003</v>
          </cell>
          <cell r="B18" t="str">
            <v>PCC M10</v>
          </cell>
          <cell r="C18">
            <v>1</v>
          </cell>
          <cell r="D18" t="str">
            <v>CUM</v>
          </cell>
          <cell r="E18">
            <v>800</v>
          </cell>
          <cell r="G18">
            <v>0</v>
          </cell>
          <cell r="I18">
            <v>0</v>
          </cell>
          <cell r="K18">
            <v>0</v>
          </cell>
          <cell r="M18">
            <v>0</v>
          </cell>
          <cell r="O18">
            <v>0</v>
          </cell>
          <cell r="Q18">
            <v>0</v>
          </cell>
          <cell r="S18">
            <v>0</v>
          </cell>
          <cell r="U18">
            <v>0</v>
          </cell>
          <cell r="W18">
            <v>0</v>
          </cell>
          <cell r="Y18">
            <v>0</v>
          </cell>
          <cell r="AA18">
            <v>0</v>
          </cell>
          <cell r="AC18">
            <v>0</v>
          </cell>
          <cell r="AE18">
            <v>0</v>
          </cell>
          <cell r="AF18">
            <v>25.094000000000001</v>
          </cell>
          <cell r="AG18">
            <v>20075.2</v>
          </cell>
          <cell r="AI18">
            <v>0</v>
          </cell>
          <cell r="AJ18">
            <v>31.5</v>
          </cell>
          <cell r="AK18">
            <v>25200</v>
          </cell>
          <cell r="AL18">
            <v>94.361000000000004</v>
          </cell>
          <cell r="AM18">
            <v>75488.800000000003</v>
          </cell>
          <cell r="AN18">
            <v>5.12</v>
          </cell>
          <cell r="AO18">
            <v>4096</v>
          </cell>
          <cell r="AP18">
            <v>156.07500000000002</v>
          </cell>
        </row>
        <row r="19">
          <cell r="A19">
            <v>2060004</v>
          </cell>
          <cell r="B19" t="str">
            <v>RCC UPTO 5.0 M</v>
          </cell>
          <cell r="C19">
            <v>1</v>
          </cell>
          <cell r="D19" t="str">
            <v>CUM</v>
          </cell>
          <cell r="E19">
            <v>825</v>
          </cell>
          <cell r="F19">
            <v>25.231999999999999</v>
          </cell>
          <cell r="G19">
            <v>20816.399999999998</v>
          </cell>
          <cell r="H19">
            <v>171.10499999999999</v>
          </cell>
          <cell r="I19">
            <v>141161.625</v>
          </cell>
          <cell r="J19">
            <v>17.186</v>
          </cell>
          <cell r="K19">
            <v>14178.45</v>
          </cell>
          <cell r="L19">
            <v>79.147999999999996</v>
          </cell>
          <cell r="M19">
            <v>65297.1</v>
          </cell>
          <cell r="N19">
            <v>4.327</v>
          </cell>
          <cell r="O19">
            <v>3569.7750000000001</v>
          </cell>
          <cell r="P19">
            <v>106.298</v>
          </cell>
          <cell r="Q19">
            <v>87695.85</v>
          </cell>
          <cell r="R19">
            <v>132.26900000000001</v>
          </cell>
          <cell r="S19">
            <v>109121.925</v>
          </cell>
          <cell r="T19">
            <v>87.902000000000001</v>
          </cell>
          <cell r="U19">
            <v>72519.149999999994</v>
          </cell>
          <cell r="V19">
            <v>97.686000000000007</v>
          </cell>
          <cell r="W19">
            <v>80590.950000000012</v>
          </cell>
          <cell r="X19">
            <v>53.58</v>
          </cell>
          <cell r="Y19">
            <v>44203.5</v>
          </cell>
          <cell r="Z19">
            <v>117.19</v>
          </cell>
          <cell r="AA19">
            <v>96681.75</v>
          </cell>
          <cell r="AB19">
            <v>38.161999999999999</v>
          </cell>
          <cell r="AC19">
            <v>31483.649999999998</v>
          </cell>
          <cell r="AD19">
            <v>23.080000000000002</v>
          </cell>
          <cell r="AE19">
            <v>19041</v>
          </cell>
          <cell r="AF19">
            <v>8.3219999999999992</v>
          </cell>
          <cell r="AG19">
            <v>6865.65</v>
          </cell>
          <cell r="AH19">
            <v>74.64</v>
          </cell>
          <cell r="AI19">
            <v>61578</v>
          </cell>
          <cell r="AJ19">
            <v>15.242000000000001</v>
          </cell>
          <cell r="AK19">
            <v>12574.650000000001</v>
          </cell>
          <cell r="AL19">
            <v>56.042000000000002</v>
          </cell>
          <cell r="AM19">
            <v>46234.65</v>
          </cell>
          <cell r="AN19">
            <v>9.4969999999999999</v>
          </cell>
          <cell r="AO19">
            <v>7835.0249999999996</v>
          </cell>
          <cell r="AP19">
            <v>1116.9080000000004</v>
          </cell>
        </row>
        <row r="20">
          <cell r="A20">
            <v>2060005</v>
          </cell>
          <cell r="B20" t="str">
            <v>RCC ABOVE 5.0</v>
          </cell>
          <cell r="C20">
            <v>1</v>
          </cell>
          <cell r="D20" t="str">
            <v>CUM</v>
          </cell>
          <cell r="E20">
            <v>875</v>
          </cell>
          <cell r="G20">
            <v>0</v>
          </cell>
          <cell r="I20">
            <v>0</v>
          </cell>
          <cell r="K20">
            <v>0</v>
          </cell>
          <cell r="M20">
            <v>0</v>
          </cell>
          <cell r="O20">
            <v>0</v>
          </cell>
          <cell r="Q20">
            <v>0</v>
          </cell>
          <cell r="S20">
            <v>0</v>
          </cell>
          <cell r="U20">
            <v>0</v>
          </cell>
          <cell r="V20">
            <v>31.04</v>
          </cell>
          <cell r="W20">
            <v>27160</v>
          </cell>
          <cell r="Y20">
            <v>0</v>
          </cell>
          <cell r="Z20">
            <v>0.91500000000000004</v>
          </cell>
          <cell r="AA20">
            <v>800.625</v>
          </cell>
          <cell r="AB20">
            <v>1.2250000000000001</v>
          </cell>
          <cell r="AC20">
            <v>1071.875</v>
          </cell>
          <cell r="AD20">
            <v>8.1869999999999994</v>
          </cell>
          <cell r="AE20">
            <v>7163.6249999999991</v>
          </cell>
          <cell r="AF20">
            <v>3.5910000000000002</v>
          </cell>
          <cell r="AG20">
            <v>3142.125</v>
          </cell>
          <cell r="AI20">
            <v>0</v>
          </cell>
          <cell r="AJ20">
            <v>7.9969999999999999</v>
          </cell>
          <cell r="AK20">
            <v>6997.375</v>
          </cell>
          <cell r="AM20">
            <v>0</v>
          </cell>
          <cell r="AO20">
            <v>0</v>
          </cell>
          <cell r="AP20">
            <v>52.954999999999998</v>
          </cell>
        </row>
        <row r="21">
          <cell r="A21">
            <v>2060007</v>
          </cell>
          <cell r="B21" t="str">
            <v>CON FOR CROSSING ETC.</v>
          </cell>
          <cell r="C21">
            <v>1</v>
          </cell>
          <cell r="D21" t="str">
            <v>CUM</v>
          </cell>
          <cell r="E21">
            <v>900</v>
          </cell>
          <cell r="G21">
            <v>0</v>
          </cell>
          <cell r="I21">
            <v>0</v>
          </cell>
          <cell r="K21">
            <v>0</v>
          </cell>
          <cell r="M21">
            <v>0</v>
          </cell>
          <cell r="O21">
            <v>0</v>
          </cell>
          <cell r="Q21">
            <v>0</v>
          </cell>
          <cell r="S21">
            <v>0</v>
          </cell>
          <cell r="U21">
            <v>0</v>
          </cell>
          <cell r="W21">
            <v>0</v>
          </cell>
          <cell r="Y21">
            <v>0</v>
          </cell>
          <cell r="AA21">
            <v>0</v>
          </cell>
          <cell r="AB21">
            <v>3.492</v>
          </cell>
          <cell r="AC21">
            <v>3142.8</v>
          </cell>
          <cell r="AD21">
            <v>21.228000000000002</v>
          </cell>
          <cell r="AE21">
            <v>19105.2</v>
          </cell>
          <cell r="AG21">
            <v>0</v>
          </cell>
          <cell r="AH21">
            <v>10.683</v>
          </cell>
          <cell r="AI21">
            <v>9614.7000000000007</v>
          </cell>
          <cell r="AK21">
            <v>0</v>
          </cell>
          <cell r="AM21">
            <v>0</v>
          </cell>
          <cell r="AO21">
            <v>0</v>
          </cell>
          <cell r="AP21">
            <v>35.403000000000006</v>
          </cell>
        </row>
        <row r="22">
          <cell r="A22">
            <v>2060008</v>
          </cell>
          <cell r="B22" t="str">
            <v>COPING</v>
          </cell>
          <cell r="C22">
            <v>1</v>
          </cell>
          <cell r="D22" t="str">
            <v>RM</v>
          </cell>
          <cell r="E22">
            <v>65</v>
          </cell>
          <cell r="G22">
            <v>0</v>
          </cell>
          <cell r="I22">
            <v>0</v>
          </cell>
          <cell r="K22">
            <v>0</v>
          </cell>
          <cell r="M22">
            <v>0</v>
          </cell>
          <cell r="O22">
            <v>0</v>
          </cell>
          <cell r="Q22">
            <v>0</v>
          </cell>
          <cell r="S22">
            <v>0</v>
          </cell>
          <cell r="T22">
            <v>850.28</v>
          </cell>
          <cell r="U22">
            <v>55268.2</v>
          </cell>
          <cell r="V22">
            <v>31.068999999999999</v>
          </cell>
          <cell r="W22">
            <v>2019.4849999999999</v>
          </cell>
          <cell r="Y22">
            <v>0</v>
          </cell>
          <cell r="AA22">
            <v>0</v>
          </cell>
          <cell r="AC22">
            <v>0</v>
          </cell>
          <cell r="AE22">
            <v>0</v>
          </cell>
          <cell r="AG22">
            <v>0</v>
          </cell>
          <cell r="AI22">
            <v>0</v>
          </cell>
          <cell r="AK22">
            <v>0</v>
          </cell>
          <cell r="AL22">
            <v>-63.6</v>
          </cell>
          <cell r="AM22">
            <v>-4134</v>
          </cell>
          <cell r="AO22">
            <v>0</v>
          </cell>
          <cell r="AP22">
            <v>817.74899999999991</v>
          </cell>
        </row>
        <row r="23">
          <cell r="A23">
            <v>2060009</v>
          </cell>
          <cell r="B23" t="str">
            <v>25MM SCREED</v>
          </cell>
          <cell r="C23">
            <v>1</v>
          </cell>
          <cell r="D23" t="str">
            <v>CUM</v>
          </cell>
          <cell r="E23">
            <v>45</v>
          </cell>
          <cell r="G23">
            <v>0</v>
          </cell>
          <cell r="I23">
            <v>0</v>
          </cell>
          <cell r="K23">
            <v>0</v>
          </cell>
          <cell r="M23">
            <v>0</v>
          </cell>
          <cell r="O23">
            <v>0</v>
          </cell>
          <cell r="Q23">
            <v>0</v>
          </cell>
          <cell r="S23">
            <v>0</v>
          </cell>
          <cell r="U23">
            <v>0</v>
          </cell>
          <cell r="W23">
            <v>0</v>
          </cell>
          <cell r="Y23">
            <v>0</v>
          </cell>
          <cell r="AA23">
            <v>0</v>
          </cell>
          <cell r="AB23">
            <v>967.53300000000002</v>
          </cell>
          <cell r="AC23">
            <v>43538.985000000001</v>
          </cell>
          <cell r="AD23">
            <v>359.98</v>
          </cell>
          <cell r="AE23">
            <v>16199.1</v>
          </cell>
          <cell r="AG23">
            <v>0</v>
          </cell>
          <cell r="AH23">
            <v>155.29</v>
          </cell>
          <cell r="AI23">
            <v>6988.0499999999993</v>
          </cell>
          <cell r="AK23">
            <v>0</v>
          </cell>
          <cell r="AM23">
            <v>0</v>
          </cell>
          <cell r="AO23">
            <v>0</v>
          </cell>
          <cell r="AP23">
            <v>1482.8029999999999</v>
          </cell>
        </row>
        <row r="24">
          <cell r="A24">
            <v>2060011</v>
          </cell>
          <cell r="B24" t="str">
            <v>CINDER</v>
          </cell>
          <cell r="C24">
            <v>1</v>
          </cell>
          <cell r="D24" t="str">
            <v>SQM</v>
          </cell>
          <cell r="E24">
            <v>40</v>
          </cell>
          <cell r="G24">
            <v>0</v>
          </cell>
          <cell r="I24">
            <v>0</v>
          </cell>
          <cell r="K24">
            <v>0</v>
          </cell>
          <cell r="M24">
            <v>0</v>
          </cell>
          <cell r="O24">
            <v>0</v>
          </cell>
          <cell r="Q24">
            <v>0</v>
          </cell>
          <cell r="S24">
            <v>0</v>
          </cell>
          <cell r="U24">
            <v>0</v>
          </cell>
          <cell r="W24">
            <v>0</v>
          </cell>
          <cell r="Y24">
            <v>0</v>
          </cell>
          <cell r="Z24">
            <v>29.26</v>
          </cell>
          <cell r="AA24">
            <v>1170.4000000000001</v>
          </cell>
          <cell r="AC24">
            <v>0</v>
          </cell>
          <cell r="AE24">
            <v>0</v>
          </cell>
          <cell r="AG24">
            <v>0</v>
          </cell>
          <cell r="AI24">
            <v>0</v>
          </cell>
          <cell r="AK24">
            <v>0</v>
          </cell>
          <cell r="AM24">
            <v>0</v>
          </cell>
          <cell r="AO24">
            <v>0</v>
          </cell>
          <cell r="AP24">
            <v>29.26</v>
          </cell>
        </row>
        <row r="25">
          <cell r="A25">
            <v>2060015</v>
          </cell>
          <cell r="B25" t="str">
            <v>PRECAST</v>
          </cell>
          <cell r="C25">
            <v>1</v>
          </cell>
          <cell r="D25" t="str">
            <v>NO</v>
          </cell>
          <cell r="E25">
            <v>90</v>
          </cell>
          <cell r="G25">
            <v>0</v>
          </cell>
          <cell r="I25">
            <v>0</v>
          </cell>
          <cell r="K25">
            <v>0</v>
          </cell>
          <cell r="M25">
            <v>0</v>
          </cell>
          <cell r="O25">
            <v>0</v>
          </cell>
          <cell r="Q25">
            <v>0</v>
          </cell>
          <cell r="S25">
            <v>0</v>
          </cell>
          <cell r="U25">
            <v>0</v>
          </cell>
          <cell r="W25">
            <v>0</v>
          </cell>
          <cell r="Y25">
            <v>0</v>
          </cell>
          <cell r="AA25">
            <v>0</v>
          </cell>
          <cell r="AC25">
            <v>0</v>
          </cell>
          <cell r="AE25">
            <v>0</v>
          </cell>
          <cell r="AG25">
            <v>0</v>
          </cell>
          <cell r="AI25">
            <v>0</v>
          </cell>
          <cell r="AK25">
            <v>0</v>
          </cell>
          <cell r="AM25">
            <v>0</v>
          </cell>
          <cell r="AO25">
            <v>0</v>
          </cell>
          <cell r="AP25">
            <v>0</v>
          </cell>
        </row>
        <row r="26">
          <cell r="A26">
            <v>2060018</v>
          </cell>
          <cell r="B26" t="str">
            <v>CINDER</v>
          </cell>
          <cell r="C26">
            <v>1</v>
          </cell>
          <cell r="D26" t="str">
            <v>CUM</v>
          </cell>
          <cell r="E26">
            <v>475</v>
          </cell>
          <cell r="G26">
            <v>0</v>
          </cell>
          <cell r="I26">
            <v>0</v>
          </cell>
          <cell r="K26">
            <v>0</v>
          </cell>
          <cell r="M26">
            <v>0</v>
          </cell>
          <cell r="O26">
            <v>0</v>
          </cell>
          <cell r="Q26">
            <v>0</v>
          </cell>
          <cell r="S26">
            <v>0</v>
          </cell>
          <cell r="U26">
            <v>0</v>
          </cell>
          <cell r="W26">
            <v>0</v>
          </cell>
          <cell r="Y26">
            <v>0</v>
          </cell>
          <cell r="AA26">
            <v>0</v>
          </cell>
          <cell r="AC26">
            <v>0</v>
          </cell>
          <cell r="AE26">
            <v>0</v>
          </cell>
          <cell r="AG26">
            <v>0</v>
          </cell>
          <cell r="AI26">
            <v>0</v>
          </cell>
          <cell r="AK26">
            <v>0</v>
          </cell>
          <cell r="AM26">
            <v>0</v>
          </cell>
          <cell r="AO26">
            <v>0</v>
          </cell>
          <cell r="AP26">
            <v>0</v>
          </cell>
        </row>
        <row r="27">
          <cell r="A27">
            <v>2060020</v>
          </cell>
          <cell r="B27" t="str">
            <v>TRAP DRAIN</v>
          </cell>
          <cell r="C27">
            <v>1</v>
          </cell>
          <cell r="D27" t="str">
            <v>CUM</v>
          </cell>
          <cell r="E27">
            <v>925</v>
          </cell>
          <cell r="G27">
            <v>0</v>
          </cell>
          <cell r="I27">
            <v>0</v>
          </cell>
          <cell r="K27">
            <v>0</v>
          </cell>
          <cell r="M27">
            <v>0</v>
          </cell>
          <cell r="O27">
            <v>0</v>
          </cell>
          <cell r="Q27">
            <v>0</v>
          </cell>
          <cell r="S27">
            <v>0</v>
          </cell>
          <cell r="U27">
            <v>0</v>
          </cell>
          <cell r="W27">
            <v>0</v>
          </cell>
          <cell r="Y27">
            <v>0</v>
          </cell>
          <cell r="AA27">
            <v>0</v>
          </cell>
          <cell r="AC27">
            <v>0</v>
          </cell>
          <cell r="AE27">
            <v>0</v>
          </cell>
          <cell r="AG27">
            <v>0</v>
          </cell>
          <cell r="AH27">
            <v>74.881</v>
          </cell>
          <cell r="AI27">
            <v>69264.925000000003</v>
          </cell>
          <cell r="AJ27">
            <v>87.497</v>
          </cell>
          <cell r="AK27">
            <v>80934.725000000006</v>
          </cell>
          <cell r="AL27">
            <v>24.01</v>
          </cell>
          <cell r="AM27">
            <v>22209.25</v>
          </cell>
          <cell r="AO27">
            <v>0</v>
          </cell>
          <cell r="AP27">
            <v>186.38799999999998</v>
          </cell>
        </row>
        <row r="28">
          <cell r="A28">
            <v>2100001</v>
          </cell>
          <cell r="B28" t="str">
            <v>REINFORCEMENT</v>
          </cell>
          <cell r="C28">
            <v>1</v>
          </cell>
          <cell r="D28" t="str">
            <v>MT</v>
          </cell>
          <cell r="E28">
            <v>1450</v>
          </cell>
          <cell r="G28">
            <v>0</v>
          </cell>
          <cell r="H28">
            <v>39.359000000000002</v>
          </cell>
          <cell r="I28">
            <v>57070.55</v>
          </cell>
          <cell r="J28">
            <v>3.9889999999999999</v>
          </cell>
          <cell r="K28">
            <v>5784.05</v>
          </cell>
          <cell r="L28">
            <v>6.1150000000000002</v>
          </cell>
          <cell r="M28">
            <v>8866.75</v>
          </cell>
          <cell r="N28">
            <v>2.282</v>
          </cell>
          <cell r="O28">
            <v>3308.9</v>
          </cell>
          <cell r="P28">
            <v>8.6449999999999996</v>
          </cell>
          <cell r="Q28">
            <v>12535.25</v>
          </cell>
          <cell r="R28">
            <v>5.88</v>
          </cell>
          <cell r="S28">
            <v>8526</v>
          </cell>
          <cell r="T28">
            <v>5.3410000000000002</v>
          </cell>
          <cell r="U28">
            <v>7744.4500000000007</v>
          </cell>
          <cell r="V28">
            <v>9.9019999999999992</v>
          </cell>
          <cell r="W28">
            <v>14357.9</v>
          </cell>
          <cell r="X28">
            <v>4.4870000000000001</v>
          </cell>
          <cell r="Y28">
            <v>6506.1500000000005</v>
          </cell>
          <cell r="Z28">
            <v>5.5830000000000002</v>
          </cell>
          <cell r="AA28">
            <v>8095.35</v>
          </cell>
          <cell r="AB28">
            <v>1.907</v>
          </cell>
          <cell r="AC28">
            <v>2765.15</v>
          </cell>
          <cell r="AD28">
            <v>5.0279999999999996</v>
          </cell>
          <cell r="AE28">
            <v>7290.5999999999995</v>
          </cell>
          <cell r="AF28">
            <v>1.573</v>
          </cell>
          <cell r="AG28">
            <v>2280.85</v>
          </cell>
          <cell r="AH28">
            <v>0.17399999999999999</v>
          </cell>
          <cell r="AI28">
            <v>252.29999999999998</v>
          </cell>
          <cell r="AJ28">
            <v>1.218</v>
          </cell>
          <cell r="AK28">
            <v>1766.1</v>
          </cell>
          <cell r="AL28">
            <v>4.05</v>
          </cell>
          <cell r="AM28">
            <v>5872.5</v>
          </cell>
          <cell r="AN28">
            <v>16.795999999999999</v>
          </cell>
          <cell r="AO28">
            <v>24354.2</v>
          </cell>
          <cell r="AP28">
            <v>122.32899999999998</v>
          </cell>
        </row>
        <row r="29">
          <cell r="A29">
            <v>2120001</v>
          </cell>
          <cell r="B29" t="str">
            <v>FW F/R UPTO PLINTH</v>
          </cell>
          <cell r="C29">
            <v>1</v>
          </cell>
          <cell r="D29" t="str">
            <v>SQM</v>
          </cell>
          <cell r="E29">
            <v>40</v>
          </cell>
          <cell r="G29">
            <v>0</v>
          </cell>
          <cell r="H29">
            <v>571.12099999999998</v>
          </cell>
          <cell r="I29">
            <v>22844.84</v>
          </cell>
          <cell r="K29">
            <v>0</v>
          </cell>
          <cell r="L29">
            <v>187.14599999999999</v>
          </cell>
          <cell r="M29">
            <v>7485.8399999999992</v>
          </cell>
          <cell r="O29">
            <v>0</v>
          </cell>
          <cell r="Q29">
            <v>0</v>
          </cell>
          <cell r="R29">
            <v>63.63</v>
          </cell>
          <cell r="S29">
            <v>2545.2000000000003</v>
          </cell>
          <cell r="T29">
            <v>90.293999999999997</v>
          </cell>
          <cell r="U29">
            <v>3611.7599999999998</v>
          </cell>
          <cell r="V29">
            <v>64.206999999999994</v>
          </cell>
          <cell r="W29">
            <v>2568.2799999999997</v>
          </cell>
          <cell r="X29">
            <v>126.03700000000001</v>
          </cell>
          <cell r="Y29">
            <v>5041.4800000000005</v>
          </cell>
          <cell r="Z29">
            <v>160.541</v>
          </cell>
          <cell r="AA29">
            <v>6421.6399999999994</v>
          </cell>
          <cell r="AB29">
            <v>42.798999999999999</v>
          </cell>
          <cell r="AC29">
            <v>1711.96</v>
          </cell>
          <cell r="AD29">
            <v>78.944999999999993</v>
          </cell>
          <cell r="AE29">
            <v>3157.7999999999997</v>
          </cell>
          <cell r="AF29">
            <v>87.16</v>
          </cell>
          <cell r="AG29">
            <v>3486.3999999999996</v>
          </cell>
          <cell r="AH29">
            <v>61.16</v>
          </cell>
          <cell r="AI29">
            <v>2446.3999999999996</v>
          </cell>
          <cell r="AJ29">
            <v>45</v>
          </cell>
          <cell r="AK29">
            <v>1800</v>
          </cell>
          <cell r="AL29">
            <v>508.78</v>
          </cell>
          <cell r="AM29">
            <v>20351.199999999997</v>
          </cell>
          <cell r="AN29">
            <v>12.4</v>
          </cell>
          <cell r="AO29">
            <v>496</v>
          </cell>
          <cell r="AP29">
            <v>2099.2199999999998</v>
          </cell>
        </row>
        <row r="30">
          <cell r="A30">
            <v>2120002</v>
          </cell>
          <cell r="B30" t="str">
            <v>FW F/R ABOVE PLINTH</v>
          </cell>
          <cell r="C30">
            <v>1</v>
          </cell>
          <cell r="D30" t="str">
            <v>SQM</v>
          </cell>
          <cell r="E30">
            <v>50</v>
          </cell>
          <cell r="G30">
            <v>0</v>
          </cell>
          <cell r="H30">
            <v>112.34699999999999</v>
          </cell>
          <cell r="I30">
            <v>5617.3499999999995</v>
          </cell>
          <cell r="J30">
            <v>150.68899999999999</v>
          </cell>
          <cell r="K30">
            <v>7534.45</v>
          </cell>
          <cell r="L30">
            <v>314.40899999999999</v>
          </cell>
          <cell r="M30">
            <v>15720.449999999999</v>
          </cell>
          <cell r="N30">
            <v>7.931</v>
          </cell>
          <cell r="O30">
            <v>396.55</v>
          </cell>
          <cell r="P30">
            <v>547.82000000000005</v>
          </cell>
          <cell r="Q30">
            <v>27391.000000000004</v>
          </cell>
          <cell r="R30">
            <v>811.31299999999999</v>
          </cell>
          <cell r="S30">
            <v>40565.65</v>
          </cell>
          <cell r="T30">
            <v>1000.146</v>
          </cell>
          <cell r="U30">
            <v>50007.299999999996</v>
          </cell>
          <cell r="V30">
            <v>599.36300000000006</v>
          </cell>
          <cell r="W30">
            <v>29968.15</v>
          </cell>
          <cell r="X30">
            <v>78.599000000000004</v>
          </cell>
          <cell r="Y30">
            <v>3929.9500000000003</v>
          </cell>
          <cell r="Z30">
            <v>30.608000000000001</v>
          </cell>
          <cell r="AA30">
            <v>1530.4</v>
          </cell>
          <cell r="AB30">
            <v>89.796000000000006</v>
          </cell>
          <cell r="AC30">
            <v>4489.8</v>
          </cell>
          <cell r="AD30">
            <v>156.37</v>
          </cell>
          <cell r="AE30">
            <v>7818.5</v>
          </cell>
          <cell r="AF30">
            <v>70.914000000000001</v>
          </cell>
          <cell r="AG30">
            <v>3545.7000000000003</v>
          </cell>
          <cell r="AI30">
            <v>0</v>
          </cell>
          <cell r="AK30">
            <v>0</v>
          </cell>
          <cell r="AM30">
            <v>0</v>
          </cell>
          <cell r="AO30">
            <v>0</v>
          </cell>
          <cell r="AP30">
            <v>3970.3050000000003</v>
          </cell>
        </row>
        <row r="31">
          <cell r="A31">
            <v>2120003</v>
          </cell>
          <cell r="B31" t="str">
            <v>FW MAKING RUNNERS</v>
          </cell>
          <cell r="C31">
            <v>1</v>
          </cell>
          <cell r="D31" t="str">
            <v>SQM</v>
          </cell>
          <cell r="E31">
            <v>35</v>
          </cell>
          <cell r="G31">
            <v>0</v>
          </cell>
          <cell r="H31">
            <v>53.124000000000002</v>
          </cell>
          <cell r="I31">
            <v>1859.3400000000001</v>
          </cell>
          <cell r="J31">
            <v>287.52699999999999</v>
          </cell>
          <cell r="K31">
            <v>10063.445</v>
          </cell>
          <cell r="L31">
            <v>74.688000000000002</v>
          </cell>
          <cell r="M31">
            <v>2614.08</v>
          </cell>
          <cell r="N31">
            <v>15.132999999999999</v>
          </cell>
          <cell r="O31">
            <v>529.65499999999997</v>
          </cell>
          <cell r="P31">
            <v>151.91900000000001</v>
          </cell>
          <cell r="Q31">
            <v>5317.165</v>
          </cell>
          <cell r="R31">
            <v>217.35499999999999</v>
          </cell>
          <cell r="S31">
            <v>7607.4249999999993</v>
          </cell>
          <cell r="T31">
            <v>245.87299999999999</v>
          </cell>
          <cell r="U31">
            <v>8605.5550000000003</v>
          </cell>
          <cell r="V31">
            <v>213.65800000000002</v>
          </cell>
          <cell r="W31">
            <v>7478.0300000000007</v>
          </cell>
          <cell r="X31">
            <v>7.98</v>
          </cell>
          <cell r="Y31">
            <v>279.3</v>
          </cell>
          <cell r="Z31">
            <v>23.378</v>
          </cell>
          <cell r="AA31">
            <v>818.23</v>
          </cell>
          <cell r="AB31">
            <v>54.771999999999998</v>
          </cell>
          <cell r="AC31">
            <v>1917.02</v>
          </cell>
          <cell r="AD31">
            <v>74.534999999999997</v>
          </cell>
          <cell r="AE31">
            <v>2608.7249999999999</v>
          </cell>
          <cell r="AF31">
            <v>86.59</v>
          </cell>
          <cell r="AG31">
            <v>3030.65</v>
          </cell>
          <cell r="AH31">
            <v>6</v>
          </cell>
          <cell r="AI31">
            <v>210</v>
          </cell>
          <cell r="AK31">
            <v>0</v>
          </cell>
          <cell r="AL31">
            <v>218.99</v>
          </cell>
          <cell r="AM31">
            <v>7664.6500000000005</v>
          </cell>
          <cell r="AN31">
            <v>7.56</v>
          </cell>
          <cell r="AO31">
            <v>264.59999999999997</v>
          </cell>
          <cell r="AP31">
            <v>1739.0819999999999</v>
          </cell>
        </row>
        <row r="32">
          <cell r="A32">
            <v>2120006</v>
          </cell>
          <cell r="B32" t="str">
            <v>EXTRA FOR CURVED SHUTTER ABOVE PLINTH</v>
          </cell>
          <cell r="C32">
            <v>1</v>
          </cell>
          <cell r="D32" t="str">
            <v>SQM</v>
          </cell>
          <cell r="E32">
            <v>11</v>
          </cell>
          <cell r="G32">
            <v>0</v>
          </cell>
          <cell r="I32">
            <v>0</v>
          </cell>
          <cell r="K32">
            <v>0</v>
          </cell>
          <cell r="M32">
            <v>0</v>
          </cell>
          <cell r="O32">
            <v>0</v>
          </cell>
          <cell r="Q32">
            <v>0</v>
          </cell>
          <cell r="S32">
            <v>0</v>
          </cell>
          <cell r="T32">
            <v>125.012</v>
          </cell>
          <cell r="U32">
            <v>1375.1320000000001</v>
          </cell>
          <cell r="V32">
            <v>108.628</v>
          </cell>
          <cell r="W32">
            <v>1194.9079999999999</v>
          </cell>
          <cell r="Y32">
            <v>0</v>
          </cell>
          <cell r="AA32">
            <v>0</v>
          </cell>
          <cell r="AC32">
            <v>0</v>
          </cell>
          <cell r="AE32">
            <v>0</v>
          </cell>
          <cell r="AG32">
            <v>0</v>
          </cell>
          <cell r="AI32">
            <v>0</v>
          </cell>
          <cell r="AK32">
            <v>0</v>
          </cell>
          <cell r="AM32">
            <v>0</v>
          </cell>
          <cell r="AO32">
            <v>0</v>
          </cell>
          <cell r="AP32">
            <v>233.64</v>
          </cell>
        </row>
        <row r="33">
          <cell r="A33">
            <v>2120007</v>
          </cell>
          <cell r="B33" t="str">
            <v>STAGING</v>
          </cell>
          <cell r="C33">
            <v>1</v>
          </cell>
          <cell r="D33" t="str">
            <v>SQM</v>
          </cell>
          <cell r="E33">
            <v>6</v>
          </cell>
          <cell r="G33">
            <v>0</v>
          </cell>
          <cell r="I33">
            <v>0</v>
          </cell>
          <cell r="K33">
            <v>0</v>
          </cell>
          <cell r="L33">
            <v>982.62300000000005</v>
          </cell>
          <cell r="M33">
            <v>5895.7380000000003</v>
          </cell>
          <cell r="O33">
            <v>0</v>
          </cell>
          <cell r="P33">
            <v>1528.4590000000001</v>
          </cell>
          <cell r="Q33">
            <v>9170.7540000000008</v>
          </cell>
          <cell r="R33">
            <v>902.47</v>
          </cell>
          <cell r="S33">
            <v>5414.82</v>
          </cell>
          <cell r="T33">
            <v>2157.3209999999999</v>
          </cell>
          <cell r="U33">
            <v>12943.925999999999</v>
          </cell>
          <cell r="V33">
            <v>977.01499999999999</v>
          </cell>
          <cell r="W33">
            <v>5862.09</v>
          </cell>
          <cell r="X33">
            <v>177.63</v>
          </cell>
          <cell r="Y33">
            <v>1065.78</v>
          </cell>
          <cell r="Z33">
            <v>51.716999999999999</v>
          </cell>
          <cell r="AA33">
            <v>310.30200000000002</v>
          </cell>
          <cell r="AB33">
            <v>333</v>
          </cell>
          <cell r="AC33">
            <v>1998</v>
          </cell>
          <cell r="AD33">
            <v>270</v>
          </cell>
          <cell r="AE33">
            <v>1620</v>
          </cell>
          <cell r="AF33">
            <v>134.75</v>
          </cell>
          <cell r="AG33">
            <v>808.5</v>
          </cell>
          <cell r="AI33">
            <v>0</v>
          </cell>
          <cell r="AK33">
            <v>0</v>
          </cell>
          <cell r="AL33">
            <v>134.75</v>
          </cell>
          <cell r="AM33">
            <v>808.5</v>
          </cell>
          <cell r="AO33">
            <v>0</v>
          </cell>
          <cell r="AP33">
            <v>7649.7350000000006</v>
          </cell>
        </row>
        <row r="34">
          <cell r="A34">
            <v>2140006</v>
          </cell>
          <cell r="B34" t="str">
            <v>BOLT FIXING</v>
          </cell>
          <cell r="C34">
            <v>1</v>
          </cell>
          <cell r="D34" t="str">
            <v>SQM</v>
          </cell>
          <cell r="E34">
            <v>3</v>
          </cell>
          <cell r="G34">
            <v>0</v>
          </cell>
          <cell r="I34">
            <v>0</v>
          </cell>
          <cell r="K34">
            <v>0</v>
          </cell>
          <cell r="M34">
            <v>0</v>
          </cell>
          <cell r="O34">
            <v>0</v>
          </cell>
          <cell r="Q34">
            <v>0</v>
          </cell>
          <cell r="S34">
            <v>0</v>
          </cell>
          <cell r="T34">
            <v>121</v>
          </cell>
          <cell r="U34">
            <v>363</v>
          </cell>
          <cell r="V34">
            <v>6.8</v>
          </cell>
          <cell r="W34">
            <v>20.399999999999999</v>
          </cell>
          <cell r="Y34">
            <v>0</v>
          </cell>
          <cell r="AA34">
            <v>0</v>
          </cell>
          <cell r="AC34">
            <v>0</v>
          </cell>
          <cell r="AE34">
            <v>0</v>
          </cell>
          <cell r="AG34">
            <v>0</v>
          </cell>
          <cell r="AI34">
            <v>0</v>
          </cell>
          <cell r="AK34">
            <v>0</v>
          </cell>
          <cell r="AM34">
            <v>0</v>
          </cell>
          <cell r="AO34">
            <v>0</v>
          </cell>
          <cell r="AP34">
            <v>127.8</v>
          </cell>
        </row>
        <row r="35">
          <cell r="A35">
            <v>2120008</v>
          </cell>
          <cell r="B35" t="str">
            <v>FW MAKING DOKA</v>
          </cell>
          <cell r="C35">
            <v>1</v>
          </cell>
          <cell r="D35" t="str">
            <v>SQM</v>
          </cell>
          <cell r="E35">
            <v>25</v>
          </cell>
          <cell r="G35">
            <v>0</v>
          </cell>
          <cell r="H35">
            <v>79.457999999999998</v>
          </cell>
          <cell r="I35">
            <v>1986.45</v>
          </cell>
          <cell r="K35">
            <v>0</v>
          </cell>
          <cell r="M35">
            <v>0</v>
          </cell>
          <cell r="N35">
            <v>4.1820000000000004</v>
          </cell>
          <cell r="O35">
            <v>104.55000000000001</v>
          </cell>
          <cell r="Q35">
            <v>0</v>
          </cell>
          <cell r="S35">
            <v>0</v>
          </cell>
          <cell r="U35">
            <v>0</v>
          </cell>
          <cell r="W35">
            <v>0</v>
          </cell>
          <cell r="X35">
            <v>107.303</v>
          </cell>
          <cell r="Y35">
            <v>2682.5749999999998</v>
          </cell>
          <cell r="Z35">
            <v>53.447000000000003</v>
          </cell>
          <cell r="AA35">
            <v>1336.1750000000002</v>
          </cell>
          <cell r="AB35">
            <v>5.0880000000000001</v>
          </cell>
          <cell r="AC35">
            <v>127.2</v>
          </cell>
          <cell r="AD35">
            <v>42.9</v>
          </cell>
          <cell r="AE35">
            <v>1072.5</v>
          </cell>
          <cell r="AG35">
            <v>0</v>
          </cell>
          <cell r="AI35">
            <v>0</v>
          </cell>
          <cell r="AK35">
            <v>0</v>
          </cell>
          <cell r="AM35">
            <v>0</v>
          </cell>
          <cell r="AO35">
            <v>0</v>
          </cell>
          <cell r="AP35">
            <v>292.37799999999999</v>
          </cell>
        </row>
        <row r="36">
          <cell r="A36">
            <v>2140009</v>
          </cell>
          <cell r="B36" t="str">
            <v>IP FIX</v>
          </cell>
          <cell r="C36">
            <v>1</v>
          </cell>
          <cell r="D36" t="str">
            <v>CUM</v>
          </cell>
          <cell r="E36">
            <v>4</v>
          </cell>
          <cell r="G36">
            <v>0</v>
          </cell>
          <cell r="I36">
            <v>0</v>
          </cell>
          <cell r="K36">
            <v>0</v>
          </cell>
          <cell r="M36">
            <v>0</v>
          </cell>
          <cell r="O36">
            <v>0</v>
          </cell>
          <cell r="Q36">
            <v>0</v>
          </cell>
          <cell r="S36">
            <v>0</v>
          </cell>
          <cell r="T36">
            <v>24</v>
          </cell>
          <cell r="U36">
            <v>96</v>
          </cell>
          <cell r="V36">
            <v>3</v>
          </cell>
          <cell r="W36">
            <v>12</v>
          </cell>
          <cell r="X36">
            <v>16</v>
          </cell>
          <cell r="Y36">
            <v>64</v>
          </cell>
          <cell r="AA36">
            <v>0</v>
          </cell>
          <cell r="AC36">
            <v>0</v>
          </cell>
          <cell r="AE36">
            <v>0</v>
          </cell>
          <cell r="AG36">
            <v>0</v>
          </cell>
          <cell r="AI36">
            <v>0</v>
          </cell>
          <cell r="AK36">
            <v>0</v>
          </cell>
          <cell r="AM36">
            <v>0</v>
          </cell>
          <cell r="AO36">
            <v>0</v>
          </cell>
          <cell r="AP36">
            <v>43</v>
          </cell>
        </row>
        <row r="37">
          <cell r="A37">
            <v>2164001</v>
          </cell>
          <cell r="B37" t="str">
            <v>BW UPTO PLINTH</v>
          </cell>
          <cell r="C37">
            <v>1</v>
          </cell>
          <cell r="D37" t="str">
            <v>CUM</v>
          </cell>
          <cell r="E37">
            <v>1020</v>
          </cell>
          <cell r="F37">
            <v>54.429000000000002</v>
          </cell>
          <cell r="G37">
            <v>55517.58</v>
          </cell>
          <cell r="H37">
            <v>163.01499999999999</v>
          </cell>
          <cell r="I37">
            <v>166275.29999999999</v>
          </cell>
          <cell r="J37">
            <v>86.924999999999997</v>
          </cell>
          <cell r="K37">
            <v>88663.5</v>
          </cell>
          <cell r="M37">
            <v>0</v>
          </cell>
          <cell r="N37">
            <v>4.5750000000000002</v>
          </cell>
          <cell r="O37">
            <v>4666.5</v>
          </cell>
          <cell r="P37">
            <v>22.01</v>
          </cell>
          <cell r="Q37">
            <v>22450.2</v>
          </cell>
          <cell r="S37">
            <v>0</v>
          </cell>
          <cell r="T37">
            <v>15.634</v>
          </cell>
          <cell r="U37">
            <v>15946.68</v>
          </cell>
          <cell r="V37">
            <v>1.1599999999999999</v>
          </cell>
          <cell r="W37">
            <v>1183.1999999999998</v>
          </cell>
          <cell r="Y37">
            <v>0</v>
          </cell>
          <cell r="AA37">
            <v>0</v>
          </cell>
          <cell r="AB37">
            <v>33.377000000000002</v>
          </cell>
          <cell r="AC37">
            <v>34044.54</v>
          </cell>
          <cell r="AD37">
            <v>6.0060000000000002</v>
          </cell>
          <cell r="AE37">
            <v>6126.12</v>
          </cell>
          <cell r="AF37">
            <v>12.565</v>
          </cell>
          <cell r="AG37">
            <v>12816.3</v>
          </cell>
          <cell r="AI37">
            <v>0</v>
          </cell>
          <cell r="AJ37">
            <v>9.9450000000000003</v>
          </cell>
          <cell r="AK37">
            <v>10143.9</v>
          </cell>
          <cell r="AM37">
            <v>0</v>
          </cell>
          <cell r="AO37">
            <v>0</v>
          </cell>
          <cell r="AP37">
            <v>409.64099999999996</v>
          </cell>
        </row>
        <row r="38">
          <cell r="A38">
            <v>2164002</v>
          </cell>
          <cell r="B38" t="str">
            <v>BW ABOVE PLINTH</v>
          </cell>
          <cell r="C38">
            <v>1</v>
          </cell>
          <cell r="D38" t="str">
            <v>CUM</v>
          </cell>
          <cell r="E38">
            <v>1050</v>
          </cell>
          <cell r="G38">
            <v>0</v>
          </cell>
          <cell r="H38">
            <v>206.54900000000001</v>
          </cell>
          <cell r="I38">
            <v>216876.45</v>
          </cell>
          <cell r="J38">
            <v>219.61199999999999</v>
          </cell>
          <cell r="K38">
            <v>230592.6</v>
          </cell>
          <cell r="M38">
            <v>0</v>
          </cell>
          <cell r="N38">
            <v>11.558</v>
          </cell>
          <cell r="O38">
            <v>12135.9</v>
          </cell>
          <cell r="P38">
            <v>30.652000000000001</v>
          </cell>
          <cell r="Q38">
            <v>32184.600000000002</v>
          </cell>
          <cell r="S38">
            <v>0</v>
          </cell>
          <cell r="T38">
            <v>41.006</v>
          </cell>
          <cell r="U38">
            <v>43056.3</v>
          </cell>
          <cell r="V38">
            <v>1.6140000000000001</v>
          </cell>
          <cell r="W38">
            <v>1694.7</v>
          </cell>
          <cell r="Y38">
            <v>0</v>
          </cell>
          <cell r="AA38">
            <v>0</v>
          </cell>
          <cell r="AC38">
            <v>0</v>
          </cell>
          <cell r="AE38">
            <v>0</v>
          </cell>
          <cell r="AG38">
            <v>0</v>
          </cell>
          <cell r="AI38">
            <v>0</v>
          </cell>
          <cell r="AK38">
            <v>0</v>
          </cell>
          <cell r="AM38">
            <v>0</v>
          </cell>
          <cell r="AO38">
            <v>0</v>
          </cell>
          <cell r="AP38">
            <v>510.99099999999993</v>
          </cell>
        </row>
        <row r="39">
          <cell r="A39">
            <v>2164003</v>
          </cell>
          <cell r="B39" t="str">
            <v>CURVED BW UPTO PLINTH</v>
          </cell>
          <cell r="C39">
            <v>1</v>
          </cell>
          <cell r="D39" t="str">
            <v>CUM</v>
          </cell>
          <cell r="E39">
            <v>1100</v>
          </cell>
          <cell r="G39">
            <v>0</v>
          </cell>
          <cell r="I39">
            <v>0</v>
          </cell>
          <cell r="K39">
            <v>0</v>
          </cell>
          <cell r="M39">
            <v>0</v>
          </cell>
          <cell r="O39">
            <v>0</v>
          </cell>
          <cell r="Q39">
            <v>0</v>
          </cell>
          <cell r="S39">
            <v>0</v>
          </cell>
          <cell r="T39">
            <v>2.3029999999999999</v>
          </cell>
          <cell r="U39">
            <v>2533.2999999999997</v>
          </cell>
          <cell r="W39">
            <v>0</v>
          </cell>
          <cell r="Y39">
            <v>0</v>
          </cell>
          <cell r="AA39">
            <v>0</v>
          </cell>
          <cell r="AC39">
            <v>0</v>
          </cell>
          <cell r="AE39">
            <v>0</v>
          </cell>
          <cell r="AG39">
            <v>0</v>
          </cell>
          <cell r="AI39">
            <v>0</v>
          </cell>
          <cell r="AK39">
            <v>0</v>
          </cell>
          <cell r="AM39">
            <v>0</v>
          </cell>
          <cell r="AO39">
            <v>0</v>
          </cell>
          <cell r="AP39">
            <v>2.3029999999999999</v>
          </cell>
        </row>
        <row r="40">
          <cell r="A40">
            <v>2164005</v>
          </cell>
          <cell r="B40" t="str">
            <v>HALF BW</v>
          </cell>
          <cell r="C40">
            <v>1</v>
          </cell>
          <cell r="D40" t="str">
            <v>SQM</v>
          </cell>
          <cell r="E40">
            <v>150</v>
          </cell>
          <cell r="G40">
            <v>0</v>
          </cell>
          <cell r="I40">
            <v>0</v>
          </cell>
          <cell r="K40">
            <v>0</v>
          </cell>
          <cell r="M40">
            <v>0</v>
          </cell>
          <cell r="O40">
            <v>0</v>
          </cell>
          <cell r="Q40">
            <v>0</v>
          </cell>
          <cell r="S40">
            <v>0</v>
          </cell>
          <cell r="U40">
            <v>0</v>
          </cell>
          <cell r="W40">
            <v>0</v>
          </cell>
          <cell r="Y40">
            <v>0</v>
          </cell>
          <cell r="AA40">
            <v>0</v>
          </cell>
          <cell r="AC40">
            <v>0</v>
          </cell>
          <cell r="AE40">
            <v>0</v>
          </cell>
          <cell r="AG40">
            <v>0</v>
          </cell>
          <cell r="AI40">
            <v>0</v>
          </cell>
          <cell r="AK40">
            <v>0</v>
          </cell>
          <cell r="AM40">
            <v>0</v>
          </cell>
          <cell r="AO40">
            <v>0</v>
          </cell>
          <cell r="AP40">
            <v>0</v>
          </cell>
        </row>
        <row r="41">
          <cell r="A41">
            <v>2164006</v>
          </cell>
          <cell r="B41" t="str">
            <v>L/C BW</v>
          </cell>
          <cell r="C41">
            <v>1</v>
          </cell>
          <cell r="D41" t="str">
            <v>SQM</v>
          </cell>
          <cell r="E41">
            <v>325</v>
          </cell>
          <cell r="G41">
            <v>0</v>
          </cell>
          <cell r="I41">
            <v>0</v>
          </cell>
          <cell r="K41">
            <v>0</v>
          </cell>
          <cell r="M41">
            <v>0</v>
          </cell>
          <cell r="O41">
            <v>0</v>
          </cell>
          <cell r="Q41">
            <v>0</v>
          </cell>
          <cell r="S41">
            <v>0</v>
          </cell>
          <cell r="T41">
            <v>204.68299999999999</v>
          </cell>
          <cell r="U41">
            <v>66521.974999999991</v>
          </cell>
          <cell r="V41">
            <v>47.347999999999999</v>
          </cell>
          <cell r="W41">
            <v>15388.1</v>
          </cell>
          <cell r="X41">
            <v>83.307000000000002</v>
          </cell>
          <cell r="Y41">
            <v>27074.775000000001</v>
          </cell>
          <cell r="Z41">
            <v>85.260999999999996</v>
          </cell>
          <cell r="AA41">
            <v>27709.824999999997</v>
          </cell>
          <cell r="AC41">
            <v>0</v>
          </cell>
          <cell r="AD41">
            <v>12.093</v>
          </cell>
          <cell r="AE41">
            <v>3930.2249999999999</v>
          </cell>
          <cell r="AF41">
            <v>29.425999999999998</v>
          </cell>
          <cell r="AG41">
            <v>9563.4499999999989</v>
          </cell>
          <cell r="AI41">
            <v>0</v>
          </cell>
          <cell r="AJ41">
            <v>8.69</v>
          </cell>
          <cell r="AK41">
            <v>2824.25</v>
          </cell>
          <cell r="AL41">
            <v>5.2939999999999996</v>
          </cell>
          <cell r="AM41">
            <v>1720.55</v>
          </cell>
          <cell r="AN41">
            <v>4.0259999999999998</v>
          </cell>
          <cell r="AO41">
            <v>1308.45</v>
          </cell>
          <cell r="AP41">
            <v>480.12800000000004</v>
          </cell>
        </row>
        <row r="42">
          <cell r="A42">
            <v>2164007</v>
          </cell>
          <cell r="B42" t="str">
            <v>L/C HALF BW</v>
          </cell>
          <cell r="C42">
            <v>1</v>
          </cell>
          <cell r="D42" t="str">
            <v>SQM</v>
          </cell>
          <cell r="E42">
            <v>75</v>
          </cell>
          <cell r="G42">
            <v>0</v>
          </cell>
          <cell r="I42">
            <v>0</v>
          </cell>
          <cell r="K42">
            <v>0</v>
          </cell>
          <cell r="M42">
            <v>0</v>
          </cell>
          <cell r="O42">
            <v>0</v>
          </cell>
          <cell r="Q42">
            <v>0</v>
          </cell>
          <cell r="S42">
            <v>0</v>
          </cell>
          <cell r="T42">
            <v>231.96199999999999</v>
          </cell>
          <cell r="U42">
            <v>17397.149999999998</v>
          </cell>
          <cell r="W42">
            <v>0</v>
          </cell>
          <cell r="X42">
            <v>486.41399999999999</v>
          </cell>
          <cell r="Y42">
            <v>36481.049999999996</v>
          </cell>
          <cell r="Z42">
            <v>26.866</v>
          </cell>
          <cell r="AA42">
            <v>2014.95</v>
          </cell>
          <cell r="AC42">
            <v>0</v>
          </cell>
          <cell r="AE42">
            <v>0</v>
          </cell>
          <cell r="AG42">
            <v>0</v>
          </cell>
          <cell r="AI42">
            <v>0</v>
          </cell>
          <cell r="AK42">
            <v>0</v>
          </cell>
          <cell r="AM42">
            <v>0</v>
          </cell>
          <cell r="AO42">
            <v>0</v>
          </cell>
          <cell r="AP42">
            <v>745.24199999999996</v>
          </cell>
        </row>
        <row r="43">
          <cell r="A43">
            <v>2164008</v>
          </cell>
          <cell r="B43" t="str">
            <v>L/C CURVED BW</v>
          </cell>
          <cell r="C43">
            <v>1</v>
          </cell>
          <cell r="D43" t="str">
            <v>SQM</v>
          </cell>
          <cell r="E43">
            <v>335</v>
          </cell>
          <cell r="G43">
            <v>0</v>
          </cell>
          <cell r="I43">
            <v>0</v>
          </cell>
          <cell r="K43">
            <v>0</v>
          </cell>
          <cell r="M43">
            <v>0</v>
          </cell>
          <cell r="O43">
            <v>0</v>
          </cell>
          <cell r="Q43">
            <v>0</v>
          </cell>
          <cell r="S43">
            <v>0</v>
          </cell>
          <cell r="U43">
            <v>0</v>
          </cell>
          <cell r="W43">
            <v>0</v>
          </cell>
          <cell r="Y43">
            <v>0</v>
          </cell>
          <cell r="AA43">
            <v>0</v>
          </cell>
          <cell r="AC43">
            <v>0</v>
          </cell>
          <cell r="AE43">
            <v>0</v>
          </cell>
          <cell r="AG43">
            <v>0</v>
          </cell>
          <cell r="AI43">
            <v>0</v>
          </cell>
          <cell r="AK43">
            <v>0</v>
          </cell>
          <cell r="AM43">
            <v>0</v>
          </cell>
          <cell r="AO43">
            <v>0</v>
          </cell>
          <cell r="AP43">
            <v>0</v>
          </cell>
        </row>
        <row r="44">
          <cell r="A44">
            <v>2164010</v>
          </cell>
          <cell r="B44" t="str">
            <v>DRY BRICKWORK</v>
          </cell>
          <cell r="C44">
            <v>1</v>
          </cell>
          <cell r="D44" t="str">
            <v>SQM</v>
          </cell>
          <cell r="E44">
            <v>800</v>
          </cell>
          <cell r="G44">
            <v>0</v>
          </cell>
          <cell r="I44">
            <v>0</v>
          </cell>
          <cell r="K44">
            <v>0</v>
          </cell>
          <cell r="M44">
            <v>0</v>
          </cell>
          <cell r="O44">
            <v>0</v>
          </cell>
          <cell r="Q44">
            <v>0</v>
          </cell>
          <cell r="S44">
            <v>0</v>
          </cell>
          <cell r="U44">
            <v>0</v>
          </cell>
          <cell r="W44">
            <v>0</v>
          </cell>
          <cell r="Y44">
            <v>0</v>
          </cell>
          <cell r="AA44">
            <v>0</v>
          </cell>
          <cell r="AC44">
            <v>0</v>
          </cell>
          <cell r="AD44">
            <v>14.164</v>
          </cell>
          <cell r="AE44">
            <v>11331.199999999999</v>
          </cell>
          <cell r="AF44">
            <v>9.3339999999999996</v>
          </cell>
          <cell r="AG44">
            <v>7467.2</v>
          </cell>
          <cell r="AH44">
            <v>-23.498000000000001</v>
          </cell>
          <cell r="AI44">
            <v>-18798.400000000001</v>
          </cell>
          <cell r="AK44">
            <v>0</v>
          </cell>
          <cell r="AM44">
            <v>0</v>
          </cell>
          <cell r="AO44">
            <v>0</v>
          </cell>
          <cell r="AP44">
            <v>-3.5527136788005009E-15</v>
          </cell>
        </row>
        <row r="45">
          <cell r="A45">
            <v>2164011</v>
          </cell>
          <cell r="B45" t="str">
            <v>BRICKBAT FILLING</v>
          </cell>
          <cell r="C45">
            <v>1</v>
          </cell>
          <cell r="D45" t="str">
            <v>SQM</v>
          </cell>
          <cell r="E45">
            <v>500</v>
          </cell>
          <cell r="G45">
            <v>0</v>
          </cell>
          <cell r="I45">
            <v>0</v>
          </cell>
          <cell r="K45">
            <v>0</v>
          </cell>
          <cell r="M45">
            <v>0</v>
          </cell>
          <cell r="O45">
            <v>0</v>
          </cell>
          <cell r="Q45">
            <v>0</v>
          </cell>
          <cell r="S45">
            <v>0</v>
          </cell>
          <cell r="U45">
            <v>0</v>
          </cell>
          <cell r="W45">
            <v>0</v>
          </cell>
          <cell r="Y45">
            <v>0</v>
          </cell>
          <cell r="AA45">
            <v>0</v>
          </cell>
          <cell r="AC45">
            <v>0</v>
          </cell>
          <cell r="AD45">
            <v>98.91</v>
          </cell>
          <cell r="AE45">
            <v>49455</v>
          </cell>
          <cell r="AF45">
            <v>53.968000000000004</v>
          </cell>
          <cell r="AG45">
            <v>26984</v>
          </cell>
          <cell r="AH45">
            <v>-152.87799999999999</v>
          </cell>
          <cell r="AI45">
            <v>-76439</v>
          </cell>
          <cell r="AK45">
            <v>0</v>
          </cell>
          <cell r="AM45">
            <v>0</v>
          </cell>
          <cell r="AO45">
            <v>0</v>
          </cell>
          <cell r="AP45">
            <v>0</v>
          </cell>
        </row>
        <row r="46">
          <cell r="A46">
            <v>2164012</v>
          </cell>
          <cell r="B46" t="str">
            <v>DRY BRICKWORK</v>
          </cell>
          <cell r="C46">
            <v>1</v>
          </cell>
          <cell r="D46" t="str">
            <v>SQM</v>
          </cell>
          <cell r="E46">
            <v>750</v>
          </cell>
          <cell r="G46">
            <v>0</v>
          </cell>
          <cell r="I46">
            <v>0</v>
          </cell>
          <cell r="K46">
            <v>0</v>
          </cell>
          <cell r="M46">
            <v>0</v>
          </cell>
          <cell r="O46">
            <v>0</v>
          </cell>
          <cell r="Q46">
            <v>0</v>
          </cell>
          <cell r="S46">
            <v>0</v>
          </cell>
          <cell r="U46">
            <v>0</v>
          </cell>
          <cell r="W46">
            <v>0</v>
          </cell>
          <cell r="Y46">
            <v>0</v>
          </cell>
          <cell r="AA46">
            <v>0</v>
          </cell>
          <cell r="AC46">
            <v>0</v>
          </cell>
          <cell r="AE46">
            <v>0</v>
          </cell>
          <cell r="AG46">
            <v>0</v>
          </cell>
          <cell r="AH46">
            <v>41.067</v>
          </cell>
          <cell r="AI46">
            <v>30800.25</v>
          </cell>
          <cell r="AK46">
            <v>0</v>
          </cell>
          <cell r="AM46">
            <v>0</v>
          </cell>
          <cell r="AO46">
            <v>0</v>
          </cell>
          <cell r="AP46">
            <v>41.067</v>
          </cell>
        </row>
        <row r="47">
          <cell r="A47">
            <v>2164013</v>
          </cell>
          <cell r="B47" t="str">
            <v>BRICKBAT FILLING</v>
          </cell>
          <cell r="C47">
            <v>1</v>
          </cell>
          <cell r="D47" t="str">
            <v>SQM</v>
          </cell>
          <cell r="E47">
            <v>600</v>
          </cell>
          <cell r="G47">
            <v>0</v>
          </cell>
          <cell r="I47">
            <v>0</v>
          </cell>
          <cell r="K47">
            <v>0</v>
          </cell>
          <cell r="M47">
            <v>0</v>
          </cell>
          <cell r="O47">
            <v>0</v>
          </cell>
          <cell r="Q47">
            <v>0</v>
          </cell>
          <cell r="S47">
            <v>0</v>
          </cell>
          <cell r="U47">
            <v>0</v>
          </cell>
          <cell r="W47">
            <v>0</v>
          </cell>
          <cell r="Y47">
            <v>0</v>
          </cell>
          <cell r="AA47">
            <v>0</v>
          </cell>
          <cell r="AC47">
            <v>0</v>
          </cell>
          <cell r="AE47">
            <v>0</v>
          </cell>
          <cell r="AG47">
            <v>0</v>
          </cell>
          <cell r="AH47">
            <v>217.661</v>
          </cell>
          <cell r="AI47">
            <v>130596.6</v>
          </cell>
          <cell r="AK47">
            <v>0</v>
          </cell>
          <cell r="AM47">
            <v>0</v>
          </cell>
          <cell r="AN47">
            <v>17.57</v>
          </cell>
          <cell r="AO47">
            <v>10542</v>
          </cell>
          <cell r="AP47">
            <v>235.23099999999999</v>
          </cell>
        </row>
        <row r="48">
          <cell r="A48">
            <v>2185013</v>
          </cell>
          <cell r="B48" t="str">
            <v>HEAVY DUTY</v>
          </cell>
          <cell r="C48">
            <v>1</v>
          </cell>
          <cell r="D48" t="str">
            <v>SQM</v>
          </cell>
          <cell r="E48">
            <v>70</v>
          </cell>
          <cell r="G48">
            <v>0</v>
          </cell>
          <cell r="I48">
            <v>0</v>
          </cell>
          <cell r="K48">
            <v>0</v>
          </cell>
          <cell r="M48">
            <v>0</v>
          </cell>
          <cell r="O48">
            <v>0</v>
          </cell>
          <cell r="Q48">
            <v>0</v>
          </cell>
          <cell r="S48">
            <v>0</v>
          </cell>
          <cell r="U48">
            <v>0</v>
          </cell>
          <cell r="W48">
            <v>0</v>
          </cell>
          <cell r="Y48">
            <v>0</v>
          </cell>
          <cell r="AA48">
            <v>0</v>
          </cell>
          <cell r="AB48">
            <v>224.732</v>
          </cell>
          <cell r="AC48">
            <v>15731.24</v>
          </cell>
          <cell r="AE48">
            <v>0</v>
          </cell>
          <cell r="AG48">
            <v>0</v>
          </cell>
          <cell r="AI48">
            <v>0</v>
          </cell>
          <cell r="AJ48">
            <v>39</v>
          </cell>
          <cell r="AK48">
            <v>2730</v>
          </cell>
          <cell r="AM48">
            <v>0</v>
          </cell>
          <cell r="AO48">
            <v>0</v>
          </cell>
          <cell r="AP48">
            <v>263.73199999999997</v>
          </cell>
        </row>
        <row r="49">
          <cell r="A49">
            <v>2185011</v>
          </cell>
          <cell r="B49" t="str">
            <v>25MM FLOOR</v>
          </cell>
          <cell r="C49">
            <v>1</v>
          </cell>
          <cell r="D49" t="str">
            <v>SQM</v>
          </cell>
          <cell r="E49">
            <v>40</v>
          </cell>
          <cell r="G49">
            <v>0</v>
          </cell>
          <cell r="I49">
            <v>0</v>
          </cell>
          <cell r="K49">
            <v>0</v>
          </cell>
          <cell r="M49">
            <v>0</v>
          </cell>
          <cell r="O49">
            <v>0</v>
          </cell>
          <cell r="Q49">
            <v>0</v>
          </cell>
          <cell r="S49">
            <v>0</v>
          </cell>
          <cell r="U49">
            <v>0</v>
          </cell>
          <cell r="W49">
            <v>0</v>
          </cell>
          <cell r="Y49">
            <v>0</v>
          </cell>
          <cell r="Z49">
            <v>120.02800000000001</v>
          </cell>
          <cell r="AA49">
            <v>4801.12</v>
          </cell>
          <cell r="AC49">
            <v>0</v>
          </cell>
          <cell r="AE49">
            <v>0</v>
          </cell>
          <cell r="AG49">
            <v>0</v>
          </cell>
          <cell r="AI49">
            <v>0</v>
          </cell>
          <cell r="AK49">
            <v>0</v>
          </cell>
          <cell r="AM49">
            <v>0</v>
          </cell>
          <cell r="AN49">
            <v>29.4</v>
          </cell>
          <cell r="AO49">
            <v>1176</v>
          </cell>
          <cell r="AP49">
            <v>149.428</v>
          </cell>
        </row>
        <row r="50">
          <cell r="A50">
            <v>2185012</v>
          </cell>
          <cell r="B50" t="str">
            <v>GRANOLITHIC FLOOR</v>
          </cell>
          <cell r="C50">
            <v>1</v>
          </cell>
          <cell r="D50" t="str">
            <v>CUM</v>
          </cell>
          <cell r="E50">
            <v>55</v>
          </cell>
          <cell r="G50">
            <v>0</v>
          </cell>
          <cell r="I50">
            <v>0</v>
          </cell>
          <cell r="K50">
            <v>0</v>
          </cell>
          <cell r="M50">
            <v>0</v>
          </cell>
          <cell r="O50">
            <v>0</v>
          </cell>
          <cell r="Q50">
            <v>0</v>
          </cell>
          <cell r="S50">
            <v>0</v>
          </cell>
          <cell r="U50">
            <v>0</v>
          </cell>
          <cell r="W50">
            <v>0</v>
          </cell>
          <cell r="Y50">
            <v>0</v>
          </cell>
          <cell r="AA50">
            <v>0</v>
          </cell>
          <cell r="AC50">
            <v>0</v>
          </cell>
          <cell r="AE50">
            <v>0</v>
          </cell>
          <cell r="AG50">
            <v>0</v>
          </cell>
          <cell r="AI50">
            <v>0</v>
          </cell>
          <cell r="AK50">
            <v>0</v>
          </cell>
          <cell r="AM50">
            <v>0</v>
          </cell>
          <cell r="AO50">
            <v>0</v>
          </cell>
          <cell r="AP50">
            <v>0</v>
          </cell>
        </row>
        <row r="51">
          <cell r="A51">
            <v>2190001</v>
          </cell>
          <cell r="B51" t="str">
            <v>1:4 15MM PLASTER</v>
          </cell>
          <cell r="C51">
            <v>1</v>
          </cell>
          <cell r="D51" t="str">
            <v>SQM</v>
          </cell>
          <cell r="E51">
            <v>52</v>
          </cell>
          <cell r="G51">
            <v>0</v>
          </cell>
          <cell r="I51">
            <v>0</v>
          </cell>
          <cell r="K51">
            <v>0</v>
          </cell>
          <cell r="M51">
            <v>0</v>
          </cell>
          <cell r="O51">
            <v>0</v>
          </cell>
          <cell r="Q51">
            <v>0</v>
          </cell>
          <cell r="S51">
            <v>0</v>
          </cell>
          <cell r="U51">
            <v>0</v>
          </cell>
          <cell r="W51">
            <v>0</v>
          </cell>
          <cell r="X51">
            <v>129.363</v>
          </cell>
          <cell r="Y51">
            <v>6726.8760000000002</v>
          </cell>
          <cell r="AA51">
            <v>0</v>
          </cell>
          <cell r="AC51">
            <v>0</v>
          </cell>
          <cell r="AD51">
            <v>99.92</v>
          </cell>
          <cell r="AE51">
            <v>5195.84</v>
          </cell>
          <cell r="AG51">
            <v>0</v>
          </cell>
          <cell r="AI51">
            <v>0</v>
          </cell>
          <cell r="AJ51">
            <v>10.99</v>
          </cell>
          <cell r="AK51">
            <v>571.48</v>
          </cell>
          <cell r="AM51">
            <v>0</v>
          </cell>
          <cell r="AO51">
            <v>0</v>
          </cell>
          <cell r="AP51">
            <v>240.27300000000002</v>
          </cell>
        </row>
        <row r="52">
          <cell r="A52">
            <v>2190002</v>
          </cell>
          <cell r="B52" t="str">
            <v>1:4 12MM PLASTER</v>
          </cell>
          <cell r="C52">
            <v>1</v>
          </cell>
          <cell r="D52" t="str">
            <v>SQM</v>
          </cell>
          <cell r="E52">
            <v>45</v>
          </cell>
          <cell r="G52">
            <v>0</v>
          </cell>
          <cell r="I52">
            <v>0</v>
          </cell>
          <cell r="K52">
            <v>0</v>
          </cell>
          <cell r="M52">
            <v>0</v>
          </cell>
          <cell r="O52">
            <v>0</v>
          </cell>
          <cell r="Q52">
            <v>0</v>
          </cell>
          <cell r="S52">
            <v>0</v>
          </cell>
          <cell r="U52">
            <v>0</v>
          </cell>
          <cell r="W52">
            <v>0</v>
          </cell>
          <cell r="X52">
            <v>1451.86</v>
          </cell>
          <cell r="Y52">
            <v>65333.7</v>
          </cell>
          <cell r="Z52">
            <v>319.17399999999998</v>
          </cell>
          <cell r="AA52">
            <v>14362.829999999998</v>
          </cell>
          <cell r="AB52">
            <v>486</v>
          </cell>
          <cell r="AC52">
            <v>21870</v>
          </cell>
          <cell r="AD52">
            <v>-1.292</v>
          </cell>
          <cell r="AE52">
            <v>-58.14</v>
          </cell>
          <cell r="AF52">
            <v>37.329000000000001</v>
          </cell>
          <cell r="AG52">
            <v>1679.8050000000001</v>
          </cell>
          <cell r="AI52">
            <v>0</v>
          </cell>
          <cell r="AJ52">
            <v>20.11</v>
          </cell>
          <cell r="AK52">
            <v>904.94999999999993</v>
          </cell>
          <cell r="AM52">
            <v>0</v>
          </cell>
          <cell r="AO52">
            <v>0</v>
          </cell>
          <cell r="AP52">
            <v>2313.181</v>
          </cell>
        </row>
        <row r="53">
          <cell r="A53">
            <v>2190003</v>
          </cell>
          <cell r="B53" t="str">
            <v>1:4 6MM PLASTER</v>
          </cell>
          <cell r="C53">
            <v>1</v>
          </cell>
          <cell r="D53" t="str">
            <v>CUM</v>
          </cell>
          <cell r="E53">
            <v>45</v>
          </cell>
          <cell r="G53">
            <v>0</v>
          </cell>
          <cell r="I53">
            <v>0</v>
          </cell>
          <cell r="K53">
            <v>0</v>
          </cell>
          <cell r="M53">
            <v>0</v>
          </cell>
          <cell r="O53">
            <v>0</v>
          </cell>
          <cell r="Q53">
            <v>0</v>
          </cell>
          <cell r="S53">
            <v>0</v>
          </cell>
          <cell r="U53">
            <v>0</v>
          </cell>
          <cell r="V53">
            <v>96.18</v>
          </cell>
          <cell r="W53">
            <v>4328.1000000000004</v>
          </cell>
          <cell r="X53">
            <v>565.44299999999998</v>
          </cell>
          <cell r="Y53">
            <v>25444.934999999998</v>
          </cell>
          <cell r="AA53">
            <v>0</v>
          </cell>
          <cell r="AC53">
            <v>0</v>
          </cell>
          <cell r="AD53">
            <v>96.27</v>
          </cell>
          <cell r="AE53">
            <v>4332.1499999999996</v>
          </cell>
          <cell r="AF53">
            <v>3.86</v>
          </cell>
          <cell r="AG53">
            <v>173.7</v>
          </cell>
          <cell r="AI53">
            <v>0</v>
          </cell>
          <cell r="AK53">
            <v>0</v>
          </cell>
          <cell r="AM53">
            <v>0</v>
          </cell>
          <cell r="AO53">
            <v>0</v>
          </cell>
          <cell r="AP53">
            <v>761.75300000000004</v>
          </cell>
        </row>
        <row r="54">
          <cell r="A54">
            <v>2190004</v>
          </cell>
          <cell r="B54" t="str">
            <v>1:3 13MM PLASTER</v>
          </cell>
          <cell r="C54">
            <v>1</v>
          </cell>
          <cell r="D54" t="str">
            <v>SQM</v>
          </cell>
          <cell r="E54">
            <v>50</v>
          </cell>
          <cell r="G54">
            <v>0</v>
          </cell>
          <cell r="I54">
            <v>0</v>
          </cell>
          <cell r="K54">
            <v>0</v>
          </cell>
          <cell r="M54">
            <v>0</v>
          </cell>
          <cell r="N54">
            <v>413.75</v>
          </cell>
          <cell r="O54">
            <v>20687.5</v>
          </cell>
          <cell r="P54">
            <v>140.24799999999999</v>
          </cell>
          <cell r="Q54">
            <v>7012.4</v>
          </cell>
          <cell r="R54">
            <v>933.22299999999996</v>
          </cell>
          <cell r="S54">
            <v>46661.149999999994</v>
          </cell>
          <cell r="T54">
            <v>334.51900000000001</v>
          </cell>
          <cell r="U54">
            <v>16725.95</v>
          </cell>
          <cell r="V54">
            <v>454.23600000000005</v>
          </cell>
          <cell r="W54">
            <v>22711.800000000003</v>
          </cell>
          <cell r="X54">
            <v>173.10900000000001</v>
          </cell>
          <cell r="Y54">
            <v>8655.4500000000007</v>
          </cell>
          <cell r="AA54">
            <v>0</v>
          </cell>
          <cell r="AC54">
            <v>0</v>
          </cell>
          <cell r="AD54">
            <v>207.92400000000001</v>
          </cell>
          <cell r="AE54">
            <v>10396.200000000001</v>
          </cell>
          <cell r="AF54">
            <v>170.13499999999999</v>
          </cell>
          <cell r="AG54">
            <v>8506.75</v>
          </cell>
          <cell r="AI54">
            <v>0</v>
          </cell>
          <cell r="AK54">
            <v>0</v>
          </cell>
          <cell r="AL54">
            <v>117.688</v>
          </cell>
          <cell r="AM54">
            <v>5884.4000000000005</v>
          </cell>
          <cell r="AN54">
            <v>5.12</v>
          </cell>
          <cell r="AO54">
            <v>256</v>
          </cell>
          <cell r="AP54">
            <v>2949.9520000000002</v>
          </cell>
        </row>
        <row r="55">
          <cell r="A55">
            <v>2190005</v>
          </cell>
          <cell r="B55" t="str">
            <v>1:3 16MM PLASTER</v>
          </cell>
          <cell r="C55">
            <v>1</v>
          </cell>
          <cell r="D55" t="str">
            <v>CUM</v>
          </cell>
          <cell r="E55">
            <v>60</v>
          </cell>
          <cell r="G55">
            <v>0</v>
          </cell>
          <cell r="I55">
            <v>0</v>
          </cell>
          <cell r="K55">
            <v>0</v>
          </cell>
          <cell r="M55">
            <v>0</v>
          </cell>
          <cell r="O55">
            <v>0</v>
          </cell>
          <cell r="P55">
            <v>270.75900000000001</v>
          </cell>
          <cell r="Q55">
            <v>16245.54</v>
          </cell>
          <cell r="R55">
            <v>798.92</v>
          </cell>
          <cell r="S55">
            <v>47935.199999999997</v>
          </cell>
          <cell r="T55">
            <v>443.12799999999999</v>
          </cell>
          <cell r="U55">
            <v>26587.68</v>
          </cell>
          <cell r="V55">
            <v>543.76099999999997</v>
          </cell>
          <cell r="W55">
            <v>32625.659999999996</v>
          </cell>
          <cell r="X55">
            <v>129.30699999999999</v>
          </cell>
          <cell r="Y55">
            <v>7758.4199999999992</v>
          </cell>
          <cell r="AA55">
            <v>0</v>
          </cell>
          <cell r="AC55">
            <v>0</v>
          </cell>
          <cell r="AD55">
            <v>176.316</v>
          </cell>
          <cell r="AE55">
            <v>10578.960000000001</v>
          </cell>
          <cell r="AG55">
            <v>0</v>
          </cell>
          <cell r="AI55">
            <v>0</v>
          </cell>
          <cell r="AK55">
            <v>0</v>
          </cell>
          <cell r="AL55">
            <v>84.022999999999996</v>
          </cell>
          <cell r="AM55">
            <v>5041.38</v>
          </cell>
          <cell r="AO55">
            <v>0</v>
          </cell>
          <cell r="AP55">
            <v>2446.2139999999999</v>
          </cell>
        </row>
        <row r="56">
          <cell r="A56">
            <v>2190006</v>
          </cell>
          <cell r="B56" t="str">
            <v>18MM WP PLSTER (1:6)</v>
          </cell>
          <cell r="C56">
            <v>1</v>
          </cell>
          <cell r="D56" t="str">
            <v>SQM</v>
          </cell>
          <cell r="E56">
            <v>53</v>
          </cell>
          <cell r="G56">
            <v>0</v>
          </cell>
          <cell r="I56">
            <v>0</v>
          </cell>
          <cell r="K56">
            <v>0</v>
          </cell>
          <cell r="M56">
            <v>0</v>
          </cell>
          <cell r="O56">
            <v>0</v>
          </cell>
          <cell r="Q56">
            <v>0</v>
          </cell>
          <cell r="S56">
            <v>0</v>
          </cell>
          <cell r="U56">
            <v>0</v>
          </cell>
          <cell r="W56">
            <v>0</v>
          </cell>
          <cell r="Y56">
            <v>0</v>
          </cell>
          <cell r="Z56">
            <v>56.444000000000003</v>
          </cell>
          <cell r="AA56">
            <v>2991.5320000000002</v>
          </cell>
          <cell r="AB56">
            <v>231.255</v>
          </cell>
          <cell r="AC56">
            <v>12256.514999999999</v>
          </cell>
          <cell r="AD56">
            <v>153.22200000000001</v>
          </cell>
          <cell r="AE56">
            <v>8120.7660000000005</v>
          </cell>
          <cell r="AG56">
            <v>0</v>
          </cell>
          <cell r="AI56">
            <v>0</v>
          </cell>
          <cell r="AK56">
            <v>0</v>
          </cell>
          <cell r="AM56">
            <v>0</v>
          </cell>
          <cell r="AO56">
            <v>0</v>
          </cell>
          <cell r="AP56">
            <v>440.92100000000005</v>
          </cell>
        </row>
        <row r="57">
          <cell r="A57">
            <v>2190007</v>
          </cell>
          <cell r="B57" t="str">
            <v>6MM WP PLASTER</v>
          </cell>
          <cell r="C57">
            <v>1</v>
          </cell>
          <cell r="D57" t="str">
            <v>CUM</v>
          </cell>
          <cell r="E57">
            <v>41</v>
          </cell>
          <cell r="G57">
            <v>0</v>
          </cell>
          <cell r="I57">
            <v>0</v>
          </cell>
          <cell r="K57">
            <v>0</v>
          </cell>
          <cell r="M57">
            <v>0</v>
          </cell>
          <cell r="O57">
            <v>0</v>
          </cell>
          <cell r="Q57">
            <v>0</v>
          </cell>
          <cell r="S57">
            <v>0</v>
          </cell>
          <cell r="U57">
            <v>0</v>
          </cell>
          <cell r="V57">
            <v>275.95999999999998</v>
          </cell>
          <cell r="W57">
            <v>11314.359999999999</v>
          </cell>
          <cell r="Y57">
            <v>0</v>
          </cell>
          <cell r="AA57">
            <v>0</v>
          </cell>
          <cell r="AC57">
            <v>0</v>
          </cell>
          <cell r="AE57">
            <v>0</v>
          </cell>
          <cell r="AG57">
            <v>0</v>
          </cell>
          <cell r="AI57">
            <v>0</v>
          </cell>
          <cell r="AK57">
            <v>0</v>
          </cell>
          <cell r="AM57">
            <v>0</v>
          </cell>
          <cell r="AO57">
            <v>0</v>
          </cell>
          <cell r="AP57">
            <v>275.95999999999998</v>
          </cell>
        </row>
        <row r="58">
          <cell r="A58">
            <v>2190008</v>
          </cell>
          <cell r="B58" t="str">
            <v>GROOVE</v>
          </cell>
          <cell r="C58">
            <v>1</v>
          </cell>
          <cell r="D58" t="str">
            <v>CUM</v>
          </cell>
          <cell r="E58">
            <v>7</v>
          </cell>
          <cell r="G58">
            <v>0</v>
          </cell>
          <cell r="I58">
            <v>0</v>
          </cell>
          <cell r="K58">
            <v>0</v>
          </cell>
          <cell r="M58">
            <v>0</v>
          </cell>
          <cell r="O58">
            <v>0</v>
          </cell>
          <cell r="Q58">
            <v>0</v>
          </cell>
          <cell r="S58">
            <v>0</v>
          </cell>
          <cell r="U58">
            <v>0</v>
          </cell>
          <cell r="W58">
            <v>0</v>
          </cell>
          <cell r="Y58">
            <v>0</v>
          </cell>
          <cell r="AA58">
            <v>0</v>
          </cell>
          <cell r="AC58">
            <v>0</v>
          </cell>
          <cell r="AE58">
            <v>0</v>
          </cell>
          <cell r="AG58">
            <v>0</v>
          </cell>
          <cell r="AI58">
            <v>0</v>
          </cell>
          <cell r="AK58">
            <v>0</v>
          </cell>
          <cell r="AM58">
            <v>0</v>
          </cell>
          <cell r="AN58">
            <v>191.5</v>
          </cell>
          <cell r="AO58">
            <v>1340.5</v>
          </cell>
          <cell r="AP58">
            <v>191.5</v>
          </cell>
        </row>
        <row r="59">
          <cell r="A59">
            <v>2190009</v>
          </cell>
          <cell r="B59" t="str">
            <v>FLOAT COAT</v>
          </cell>
          <cell r="C59">
            <v>1</v>
          </cell>
          <cell r="D59" t="str">
            <v>CUM</v>
          </cell>
          <cell r="E59">
            <v>7</v>
          </cell>
          <cell r="G59">
            <v>0</v>
          </cell>
          <cell r="I59">
            <v>0</v>
          </cell>
          <cell r="K59">
            <v>0</v>
          </cell>
          <cell r="M59">
            <v>0</v>
          </cell>
          <cell r="O59">
            <v>0</v>
          </cell>
          <cell r="Q59">
            <v>0</v>
          </cell>
          <cell r="S59">
            <v>0</v>
          </cell>
          <cell r="U59">
            <v>0</v>
          </cell>
          <cell r="W59">
            <v>0</v>
          </cell>
          <cell r="Y59">
            <v>0</v>
          </cell>
          <cell r="Z59">
            <v>120.02800000000001</v>
          </cell>
          <cell r="AA59">
            <v>840.19600000000003</v>
          </cell>
          <cell r="AC59">
            <v>0</v>
          </cell>
          <cell r="AE59">
            <v>0</v>
          </cell>
          <cell r="AG59">
            <v>0</v>
          </cell>
          <cell r="AI59">
            <v>0</v>
          </cell>
          <cell r="AK59">
            <v>0</v>
          </cell>
          <cell r="AM59">
            <v>0</v>
          </cell>
          <cell r="AO59">
            <v>0</v>
          </cell>
          <cell r="AP59">
            <v>120.02800000000001</v>
          </cell>
        </row>
        <row r="60">
          <cell r="A60">
            <v>2190010</v>
          </cell>
          <cell r="B60" t="str">
            <v>13MM+7MM SAND FACE PLASTER</v>
          </cell>
          <cell r="C60">
            <v>1</v>
          </cell>
          <cell r="D60" t="str">
            <v>SQM</v>
          </cell>
          <cell r="E60">
            <v>70</v>
          </cell>
          <cell r="G60">
            <v>0</v>
          </cell>
          <cell r="I60">
            <v>0</v>
          </cell>
          <cell r="K60">
            <v>0</v>
          </cell>
          <cell r="M60">
            <v>0</v>
          </cell>
          <cell r="O60">
            <v>0</v>
          </cell>
          <cell r="Q60">
            <v>0</v>
          </cell>
          <cell r="S60">
            <v>0</v>
          </cell>
          <cell r="U60">
            <v>0</v>
          </cell>
          <cell r="W60">
            <v>0</v>
          </cell>
          <cell r="Y60">
            <v>0</v>
          </cell>
          <cell r="AA60">
            <v>0</v>
          </cell>
          <cell r="AB60">
            <v>101.6</v>
          </cell>
          <cell r="AC60">
            <v>7112</v>
          </cell>
          <cell r="AE60">
            <v>0</v>
          </cell>
          <cell r="AG60">
            <v>0</v>
          </cell>
          <cell r="AI60">
            <v>0</v>
          </cell>
          <cell r="AK60">
            <v>0</v>
          </cell>
          <cell r="AM60">
            <v>0</v>
          </cell>
          <cell r="AO60">
            <v>0</v>
          </cell>
          <cell r="AP60">
            <v>101.6</v>
          </cell>
        </row>
        <row r="61">
          <cell r="A61">
            <v>2190011</v>
          </cell>
          <cell r="B61" t="str">
            <v>15MM PLASTER (1:6) WP</v>
          </cell>
          <cell r="C61">
            <v>1</v>
          </cell>
          <cell r="D61" t="str">
            <v>SQM</v>
          </cell>
          <cell r="E61">
            <v>51</v>
          </cell>
          <cell r="G61">
            <v>0</v>
          </cell>
          <cell r="I61">
            <v>0</v>
          </cell>
          <cell r="K61">
            <v>0</v>
          </cell>
          <cell r="M61">
            <v>0</v>
          </cell>
          <cell r="O61">
            <v>0</v>
          </cell>
          <cell r="Q61">
            <v>0</v>
          </cell>
          <cell r="S61">
            <v>0</v>
          </cell>
          <cell r="T61">
            <v>129.93100000000001</v>
          </cell>
          <cell r="U61">
            <v>6626.4810000000007</v>
          </cell>
          <cell r="V61">
            <v>39.121000000000002</v>
          </cell>
          <cell r="W61">
            <v>1995.171</v>
          </cell>
          <cell r="Y61">
            <v>0</v>
          </cell>
          <cell r="AA61">
            <v>0</v>
          </cell>
          <cell r="AC61">
            <v>0</v>
          </cell>
          <cell r="AE61">
            <v>0</v>
          </cell>
          <cell r="AG61">
            <v>0</v>
          </cell>
          <cell r="AI61">
            <v>0</v>
          </cell>
          <cell r="AK61">
            <v>0</v>
          </cell>
          <cell r="AM61">
            <v>0</v>
          </cell>
          <cell r="AO61">
            <v>0</v>
          </cell>
          <cell r="AP61">
            <v>169.05200000000002</v>
          </cell>
        </row>
        <row r="62">
          <cell r="A62">
            <v>2190012</v>
          </cell>
          <cell r="B62" t="str">
            <v>12MM WP PLASTER 1:4</v>
          </cell>
          <cell r="C62">
            <v>1</v>
          </cell>
          <cell r="D62" t="str">
            <v>SQM</v>
          </cell>
          <cell r="E62">
            <v>41</v>
          </cell>
          <cell r="G62">
            <v>0</v>
          </cell>
          <cell r="I62">
            <v>0</v>
          </cell>
          <cell r="K62">
            <v>0</v>
          </cell>
          <cell r="M62">
            <v>0</v>
          </cell>
          <cell r="O62">
            <v>0</v>
          </cell>
          <cell r="Q62">
            <v>0</v>
          </cell>
          <cell r="S62">
            <v>0</v>
          </cell>
          <cell r="U62">
            <v>0</v>
          </cell>
          <cell r="V62">
            <v>79.94</v>
          </cell>
          <cell r="W62">
            <v>3277.54</v>
          </cell>
          <cell r="Y62">
            <v>0</v>
          </cell>
          <cell r="AA62">
            <v>0</v>
          </cell>
          <cell r="AC62">
            <v>0</v>
          </cell>
          <cell r="AE62">
            <v>0</v>
          </cell>
          <cell r="AG62">
            <v>0</v>
          </cell>
          <cell r="AI62">
            <v>0</v>
          </cell>
          <cell r="AK62">
            <v>0</v>
          </cell>
          <cell r="AM62">
            <v>0</v>
          </cell>
          <cell r="AO62">
            <v>0</v>
          </cell>
          <cell r="AP62">
            <v>79.94</v>
          </cell>
        </row>
        <row r="63">
          <cell r="A63">
            <v>2190014</v>
          </cell>
          <cell r="B63" t="str">
            <v>FACIA PLASTER</v>
          </cell>
          <cell r="C63">
            <v>1</v>
          </cell>
          <cell r="D63" t="str">
            <v>SQM</v>
          </cell>
          <cell r="E63">
            <v>65</v>
          </cell>
          <cell r="G63">
            <v>0</v>
          </cell>
          <cell r="I63">
            <v>0</v>
          </cell>
          <cell r="K63">
            <v>0</v>
          </cell>
          <cell r="M63">
            <v>0</v>
          </cell>
          <cell r="O63">
            <v>0</v>
          </cell>
          <cell r="Q63">
            <v>0</v>
          </cell>
          <cell r="S63">
            <v>0</v>
          </cell>
          <cell r="U63">
            <v>0</v>
          </cell>
          <cell r="W63">
            <v>0</v>
          </cell>
          <cell r="X63">
            <v>370.57600000000002</v>
          </cell>
          <cell r="Y63">
            <v>24087.440000000002</v>
          </cell>
          <cell r="AA63">
            <v>0</v>
          </cell>
          <cell r="AC63">
            <v>0</v>
          </cell>
          <cell r="AE63">
            <v>0</v>
          </cell>
          <cell r="AG63">
            <v>0</v>
          </cell>
          <cell r="AI63">
            <v>0</v>
          </cell>
          <cell r="AK63">
            <v>0</v>
          </cell>
          <cell r="AM63">
            <v>0</v>
          </cell>
          <cell r="AO63">
            <v>0</v>
          </cell>
          <cell r="AP63">
            <v>370.57600000000002</v>
          </cell>
        </row>
        <row r="64">
          <cell r="A64">
            <v>2200002</v>
          </cell>
          <cell r="B64" t="str">
            <v xml:space="preserve">FIX MS DOOR </v>
          </cell>
          <cell r="C64">
            <v>1</v>
          </cell>
          <cell r="D64" t="str">
            <v>NOS</v>
          </cell>
          <cell r="E64">
            <v>200</v>
          </cell>
          <cell r="G64">
            <v>0</v>
          </cell>
          <cell r="I64">
            <v>0</v>
          </cell>
          <cell r="K64">
            <v>0</v>
          </cell>
          <cell r="M64">
            <v>0</v>
          </cell>
          <cell r="O64">
            <v>0</v>
          </cell>
          <cell r="Q64">
            <v>0</v>
          </cell>
          <cell r="S64">
            <v>0</v>
          </cell>
          <cell r="U64">
            <v>0</v>
          </cell>
          <cell r="W64">
            <v>0</v>
          </cell>
          <cell r="Y64">
            <v>0</v>
          </cell>
          <cell r="AA64">
            <v>0</v>
          </cell>
          <cell r="AB64">
            <v>17</v>
          </cell>
          <cell r="AC64">
            <v>3400</v>
          </cell>
          <cell r="AE64">
            <v>0</v>
          </cell>
          <cell r="AG64">
            <v>0</v>
          </cell>
          <cell r="AI64">
            <v>0</v>
          </cell>
          <cell r="AK64">
            <v>0</v>
          </cell>
          <cell r="AM64">
            <v>0</v>
          </cell>
          <cell r="AO64">
            <v>0</v>
          </cell>
          <cell r="AP64">
            <v>17</v>
          </cell>
        </row>
        <row r="65">
          <cell r="A65">
            <v>2200004</v>
          </cell>
          <cell r="B65" t="str">
            <v>FIX DOOR FRAMES</v>
          </cell>
          <cell r="C65">
            <v>1</v>
          </cell>
          <cell r="D65" t="str">
            <v>NOS</v>
          </cell>
          <cell r="E65">
            <v>247</v>
          </cell>
          <cell r="G65">
            <v>0</v>
          </cell>
          <cell r="I65">
            <v>0</v>
          </cell>
          <cell r="K65">
            <v>0</v>
          </cell>
          <cell r="M65">
            <v>0</v>
          </cell>
          <cell r="O65">
            <v>0</v>
          </cell>
          <cell r="Q65">
            <v>0</v>
          </cell>
          <cell r="S65">
            <v>0</v>
          </cell>
          <cell r="U65">
            <v>0</v>
          </cell>
          <cell r="W65">
            <v>0</v>
          </cell>
          <cell r="X65">
            <v>29</v>
          </cell>
          <cell r="Y65">
            <v>7163</v>
          </cell>
          <cell r="AA65">
            <v>0</v>
          </cell>
          <cell r="AC65">
            <v>0</v>
          </cell>
          <cell r="AE65">
            <v>0</v>
          </cell>
          <cell r="AG65">
            <v>0</v>
          </cell>
          <cell r="AI65">
            <v>0</v>
          </cell>
          <cell r="AK65">
            <v>0</v>
          </cell>
          <cell r="AM65">
            <v>0</v>
          </cell>
          <cell r="AO65">
            <v>0</v>
          </cell>
          <cell r="AP65">
            <v>29</v>
          </cell>
        </row>
        <row r="66">
          <cell r="A66">
            <v>2200005</v>
          </cell>
          <cell r="B66" t="str">
            <v>FIX WIN VENT</v>
          </cell>
          <cell r="C66">
            <v>1</v>
          </cell>
          <cell r="D66" t="str">
            <v>NOS</v>
          </cell>
          <cell r="E66">
            <v>263</v>
          </cell>
          <cell r="G66">
            <v>0</v>
          </cell>
          <cell r="I66">
            <v>0</v>
          </cell>
          <cell r="K66">
            <v>0</v>
          </cell>
          <cell r="M66">
            <v>0</v>
          </cell>
          <cell r="O66">
            <v>0</v>
          </cell>
          <cell r="Q66">
            <v>0</v>
          </cell>
          <cell r="S66">
            <v>0</v>
          </cell>
          <cell r="U66">
            <v>0</v>
          </cell>
          <cell r="W66">
            <v>0</v>
          </cell>
          <cell r="Y66">
            <v>0</v>
          </cell>
          <cell r="Z66">
            <v>72</v>
          </cell>
          <cell r="AA66">
            <v>18936</v>
          </cell>
          <cell r="AC66">
            <v>0</v>
          </cell>
          <cell r="AE66">
            <v>0</v>
          </cell>
          <cell r="AG66">
            <v>0</v>
          </cell>
          <cell r="AI66">
            <v>0</v>
          </cell>
          <cell r="AK66">
            <v>0</v>
          </cell>
          <cell r="AM66">
            <v>0</v>
          </cell>
          <cell r="AO66">
            <v>0</v>
          </cell>
          <cell r="AP66">
            <v>72</v>
          </cell>
        </row>
        <row r="67">
          <cell r="A67">
            <v>2215002</v>
          </cell>
          <cell r="B67" t="str">
            <v>DPC 40MM</v>
          </cell>
          <cell r="C67">
            <v>1</v>
          </cell>
          <cell r="D67" t="str">
            <v>SQM</v>
          </cell>
          <cell r="E67">
            <v>50</v>
          </cell>
          <cell r="G67">
            <v>0</v>
          </cell>
          <cell r="I67">
            <v>0</v>
          </cell>
          <cell r="K67">
            <v>0</v>
          </cell>
          <cell r="M67">
            <v>0</v>
          </cell>
          <cell r="O67">
            <v>0</v>
          </cell>
          <cell r="Q67">
            <v>0</v>
          </cell>
          <cell r="S67">
            <v>0</v>
          </cell>
          <cell r="T67">
            <v>91.488</v>
          </cell>
          <cell r="U67">
            <v>4574.3999999999996</v>
          </cell>
          <cell r="W67">
            <v>0</v>
          </cell>
          <cell r="X67">
            <v>19.962</v>
          </cell>
          <cell r="Y67">
            <v>998.1</v>
          </cell>
          <cell r="AA67">
            <v>0</v>
          </cell>
          <cell r="AC67">
            <v>0</v>
          </cell>
          <cell r="AE67">
            <v>0</v>
          </cell>
          <cell r="AG67">
            <v>0</v>
          </cell>
          <cell r="AI67">
            <v>0</v>
          </cell>
          <cell r="AK67">
            <v>0</v>
          </cell>
          <cell r="AM67">
            <v>0</v>
          </cell>
          <cell r="AO67">
            <v>0</v>
          </cell>
          <cell r="AP67">
            <v>111.45</v>
          </cell>
        </row>
        <row r="68">
          <cell r="A68">
            <v>2215003</v>
          </cell>
          <cell r="B68" t="str">
            <v>BRICK PILLARS SURVEY</v>
          </cell>
          <cell r="C68">
            <v>1</v>
          </cell>
          <cell r="D68" t="str">
            <v>SQM</v>
          </cell>
          <cell r="E68">
            <v>1020</v>
          </cell>
          <cell r="G68">
            <v>0</v>
          </cell>
          <cell r="I68">
            <v>0</v>
          </cell>
          <cell r="K68">
            <v>0</v>
          </cell>
          <cell r="M68">
            <v>0</v>
          </cell>
          <cell r="O68">
            <v>0</v>
          </cell>
          <cell r="Q68">
            <v>0</v>
          </cell>
          <cell r="R68">
            <v>9.9450000000000003</v>
          </cell>
          <cell r="S68">
            <v>10143.9</v>
          </cell>
          <cell r="U68">
            <v>0</v>
          </cell>
          <cell r="W68">
            <v>0</v>
          </cell>
          <cell r="Y68">
            <v>0</v>
          </cell>
          <cell r="AA68">
            <v>0</v>
          </cell>
          <cell r="AC68">
            <v>0</v>
          </cell>
          <cell r="AE68">
            <v>0</v>
          </cell>
          <cell r="AG68">
            <v>0</v>
          </cell>
          <cell r="AI68">
            <v>0</v>
          </cell>
          <cell r="AJ68">
            <v>-9.9450000000000003</v>
          </cell>
          <cell r="AK68">
            <v>-10143.9</v>
          </cell>
          <cell r="AM68">
            <v>0</v>
          </cell>
          <cell r="AO68">
            <v>0</v>
          </cell>
          <cell r="AP68">
            <v>0</v>
          </cell>
        </row>
        <row r="69">
          <cell r="A69">
            <v>2800002</v>
          </cell>
          <cell r="B69" t="str">
            <v>FIX PVC PIPES</v>
          </cell>
          <cell r="C69">
            <v>1</v>
          </cell>
          <cell r="D69" t="str">
            <v>CUM</v>
          </cell>
          <cell r="E69">
            <v>10</v>
          </cell>
          <cell r="G69">
            <v>0</v>
          </cell>
          <cell r="I69">
            <v>0</v>
          </cell>
          <cell r="K69">
            <v>0</v>
          </cell>
          <cell r="M69">
            <v>0</v>
          </cell>
          <cell r="O69">
            <v>0</v>
          </cell>
          <cell r="Q69">
            <v>0</v>
          </cell>
          <cell r="S69">
            <v>0</v>
          </cell>
          <cell r="U69">
            <v>0</v>
          </cell>
          <cell r="W69">
            <v>0</v>
          </cell>
          <cell r="Y69">
            <v>0</v>
          </cell>
          <cell r="AA69">
            <v>0</v>
          </cell>
          <cell r="AB69">
            <v>52</v>
          </cell>
          <cell r="AC69">
            <v>520</v>
          </cell>
          <cell r="AE69">
            <v>0</v>
          </cell>
          <cell r="AG69">
            <v>0</v>
          </cell>
          <cell r="AI69">
            <v>0</v>
          </cell>
          <cell r="AK69">
            <v>0</v>
          </cell>
          <cell r="AM69">
            <v>0</v>
          </cell>
          <cell r="AO69">
            <v>0</v>
          </cell>
          <cell r="AP69">
            <v>52</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ule1"/>
      <sheetName val="operat_staff"/>
      <sheetName val="Rate Ana"/>
      <sheetName val="estimate"/>
      <sheetName val="summary"/>
    </sheetNames>
    <sheetDataSet>
      <sheetData sheetId="0"/>
      <sheetData sheetId="1"/>
      <sheetData sheetId="2" refreshError="1">
        <row r="6">
          <cell r="A6" t="str">
            <v>A1</v>
          </cell>
          <cell r="B6" t="str">
            <v>Clearing and grubbing road land including uprooting rank vegetation, grass, bushes shrubs, saplings and trees of girth upto 300 mm, removal of stumps of trees cut earlier and disposal of unserviceable material and stacking of serviceable material to be us</v>
          </cell>
          <cell r="C6" t="str">
            <v>ha</v>
          </cell>
          <cell r="D6">
            <v>36647</v>
          </cell>
        </row>
        <row r="7">
          <cell r="A7" t="str">
            <v>A2</v>
          </cell>
          <cell r="B7" t="str">
            <v>Cutting of trees, including cutting of trunks, branches and removal of stumps, roots, stacking of serviceable material with all lifts and upto a lead of 1000m and earth filling in the depression/ pits.</v>
          </cell>
        </row>
        <row r="8">
          <cell r="A8" t="str">
            <v>A-2-1</v>
          </cell>
          <cell r="B8" t="str">
            <v>Girth from 300 mm to 600 mm</v>
          </cell>
          <cell r="C8" t="str">
            <v>each</v>
          </cell>
          <cell r="D8">
            <v>91</v>
          </cell>
        </row>
        <row r="9">
          <cell r="A9" t="str">
            <v>A-2-2</v>
          </cell>
          <cell r="B9" t="str">
            <v>Girth from 600 mm to 900 mm</v>
          </cell>
          <cell r="C9" t="str">
            <v>each</v>
          </cell>
          <cell r="D9">
            <v>191</v>
          </cell>
        </row>
        <row r="10">
          <cell r="A10" t="str">
            <v>A-2-3</v>
          </cell>
          <cell r="B10" t="str">
            <v>Girth from 900 mm to 1800 mm</v>
          </cell>
          <cell r="C10" t="str">
            <v>each</v>
          </cell>
          <cell r="D10">
            <v>330</v>
          </cell>
        </row>
        <row r="11">
          <cell r="A11" t="str">
            <v>A-2-4</v>
          </cell>
          <cell r="B11" t="str">
            <v>Girth above 1800 mm</v>
          </cell>
          <cell r="C11" t="str">
            <v>each</v>
          </cell>
          <cell r="D11">
            <v>590</v>
          </cell>
        </row>
        <row r="12">
          <cell r="A12" t="str">
            <v>A3</v>
          </cell>
          <cell r="B12" t="str">
            <v>Removal stacking of trees, stumps, roots and earth filling in the depression/ pits.</v>
          </cell>
        </row>
        <row r="13">
          <cell r="A13" t="str">
            <v>A-3-1</v>
          </cell>
          <cell r="B13" t="str">
            <v>Girth from 300 mm to 600 mm</v>
          </cell>
          <cell r="C13" t="str">
            <v>each</v>
          </cell>
          <cell r="D13">
            <v>63</v>
          </cell>
        </row>
        <row r="14">
          <cell r="A14" t="str">
            <v>A-3-2</v>
          </cell>
          <cell r="B14" t="str">
            <v>Girth from 600 mm to 900 mm</v>
          </cell>
          <cell r="C14" t="str">
            <v>each</v>
          </cell>
          <cell r="D14">
            <v>148</v>
          </cell>
        </row>
        <row r="15">
          <cell r="A15" t="str">
            <v>A-3-3</v>
          </cell>
          <cell r="B15" t="str">
            <v>Girth from 900 mm to 1800 mm</v>
          </cell>
          <cell r="C15" t="str">
            <v>each</v>
          </cell>
          <cell r="D15">
            <v>235</v>
          </cell>
        </row>
        <row r="16">
          <cell r="A16" t="str">
            <v>A-3-4</v>
          </cell>
          <cell r="B16" t="str">
            <v>Girth above 1800 mm</v>
          </cell>
          <cell r="C16" t="str">
            <v>each</v>
          </cell>
          <cell r="D16">
            <v>402</v>
          </cell>
        </row>
        <row r="17">
          <cell r="A17" t="str">
            <v>A4</v>
          </cell>
          <cell r="B17" t="str">
            <v>Dismantling of existing structures like culverts, bridges, retaining walls and other structure comprising of plain cement concrete including  T &amp; P and scaffolding wherever necessary, sorting the dismantled material, disposal of unserviceable material and</v>
          </cell>
          <cell r="C17" t="str">
            <v>cum</v>
          </cell>
          <cell r="D17">
            <v>285</v>
          </cell>
        </row>
        <row r="18">
          <cell r="A18" t="str">
            <v>A5</v>
          </cell>
          <cell r="B18" t="str">
            <v>Dismantling of existing structures like culverts, bridges, retaining walls and other structure comprising of brick/stone masonry including  T &amp; P and scaffolding wherever necessary, sorting the dismantled material, disposal of unserviceable material and s</v>
          </cell>
          <cell r="C18" t="str">
            <v>cum</v>
          </cell>
          <cell r="D18">
            <v>102</v>
          </cell>
        </row>
        <row r="19">
          <cell r="A19" t="str">
            <v>A6</v>
          </cell>
          <cell r="B19" t="str">
            <v xml:space="preserve">Dismantling of existing structures like retaining walls and other structure comprising of stone pitching including  T &amp; P and scaffolding wherever necessary, sorting the dismantled material, disposal of unserviceable material and stacking the serviceable </v>
          </cell>
          <cell r="C19" t="str">
            <v>cum</v>
          </cell>
          <cell r="D19">
            <v>106</v>
          </cell>
        </row>
        <row r="20">
          <cell r="A20" t="str">
            <v>A7</v>
          </cell>
          <cell r="B20" t="str">
            <v>Dismantling of existing structures like culverts, bridges, retaining walls and other structure comprising of reinforced/prestressed cement concrete including  T &amp; P and scaffolding wherever necessary, sorting the dismantled material, disposal of unservice</v>
          </cell>
          <cell r="C20" t="str">
            <v>cum</v>
          </cell>
          <cell r="D20">
            <v>373</v>
          </cell>
        </row>
        <row r="21">
          <cell r="A21" t="str">
            <v>A8</v>
          </cell>
          <cell r="B21" t="str">
            <v>Removing all types of hume pipes and stacking within a lead of 1000m including Earthwork and dismantling of masonry works</v>
          </cell>
        </row>
        <row r="22">
          <cell r="A22" t="str">
            <v>A-8-1</v>
          </cell>
          <cell r="B22" t="str">
            <v>Upto 600mm dia</v>
          </cell>
          <cell r="C22" t="str">
            <v>Rm</v>
          </cell>
          <cell r="D22">
            <v>49</v>
          </cell>
        </row>
        <row r="23">
          <cell r="A23" t="str">
            <v>A-8-2</v>
          </cell>
          <cell r="B23" t="str">
            <v>600mm- 900mm dia</v>
          </cell>
          <cell r="C23" t="str">
            <v>Rm</v>
          </cell>
          <cell r="D23">
            <v>67</v>
          </cell>
        </row>
        <row r="24">
          <cell r="A24" t="str">
            <v>A-8-3</v>
          </cell>
          <cell r="B24" t="str">
            <v>above 900mm dia</v>
          </cell>
          <cell r="C24" t="str">
            <v>Rm</v>
          </cell>
          <cell r="D24">
            <v>114</v>
          </cell>
        </row>
        <row r="25">
          <cell r="A25" t="str">
            <v>A9</v>
          </cell>
          <cell r="B25" t="str">
            <v>Dismantling of flexible pavement and disposal of dismantled material upto a lead of 1000m, stacking serviceable and unserviceable materials separately.</v>
          </cell>
        </row>
        <row r="26">
          <cell r="A26" t="str">
            <v>A-9-1</v>
          </cell>
          <cell r="B26" t="str">
            <v>Bituminous Courses</v>
          </cell>
          <cell r="C26" t="str">
            <v>cum</v>
          </cell>
          <cell r="D26">
            <v>161</v>
          </cell>
        </row>
        <row r="27">
          <cell r="A27" t="str">
            <v>A-9-2</v>
          </cell>
          <cell r="B27" t="str">
            <v>Granular Courses</v>
          </cell>
          <cell r="C27" t="str">
            <v>cum</v>
          </cell>
          <cell r="D27">
            <v>211</v>
          </cell>
        </row>
        <row r="28">
          <cell r="A28" t="str">
            <v>A10</v>
          </cell>
          <cell r="B28" t="str">
            <v>Dismantling of kerb stone manual means and disposal material with all lifts and upto a lead of 1000m.</v>
          </cell>
          <cell r="C28" t="str">
            <v>Rm</v>
          </cell>
          <cell r="D28">
            <v>8</v>
          </cell>
        </row>
        <row r="29">
          <cell r="A29" t="str">
            <v>A11</v>
          </cell>
          <cell r="B29" t="str">
            <v>Dismantling of kilometer stone including cutting of earth, foundation and disposal of dismantled material with all lifts and lead upto 1000m and back fill of pit.</v>
          </cell>
        </row>
        <row r="30">
          <cell r="A30" t="str">
            <v>A-11-1</v>
          </cell>
          <cell r="B30" t="str">
            <v>5th Km stone</v>
          </cell>
          <cell r="C30" t="str">
            <v>each</v>
          </cell>
          <cell r="D30">
            <v>139</v>
          </cell>
        </row>
        <row r="31">
          <cell r="A31" t="str">
            <v>A-11-2</v>
          </cell>
          <cell r="B31" t="str">
            <v>Ordinary Km stone</v>
          </cell>
          <cell r="C31" t="str">
            <v>each</v>
          </cell>
          <cell r="D31">
            <v>83</v>
          </cell>
        </row>
        <row r="32">
          <cell r="A32" t="str">
            <v>A-11-3</v>
          </cell>
          <cell r="B32" t="str">
            <v>Hectometer stone</v>
          </cell>
          <cell r="C32" t="str">
            <v>each</v>
          </cell>
          <cell r="D32">
            <v>17</v>
          </cell>
        </row>
        <row r="33">
          <cell r="A33" t="str">
            <v>A12</v>
          </cell>
          <cell r="B33" t="str">
            <v>Removal of telephone/electric poles including excavation and dismantling of foundation concrete and lines under the supervision of concerned department, disposal with all lifts and upto a lead of 1000m and stacking the serviceable material separately.</v>
          </cell>
          <cell r="C33" t="str">
            <v>each</v>
          </cell>
          <cell r="D33">
            <v>59</v>
          </cell>
        </row>
        <row r="34">
          <cell r="A34" t="str">
            <v>A13</v>
          </cell>
          <cell r="B34" t="str">
            <v>Haulage of materials by tipper including loading with front end loader, dumping and stacking.</v>
          </cell>
        </row>
        <row r="35">
          <cell r="A35" t="str">
            <v>A-13-0</v>
          </cell>
          <cell r="B35" t="str">
            <v>Haulage from 0 to 1 km</v>
          </cell>
          <cell r="C35" t="str">
            <v>cum</v>
          </cell>
          <cell r="D35">
            <v>47</v>
          </cell>
        </row>
        <row r="36">
          <cell r="A36" t="str">
            <v>A-13-1</v>
          </cell>
          <cell r="B36" t="str">
            <v>Haulage from 1 to 5 km</v>
          </cell>
          <cell r="C36" t="str">
            <v>cum</v>
          </cell>
          <cell r="D36">
            <v>84</v>
          </cell>
        </row>
        <row r="37">
          <cell r="A37" t="str">
            <v>A-13-2</v>
          </cell>
          <cell r="B37" t="str">
            <v>Haulage from 5 to 10 km</v>
          </cell>
          <cell r="C37" t="str">
            <v>cum</v>
          </cell>
          <cell r="D37">
            <v>102</v>
          </cell>
        </row>
        <row r="38">
          <cell r="A38" t="str">
            <v>A-13-3</v>
          </cell>
          <cell r="B38" t="str">
            <v>Haulage beyond 10 km</v>
          </cell>
          <cell r="C38" t="str">
            <v>cum-km</v>
          </cell>
          <cell r="D38">
            <v>10</v>
          </cell>
        </row>
        <row r="39">
          <cell r="A39" t="str">
            <v>A14</v>
          </cell>
          <cell r="B39" t="str">
            <v>Removal of concrete edge strip without damaging existing structure</v>
          </cell>
          <cell r="C39" t="str">
            <v>Rm</v>
          </cell>
          <cell r="D39" t="e">
            <v>#N/A</v>
          </cell>
        </row>
        <row r="40">
          <cell r="A40" t="str">
            <v>A15</v>
          </cell>
          <cell r="B40" t="str">
            <v>Removal of drainage spout including cleaning entire are, enclosure of metallic bearing</v>
          </cell>
          <cell r="C40" t="str">
            <v>Nos.</v>
          </cell>
          <cell r="D40" t="e">
            <v>#N/A</v>
          </cell>
        </row>
        <row r="41">
          <cell r="A41" t="str">
            <v>A16</v>
          </cell>
          <cell r="B41" t="str">
            <v>Removal of angle type of expansion joint including disposal of dismantled material</v>
          </cell>
          <cell r="C41" t="str">
            <v>Rm</v>
          </cell>
          <cell r="D41" t="e">
            <v>#N/A</v>
          </cell>
        </row>
        <row r="42">
          <cell r="A42" t="str">
            <v>B1</v>
          </cell>
          <cell r="B42" t="str">
            <v>Excavation for roadway in soil by mechanical means including cutting and pushing the earth to site of embankment upto a distance of 100m including trimming bottom and side slopes in accordance with requirements of lines, grades and cross sections.</v>
          </cell>
          <cell r="C42" t="str">
            <v>cum</v>
          </cell>
          <cell r="D42" t="e">
            <v>#N/A</v>
          </cell>
        </row>
        <row r="43">
          <cell r="A43" t="str">
            <v>B2</v>
          </cell>
          <cell r="B43" t="str">
            <v>Excavation for roadway in ordinary rock by deploying a dozer including cutting and pushing the cut earth to site of embankment upto a distance of 100m including trimming bottom and side slopes in accordance with requirements of lines, grades and cross sec</v>
          </cell>
          <cell r="C43" t="str">
            <v>cum</v>
          </cell>
          <cell r="D43" t="e">
            <v>#N/A</v>
          </cell>
        </row>
        <row r="44">
          <cell r="A44" t="str">
            <v>B3</v>
          </cell>
          <cell r="B44" t="str">
            <v xml:space="preserve">Excavation for roadway in hard rock (requiring blasting) by drilling, blasting and breaking, trimming of bottom and side slopes in accordance with requirements of lines, grades and cross sections, loading and disposal of cut rock with all lifts and leads </v>
          </cell>
          <cell r="C44" t="str">
            <v>cum</v>
          </cell>
          <cell r="D44" t="e">
            <v>#N/A</v>
          </cell>
        </row>
        <row r="45">
          <cell r="A45" t="str">
            <v>B4</v>
          </cell>
          <cell r="B45" t="str">
            <v>Excavation for roadway in soil with hydraulic excavator including cutting and loading in tippers, trimming bottom and side slopes in accordance with requirements of lines, grades and cross sections and transporting to the embankment location with all lift</v>
          </cell>
          <cell r="C45" t="str">
            <v>cum</v>
          </cell>
          <cell r="D45">
            <v>35</v>
          </cell>
        </row>
        <row r="46">
          <cell r="A46" t="str">
            <v>B5</v>
          </cell>
          <cell r="B46" t="str">
            <v>Excavation for roadway in ordinary rock with hydraulic excavator including cutting and loading in tippers, transporting to embankment sites with all lifts and lead upto 1000m, trimming bottom and side slopes in accordance with requirements of lines, grade</v>
          </cell>
          <cell r="C46" t="str">
            <v>cum</v>
          </cell>
          <cell r="D46">
            <v>46</v>
          </cell>
        </row>
        <row r="47">
          <cell r="A47" t="str">
            <v>B6</v>
          </cell>
          <cell r="B47" t="str">
            <v xml:space="preserve">Excavation for roadway in hard rock (blasting prohibited) with rock breakers including breaking rock, loading in tippers, transporting to embankment sites with all lifts and lead upto 1000m, trimming bottom and side slopes in accordance with requirements </v>
          </cell>
          <cell r="C47" t="str">
            <v>cum</v>
          </cell>
          <cell r="D47">
            <v>287</v>
          </cell>
        </row>
        <row r="48">
          <cell r="A48" t="str">
            <v>B7</v>
          </cell>
          <cell r="B48" t="str">
            <v>Excavation for roadway in hard rock with controlled blasting by drilling, blasting and breaking, trimming of bottom and side slopes in accordance with requirements of lines, grades and cross sections, loading and disposal of cut rock with all lifts and le</v>
          </cell>
          <cell r="C48" t="str">
            <v>cum</v>
          </cell>
          <cell r="D48">
            <v>359</v>
          </cell>
        </row>
        <row r="49">
          <cell r="A49" t="str">
            <v>B8</v>
          </cell>
          <cell r="B49" t="str">
            <v>Removal of unserviceable soil including excavation, loading and disposal upto 1000m lead but excluding replacement by suitable soil which shall be paid separately as per clause 305.</v>
          </cell>
          <cell r="C49" t="str">
            <v>cum</v>
          </cell>
          <cell r="D49" t="e">
            <v>#N/A</v>
          </cell>
        </row>
        <row r="50">
          <cell r="A50" t="str">
            <v>B9</v>
          </cell>
          <cell r="B50" t="str">
            <v>Carrying out excavation in hard rock to achieve a specified slope of the rock face by controlled use of explosives and blasting accessories in properly aligned and spaced drill holes, collection of the excavated rock by dozer, loading in tipper by a front</v>
          </cell>
          <cell r="C50" t="str">
            <v>sqm</v>
          </cell>
          <cell r="D50">
            <v>125</v>
          </cell>
        </row>
        <row r="51">
          <cell r="A51" t="str">
            <v>B10</v>
          </cell>
          <cell r="B51" t="str">
            <v>Construction of embankment with approved material obtained from borrow pits with all lifts and leads, transporting to site, spreading, grading to required slope and compacting to meet the requirement of Table 300-2.</v>
          </cell>
          <cell r="C51" t="str">
            <v>cum</v>
          </cell>
          <cell r="D51">
            <v>96</v>
          </cell>
        </row>
        <row r="52">
          <cell r="A52" t="str">
            <v>B11</v>
          </cell>
          <cell r="B52" t="str">
            <v>Construction of embankment with approved material deposited at site from roadway cutting and excavation of drain and foundation of other structures graded and compacted to meet the requirement of Table 300-2.</v>
          </cell>
          <cell r="D52">
            <v>61</v>
          </cell>
        </row>
        <row r="53">
          <cell r="A53" t="str">
            <v>B-11-1</v>
          </cell>
          <cell r="B53" t="str">
            <v>Within initial lead of 1000m</v>
          </cell>
          <cell r="C53" t="str">
            <v>cum</v>
          </cell>
          <cell r="D53" t="e">
            <v>#N/A</v>
          </cell>
        </row>
        <row r="54">
          <cell r="A54" t="str">
            <v>B-11-2</v>
          </cell>
          <cell r="B54" t="str">
            <v>lead of 1 km- 5 km</v>
          </cell>
          <cell r="C54" t="str">
            <v>cum</v>
          </cell>
          <cell r="D54" t="e">
            <v>#N/A</v>
          </cell>
        </row>
        <row r="55">
          <cell r="A55" t="str">
            <v>B-11-3</v>
          </cell>
          <cell r="B55" t="str">
            <v>Lead of 5 km -10 km</v>
          </cell>
          <cell r="C55" t="str">
            <v>cum</v>
          </cell>
          <cell r="D55" t="e">
            <v>#N/A</v>
          </cell>
        </row>
        <row r="56">
          <cell r="A56" t="str">
            <v>B12</v>
          </cell>
          <cell r="B56" t="str">
            <v>Construction of subgrade and earthen shoulder with approved material obtained from borrow pits with all lifts and leads, transporting to site, spreading, grading to required slope and compacting to meet the requirement of Table 300-2.</v>
          </cell>
          <cell r="C56" t="str">
            <v>cum</v>
          </cell>
          <cell r="D56">
            <v>124</v>
          </cell>
        </row>
        <row r="57">
          <cell r="A57" t="str">
            <v>B13</v>
          </cell>
          <cell r="B57" t="str">
            <v>Loosening of ground upto a level of 500 mm below the subgrade level, watered, graded and compacted in layers to meet the requirement of Table 300-2 for subgrade construction.</v>
          </cell>
          <cell r="C57" t="str">
            <v>cum</v>
          </cell>
          <cell r="D57">
            <v>43</v>
          </cell>
        </row>
        <row r="58">
          <cell r="A58" t="str">
            <v>B14</v>
          </cell>
          <cell r="B58" t="str">
            <v xml:space="preserve">Stripping, storing of top soil by road side at within 15m and re-application on embankment slopes, cut slopes and other areas in localities where available embankment material is not conducive to plant growth. </v>
          </cell>
          <cell r="C58" t="str">
            <v>cum</v>
          </cell>
          <cell r="D58">
            <v>83</v>
          </cell>
        </row>
        <row r="59">
          <cell r="A59" t="str">
            <v>B15</v>
          </cell>
          <cell r="B59" t="str">
            <v>Furnishing and laying of the live sods of perennial turf forming grass on embankment slope, verges or other locations shown on the drawing or as directed by the Engineer including preparation of ground, fetching sods and watering.</v>
          </cell>
          <cell r="C59" t="str">
            <v>sqm</v>
          </cell>
          <cell r="D59">
            <v>9</v>
          </cell>
        </row>
        <row r="60">
          <cell r="A60" t="str">
            <v>B16</v>
          </cell>
          <cell r="B60" t="str">
            <v>Construction of unlined surface drains of average cross sectional area 0.4 sqm in soil to specified lines, grades, levels and dimensions to the requirement of Clause 301 and 309.</v>
          </cell>
          <cell r="C60" t="str">
            <v>Rm</v>
          </cell>
          <cell r="D60" t="e">
            <v>#N/A</v>
          </cell>
        </row>
        <row r="61">
          <cell r="A61" t="str">
            <v>B17</v>
          </cell>
          <cell r="B61" t="str">
            <v>Construction of unlined surface drains of average cross sectional area 0.4 sqm in ordinary rock to specified lines, grades, levels and dimensions to the requirement of Clause 301 and 309.</v>
          </cell>
          <cell r="C61" t="str">
            <v>Rm</v>
          </cell>
          <cell r="D61" t="e">
            <v>#N/A</v>
          </cell>
        </row>
        <row r="62">
          <cell r="A62" t="str">
            <v>B18</v>
          </cell>
          <cell r="B62" t="str">
            <v>Construction of rockfill embankment with broken hard rock fragments of size not exceeding 300mm laid in layers not exceeding 500mm thick including filling of surface voids with stone spalls, blinding to top layer with granular material, rolled with vibrat</v>
          </cell>
          <cell r="C62" t="str">
            <v>cum</v>
          </cell>
          <cell r="D62">
            <v>37</v>
          </cell>
        </row>
        <row r="63">
          <cell r="A63" t="str">
            <v>B19</v>
          </cell>
          <cell r="B63" t="str">
            <v>Preparation of rocky subgrade by removing surface irregularities and laying 100mm thick granular sub-base as per Grading-I of MoRT&amp;H Technical Specification Clause 401 including disposal of unsuitable material with all lifts and lead upto 1000m.</v>
          </cell>
          <cell r="C63" t="str">
            <v>sqm</v>
          </cell>
          <cell r="D63" t="e">
            <v>#N/A</v>
          </cell>
        </row>
        <row r="64">
          <cell r="A64" t="str">
            <v>C1</v>
          </cell>
          <cell r="B64" t="str">
            <v>Construction of granular sub-base by providing close graded material, mixing in a mechanical mix plant at OMC, carriage of mixed material to work site, spreading in uniform layers with motor grader on prepared surface and compacting with vibratory power r</v>
          </cell>
          <cell r="C64" t="str">
            <v>cum</v>
          </cell>
          <cell r="D64">
            <v>566</v>
          </cell>
        </row>
        <row r="65">
          <cell r="A65" t="str">
            <v>C2</v>
          </cell>
          <cell r="B65" t="str">
            <v xml:space="preserve">Construction of granular sub-base by providing coarse graded material spreading in uniform layer with motor grader on prepared surface, mixing in place method with rotavator at OMC and compacting with vibratory power roller to achieve the desired density </v>
          </cell>
          <cell r="C65" t="str">
            <v>cum</v>
          </cell>
          <cell r="D65">
            <v>628</v>
          </cell>
        </row>
        <row r="66">
          <cell r="A66" t="str">
            <v>C2-1</v>
          </cell>
          <cell r="B66" t="str">
            <v xml:space="preserve">Construction of granular sub-base by providing coarse graded material spreading in uniform layer with motor grader on prepared surface, mixing in place method with rotavator at OMC and compacting with vibratory power roller to achieve the desired density </v>
          </cell>
          <cell r="C66" t="str">
            <v>cum</v>
          </cell>
          <cell r="D66">
            <v>638</v>
          </cell>
        </row>
        <row r="67">
          <cell r="A67" t="str">
            <v>C3</v>
          </cell>
          <cell r="B67" t="str">
            <v>Providing, laying, spreading  and compacting graded stone aggregate to wet mix macadam specification including premixing the material with water at OMC in mechanical mix plant carriage of mixed material by tipper at site, laying in uniform layers with pav</v>
          </cell>
          <cell r="C67" t="str">
            <v>cum</v>
          </cell>
          <cell r="D67">
            <v>753</v>
          </cell>
        </row>
        <row r="68">
          <cell r="A68" t="str">
            <v>C4</v>
          </cell>
          <cell r="B68" t="str">
            <v>Construction of median and island above road level with approved material brought from borrow pits, spread, sloped and compacted.</v>
          </cell>
          <cell r="C68" t="str">
            <v>cum</v>
          </cell>
          <cell r="D68">
            <v>75</v>
          </cell>
        </row>
        <row r="69">
          <cell r="A69" t="str">
            <v>C5</v>
          </cell>
          <cell r="B69" t="str">
            <v>Construction of median and island above road level with agriculture soil brought from approved borrow pits, spread, sloped and compacted.</v>
          </cell>
          <cell r="C69" t="str">
            <v>cum</v>
          </cell>
          <cell r="D69">
            <v>72</v>
          </cell>
        </row>
        <row r="70">
          <cell r="A70" t="str">
            <v>C6</v>
          </cell>
          <cell r="B70" t="str">
            <v>Construction of cement concrete kerb with dimensions as specified in the drawings in M 20 grade PCC on M 10 grade foundation 150mm thick, foundation having 50 mm projection beyond kerb stone, laid with kerb casting machine, foundation laying manually.</v>
          </cell>
          <cell r="C70" t="str">
            <v>Rm</v>
          </cell>
          <cell r="D70">
            <v>115</v>
          </cell>
        </row>
        <row r="71">
          <cell r="A71" t="str">
            <v>C7</v>
          </cell>
          <cell r="B71" t="str">
            <v>Construction of footpath/ separator by providing a 150mm compacted granular sub-base as per Clause 401 and 25mm thick cement concrete grade M 15, overlaid with precast concrete tiles in cement mortar 1:3 including provision of all drainage arrangements bu</v>
          </cell>
          <cell r="C71" t="str">
            <v>sqm</v>
          </cell>
          <cell r="D71">
            <v>313</v>
          </cell>
        </row>
        <row r="72">
          <cell r="A72" t="str">
            <v>C2-1</v>
          </cell>
          <cell r="B72" t="str">
            <v>Construction of earthen shoulder with granular materials material with all lifts and leads, transporting to site, spreading, grading to required slope and compacting to meet the requirement of Table 300-2.</v>
          </cell>
          <cell r="C72" t="str">
            <v>cum</v>
          </cell>
          <cell r="D72">
            <v>638</v>
          </cell>
        </row>
        <row r="73">
          <cell r="A73" t="str">
            <v>D1</v>
          </cell>
          <cell r="B73" t="str">
            <v>Providing and applying primer coat with bitumen emulsion on prepared surface of granular base including cleaning of road surface and spraying primer at the rate of 0.6 kg per sqm using mechanical means.</v>
          </cell>
          <cell r="C73" t="str">
            <v>sqm</v>
          </cell>
          <cell r="D73">
            <v>14</v>
          </cell>
        </row>
        <row r="74">
          <cell r="A74" t="str">
            <v>D2</v>
          </cell>
          <cell r="B74" t="str">
            <v>Providing and applying tack coat with bitumen emulsion using emulsion pressure distributor at the rate of 0.2 kg per sqm on the prepared bituminous/ granular surface cleaned with mechanical broom.</v>
          </cell>
          <cell r="C74" t="str">
            <v>sqm</v>
          </cell>
          <cell r="D74">
            <v>6</v>
          </cell>
        </row>
        <row r="75">
          <cell r="A75" t="str">
            <v>D3</v>
          </cell>
          <cell r="B75" t="str">
            <v>Providing and laying bituminous macadam with 100- 120 TPH hot mix plant producing an average output of 75 ton per hour using crushed aggregates of specified grading premixed with bituminous binder, transported to site, laid over a previously prepared surf</v>
          </cell>
          <cell r="C75" t="str">
            <v>cum</v>
          </cell>
          <cell r="D75">
            <v>2874</v>
          </cell>
        </row>
        <row r="76">
          <cell r="A76" t="str">
            <v>D4</v>
          </cell>
          <cell r="B76" t="str">
            <v>Providing and laying dense bituminous macadam with 100- 120 TPH batch type HMP producing an average output of 75 ton per hour using crushed aggregates of specified grading premixed with bituminous binder @ 4.25 percent by weight of total mix and filler, t</v>
          </cell>
          <cell r="C76" t="str">
            <v>cum</v>
          </cell>
          <cell r="D76">
            <v>3603</v>
          </cell>
        </row>
        <row r="77">
          <cell r="A77" t="str">
            <v>D5</v>
          </cell>
          <cell r="B77" t="str">
            <v>Providing and laying bituminous concrete with 100- 120 TPH batch type HMP producing an average output of 75 ton per hour using crushed aggregates of specified grading premixed with PMB bituminous binder @ 5 percent by weight of total mix and filler, trans</v>
          </cell>
          <cell r="C77" t="str">
            <v>cum</v>
          </cell>
          <cell r="D77">
            <v>5556</v>
          </cell>
        </row>
        <row r="78">
          <cell r="A78" t="str">
            <v>D5-2</v>
          </cell>
          <cell r="B78" t="str">
            <v>Providing and laying bituminous concrete with 100- 120 TPH batch type HMP producing an average output of 75 ton per hour using crushed aggregates of specified grading premixed with CRMB bituminous binder @ 5 percent by weight of total mix and filler, tran</v>
          </cell>
          <cell r="C78" t="str">
            <v>cum</v>
          </cell>
          <cell r="D78">
            <v>4778</v>
          </cell>
        </row>
        <row r="79">
          <cell r="A79" t="str">
            <v>D5-1</v>
          </cell>
          <cell r="B79" t="str">
            <v>Providing and laying bituminous concrete with 100- 120 TPH batch type HMP producing an average output of 75 ton per hour using crushed aggregates of specified grading premixed with bituminous binder @ 5 percent by weight of total mix and filler, transport</v>
          </cell>
          <cell r="C79" t="str">
            <v>cum</v>
          </cell>
          <cell r="D79">
            <v>4395</v>
          </cell>
        </row>
        <row r="80">
          <cell r="A80" t="str">
            <v>D6</v>
          </cell>
          <cell r="B80" t="str">
            <v>Providing, laying and rolling of open graded premix surfacing of 20mm thickness composed of 13.2 mm to 5.6 mm aggregates using penetration grade bitumen to the required line, grade and level to serve as wearing course on a previously prepared base, includ</v>
          </cell>
          <cell r="C80" t="str">
            <v>sqm</v>
          </cell>
          <cell r="D80">
            <v>65</v>
          </cell>
        </row>
        <row r="81">
          <cell r="A81" t="str">
            <v>D7</v>
          </cell>
          <cell r="B81" t="str">
            <v>Providing and laying seal coat sealing the voids in a bituminous surface to the specified levels, grade and crossfall using Type B seal coat.</v>
          </cell>
          <cell r="C81" t="str">
            <v>sqm</v>
          </cell>
          <cell r="D81">
            <v>26</v>
          </cell>
        </row>
        <row r="82">
          <cell r="A82" t="str">
            <v>D8</v>
          </cell>
          <cell r="B82" t="str">
            <v>Providing and laying 3 mm thick slurry seal consisting of a mixture of fine aggregates, portland cement filler, bitumen emulsion and water on a road surface including cleaning of surface, mixing of slurry seal in a suitable mobile plant, laying and compac</v>
          </cell>
          <cell r="C82" t="str">
            <v>sqm</v>
          </cell>
          <cell r="D82">
            <v>31</v>
          </cell>
        </row>
        <row r="83">
          <cell r="A83" t="str">
            <v>D9</v>
          </cell>
          <cell r="B83" t="str">
            <v xml:space="preserve">Filling Pot- holes and Patch Repairs with - Bituminous concrete,  40mm. (Removal of all failed material,  trimming of completed excavation to provide firm vertical faces,  cleaning of surface,  painting of tack coat on the sides and base of excavation as </v>
          </cell>
          <cell r="C83" t="str">
            <v>sqm</v>
          </cell>
          <cell r="D83">
            <v>147</v>
          </cell>
        </row>
        <row r="84">
          <cell r="A84" t="str">
            <v>D9-1</v>
          </cell>
          <cell r="B84" t="str">
            <v xml:space="preserve">Filling Pot- holes and Patch Repairs with - Bituminous concrete,  40mm. (Removal of all failed material,  trimming of completed excavation to provide firm vertical faces,  cleaning of surface,  painting of tack coat on the sides and base of excavation as </v>
          </cell>
          <cell r="C84" t="str">
            <v>sqm</v>
          </cell>
          <cell r="D84">
            <v>155</v>
          </cell>
        </row>
        <row r="85">
          <cell r="A85" t="str">
            <v>D10</v>
          </cell>
          <cell r="B85" t="str">
            <v>Providing, Laying and rolling of Close graded Mixed Seal Surfacing of 20 mm thickness composed of 13.2 mm to 0.09 mm aggregates using penitration grade bitumen to the required line, grade and level to serve as wearing course on a previously prepared base,</v>
          </cell>
          <cell r="C85" t="str">
            <v>sqm</v>
          </cell>
          <cell r="D85" t="e">
            <v>#N/A</v>
          </cell>
        </row>
        <row r="86">
          <cell r="A86" t="str">
            <v>D11</v>
          </cell>
          <cell r="B86" t="str">
            <v>Providing &amp; laying  semi dense bituminous concrete as a wearing course complete as per MoRT&amp;H Technical Specification Clause 512.</v>
          </cell>
          <cell r="C86" t="str">
            <v>cum</v>
          </cell>
          <cell r="D86">
            <v>3692</v>
          </cell>
        </row>
        <row r="87">
          <cell r="A87" t="str">
            <v>E1</v>
          </cell>
          <cell r="B87" t="str">
            <v>Earth work in excavation for foundation of structures as per drawings and technical specifications, including setting out, construction of shoring and bracing, removal of stumps and other deleterious matter, dressing of sides and bottom and backfilling wi</v>
          </cell>
        </row>
        <row r="88">
          <cell r="B88" t="str">
            <v>I. Ordinary soil</v>
          </cell>
        </row>
        <row r="90">
          <cell r="B90" t="str">
            <v>A. Manual Means</v>
          </cell>
        </row>
        <row r="91">
          <cell r="A91" t="str">
            <v>E-1-1</v>
          </cell>
          <cell r="B91" t="str">
            <v>(i) Depth upto 3m</v>
          </cell>
          <cell r="C91" t="str">
            <v>cum</v>
          </cell>
          <cell r="D91" t="e">
            <v>#N/A</v>
          </cell>
        </row>
        <row r="92">
          <cell r="A92" t="str">
            <v>E-1-2</v>
          </cell>
          <cell r="B92" t="str">
            <v>(ii) 3 m to 6 m depth</v>
          </cell>
          <cell r="C92" t="str">
            <v>cum</v>
          </cell>
          <cell r="D92" t="e">
            <v>#N/A</v>
          </cell>
        </row>
        <row r="93">
          <cell r="A93" t="str">
            <v>E-1-3</v>
          </cell>
          <cell r="B93" t="str">
            <v>(iii) Above 6 m depth</v>
          </cell>
          <cell r="C93" t="str">
            <v>cum</v>
          </cell>
          <cell r="D93" t="e">
            <v>#N/A</v>
          </cell>
        </row>
        <row r="95">
          <cell r="B95" t="str">
            <v>II. Ordinary rock (not requiring blasting)</v>
          </cell>
        </row>
        <row r="96">
          <cell r="A96" t="str">
            <v>E-1-4</v>
          </cell>
          <cell r="B96" t="str">
            <v>B. Mechanical Means</v>
          </cell>
          <cell r="C96" t="str">
            <v>cum</v>
          </cell>
          <cell r="D96" t="e">
            <v>#N/A</v>
          </cell>
        </row>
        <row r="98">
          <cell r="B98" t="str">
            <v>III. Hard rock (requiring blasting)</v>
          </cell>
        </row>
        <row r="99">
          <cell r="A99" t="str">
            <v>E-1-5</v>
          </cell>
          <cell r="B99" t="str">
            <v>A. Manual Means</v>
          </cell>
          <cell r="C99" t="str">
            <v>cum</v>
          </cell>
          <cell r="D99" t="e">
            <v>#N/A</v>
          </cell>
        </row>
        <row r="100">
          <cell r="D100" t="e">
            <v>#N/A</v>
          </cell>
        </row>
        <row r="101">
          <cell r="A101" t="str">
            <v>E2</v>
          </cell>
          <cell r="B101" t="str">
            <v>PCC M15 in  Leveling course</v>
          </cell>
          <cell r="C101" t="str">
            <v>cum</v>
          </cell>
          <cell r="D101" t="e">
            <v>#N/A</v>
          </cell>
        </row>
        <row r="102">
          <cell r="A102" t="str">
            <v>E3</v>
          </cell>
          <cell r="B102" t="str">
            <v>Filling Annular space around footing in Rock By PCC M15</v>
          </cell>
          <cell r="C102" t="str">
            <v>cum</v>
          </cell>
          <cell r="D102" t="e">
            <v>#N/A</v>
          </cell>
        </row>
        <row r="103">
          <cell r="A103" t="str">
            <v>E4</v>
          </cell>
          <cell r="B103" t="str">
            <v>Plain/Reinforced cement concrete in open foundation complete as per drawing and Technical Specifications</v>
          </cell>
        </row>
        <row r="104">
          <cell r="B104" t="str">
            <v>C. RCC Grade M 20</v>
          </cell>
          <cell r="D104" t="e">
            <v>#N/A</v>
          </cell>
        </row>
        <row r="105">
          <cell r="A105" t="str">
            <v>E-4-1</v>
          </cell>
          <cell r="B105" t="str">
            <v>Case I: Using Concrete Mixer</v>
          </cell>
          <cell r="C105" t="str">
            <v>cum</v>
          </cell>
          <cell r="D105" t="e">
            <v>#N/A</v>
          </cell>
        </row>
        <row r="106">
          <cell r="A106" t="str">
            <v>E-4-2</v>
          </cell>
          <cell r="B106" t="str">
            <v>Case II: With batching plant, transit mixer and concrete pump</v>
          </cell>
          <cell r="C106" t="str">
            <v>cum</v>
          </cell>
          <cell r="D106" t="e">
            <v>#N/A</v>
          </cell>
        </row>
        <row r="107">
          <cell r="B107" t="str">
            <v>E. RCC Grade M 25</v>
          </cell>
        </row>
        <row r="108">
          <cell r="A108" t="str">
            <v>E-4-3</v>
          </cell>
          <cell r="B108" t="str">
            <v>Case I: Using Concrete Mixer</v>
          </cell>
          <cell r="C108" t="str">
            <v>cum</v>
          </cell>
          <cell r="D108" t="e">
            <v>#N/A</v>
          </cell>
        </row>
        <row r="109">
          <cell r="A109" t="str">
            <v>E-4-4</v>
          </cell>
          <cell r="B109" t="str">
            <v>Case II: With batching plant, transit mixer and concrete pump</v>
          </cell>
          <cell r="C109" t="str">
            <v>cum</v>
          </cell>
          <cell r="D109" t="e">
            <v>#N/A</v>
          </cell>
        </row>
        <row r="110">
          <cell r="B110" t="str">
            <v>G. RCC Grade M 30</v>
          </cell>
        </row>
        <row r="111">
          <cell r="A111" t="str">
            <v>E-4-5</v>
          </cell>
          <cell r="B111" t="str">
            <v>Case I: Using Concrete Mixer</v>
          </cell>
          <cell r="C111" t="str">
            <v>cum</v>
          </cell>
          <cell r="D111" t="e">
            <v>#N/A</v>
          </cell>
        </row>
        <row r="112">
          <cell r="A112" t="str">
            <v>E-4-6</v>
          </cell>
          <cell r="B112" t="str">
            <v>Case II: With batching plant, transit mixer and concrete pump</v>
          </cell>
          <cell r="C112" t="str">
            <v>cum</v>
          </cell>
          <cell r="D112" t="e">
            <v>#N/A</v>
          </cell>
        </row>
        <row r="113">
          <cell r="B113" t="str">
            <v>H. RCC Grade M 35</v>
          </cell>
        </row>
        <row r="114">
          <cell r="A114" t="str">
            <v>E-4-7</v>
          </cell>
          <cell r="B114" t="str">
            <v>Case I: Using Concrete Mixer</v>
          </cell>
          <cell r="C114" t="str">
            <v>cum</v>
          </cell>
          <cell r="D114" t="e">
            <v>#N/A</v>
          </cell>
        </row>
        <row r="115">
          <cell r="A115" t="str">
            <v>E-4-8</v>
          </cell>
          <cell r="B115" t="str">
            <v>Case II: With batching plant, transit mixer and concrete pump</v>
          </cell>
          <cell r="C115" t="str">
            <v>cum</v>
          </cell>
          <cell r="D115" t="e">
            <v>#N/A</v>
          </cell>
        </row>
        <row r="116">
          <cell r="A116" t="str">
            <v>E5</v>
          </cell>
          <cell r="B116" t="str">
            <v>Bored cast in situ M 35 grade RCC pile excluding reinforcement complete as per drawing and technical specifications and removal of excavated earth with all lifts and lead upto 1000 m</v>
          </cell>
        </row>
        <row r="117">
          <cell r="B117" t="str">
            <v>Pile diameter = 1200 mm</v>
          </cell>
        </row>
        <row r="118">
          <cell r="A118" t="str">
            <v>E-5-1</v>
          </cell>
          <cell r="B118" t="str">
            <v>Case I: Using Concrete Mixer</v>
          </cell>
          <cell r="C118" t="str">
            <v>cum</v>
          </cell>
          <cell r="D118" t="e">
            <v>#N/A</v>
          </cell>
        </row>
        <row r="119">
          <cell r="A119" t="str">
            <v>E-5-2</v>
          </cell>
          <cell r="B119" t="str">
            <v>Case II: Using batching plant, transit, mixer and concrete pump</v>
          </cell>
          <cell r="C119" t="str">
            <v>cum</v>
          </cell>
          <cell r="D119" t="e">
            <v>#N/A</v>
          </cell>
        </row>
        <row r="120">
          <cell r="A120" t="str">
            <v>E6</v>
          </cell>
          <cell r="B120" t="str">
            <v>Cement concrete for reinforced concrete in pile cap complete as per drawing and Technical Specifications</v>
          </cell>
        </row>
        <row r="121">
          <cell r="B121" t="str">
            <v>D. RCC Grade M 35</v>
          </cell>
        </row>
        <row r="122">
          <cell r="A122" t="str">
            <v>E-6-1</v>
          </cell>
          <cell r="B122" t="str">
            <v>Case I: Using Concrete Mixer</v>
          </cell>
          <cell r="C122" t="str">
            <v>cum</v>
          </cell>
          <cell r="D122" t="e">
            <v>#N/A</v>
          </cell>
        </row>
        <row r="123">
          <cell r="A123" t="str">
            <v>E-6-2</v>
          </cell>
          <cell r="B123" t="str">
            <v>Case II: Using batching plant, transit, mixer and concrete pump</v>
          </cell>
          <cell r="C123" t="str">
            <v>cum</v>
          </cell>
          <cell r="D123" t="e">
            <v>#N/A</v>
          </cell>
        </row>
        <row r="124">
          <cell r="A124" t="str">
            <v>E7</v>
          </cell>
          <cell r="B124" t="str">
            <v>Plain /Reinforced cement concrete in substructure complete as per drawing and Technical Specifications</v>
          </cell>
        </row>
        <row r="125">
          <cell r="B125" t="str">
            <v>a) PCC Grade M15</v>
          </cell>
        </row>
        <row r="126">
          <cell r="B126" t="str">
            <v>For height upto 5 m</v>
          </cell>
        </row>
        <row r="127">
          <cell r="A127" t="str">
            <v>E-7-1</v>
          </cell>
          <cell r="B127" t="str">
            <v>Case I: Using Concrete Mixer</v>
          </cell>
          <cell r="C127" t="str">
            <v>cum</v>
          </cell>
          <cell r="D127" t="e">
            <v>#N/A</v>
          </cell>
        </row>
        <row r="128">
          <cell r="B128" t="str">
            <v>f) RCC Grade M 25</v>
          </cell>
        </row>
        <row r="129">
          <cell r="B129" t="str">
            <v>For Height up to 5 m</v>
          </cell>
        </row>
        <row r="130">
          <cell r="A130" t="str">
            <v>E-7-2</v>
          </cell>
          <cell r="B130" t="str">
            <v>Case I: Using Concrete Mixer</v>
          </cell>
          <cell r="C130" t="str">
            <v>cum</v>
          </cell>
          <cell r="D130" t="e">
            <v>#N/A</v>
          </cell>
        </row>
        <row r="131">
          <cell r="A131" t="str">
            <v>E-7-3</v>
          </cell>
          <cell r="B131" t="str">
            <v>Case II: Using batching plant, transit, mixer and concrete pump</v>
          </cell>
          <cell r="C131" t="str">
            <v>cum</v>
          </cell>
          <cell r="D131" t="e">
            <v>#N/A</v>
          </cell>
        </row>
        <row r="132">
          <cell r="B132" t="str">
            <v>For height above 5 m and upto 10 m</v>
          </cell>
        </row>
        <row r="133">
          <cell r="A133" t="str">
            <v>E-7-4</v>
          </cell>
          <cell r="B133" t="str">
            <v>Case I: Using Concrete Mixer</v>
          </cell>
          <cell r="C133" t="str">
            <v>cum</v>
          </cell>
          <cell r="D133" t="e">
            <v>#N/A</v>
          </cell>
        </row>
        <row r="134">
          <cell r="A134" t="str">
            <v>E-7-5</v>
          </cell>
          <cell r="B134" t="str">
            <v>Case II: Using batching plant, transit, mixer and concrete pump</v>
          </cell>
          <cell r="C134" t="str">
            <v>cum</v>
          </cell>
          <cell r="D134" t="e">
            <v>#N/A</v>
          </cell>
        </row>
        <row r="135">
          <cell r="B135" t="str">
            <v>For height above 10 m</v>
          </cell>
        </row>
        <row r="136">
          <cell r="A136" t="str">
            <v>E-7-6</v>
          </cell>
          <cell r="B136" t="str">
            <v>Case I: Using Concrete Mixer</v>
          </cell>
          <cell r="C136" t="str">
            <v>cum</v>
          </cell>
          <cell r="D136" t="e">
            <v>#N/A</v>
          </cell>
        </row>
        <row r="137">
          <cell r="A137" t="str">
            <v>E-7-7</v>
          </cell>
          <cell r="B137" t="str">
            <v>Case II: Using batching plant, transit, mixer and concrete pump</v>
          </cell>
          <cell r="C137" t="str">
            <v>cum</v>
          </cell>
          <cell r="D137" t="e">
            <v>#N/A</v>
          </cell>
        </row>
        <row r="138">
          <cell r="B138" t="str">
            <v>g) RCC Grade M 30</v>
          </cell>
        </row>
        <row r="139">
          <cell r="B139" t="str">
            <v>For Height up to 5 m</v>
          </cell>
        </row>
        <row r="140">
          <cell r="A140" t="str">
            <v>E-7-8</v>
          </cell>
          <cell r="B140" t="str">
            <v>Case I: Using Concrete Mixer</v>
          </cell>
          <cell r="C140" t="str">
            <v>cum</v>
          </cell>
          <cell r="D140" t="e">
            <v>#N/A</v>
          </cell>
        </row>
        <row r="141">
          <cell r="A141" t="str">
            <v>E-7-9</v>
          </cell>
          <cell r="B141" t="str">
            <v>Case II: Using batching plant, transit, mixer and concrete pump</v>
          </cell>
          <cell r="C141" t="str">
            <v>cum</v>
          </cell>
          <cell r="D141" t="e">
            <v>#N/A</v>
          </cell>
        </row>
        <row r="142">
          <cell r="B142" t="str">
            <v>For height above 5 m and upto 10 m</v>
          </cell>
        </row>
        <row r="143">
          <cell r="A143" t="str">
            <v>E-7-10</v>
          </cell>
          <cell r="B143" t="str">
            <v>Case I: Using Concrete Mixer</v>
          </cell>
          <cell r="C143" t="str">
            <v>cum</v>
          </cell>
          <cell r="D143" t="e">
            <v>#N/A</v>
          </cell>
        </row>
        <row r="144">
          <cell r="A144" t="str">
            <v>E-7-11</v>
          </cell>
          <cell r="B144" t="str">
            <v>Case II: Using batching plant, transit, mixer and concrete pump</v>
          </cell>
          <cell r="C144" t="str">
            <v>cum</v>
          </cell>
          <cell r="D144" t="e">
            <v>#N/A</v>
          </cell>
        </row>
        <row r="145">
          <cell r="B145" t="str">
            <v>For height above 10 m</v>
          </cell>
        </row>
        <row r="146">
          <cell r="A146" t="str">
            <v>E-7-12</v>
          </cell>
          <cell r="B146" t="str">
            <v>Case I: Using Concrete Mixer</v>
          </cell>
          <cell r="C146" t="str">
            <v>cum</v>
          </cell>
          <cell r="D146" t="e">
            <v>#N/A</v>
          </cell>
        </row>
        <row r="147">
          <cell r="A147" t="str">
            <v>E-7-13</v>
          </cell>
          <cell r="B147" t="str">
            <v>Case II: Using batching plant, transit, mixer and concrete pump</v>
          </cell>
          <cell r="C147" t="str">
            <v>cum</v>
          </cell>
          <cell r="D147" t="e">
            <v>#N/A</v>
          </cell>
        </row>
        <row r="148">
          <cell r="A148" t="str">
            <v>E7</v>
          </cell>
          <cell r="B148" t="str">
            <v>h) RCC Grade M 35</v>
          </cell>
        </row>
        <row r="149">
          <cell r="B149" t="str">
            <v>For Height up to 5 m</v>
          </cell>
        </row>
        <row r="150">
          <cell r="A150" t="str">
            <v>E-7-1</v>
          </cell>
          <cell r="B150" t="str">
            <v>Case I: Using Concrete Mixer</v>
          </cell>
          <cell r="C150" t="str">
            <v>cum</v>
          </cell>
          <cell r="D150" t="e">
            <v>#N/A</v>
          </cell>
        </row>
        <row r="151">
          <cell r="A151" t="str">
            <v>E-7-2</v>
          </cell>
          <cell r="B151" t="str">
            <v>Case II: Using batching plant, transit, mixer and concrete pump</v>
          </cell>
          <cell r="C151" t="str">
            <v>cum</v>
          </cell>
          <cell r="D151" t="e">
            <v>#N/A</v>
          </cell>
        </row>
        <row r="152">
          <cell r="B152" t="str">
            <v>For height above 5 m and upto 10 m</v>
          </cell>
        </row>
        <row r="153">
          <cell r="A153" t="str">
            <v>E-7-3</v>
          </cell>
          <cell r="B153" t="str">
            <v>Case I: Using Concrete Mixer</v>
          </cell>
          <cell r="C153" t="str">
            <v>cum</v>
          </cell>
          <cell r="D153" t="e">
            <v>#N/A</v>
          </cell>
        </row>
        <row r="154">
          <cell r="A154" t="str">
            <v>E-7-4</v>
          </cell>
          <cell r="B154" t="str">
            <v>Case II: Using batching plant, transit, mixer and concrete pump</v>
          </cell>
          <cell r="C154" t="str">
            <v>cum</v>
          </cell>
          <cell r="D154" t="e">
            <v>#N/A</v>
          </cell>
        </row>
        <row r="155">
          <cell r="B155" t="str">
            <v>For height above 10 m</v>
          </cell>
        </row>
        <row r="156">
          <cell r="A156" t="str">
            <v>E-7-5</v>
          </cell>
          <cell r="B156" t="str">
            <v>Case I: Using Concrete Mixer</v>
          </cell>
          <cell r="C156" t="str">
            <v>cum</v>
          </cell>
          <cell r="D156" t="e">
            <v>#N/A</v>
          </cell>
        </row>
        <row r="157">
          <cell r="A157" t="str">
            <v>E-7-6</v>
          </cell>
          <cell r="B157" t="str">
            <v>Case II: Using batching plant, transit, mixer and concrete pump</v>
          </cell>
          <cell r="C157" t="str">
            <v>cum</v>
          </cell>
          <cell r="D157" t="e">
            <v>#N/A</v>
          </cell>
        </row>
        <row r="158">
          <cell r="A158" t="str">
            <v>E8</v>
          </cell>
          <cell r="B158" t="str">
            <v>Providing weep holes in brick masonry/plain/reinforced concrete abutment, wing wall/return wall with 100 mm dia AC pipe, extending through the full width of the structure with slope of 1V:20H towards drawing face. Complete as per drawing and Technical Spe</v>
          </cell>
          <cell r="C158" t="str">
            <v>No</v>
          </cell>
          <cell r="D158">
            <v>45</v>
          </cell>
        </row>
        <row r="159">
          <cell r="A159" t="str">
            <v>E9</v>
          </cell>
          <cell r="B159" t="str">
            <v xml:space="preserve">Furnishing and placing reinforced/ prestressed cement concrete in superstructure as per drawing and Technical Specifications </v>
          </cell>
        </row>
        <row r="160">
          <cell r="B160" t="str">
            <v>E. PSC Grade M 40</v>
          </cell>
        </row>
        <row r="161">
          <cell r="B161" t="str">
            <v>For Height upto 5 m</v>
          </cell>
        </row>
        <row r="162">
          <cell r="A162" t="str">
            <v>E-9-1</v>
          </cell>
          <cell r="B162" t="str">
            <v>Case I: Using Concrete Mixer</v>
          </cell>
          <cell r="C162" t="str">
            <v>cum</v>
          </cell>
          <cell r="D162" t="e">
            <v>#N/A</v>
          </cell>
        </row>
        <row r="163">
          <cell r="A163" t="str">
            <v>E-9-2</v>
          </cell>
          <cell r="B163" t="str">
            <v>Case II: Using Batching plant, Transit mixer and concrete pump</v>
          </cell>
          <cell r="C163" t="str">
            <v>cum</v>
          </cell>
          <cell r="D163" t="e">
            <v>#N/A</v>
          </cell>
        </row>
        <row r="164">
          <cell r="B164" t="str">
            <v>For Height upto 5m to 10 m</v>
          </cell>
        </row>
        <row r="165">
          <cell r="A165" t="str">
            <v>E-9-3</v>
          </cell>
          <cell r="B165" t="str">
            <v>Case I: Using Concrete Mixer</v>
          </cell>
          <cell r="C165" t="str">
            <v>cum</v>
          </cell>
          <cell r="D165" t="e">
            <v>#N/A</v>
          </cell>
        </row>
        <row r="166">
          <cell r="A166" t="str">
            <v>E-9-4</v>
          </cell>
          <cell r="B166" t="str">
            <v>Case II: Using Batching plant, Transit mixer and concrete pump</v>
          </cell>
          <cell r="C166" t="str">
            <v>cum</v>
          </cell>
          <cell r="D166" t="e">
            <v>#N/A</v>
          </cell>
        </row>
        <row r="167">
          <cell r="B167" t="str">
            <v>For Height above 10 m</v>
          </cell>
        </row>
        <row r="168">
          <cell r="A168" t="str">
            <v>E-9-5</v>
          </cell>
          <cell r="B168" t="str">
            <v>Case I: Using Concrete Mixer</v>
          </cell>
          <cell r="C168" t="str">
            <v>cum</v>
          </cell>
          <cell r="D168" t="e">
            <v>#N/A</v>
          </cell>
        </row>
        <row r="169">
          <cell r="A169" t="str">
            <v>E-9-6</v>
          </cell>
          <cell r="B169" t="str">
            <v>Case II: Using Batching plant, Transit mixer and concrete pump</v>
          </cell>
          <cell r="C169" t="str">
            <v>cum</v>
          </cell>
          <cell r="D169" t="e">
            <v>#N/A</v>
          </cell>
        </row>
        <row r="170">
          <cell r="A170" t="str">
            <v>E10</v>
          </cell>
          <cell r="B170" t="str">
            <v xml:space="preserve">Furnishing and placing reinforced/ prestressed cement concrete in superstructure as per drawing and Technical Specifications </v>
          </cell>
        </row>
        <row r="171">
          <cell r="B171" t="str">
            <v>( For T-beam &amp; slab )</v>
          </cell>
        </row>
        <row r="172">
          <cell r="B172" t="str">
            <v>C. RCC Grade M 30</v>
          </cell>
        </row>
        <row r="173">
          <cell r="B173" t="str">
            <v>For Height upto 5m</v>
          </cell>
        </row>
        <row r="174">
          <cell r="A174" t="str">
            <v>E-10-1</v>
          </cell>
          <cell r="B174" t="str">
            <v>Case I: Using Concrete Mixer</v>
          </cell>
          <cell r="C174" t="str">
            <v>cum</v>
          </cell>
          <cell r="D174">
            <v>2679</v>
          </cell>
        </row>
        <row r="175">
          <cell r="A175" t="str">
            <v>E-10-2</v>
          </cell>
          <cell r="B175" t="str">
            <v>Case II: Using batching plant, transit, mixer and concrete pump</v>
          </cell>
          <cell r="C175" t="str">
            <v>cum</v>
          </cell>
          <cell r="D175" t="e">
            <v>#N/A</v>
          </cell>
        </row>
        <row r="176">
          <cell r="B176" t="str">
            <v>For Height 5m to 10m</v>
          </cell>
        </row>
        <row r="177">
          <cell r="A177" t="str">
            <v>E-10-3</v>
          </cell>
          <cell r="B177" t="str">
            <v>Case I: Using Concrete Mixer</v>
          </cell>
          <cell r="C177" t="str">
            <v>cum</v>
          </cell>
          <cell r="D177" t="e">
            <v>#N/A</v>
          </cell>
        </row>
        <row r="178">
          <cell r="A178" t="str">
            <v>E-10-4</v>
          </cell>
          <cell r="B178" t="str">
            <v>Case II: Using batching plant, transit, mixer and concrete pump</v>
          </cell>
          <cell r="C178" t="str">
            <v>cum</v>
          </cell>
          <cell r="D178" t="e">
            <v>#N/A</v>
          </cell>
        </row>
        <row r="179">
          <cell r="B179" t="str">
            <v>For Height above 10m</v>
          </cell>
        </row>
        <row r="180">
          <cell r="A180" t="str">
            <v>E-10-5</v>
          </cell>
          <cell r="B180" t="str">
            <v>Case I: Using Concrete Mixer</v>
          </cell>
          <cell r="C180" t="str">
            <v>cum</v>
          </cell>
          <cell r="D180" t="e">
            <v>#N/A</v>
          </cell>
        </row>
        <row r="181">
          <cell r="A181" t="str">
            <v>E-10-6</v>
          </cell>
          <cell r="B181" t="str">
            <v>Case II: Using batching plant, transit, mixer and concrete pump</v>
          </cell>
          <cell r="C181" t="str">
            <v>cum</v>
          </cell>
          <cell r="D181" t="e">
            <v>#N/A</v>
          </cell>
        </row>
        <row r="182">
          <cell r="A182" t="str">
            <v>E11</v>
          </cell>
          <cell r="B182" t="str">
            <v xml:space="preserve">Furnishing and placing reinforced/ prestressed cement concrete in superstructure as per drawing and Technical Specifications </v>
          </cell>
        </row>
        <row r="183">
          <cell r="B183" t="str">
            <v>( For Solid slab super structure )</v>
          </cell>
        </row>
        <row r="184">
          <cell r="B184" t="str">
            <v>B. RCC Grade M 25</v>
          </cell>
        </row>
        <row r="185">
          <cell r="B185" t="str">
            <v>For Height upto 5m</v>
          </cell>
        </row>
        <row r="186">
          <cell r="A186" t="str">
            <v>E-11-1</v>
          </cell>
          <cell r="B186" t="str">
            <v>Case I: Using Concrete Mixer</v>
          </cell>
          <cell r="C186" t="str">
            <v>cum</v>
          </cell>
          <cell r="D186" t="e">
            <v>#N/A</v>
          </cell>
        </row>
        <row r="187">
          <cell r="A187" t="str">
            <v>E-11-2</v>
          </cell>
          <cell r="B187" t="str">
            <v>Case II: Using batching plant, transit, mixer and concrete pump</v>
          </cell>
          <cell r="C187" t="str">
            <v>cum</v>
          </cell>
          <cell r="D187" t="e">
            <v>#N/A</v>
          </cell>
        </row>
        <row r="188">
          <cell r="B188" t="str">
            <v>For Height 5m to 10m</v>
          </cell>
        </row>
        <row r="189">
          <cell r="A189" t="str">
            <v>E-11-3</v>
          </cell>
          <cell r="B189" t="str">
            <v>Case I: Using Concrete Mixer</v>
          </cell>
          <cell r="C189" t="str">
            <v>cum</v>
          </cell>
          <cell r="D189" t="e">
            <v>#N/A</v>
          </cell>
        </row>
        <row r="190">
          <cell r="A190" t="str">
            <v>E-11-4</v>
          </cell>
          <cell r="B190" t="str">
            <v>Case II: Using batching plant, transit, mixer and concrete pump</v>
          </cell>
          <cell r="C190" t="str">
            <v>cum</v>
          </cell>
          <cell r="D190" t="e">
            <v>#N/A</v>
          </cell>
        </row>
        <row r="191">
          <cell r="B191" t="str">
            <v>For Height above 10m</v>
          </cell>
        </row>
        <row r="192">
          <cell r="A192" t="str">
            <v>E-11-5</v>
          </cell>
          <cell r="B192" t="str">
            <v>Case I: Using Concrete Mixer</v>
          </cell>
          <cell r="C192" t="str">
            <v>cum</v>
          </cell>
          <cell r="D192" t="e">
            <v>#N/A</v>
          </cell>
        </row>
        <row r="193">
          <cell r="A193" t="str">
            <v>E-11-6</v>
          </cell>
          <cell r="B193" t="str">
            <v>Case II: Using batching plant, transit, mixer and concrete pump</v>
          </cell>
          <cell r="C193" t="str">
            <v>cum</v>
          </cell>
          <cell r="D193" t="e">
            <v>#N/A</v>
          </cell>
        </row>
        <row r="194">
          <cell r="B194" t="str">
            <v>( For Solid slab super structure )</v>
          </cell>
        </row>
        <row r="195">
          <cell r="B195" t="str">
            <v>C. RCC Grade M 30</v>
          </cell>
        </row>
        <row r="196">
          <cell r="B196" t="str">
            <v>For Height upto 5m</v>
          </cell>
        </row>
        <row r="197">
          <cell r="A197" t="str">
            <v>E-11-7</v>
          </cell>
          <cell r="B197" t="str">
            <v>Case I: Using Concrete Mixer</v>
          </cell>
          <cell r="C197" t="str">
            <v>cum</v>
          </cell>
          <cell r="D197" t="e">
            <v>#N/A</v>
          </cell>
        </row>
        <row r="198">
          <cell r="A198" t="str">
            <v>E-11-8</v>
          </cell>
          <cell r="B198" t="str">
            <v>Case II: Using batching plant, transit, mixer and concrete pump</v>
          </cell>
          <cell r="C198" t="str">
            <v>cum</v>
          </cell>
          <cell r="D198" t="e">
            <v>#N/A</v>
          </cell>
        </row>
        <row r="199">
          <cell r="B199" t="str">
            <v>For Height 5m to 10m</v>
          </cell>
        </row>
        <row r="200">
          <cell r="A200" t="str">
            <v>E-11-9</v>
          </cell>
          <cell r="B200" t="str">
            <v>Case I: Using Concrete Mixer</v>
          </cell>
          <cell r="C200" t="str">
            <v>cum</v>
          </cell>
          <cell r="D200" t="e">
            <v>#N/A</v>
          </cell>
        </row>
        <row r="201">
          <cell r="A201" t="str">
            <v>E-11-10</v>
          </cell>
          <cell r="B201" t="str">
            <v>Case II: Using batching plant, transit, mixer and concrete pump</v>
          </cell>
          <cell r="C201" t="str">
            <v>cum</v>
          </cell>
          <cell r="D201" t="e">
            <v>#N/A</v>
          </cell>
        </row>
        <row r="202">
          <cell r="B202" t="str">
            <v>For Height above 10m</v>
          </cell>
        </row>
        <row r="203">
          <cell r="A203" t="str">
            <v>E-11-11</v>
          </cell>
          <cell r="B203" t="str">
            <v>Case I: Using Concrete Mixer</v>
          </cell>
          <cell r="C203" t="str">
            <v>cum</v>
          </cell>
          <cell r="D203" t="e">
            <v>#N/A</v>
          </cell>
        </row>
        <row r="204">
          <cell r="A204" t="str">
            <v>E-11-12</v>
          </cell>
          <cell r="B204" t="str">
            <v>Case II: Using batching plant, transit, mixer and concrete pump</v>
          </cell>
          <cell r="C204" t="str">
            <v>cum</v>
          </cell>
          <cell r="D204" t="e">
            <v>#N/A</v>
          </cell>
        </row>
        <row r="205">
          <cell r="A205" t="str">
            <v>E12</v>
          </cell>
          <cell r="B205" t="str">
            <v>Supplying, fitting and placing uncoated HYSD bar reinforcement in foundation complete as per drawing and Technical Specifications</v>
          </cell>
          <cell r="C205" t="str">
            <v>MT</v>
          </cell>
          <cell r="D205" t="e">
            <v>#N/A</v>
          </cell>
        </row>
        <row r="206">
          <cell r="A206" t="str">
            <v>E13</v>
          </cell>
          <cell r="B206" t="str">
            <v>Supplying, fitting and placing HYSD bar reinforcement in substructure complete as per drawing and Technical Specifications</v>
          </cell>
          <cell r="C206" t="str">
            <v>MT</v>
          </cell>
          <cell r="D206" t="e">
            <v>#N/A</v>
          </cell>
        </row>
        <row r="207">
          <cell r="A207" t="str">
            <v>E14</v>
          </cell>
          <cell r="B207" t="str">
            <v>Supplying, fitting and placing HYSD bar reinforcement in superstructure complete as per drawing and Technical Specifications</v>
          </cell>
          <cell r="C207" t="str">
            <v>MT</v>
          </cell>
          <cell r="D207" t="e">
            <v>#N/A</v>
          </cell>
        </row>
        <row r="208">
          <cell r="A208" t="str">
            <v>E15</v>
          </cell>
          <cell r="B208" t="str">
            <v>High tensile steel wires/strands including all accessories for stressing, stressing operations and grouting complete as per drawing and Technical Specifications</v>
          </cell>
          <cell r="C208" t="str">
            <v>MT</v>
          </cell>
          <cell r="D208" t="e">
            <v>#N/A</v>
          </cell>
        </row>
        <row r="209">
          <cell r="A209" t="str">
            <v>E16</v>
          </cell>
          <cell r="B209" t="str">
            <v>Supplying, fitting and placing uncoated mild steel reinforcement complete in foundation as per drawing and Technical Specifications</v>
          </cell>
          <cell r="C209" t="str">
            <v>MT</v>
          </cell>
          <cell r="D209" t="e">
            <v>#N/A</v>
          </cell>
        </row>
        <row r="210">
          <cell r="A210" t="str">
            <v>E17</v>
          </cell>
          <cell r="B210" t="str">
            <v>Supplying, fitting and fixing in position true to line and level forged steel roller bearing conforming to IRC : 83 (PT. 1 ) Section IX and Clause 2003 of MoRT&amp;H Specifications complete including all accessories as per drawing and Technical Specification</v>
          </cell>
          <cell r="C210" t="str">
            <v>MT</v>
          </cell>
          <cell r="D210" t="e">
            <v>#N/A</v>
          </cell>
        </row>
        <row r="211">
          <cell r="A211" t="str">
            <v>E18</v>
          </cell>
          <cell r="B211" t="str">
            <v>Supplying, fitting and fixing in position true to line and level sliding plate bearing with PTFE surface sliding on stainless steel complete including all accessories as per drawing and Technical Specification and BS:5400, Sections 9.1 &amp; 9.2 (for PTFE) an</v>
          </cell>
          <cell r="C211" t="str">
            <v>MT</v>
          </cell>
          <cell r="D211" t="e">
            <v>#N/A</v>
          </cell>
        </row>
        <row r="212">
          <cell r="A212" t="str">
            <v>E19</v>
          </cell>
          <cell r="B212" t="str">
            <v xml:space="preserve">Supplying, fitting and fixing in position true to line and level elastomeric bearing conforming to IRC:83 (Part-II), section IX and Clause 2005 of MoRT&amp;H Specifications complete including all accessories as per drawing and Technical Specifications </v>
          </cell>
          <cell r="C212" t="str">
            <v>cu.cm</v>
          </cell>
          <cell r="D212" t="e">
            <v>#N/A</v>
          </cell>
        </row>
        <row r="213">
          <cell r="A213" t="str">
            <v>E20</v>
          </cell>
          <cell r="B213" t="str">
            <v>Providing and laying 12 mm thick mastic asphalt wearing course on top of deck slab excluding prime coat with paving grade bitumen meeting the requirements given in Table 500-29, prepared by using mastic cooker and laid to required level and slope after cl</v>
          </cell>
          <cell r="C213" t="str">
            <v>sqm</v>
          </cell>
          <cell r="D213" t="e">
            <v>#N/A</v>
          </cell>
        </row>
        <row r="214">
          <cell r="A214" t="str">
            <v>E21</v>
          </cell>
          <cell r="B214" t="str">
            <v>Drainage spouts complete as per drawing and Technical Specifications</v>
          </cell>
          <cell r="C214" t="str">
            <v>No</v>
          </cell>
          <cell r="D214" t="e">
            <v>#N/A</v>
          </cell>
        </row>
        <row r="215">
          <cell r="A215" t="str">
            <v>E22</v>
          </cell>
          <cell r="B215" t="str">
            <v>Provision of an reinforced cement concrete crash barrier at the edges of the road, approaches to bridge structures and medians, constructed with M 40 grade concrete with  expansion joints filled with pre-moulded asphalt filler board, keyed to the structur</v>
          </cell>
          <cell r="C215" t="str">
            <v>cum</v>
          </cell>
          <cell r="D215">
            <v>1765</v>
          </cell>
        </row>
        <row r="216">
          <cell r="A216" t="str">
            <v>E23</v>
          </cell>
          <cell r="B216" t="str">
            <v>Construction of precast RCC railing of M 30 grade, aggregate size not exceeding 12 mm, true to line and grade, tolerance of vertical RCC post not to exceed 1 in 500, centre to centre spacing between vertical post not to exceed 2000 mm, leaving adequate sp</v>
          </cell>
          <cell r="C216" t="str">
            <v>RM</v>
          </cell>
          <cell r="D216" t="e">
            <v>#N/A</v>
          </cell>
        </row>
        <row r="217">
          <cell r="A217" t="str">
            <v>E24</v>
          </cell>
          <cell r="B217" t="str">
            <v>Filler joint</v>
          </cell>
          <cell r="D217" t="e">
            <v>#N/A</v>
          </cell>
        </row>
        <row r="218">
          <cell r="A218" t="str">
            <v>E-24-1</v>
          </cell>
          <cell r="B218" t="str">
            <v>(i) Providing and fixing 2 mm thick corrugated copper plate in expansion joint complete as per drawing and Technical Specifications</v>
          </cell>
          <cell r="C218" t="str">
            <v>RM</v>
          </cell>
          <cell r="D218" t="e">
            <v>#N/A</v>
          </cell>
        </row>
        <row r="219">
          <cell r="A219" t="str">
            <v>E-24-2</v>
          </cell>
          <cell r="B219" t="str">
            <v>(ii) Providing and fixing 20 mm thick compressible fiber board in expansion joint complete as per drawing and technical specifications.</v>
          </cell>
          <cell r="C219" t="str">
            <v>RM</v>
          </cell>
          <cell r="D219" t="e">
            <v>#N/A</v>
          </cell>
        </row>
        <row r="220">
          <cell r="A220" t="str">
            <v>E-24-3</v>
          </cell>
          <cell r="B220" t="str">
            <v>(iii) Providing and fixing 20 mm thick premoulded joint filler in expansion joint for fixed ends of simply supported spans not exceeding 10 m to cater for a horizontal movement upto 20 mm, covered with sealant complete as per drawing and technical specifi</v>
          </cell>
          <cell r="C220" t="str">
            <v>RM</v>
          </cell>
          <cell r="D220" t="e">
            <v>#N/A</v>
          </cell>
        </row>
        <row r="221">
          <cell r="A221" t="str">
            <v>E-24-4</v>
          </cell>
          <cell r="B221" t="str">
            <v>(iv) Providing and filling joint sealing compound as per drawings and technical specification with coarse sand and 6 per cent bitumen by weight</v>
          </cell>
          <cell r="C221" t="str">
            <v>RM</v>
          </cell>
          <cell r="D221" t="e">
            <v>#N/A</v>
          </cell>
        </row>
        <row r="222">
          <cell r="A222" t="str">
            <v>E25</v>
          </cell>
          <cell r="B222" t="str">
            <v>Strip Seal Expansion Joint</v>
          </cell>
          <cell r="D222" t="e">
            <v>#N/A</v>
          </cell>
        </row>
        <row r="223">
          <cell r="A223" t="str">
            <v>E-25-1</v>
          </cell>
          <cell r="B223" t="str">
            <v>Providing and laying of strip seal expansion joint catering to maximum horizontal movement upto 70 mm, complete as per approved drawings and standard specifications to be installed by the manufacturer/supplier or their authorised representative ensuring c</v>
          </cell>
          <cell r="C223" t="str">
            <v>RM</v>
          </cell>
          <cell r="D223" t="e">
            <v>#N/A</v>
          </cell>
        </row>
        <row r="224">
          <cell r="A224" t="str">
            <v>E26</v>
          </cell>
          <cell r="B224" t="str">
            <v>Reinforced cement concrete approach slab including reinforcement and formwork complete as per drawing and Technical Specifications</v>
          </cell>
        </row>
        <row r="225">
          <cell r="A225" t="str">
            <v>E-26-1</v>
          </cell>
          <cell r="B225" t="str">
            <v>Case I: Using Concrete Mixer</v>
          </cell>
          <cell r="C225" t="str">
            <v>cum</v>
          </cell>
          <cell r="D225" t="e">
            <v>#N/A</v>
          </cell>
        </row>
        <row r="226">
          <cell r="A226" t="str">
            <v>E-26-2</v>
          </cell>
          <cell r="B226" t="str">
            <v>Case II: Using batching plant, transit, mixer and concrete pump</v>
          </cell>
          <cell r="C226" t="str">
            <v>cum</v>
          </cell>
          <cell r="D226" t="e">
            <v>#N/A</v>
          </cell>
        </row>
        <row r="227">
          <cell r="A227" t="str">
            <v>E27</v>
          </cell>
          <cell r="B227" t="str">
            <v>Providing and laying of filter media with granular materials/stone crushed aggregates satisfying the requirements laid down in Clause 2504.2.2 of MoRT&amp;H specifications to a thickness of not less than 600 mm with smaller size towards the soil and bigger si</v>
          </cell>
          <cell r="C227" t="str">
            <v>cum</v>
          </cell>
          <cell r="D227" t="e">
            <v>#N/A</v>
          </cell>
        </row>
        <row r="228">
          <cell r="A228" t="str">
            <v>E28</v>
          </cell>
          <cell r="B228" t="str">
            <v>Providing and laying filter material underneath pitching in slopes complete as per drawing and Technical Specifications</v>
          </cell>
          <cell r="C228" t="str">
            <v>cum</v>
          </cell>
          <cell r="D228" t="e">
            <v>#N/A</v>
          </cell>
        </row>
        <row r="229">
          <cell r="A229" t="str">
            <v>E29</v>
          </cell>
          <cell r="B229" t="str">
            <v>Providing and laying pitching on slopes laid over prepared filter media including boulder apron laid dry in front of toe of embankment complete as per drawing and Technical Specifications</v>
          </cell>
        </row>
        <row r="230">
          <cell r="A230" t="str">
            <v>E-29-1</v>
          </cell>
          <cell r="B230" t="str">
            <v>A. Stone/Boulder</v>
          </cell>
          <cell r="C230" t="str">
            <v>cum</v>
          </cell>
          <cell r="D230" t="e">
            <v>#N/A</v>
          </cell>
        </row>
        <row r="231">
          <cell r="A231" t="str">
            <v>E30</v>
          </cell>
          <cell r="B231" t="str">
            <v>Backfilling behind abutment, wing wall and return wall complete as per drawing and Technical Specifications</v>
          </cell>
        </row>
        <row r="232">
          <cell r="A232" t="str">
            <v>E-30-1</v>
          </cell>
          <cell r="B232" t="str">
            <v>A. Granular Material</v>
          </cell>
          <cell r="C232" t="str">
            <v>cum</v>
          </cell>
          <cell r="D232">
            <v>195</v>
          </cell>
        </row>
        <row r="233">
          <cell r="A233" t="str">
            <v>E-30-2</v>
          </cell>
          <cell r="B233" t="str">
            <v>B. Sandy material</v>
          </cell>
          <cell r="C233" t="str">
            <v>cum</v>
          </cell>
          <cell r="D233">
            <v>512</v>
          </cell>
        </row>
        <row r="234">
          <cell r="A234" t="str">
            <v>E31</v>
          </cell>
          <cell r="B234" t="str">
            <v>Providing and laying flooring complete as per drawing and Technical Specification laid over cement concrete bedding</v>
          </cell>
        </row>
        <row r="235">
          <cell r="A235" t="str">
            <v>E-31-1</v>
          </cell>
          <cell r="B235" t="str">
            <v>A. Rubble stone laid in cement mortar 1:3</v>
          </cell>
          <cell r="C235" t="str">
            <v>cum</v>
          </cell>
          <cell r="D235">
            <v>1955</v>
          </cell>
        </row>
        <row r="236">
          <cell r="A236" t="str">
            <v>E32</v>
          </cell>
          <cell r="B236" t="str">
            <v>Stone masonry work in cement mortar 1:3 for substructure complete as per drawing and Technical Specifications</v>
          </cell>
          <cell r="D236">
            <v>1653</v>
          </cell>
        </row>
        <row r="237">
          <cell r="A237" t="str">
            <v>E-32-1</v>
          </cell>
          <cell r="B237" t="str">
            <v>A. Random Rubble Masonry (Coursed/uncoursed)</v>
          </cell>
          <cell r="C237" t="str">
            <v>cum</v>
          </cell>
          <cell r="D237" t="e">
            <v>#N/A</v>
          </cell>
        </row>
        <row r="238">
          <cell r="A238" t="str">
            <v>E-32-2</v>
          </cell>
          <cell r="B238" t="str">
            <v>B. Coursed rubble masonry (first sort)</v>
          </cell>
          <cell r="C238" t="str">
            <v>cum</v>
          </cell>
          <cell r="D238" t="e">
            <v>#N/A</v>
          </cell>
        </row>
        <row r="239">
          <cell r="A239" t="str">
            <v>E-32-3</v>
          </cell>
          <cell r="B239" t="str">
            <v>C. Ashlar masonry (first sort) (Plain ashlar)</v>
          </cell>
          <cell r="C239" t="str">
            <v>cum</v>
          </cell>
          <cell r="D239" t="e">
            <v>#N/A</v>
          </cell>
        </row>
        <row r="240">
          <cell r="A240" t="str">
            <v>E33</v>
          </cell>
          <cell r="B240" t="str">
            <v>Laying reinforced cement concrete pipe NP4/prestressed concrete pipe for culverts on first class bedding of granular material in single row including fixing collar with cement mortar 1:2 but excluding excavation, protection works, backfilling, concrete an</v>
          </cell>
        </row>
        <row r="241">
          <cell r="A241" t="str">
            <v>E-33-3</v>
          </cell>
          <cell r="B241" t="str">
            <v>350 mm dia</v>
          </cell>
          <cell r="C241" t="str">
            <v>Rm</v>
          </cell>
          <cell r="D241">
            <v>638</v>
          </cell>
        </row>
        <row r="242">
          <cell r="A242" t="str">
            <v>E-33-1</v>
          </cell>
          <cell r="B242" t="str">
            <v>A. 1000 mm dia</v>
          </cell>
          <cell r="C242" t="str">
            <v>RM</v>
          </cell>
          <cell r="D242" t="e">
            <v>#N/A</v>
          </cell>
        </row>
        <row r="243">
          <cell r="A243" t="str">
            <v>E-33-2</v>
          </cell>
          <cell r="B243" t="str">
            <v>B. 1200 mm dia</v>
          </cell>
          <cell r="C243" t="str">
            <v>RM</v>
          </cell>
          <cell r="D243" t="e">
            <v>#N/A</v>
          </cell>
        </row>
        <row r="244">
          <cell r="A244" t="str">
            <v>E34</v>
          </cell>
          <cell r="B244" t="str">
            <v>Cement mortar 1:3 (1 cement : 3 sand)</v>
          </cell>
          <cell r="C244" t="str">
            <v>cum</v>
          </cell>
          <cell r="D244" t="e">
            <v>#N/A</v>
          </cell>
        </row>
        <row r="245">
          <cell r="A245" t="str">
            <v>E35</v>
          </cell>
          <cell r="B245" t="str">
            <v>Plain /Reinforced cement concrete in open foundation complete as per drawing and Technical Specifications</v>
          </cell>
        </row>
        <row r="246">
          <cell r="A246" t="str">
            <v>E-35-1</v>
          </cell>
          <cell r="B246" t="str">
            <v>A. PCC Grade M 15</v>
          </cell>
          <cell r="C246" t="str">
            <v>cum</v>
          </cell>
          <cell r="D246" t="e">
            <v>#N/A</v>
          </cell>
        </row>
        <row r="247">
          <cell r="A247" t="str">
            <v>E-35-2</v>
          </cell>
          <cell r="B247" t="str">
            <v>B. PCC Grade M 20</v>
          </cell>
          <cell r="C247" t="str">
            <v>cum</v>
          </cell>
          <cell r="D247" t="e">
            <v>#N/A</v>
          </cell>
        </row>
        <row r="248">
          <cell r="A248" t="str">
            <v>E36</v>
          </cell>
          <cell r="B248" t="str">
            <v xml:space="preserve">Curtain wall complete as per drawing and Technical Specifications. </v>
          </cell>
        </row>
        <row r="249">
          <cell r="B249" t="str">
            <v>A. Stone masonry in cement mortar (1:3)</v>
          </cell>
        </row>
        <row r="250">
          <cell r="A250" t="str">
            <v>E-36-1</v>
          </cell>
          <cell r="B250" t="str">
            <v>Coursed rubble masonry (1st sort)</v>
          </cell>
          <cell r="C250" t="str">
            <v>cum</v>
          </cell>
          <cell r="D250" t="e">
            <v>#N/A</v>
          </cell>
        </row>
        <row r="251">
          <cell r="B251" t="str">
            <v>OR</v>
          </cell>
        </row>
        <row r="252">
          <cell r="B252" t="str">
            <v>B. Cement concrete grade M15</v>
          </cell>
        </row>
        <row r="253">
          <cell r="A253" t="str">
            <v>E-36-2</v>
          </cell>
          <cell r="B253" t="str">
            <v xml:space="preserve">Providing M15 grade </v>
          </cell>
          <cell r="C253" t="str">
            <v>cum</v>
          </cell>
          <cell r="D253" t="e">
            <v>#N/A</v>
          </cell>
        </row>
        <row r="254">
          <cell r="A254" t="str">
            <v>E37</v>
          </cell>
          <cell r="B254" t="str">
            <v>Stone Masonry Work in Cement Mortar 1:3 in Foundation complete as per Drawing and Technical Specifications</v>
          </cell>
        </row>
        <row r="255">
          <cell r="A255" t="str">
            <v>E-37-1</v>
          </cell>
          <cell r="B255" t="str">
            <v>A. Square rubble coursed rubble masonry (first sort)</v>
          </cell>
          <cell r="C255" t="str">
            <v>cum</v>
          </cell>
          <cell r="D255" t="e">
            <v>#N/A</v>
          </cell>
        </row>
        <row r="256">
          <cell r="A256" t="str">
            <v>E-37-2</v>
          </cell>
          <cell r="B256" t="str">
            <v>B. Random Rubble Masonry (coursed/uncoursed)</v>
          </cell>
          <cell r="C256" t="str">
            <v>cum</v>
          </cell>
          <cell r="D256" t="e">
            <v>#N/A</v>
          </cell>
        </row>
        <row r="257">
          <cell r="A257" t="str">
            <v>E38</v>
          </cell>
          <cell r="B257" t="str">
            <v>Providing steel liner 6 mm thick for pile including fabricating and setting out as per detailed drawing</v>
          </cell>
          <cell r="C257" t="str">
            <v>MT</v>
          </cell>
          <cell r="D257" t="e">
            <v>#N/A</v>
          </cell>
        </row>
        <row r="258">
          <cell r="A258" t="str">
            <v>E39</v>
          </cell>
          <cell r="B258" t="str">
            <v>Pile load test on single vertical pile in accordance with IS:2911 (Part-IV)</v>
          </cell>
        </row>
        <row r="259">
          <cell r="A259" t="str">
            <v>E-39-1</v>
          </cell>
          <cell r="B259" t="str">
            <v>a) Initial and routine load test</v>
          </cell>
          <cell r="C259" t="str">
            <v>MT</v>
          </cell>
          <cell r="D259" t="e">
            <v>#N/A</v>
          </cell>
        </row>
        <row r="260">
          <cell r="A260" t="str">
            <v>E-39-2</v>
          </cell>
          <cell r="B260" t="str">
            <v>b) Lateral load test</v>
          </cell>
          <cell r="C260" t="str">
            <v>MT</v>
          </cell>
          <cell r="D260" t="e">
            <v>#N/A</v>
          </cell>
        </row>
        <row r="261">
          <cell r="A261" t="str">
            <v>E40</v>
          </cell>
          <cell r="B261" t="str">
            <v>Providing, fixing, erecting and painting 65 NB GI pipe  on concrete crash barrier as per approved drawings.</v>
          </cell>
          <cell r="C261" t="str">
            <v>RM</v>
          </cell>
          <cell r="D261" t="e">
            <v>#N/A</v>
          </cell>
        </row>
        <row r="262">
          <cell r="A262" t="str">
            <v>E41</v>
          </cell>
          <cell r="B262" t="str">
            <v>Providing and applying 2 coats of water based cement paint to unplastered concrete surface after cleaning the surface of dirt, dust, oil, grease, efflorescence and applying paint @ 1 litre for 2 sq.m.</v>
          </cell>
          <cell r="C262" t="str">
            <v>sqm</v>
          </cell>
          <cell r="D262" t="e">
            <v>#N/A</v>
          </cell>
        </row>
        <row r="263">
          <cell r="A263" t="str">
            <v>E42</v>
          </cell>
          <cell r="B263" t="str">
            <v>Applying pre-packed cement based polymer mortar of strength 45 Mpa at 28 days for replacement of spalled concrete</v>
          </cell>
          <cell r="C263" t="str">
            <v>sqm</v>
          </cell>
          <cell r="D263" t="e">
            <v>#N/A</v>
          </cell>
        </row>
        <row r="264">
          <cell r="A264" t="str">
            <v>E43</v>
          </cell>
          <cell r="B264" t="str">
            <v>Epoxy bonding of new concrete to old concrete</v>
          </cell>
          <cell r="C264" t="str">
            <v>sqm</v>
          </cell>
          <cell r="D264" t="e">
            <v>#N/A</v>
          </cell>
        </row>
        <row r="265">
          <cell r="A265" t="str">
            <v>E44</v>
          </cell>
          <cell r="B265" t="str">
            <v>Replacement of expansion joints complete as per drawings</v>
          </cell>
          <cell r="C265" t="str">
            <v>RM</v>
          </cell>
          <cell r="D265" t="e">
            <v>#N/A</v>
          </cell>
        </row>
        <row r="266">
          <cell r="A266" t="str">
            <v>E45</v>
          </cell>
          <cell r="B266" t="str">
            <v>Carrying out repair of RCC railing to bring it to the original shape</v>
          </cell>
          <cell r="C266" t="str">
            <v>RM</v>
          </cell>
          <cell r="D266" t="e">
            <v>#N/A</v>
          </cell>
        </row>
        <row r="267">
          <cell r="A267" t="str">
            <v>F1</v>
          </cell>
          <cell r="B267" t="str">
            <v xml:space="preserve">Construction of dry lean cement concrete sub-base over a prepared subgrade with coarse and fine aggregate conforming to IS:383, the size of coarse aggregate not exceeding 25mm, aggregate cement ratio not to exceed 15:1, aggregate gradation after blending </v>
          </cell>
          <cell r="C267" t="str">
            <v>cum</v>
          </cell>
          <cell r="D267">
            <v>1335</v>
          </cell>
        </row>
        <row r="268">
          <cell r="A268" t="str">
            <v>F2</v>
          </cell>
          <cell r="B268" t="str">
            <v>Construction of un-reinforced, dowel jointed, plain cement concrete pavement over a prepared sub-base with 43 grade cement @ 400 kg per cum, coarse and fine aggregate conforming to IS:383, maximum size of coarse aggregate not exceeding 25mm, mixed in a ba</v>
          </cell>
          <cell r="C268" t="str">
            <v>cum</v>
          </cell>
          <cell r="D268">
            <v>3010</v>
          </cell>
        </row>
        <row r="269">
          <cell r="A269" t="str">
            <v>G1</v>
          </cell>
          <cell r="B269" t="str">
            <v>Providing and laying pitching on slopes laid over prepared filter media including boulder apron laid dry in front of toe of embankment as per drawing and technical specification.</v>
          </cell>
          <cell r="C269" t="str">
            <v>cum</v>
          </cell>
          <cell r="D269">
            <v>484</v>
          </cell>
        </row>
        <row r="270">
          <cell r="A270" t="str">
            <v>G2</v>
          </cell>
          <cell r="B270" t="str">
            <v>Providing and laying filter material underneath pitching in slopes complete as per drawing and technical specification.</v>
          </cell>
          <cell r="C270" t="str">
            <v>cum</v>
          </cell>
          <cell r="D270">
            <v>381</v>
          </cell>
        </row>
        <row r="271">
          <cell r="A271" t="str">
            <v>G3</v>
          </cell>
          <cell r="B271" t="str">
            <v>Providing and construction of a gabion structure for retaining earth with segments of wire crates of size 7m x 3m x 0.6m each divided into 1.5m compartments by cross netting, made from 4mm galvanised steel wire @ 32 kg per 10 sqm having minimum tensile st</v>
          </cell>
          <cell r="C271" t="str">
            <v>cum</v>
          </cell>
          <cell r="D271" t="e">
            <v>#N/A</v>
          </cell>
        </row>
        <row r="272">
          <cell r="A272" t="str">
            <v>G4</v>
          </cell>
          <cell r="B272" t="str">
            <v>Provide cement pointing in cement mortar 1:3</v>
          </cell>
          <cell r="C272" t="str">
            <v>sqm</v>
          </cell>
          <cell r="D272">
            <v>212</v>
          </cell>
        </row>
        <row r="273">
          <cell r="A273" t="str">
            <v>G5</v>
          </cell>
          <cell r="B273" t="str">
            <v>Construction of flexible apron 1m thick comprising of loose stone boulders weighing not less than 40 kg beyond curtain wall</v>
          </cell>
          <cell r="C273" t="str">
            <v>cum</v>
          </cell>
          <cell r="D273">
            <v>499</v>
          </cell>
        </row>
        <row r="274">
          <cell r="A274" t="str">
            <v>G6</v>
          </cell>
          <cell r="B274" t="str">
            <v>Construction of rectangular chute drain of size 60cm x 15 cm in cement concrete M 20 grade with 100 mm thick M15 grade leveling course.</v>
          </cell>
          <cell r="C274" t="str">
            <v>Rm</v>
          </cell>
          <cell r="D274" t="e">
            <v>#N/A</v>
          </cell>
        </row>
        <row r="275">
          <cell r="A275" t="str">
            <v>G7</v>
          </cell>
          <cell r="B275" t="str">
            <v>Providing reinforced earth structures with reinforcing elements of galvanised carbon steel strips and precast RCC M-35 grade blocks as facing elements.</v>
          </cell>
          <cell r="C275" t="str">
            <v>sqm</v>
          </cell>
          <cell r="D275">
            <v>629</v>
          </cell>
        </row>
        <row r="276">
          <cell r="A276" t="str">
            <v>G8</v>
          </cell>
          <cell r="B276" t="str">
            <v>Providing boundary wall in stone masonry in cement mortar 1:3 of 2.4m above ground level as per drawing.</v>
          </cell>
          <cell r="C276" t="str">
            <v>Rm</v>
          </cell>
          <cell r="D276" t="e">
            <v>#N/A</v>
          </cell>
        </row>
        <row r="277">
          <cell r="A277" t="str">
            <v>G9</v>
          </cell>
          <cell r="B277" t="str">
            <v>Application of shotcrete mixture mechanically with compressed air under pressure, comprising of cement, sand, coarse aggregates, water and quick setting compound in the proportion as per Clause 2807.1, sand and coarse aggregates conforming to IS:383 and T</v>
          </cell>
          <cell r="C277" t="str">
            <v>sqm</v>
          </cell>
          <cell r="D277" t="e">
            <v>#N/A</v>
          </cell>
        </row>
        <row r="278">
          <cell r="A278" t="str">
            <v>H1</v>
          </cell>
          <cell r="B278" t="str">
            <v xml:space="preserve">Providing and fixing of retro-reflectorised cautionary, mandatory and information sign as per IRC:67 made of high intensity grade sheeting, 1.5 mm thick supported on a mild steel angle iron post 75 mm x 75 mm x 6 mm firmly fixed to the ground by means of </v>
          </cell>
          <cell r="D278" t="e">
            <v>#N/A</v>
          </cell>
        </row>
        <row r="279">
          <cell r="A279" t="str">
            <v>H-1-1</v>
          </cell>
          <cell r="B279" t="str">
            <v>90 cm equilateral triangle</v>
          </cell>
          <cell r="C279" t="str">
            <v>each</v>
          </cell>
          <cell r="D279" t="e">
            <v>#VALUE!</v>
          </cell>
        </row>
        <row r="280">
          <cell r="A280" t="str">
            <v>H-1-2</v>
          </cell>
          <cell r="B280" t="str">
            <v>60 cm circular</v>
          </cell>
          <cell r="C280" t="str">
            <v>each</v>
          </cell>
          <cell r="D280" t="e">
            <v>#N/A</v>
          </cell>
        </row>
        <row r="281">
          <cell r="A281" t="str">
            <v>H-1-3</v>
          </cell>
          <cell r="B281" t="str">
            <v>80 cm x 60 cm rectangular</v>
          </cell>
          <cell r="C281" t="str">
            <v>each</v>
          </cell>
          <cell r="D281" t="e">
            <v>#VALUE!</v>
          </cell>
        </row>
        <row r="282">
          <cell r="A282" t="str">
            <v>H-1-4</v>
          </cell>
          <cell r="B282" t="str">
            <v>90 cm Octagon</v>
          </cell>
          <cell r="C282" t="str">
            <v>each</v>
          </cell>
          <cell r="D282" t="e">
            <v>#VALUE!</v>
          </cell>
        </row>
        <row r="283">
          <cell r="A283" t="str">
            <v>H2</v>
          </cell>
          <cell r="B283" t="str">
            <v xml:space="preserve">Providing and erecting direction and place identification retro-reflectorised sign as per IRC:67 made of high intensity grade sheeting fixed over aluminum sheeting, 2 mm thick supported on a mild steel angle iron post 75 mm x 75 mm x 6 mm firmly fixed to </v>
          </cell>
          <cell r="C283" t="str">
            <v>sqm</v>
          </cell>
          <cell r="D283" t="e">
            <v>#N/A</v>
          </cell>
        </row>
        <row r="284">
          <cell r="A284" t="str">
            <v>H-2-1</v>
          </cell>
          <cell r="B284" t="str">
            <v>1200 mm x 1800 mm</v>
          </cell>
          <cell r="C284" t="str">
            <v>each</v>
          </cell>
          <cell r="D284" t="e">
            <v>#N/A</v>
          </cell>
        </row>
        <row r="285">
          <cell r="A285" t="str">
            <v>H-2-2</v>
          </cell>
          <cell r="B285" t="str">
            <v>1500 mm x 2400 mm</v>
          </cell>
          <cell r="C285" t="str">
            <v>each</v>
          </cell>
          <cell r="D285" t="e">
            <v>#N/A</v>
          </cell>
        </row>
        <row r="286">
          <cell r="A286" t="str">
            <v>H-2-3</v>
          </cell>
          <cell r="B286" t="str">
            <v>1800 mm x 3600 mm</v>
          </cell>
          <cell r="C286" t="str">
            <v>each</v>
          </cell>
          <cell r="D286" t="e">
            <v>#N/A</v>
          </cell>
        </row>
        <row r="287">
          <cell r="A287" t="str">
            <v>H3</v>
          </cell>
          <cell r="B287" t="str">
            <v>Providing and erecting overhead signs with a corrosion resistant 2mm thick aluminum alloy sheet with high intensity grade retro-reflective sheeting of encapsulated lens type with vertical and lateral clearance given in Clause 802.2 and 802.3 and installed</v>
          </cell>
          <cell r="C287" t="str">
            <v>each</v>
          </cell>
          <cell r="D287" t="e">
            <v>#N/A</v>
          </cell>
        </row>
        <row r="288">
          <cell r="A288" t="str">
            <v>H4</v>
          </cell>
          <cell r="B288" t="str">
            <v>Painting lines, dashes, arrows etc on roads in two coats on new work with ready mixed road marking paint conforming to IS:164 on bituminous surface, including cleaning the surface of all dirt, dust and other foreign matter, demarcation at site and traffic</v>
          </cell>
          <cell r="C288" t="str">
            <v>sqm</v>
          </cell>
          <cell r="D288">
            <v>51</v>
          </cell>
        </row>
        <row r="289">
          <cell r="A289" t="str">
            <v>H5</v>
          </cell>
          <cell r="B289" t="str">
            <v>Providing and laying of hot applied thermoplastic compound 2.5mm thick including reflectorising glass beads @ 250 gms per sqm area, thickness of 2.5mm is exclusive of surface applied glass beads as per IRC:35 to have leveled, uniform and free from streaks</v>
          </cell>
          <cell r="C289" t="str">
            <v>sqm</v>
          </cell>
          <cell r="D289">
            <v>730</v>
          </cell>
        </row>
        <row r="290">
          <cell r="A290" t="str">
            <v>H6</v>
          </cell>
          <cell r="B290" t="str">
            <v>Reinforced cement concrete M 20 grade kilometer stone of standard size as per IRC: 8-1980, fixing in position including painting and printing etc.</v>
          </cell>
        </row>
        <row r="291">
          <cell r="A291" t="str">
            <v>H-6-1</v>
          </cell>
          <cell r="B291" t="str">
            <v>5 th Kilometer Stone (precast)</v>
          </cell>
          <cell r="C291" t="str">
            <v>each</v>
          </cell>
          <cell r="D291">
            <v>1386</v>
          </cell>
        </row>
        <row r="292">
          <cell r="A292" t="str">
            <v>H-6-2</v>
          </cell>
          <cell r="B292" t="str">
            <v>Ordinary Kilometer Stone (precast)</v>
          </cell>
          <cell r="C292" t="str">
            <v>each</v>
          </cell>
          <cell r="D292">
            <v>790</v>
          </cell>
        </row>
        <row r="293">
          <cell r="A293" t="str">
            <v>H-6-3</v>
          </cell>
          <cell r="B293" t="str">
            <v>Hectometer Stone (precast)</v>
          </cell>
          <cell r="C293" t="str">
            <v>each</v>
          </cell>
          <cell r="D293">
            <v>258</v>
          </cell>
        </row>
        <row r="294">
          <cell r="A294" t="str">
            <v>H7</v>
          </cell>
          <cell r="B294" t="str">
            <v>Reinforced cement concrete M 20 grade boundary stone of standard size as per IRC: 25-1967, fixed in position including finishing and lettering but excluding painting.</v>
          </cell>
          <cell r="C294" t="str">
            <v>each</v>
          </cell>
          <cell r="D294">
            <v>221</v>
          </cell>
        </row>
        <row r="295">
          <cell r="A295" t="str">
            <v>H8</v>
          </cell>
          <cell r="B295" t="str">
            <v>Providing and fixing and erecting 25 mm square steel bar railing duly painted on medium weight steel angle (ISA series) 50 x 50x 5, 1.2 m high, 0.4m below ground anchored in concrete, 1.5 m centre to centre as per approved drawings.</v>
          </cell>
          <cell r="C295" t="str">
            <v>Rm</v>
          </cell>
          <cell r="D295">
            <v>3978</v>
          </cell>
        </row>
        <row r="296">
          <cell r="A296" t="str">
            <v>H9</v>
          </cell>
          <cell r="B296" t="str">
            <v>Providing and erecting a W metal beam crash barrier comprising of 3 mm thick corrugated sheet metal beam rail, 70cm above road/ ground level, fixed on ISMC series channel vertical post, 150x 75x 5 mm spaced 2 m c/c, 1.8m high, 1.1m below ground/ road leve</v>
          </cell>
          <cell r="C296" t="str">
            <v>Rm</v>
          </cell>
          <cell r="D296">
            <v>1896</v>
          </cell>
        </row>
        <row r="297">
          <cell r="A297" t="str">
            <v>H10</v>
          </cell>
          <cell r="B297" t="str">
            <v>Providing and erecting a W metal beam crash barrier comprising of 3 mm thick corrugated sheet metal beam rail, 70cm above road/ ground level, fixed on ISMC series channel vertical post, 150x 75x 5 mm spaced 2 m c/c, 1.2m high, 0.6m below ground/ road leve</v>
          </cell>
          <cell r="C297" t="str">
            <v>Rm</v>
          </cell>
          <cell r="D297" t="e">
            <v>#N/A</v>
          </cell>
        </row>
        <row r="298">
          <cell r="A298" t="str">
            <v>H11</v>
          </cell>
          <cell r="B298" t="str">
            <v>Providing and laying of a reinforced cement concrete pipe duct, 300 mm dia, across the road (new construction), extending from drain to drain in cuts and toe of slope to toe of slope in fills, constructing head walls at both ends, providing a minimum fill</v>
          </cell>
          <cell r="C298" t="str">
            <v>Rm</v>
          </cell>
          <cell r="D298" t="e">
            <v>#VALUE!</v>
          </cell>
        </row>
        <row r="299">
          <cell r="A299" t="str">
            <v>H12</v>
          </cell>
          <cell r="B299" t="str">
            <v>Supplying and installation of indicators, hazard markers 80-100cm high above ground level, epoxy powder coated on all open surface, fitted with 2mm retro-reflectorised high intensity aluminum sheeting at the top framed in 25x 25x 3 mm MS angle and provide</v>
          </cell>
          <cell r="D299" t="e">
            <v>#N/A</v>
          </cell>
        </row>
        <row r="300">
          <cell r="A300" t="str">
            <v>H-12-1</v>
          </cell>
          <cell r="B300" t="str">
            <v>Triangular cluster of red reflector size 300mm equilateral triangle</v>
          </cell>
          <cell r="C300" t="str">
            <v>each</v>
          </cell>
          <cell r="D300" t="e">
            <v>#N/A</v>
          </cell>
        </row>
        <row r="301">
          <cell r="A301" t="str">
            <v>H-12-2</v>
          </cell>
          <cell r="B301" t="str">
            <v>Hazard marker size 900mm x 300mm</v>
          </cell>
          <cell r="C301" t="str">
            <v>each</v>
          </cell>
          <cell r="D301" t="e">
            <v>#N/A</v>
          </cell>
        </row>
        <row r="302">
          <cell r="A302" t="str">
            <v>H-12-3</v>
          </cell>
          <cell r="B302" t="str">
            <v>Roadway Indicator size 1000mm x 100mm</v>
          </cell>
          <cell r="C302" t="str">
            <v>each</v>
          </cell>
          <cell r="D302" t="e">
            <v>#N/A</v>
          </cell>
        </row>
        <row r="303">
          <cell r="A303" t="str">
            <v>H13</v>
          </cell>
          <cell r="B303" t="str">
            <v xml:space="preserve">Providing and fixing of road stud 100x 100mm, die cast in aluminum, resistant to corrosive effect of salt and grit, fitted with lens reflectors, installed in asphaltic surface by drilling hole 30mm upto a depth of 60mm and bedded in a suitable bituminous </v>
          </cell>
          <cell r="C303" t="str">
            <v>each</v>
          </cell>
          <cell r="D303" t="e">
            <v>#N/A</v>
          </cell>
        </row>
        <row r="304">
          <cell r="A304" t="str">
            <v>I1</v>
          </cell>
          <cell r="B304" t="str">
            <v xml:space="preserve">Preparation of seed bed on previously laid top soil, furnishing and placing of seeds, fertilizer, mulching material, applying bituminous emulsion at the rate of 0.23 litre per sqm and laying and fixing jute netting, including watering for 3 months all as </v>
          </cell>
          <cell r="C304" t="str">
            <v>sqm</v>
          </cell>
          <cell r="D304">
            <v>28</v>
          </cell>
        </row>
        <row r="305">
          <cell r="A305" t="str">
            <v>I2</v>
          </cell>
          <cell r="B305" t="str">
            <v>Planting permanent hedges including digging of trenches, 60 cm wide and 45 cm deep, refilling the excavated earth mixed with farmyard manure, supplied at the rate of 4.65 cum per m and supplying and planting hedge plants at 30 cm apart.</v>
          </cell>
          <cell r="C305" t="str">
            <v>Rm</v>
          </cell>
          <cell r="D305" t="e">
            <v>#N/A</v>
          </cell>
        </row>
        <row r="306">
          <cell r="A306" t="str">
            <v>I3</v>
          </cell>
          <cell r="B306" t="str">
            <v>Planting flowering plants and shrubs including digging of trenches, 60 cm wide and 45 cm deep, refilling the excavated earth mixed with farmyard manure, supplied at the rate of 4.65 cum per m and supplying and planting 200 plants and 800 shrubs in two row</v>
          </cell>
          <cell r="C306" t="str">
            <v>km</v>
          </cell>
          <cell r="D306">
            <v>75212</v>
          </cell>
        </row>
        <row r="307">
          <cell r="A307" t="str">
            <v>I4</v>
          </cell>
          <cell r="B307" t="str">
            <v xml:space="preserve">Planting of trees by the roadside in 0.6m dia holes, 1m deep dug in the ground, mixing the soil with decayed farmyard/ sludge manure, planting the saplings, backfilling the trench, watering, fixing the tree guard and maintaining the plants for one year. </v>
          </cell>
          <cell r="C307" t="str">
            <v>each</v>
          </cell>
          <cell r="D307">
            <v>321</v>
          </cell>
        </row>
        <row r="308">
          <cell r="A308" t="str">
            <v>I5</v>
          </cell>
          <cell r="B308" t="str">
            <v>Providing and fixing tree guard 0.6m square, 2m high fabricated with MS angle iron 30 x 30 x 3 mm, MS iron 25 x 3 mm and steel wire 3 mm dia welded and fabricated as per design in two halves bolted together.</v>
          </cell>
          <cell r="C308" t="str">
            <v>each</v>
          </cell>
          <cell r="D308">
            <v>4477</v>
          </cell>
        </row>
        <row r="309">
          <cell r="A309" t="str">
            <v>I6</v>
          </cell>
          <cell r="B309" t="str">
            <v>Providing noise wall in stone masonry in cement mortar 1:3 of 3m above ground level as per drawing.</v>
          </cell>
          <cell r="C309" t="str">
            <v>Rm</v>
          </cell>
          <cell r="D309" t="e">
            <v>#N/A</v>
          </cell>
        </row>
        <row r="310">
          <cell r="A310" t="str">
            <v>J1-1</v>
          </cell>
          <cell r="B310" t="str">
            <v>PCC Grade M 10</v>
          </cell>
          <cell r="C310" t="str">
            <v>cum</v>
          </cell>
          <cell r="D310" t="e">
            <v>#N/A</v>
          </cell>
        </row>
        <row r="311">
          <cell r="A311" t="str">
            <v>J1</v>
          </cell>
          <cell r="B311" t="str">
            <v>PCC Grade M15</v>
          </cell>
          <cell r="C311" t="str">
            <v>cum</v>
          </cell>
          <cell r="D311">
            <v>2252</v>
          </cell>
        </row>
        <row r="312">
          <cell r="A312" t="str">
            <v>J2</v>
          </cell>
          <cell r="B312" t="str">
            <v>PCC Grade M 20</v>
          </cell>
          <cell r="C312" t="str">
            <v>cum</v>
          </cell>
          <cell r="D312">
            <v>2485</v>
          </cell>
        </row>
        <row r="313">
          <cell r="A313" t="str">
            <v>J3</v>
          </cell>
          <cell r="B313" t="str">
            <v>RCC Grade M 20 (with batching plant)</v>
          </cell>
          <cell r="C313" t="str">
            <v>cum</v>
          </cell>
          <cell r="D313">
            <v>2508</v>
          </cell>
        </row>
        <row r="314">
          <cell r="A314" t="str">
            <v>J3-1</v>
          </cell>
          <cell r="B314" t="str">
            <v>RCC Grade M25</v>
          </cell>
          <cell r="C314" t="str">
            <v>cum</v>
          </cell>
          <cell r="D314">
            <v>2732</v>
          </cell>
        </row>
        <row r="315">
          <cell r="A315" t="str">
            <v>J4</v>
          </cell>
          <cell r="B315" t="str">
            <v>Coursed Rubble Stone Masonry in Cement Mortar 1:3</v>
          </cell>
          <cell r="C315" t="str">
            <v>cum</v>
          </cell>
          <cell r="D315">
            <v>1703</v>
          </cell>
        </row>
        <row r="316">
          <cell r="A316" t="str">
            <v>J5</v>
          </cell>
          <cell r="B316" t="str">
            <v>Supplying, fitting and placing uncoated mild steel reinforcement</v>
          </cell>
          <cell r="C316" t="str">
            <v>MT</v>
          </cell>
          <cell r="D316">
            <v>38497</v>
          </cell>
        </row>
        <row r="317">
          <cell r="A317" t="str">
            <v>J6</v>
          </cell>
          <cell r="B317" t="str">
            <v>Earthwork in foundation of structures in ordinary soil as per drawing and technical specification, including setting out, construction of shoring and bracing, removal of stumps and other deleterious matter, dressing of sides and bottom, backfilling the ex</v>
          </cell>
          <cell r="C317" t="str">
            <v>cum</v>
          </cell>
          <cell r="D317" t="e">
            <v>#N/A</v>
          </cell>
        </row>
        <row r="318">
          <cell r="A318" t="str">
            <v>J7</v>
          </cell>
          <cell r="B318" t="str">
            <v>Earthwork in foundation of structures in ordinary rock without blasting as per drawing and technical specification, including setting out, construction of shoring and bracing, removal of stumps and other deleterious matter, dressing of sides and bottom, b</v>
          </cell>
          <cell r="C318" t="str">
            <v>cum</v>
          </cell>
          <cell r="D318" t="e">
            <v>#N/A</v>
          </cell>
        </row>
        <row r="319">
          <cell r="A319" t="str">
            <v>J8</v>
          </cell>
          <cell r="B319" t="str">
            <v>Painting two coats after filling the surface with synthetic enamel paint in all shades on new plastered concrete surfaces.</v>
          </cell>
          <cell r="C319" t="str">
            <v>sqm</v>
          </cell>
          <cell r="D319" t="e">
            <v>#N/A</v>
          </cell>
        </row>
        <row r="320">
          <cell r="A320" t="str">
            <v>J9</v>
          </cell>
          <cell r="B320" t="str">
            <v>Painting new letters and figures of any shade with synthetic enamel paint black or any other approved colour to give an even shade.</v>
          </cell>
          <cell r="C320" t="str">
            <v>per cm height per letter</v>
          </cell>
          <cell r="D320" t="e">
            <v>#N/A</v>
          </cell>
        </row>
        <row r="321">
          <cell r="A321" t="str">
            <v>J10</v>
          </cell>
          <cell r="B321" t="str">
            <v>Construction, provision and maintenance of 7m wide temporary diversion with 300 mm thick subgrade, 200mm granular sub-base, 225mm wet mix macadam and 20mm premix carpet overlaid by sand seal coat.</v>
          </cell>
          <cell r="C321" t="str">
            <v>Rm</v>
          </cell>
          <cell r="D321">
            <v>2693</v>
          </cell>
        </row>
        <row r="322">
          <cell r="A322" t="str">
            <v>J11</v>
          </cell>
          <cell r="B322" t="str">
            <v>Construction, provision and maintenance of 4.5m wide temporary diversion with 300 mm thick subgrade, 200mm granular sub-base, 225mm wet mix macadam and 20mm premix carpet overlaid by sand seal coat.</v>
          </cell>
          <cell r="C322" t="str">
            <v>sqm</v>
          </cell>
          <cell r="D322" t="e">
            <v>#N/A</v>
          </cell>
        </row>
        <row r="323">
          <cell r="A323" t="str">
            <v>J12</v>
          </cell>
          <cell r="B323" t="str">
            <v>Construction of 1200mm x 1200mm  x 1250 mm RCC M-20 grade inlet chamber with GI bar grating and bars as ladder including reinforcement complete as per drawing.</v>
          </cell>
          <cell r="C323" t="str">
            <v>each</v>
          </cell>
          <cell r="D323" t="e">
            <v>#N/A</v>
          </cell>
        </row>
        <row r="324">
          <cell r="A324" t="str">
            <v>J13</v>
          </cell>
          <cell r="B324" t="str">
            <v>Construction of 1200mm x 1200mm  x 1600 mm RCC M-20 grade open catch pit including reinforcement complete as per drawing.</v>
          </cell>
          <cell r="C324" t="str">
            <v>each</v>
          </cell>
          <cell r="D324" t="e">
            <v>#N/A</v>
          </cell>
        </row>
        <row r="325">
          <cell r="A325" t="str">
            <v>J14</v>
          </cell>
          <cell r="B325" t="str">
            <v>Construction of 1000mm x 1000mm  x 1250 mm RCC M-20 grade open catch pit including reinforcement complete as per drawing.</v>
          </cell>
          <cell r="C325" t="str">
            <v>each</v>
          </cell>
          <cell r="D325" t="e">
            <v>#N/A</v>
          </cell>
        </row>
        <row r="326">
          <cell r="A326" t="str">
            <v>J15</v>
          </cell>
          <cell r="B326" t="str">
            <v>Laying reinforced cement concrete pipe NP4/prestressed concrete pipe for pipe drain encased in concrete in single row including fixing collar with cement mortar 1:2 including excavation and backfilling.</v>
          </cell>
          <cell r="D326" t="e">
            <v>#N/A</v>
          </cell>
        </row>
        <row r="327">
          <cell r="A327" t="str">
            <v>J-15-1</v>
          </cell>
          <cell r="B327" t="str">
            <v>600mm dia</v>
          </cell>
          <cell r="C327" t="str">
            <v>Rm</v>
          </cell>
          <cell r="D327" t="e">
            <v>#N/A</v>
          </cell>
        </row>
        <row r="328">
          <cell r="A328" t="str">
            <v>J-15-2</v>
          </cell>
          <cell r="B328" t="str">
            <v>900mm dia</v>
          </cell>
          <cell r="C328" t="str">
            <v>Rm</v>
          </cell>
          <cell r="D328" t="e">
            <v>#N/A</v>
          </cell>
        </row>
        <row r="329">
          <cell r="A329" t="str">
            <v>K1</v>
          </cell>
          <cell r="B329" t="str">
            <v>Crushing of stone boulders of 150mm size in an integrated stone crusher unit of 200 ton per hour capacity comprising of primary and secondary crushing units, belt conveyor and vibrating screens to obtain stone aggregates of 13.2mm size.</v>
          </cell>
          <cell r="C329" t="str">
            <v>cum</v>
          </cell>
          <cell r="D329" t="e">
            <v>#N/A</v>
          </cell>
        </row>
        <row r="330">
          <cell r="A330" t="str">
            <v>K2</v>
          </cell>
          <cell r="B330" t="str">
            <v>Crushing of stone boulders of 150mm size in an integrated stone crusher unit of 200 ton per hour capacity comprising of primary and secondary crushing units, belt conveyor and vibrating screens to obtain stone aggregates of 20mm size.</v>
          </cell>
          <cell r="C330" t="str">
            <v>cum</v>
          </cell>
          <cell r="D330" t="e">
            <v>#N/A</v>
          </cell>
        </row>
        <row r="331">
          <cell r="A331" t="str">
            <v>K3</v>
          </cell>
          <cell r="B331" t="str">
            <v>Crushing of stone boulders of 150mm size in an integrated stone crusher unit of 200 ton per hour capacity comprising of primary and secondary crushing units, belt conveyor and vibrating screens to obtain stone aggregates of 40mm size.</v>
          </cell>
          <cell r="C331" t="str">
            <v>cum</v>
          </cell>
          <cell r="D331" t="e">
            <v>#N/A</v>
          </cell>
        </row>
        <row r="332">
          <cell r="A332" t="str">
            <v>K4</v>
          </cell>
          <cell r="B332" t="str">
            <v>Supply of quarried stone, hand breaking into coarse aggregate 63mm nominal size and stacking as directed.</v>
          </cell>
          <cell r="C332" t="str">
            <v>cum</v>
          </cell>
          <cell r="D332" t="e">
            <v>#N/A</v>
          </cell>
        </row>
        <row r="333">
          <cell r="A333" t="str">
            <v>L1</v>
          </cell>
          <cell r="B333" t="str">
            <v>Construction of Drinking water tank with push button type tap in RCC M-20 grade complete.</v>
          </cell>
          <cell r="C333" t="str">
            <v>each</v>
          </cell>
          <cell r="D333" t="e">
            <v>#N/A</v>
          </cell>
        </row>
        <row r="334">
          <cell r="A334" t="str">
            <v>L2</v>
          </cell>
          <cell r="B334" t="str">
            <v>Construction of toilet Block in Brick masonry with AC roofing complete.</v>
          </cell>
          <cell r="C334" t="str">
            <v>each</v>
          </cell>
          <cell r="D334" t="e">
            <v>#N/A</v>
          </cell>
        </row>
        <row r="335">
          <cell r="A335" t="str">
            <v>L3</v>
          </cell>
          <cell r="B335" t="str">
            <v>Construction of telephone booth in Brick masonry with RCC roof complete.</v>
          </cell>
          <cell r="C335" t="str">
            <v>each</v>
          </cell>
          <cell r="D335" t="e">
            <v>#N/A</v>
          </cell>
        </row>
        <row r="336">
          <cell r="A336" t="str">
            <v>L4</v>
          </cell>
          <cell r="B336" t="str">
            <v>Construction of Passenger bus shelter as per drawing in RCC M-20 grade complete.</v>
          </cell>
          <cell r="C336" t="str">
            <v>each</v>
          </cell>
          <cell r="D336" t="e">
            <v>#N/A</v>
          </cell>
        </row>
        <row r="337">
          <cell r="A337" t="str">
            <v>L5</v>
          </cell>
          <cell r="B337" t="str">
            <v>Construction of steel roof truss and Corrugated GI cladding ver steel columns complete with painting.</v>
          </cell>
          <cell r="C337" t="str">
            <v>sqm</v>
          </cell>
          <cell r="D337" t="e">
            <v>#N/A</v>
          </cell>
        </row>
        <row r="338">
          <cell r="A338" t="str">
            <v>L6</v>
          </cell>
          <cell r="B338" t="str">
            <v>Construction of aluminium cabin with glazed window complete supported with GI cloumn.</v>
          </cell>
          <cell r="C338" t="str">
            <v>each</v>
          </cell>
          <cell r="D338" t="e">
            <v>#N/A</v>
          </cell>
        </row>
        <row r="339">
          <cell r="A339" t="str">
            <v>L7</v>
          </cell>
          <cell r="B339" t="str">
            <v>Construction of DC Generator Room of size 4mx 4m in Brick masonry with RCC roof incluing 125 KVA generator complete.</v>
          </cell>
          <cell r="C339" t="str">
            <v>each</v>
          </cell>
          <cell r="D339" t="e">
            <v>#N/A</v>
          </cell>
        </row>
        <row r="340">
          <cell r="A340" t="str">
            <v>L8</v>
          </cell>
          <cell r="B340" t="str">
            <v>Construction of weigh bridge of 60 ton capacity including excavation, foundation concrete and supplying &amp; fixing of steel weigh bridge with calibration certificate complete.</v>
          </cell>
          <cell r="C340" t="str">
            <v>each</v>
          </cell>
          <cell r="D340" t="e">
            <v>#N/A</v>
          </cell>
        </row>
        <row r="341">
          <cell r="A341" t="str">
            <v>L9</v>
          </cell>
          <cell r="B341" t="str">
            <v>RCC Grating of size 60cm x 60 cm with square holes of 50mm reinforced with 6mm dia wire</v>
          </cell>
          <cell r="C341" t="str">
            <v>each</v>
          </cell>
          <cell r="D341" t="e">
            <v>#N/A</v>
          </cell>
        </row>
        <row r="342">
          <cell r="B342" t="str">
            <v>Sealing of cracks/porous concrete by injection process through nipples/Grouting complete as per Technical specification.</v>
          </cell>
          <cell r="D342" t="e">
            <v>#N/A</v>
          </cell>
        </row>
        <row r="343">
          <cell r="A343" t="str">
            <v>w1</v>
          </cell>
          <cell r="B343" t="str">
            <v>Cement Grout</v>
          </cell>
          <cell r="D343">
            <v>38</v>
          </cell>
        </row>
        <row r="344">
          <cell r="A344" t="str">
            <v>Ex1</v>
          </cell>
          <cell r="B344" t="str">
            <v>Brick masonry work in 1:3 in sub-structure complete excluding pointing and plastering,  as per drawing and technical specifications</v>
          </cell>
          <cell r="C344" t="str">
            <v>cum</v>
          </cell>
          <cell r="D344">
            <v>1546</v>
          </cell>
        </row>
        <row r="345">
          <cell r="A345" t="str">
            <v>H9-1</v>
          </cell>
          <cell r="B345" t="str">
            <v>Providing and erecting a "W" metal beam crash barrier comprising of 3 mm thick corrugated sheet metal beam rail on both side of post, 70 cm above road/ground level, fixed on ISMC series channel vertical post, 150 x 75 x 5 mm spaced 2 m centre to centre, 1</v>
          </cell>
          <cell r="C345" t="str">
            <v>RM</v>
          </cell>
          <cell r="D345">
            <v>2505</v>
          </cell>
        </row>
        <row r="346">
          <cell r="A346" t="str">
            <v>c2-1</v>
          </cell>
          <cell r="B346" t="str">
            <v>By Mix in Place Method (Construction of granular sub-base by providing close graded material, spreading in uniform layers with motor grader on prepared surface, mixing by mix in place method with rotavator at OMC, and compacting with vibratory roller to a</v>
          </cell>
          <cell r="C346" t="str">
            <v>cum</v>
          </cell>
          <cell r="D346">
            <v>638</v>
          </cell>
        </row>
      </sheetData>
      <sheetData sheetId="3"/>
      <sheetData sheetId="4"/>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
      <sheetName val="INPUT"/>
      <sheetName val="DIR USED ITEMS"/>
      <sheetName val="paste"/>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extra"/>
      <sheetName val="Rate Ana"/>
      <sheetName val="analysis"/>
      <sheetName val="Cul_detail"/>
      <sheetName val="RIP1"/>
      <sheetName val="BOQ"/>
      <sheetName val="Highway Data"/>
      <sheetName val="FORM-W3"/>
      <sheetName val="UP"/>
      <sheetName val="Input Data"/>
      <sheetName val="Cd"/>
      <sheetName val="Cs"/>
      <sheetName val="CPIPE"/>
      <sheetName val="THK"/>
      <sheetName val="CPIPE 1"/>
      <sheetName val="june(SG)(Badnawar)"/>
      <sheetName val="Statement"/>
      <sheetName val="Rectangular Beam"/>
      <sheetName val="Rate Analysis (nh 6)"/>
      <sheetName val="Fill this out first..."/>
      <sheetName val="Rate analysis"/>
      <sheetName val="RAJU ASSO"/>
      <sheetName val="Data Base"/>
      <sheetName val="Sheet1 (2)"/>
      <sheetName val="Data"/>
      <sheetName val="INPUT SHEET"/>
      <sheetName val="UNP-NCW "/>
      <sheetName val="ENCL6"/>
      <sheetName val="A.O.R."/>
      <sheetName val="Schdl"/>
      <sheetName val="10.Minor Structure"/>
      <sheetName val="procurement"/>
      <sheetName val="17"/>
      <sheetName val="REL"/>
      <sheetName val="BOQ Bhupia Mau"/>
      <sheetName val="PROCTOR"/>
      <sheetName val="POL"/>
      <sheetName val="BHANDUP"/>
      <sheetName val="Manpower"/>
      <sheetName val="MPR_PA_1"/>
      <sheetName val="RANGE"/>
      <sheetName val="LOCAL RATES"/>
      <sheetName val="Customers"/>
      <sheetName val="MRATES"/>
      <sheetName val="#REF"/>
      <sheetName val="FORM7"/>
      <sheetName val="P&amp;E - T"/>
      <sheetName val="P&amp;E - U"/>
      <sheetName val="Res-P&amp;E (PLL)"/>
      <sheetName val="scurve(2)"/>
      <sheetName val="Material"/>
      <sheetName val="Improvements"/>
      <sheetName val="Plant &amp;  Machinery"/>
      <sheetName val="Prdn Cost"/>
      <sheetName val="DIR_USED_ITEMS"/>
      <sheetName val="Rate_Ana"/>
      <sheetName val="BOQ Distribution"/>
      <sheetName val="Boiler&amp;TG"/>
      <sheetName val="Material "/>
      <sheetName val="Analy_7-10"/>
      <sheetName val="SITE DATA"/>
      <sheetName val="Bar Budget"/>
      <sheetName val="Final Qty"/>
      <sheetName val="Machine HC - 19.08 "/>
      <sheetName val="PNM Justi"/>
      <sheetName val="Bar"/>
      <sheetName val="Analysed rate"/>
      <sheetName val="Shutter"/>
      <sheetName val="BOQ Backup"/>
      <sheetName val="ANNEXURE-A"/>
      <sheetName val="PLAN_FEB97"/>
      <sheetName val="dummy"/>
      <sheetName val="old boq"/>
      <sheetName val="ABBDATASHEET"/>
      <sheetName val="estimate"/>
      <sheetName val="Schedule"/>
      <sheetName val="Sheet1"/>
      <sheetName val="Curve Details"/>
      <sheetName val="Final FRL"/>
      <sheetName val="Labour"/>
      <sheetName val="S2groupcode"/>
      <sheetName val="Index"/>
      <sheetName val="Labour &amp; Plant"/>
      <sheetName val="Voucher"/>
      <sheetName val="PC Master List"/>
      <sheetName val="TCS"/>
      <sheetName val="Sheet2"/>
      <sheetName val="AOR"/>
      <sheetName val="간접비 총괄표"/>
      <sheetName val="Cal"/>
      <sheetName val="SOR"/>
      <sheetName val="Fin Mar"/>
      <sheetName val="Data Entry Sheet_Old"/>
      <sheetName val="Road data"/>
      <sheetName val="well-cap"/>
      <sheetName val="STANDARD DATA"/>
      <sheetName val="MANHOLE"/>
      <sheetName val="head loss calc"/>
      <sheetName val="oresreqsum"/>
      <sheetName val="MHR"/>
      <sheetName val="Resourc - Labour"/>
      <sheetName val="Resourc - PNE"/>
      <sheetName val="Resourc - Material"/>
      <sheetName val="Unit Values"/>
      <sheetName val="Design of two-way slab"/>
      <sheetName val="CABLE DATA"/>
      <sheetName val="bASICDATA"/>
      <sheetName val="DATA SHEET"/>
      <sheetName val="Abutment "/>
      <sheetName val="Longitudinal"/>
      <sheetName val="UGPIPING"/>
      <sheetName val="E1"/>
      <sheetName val="Input_data"/>
      <sheetName val="NKEL O&amp;M"/>
      <sheetName val="Direct cost shed A-2 "/>
      <sheetName val="NH13"/>
      <sheetName val="DIR_USED_ITEMS4"/>
      <sheetName val="Rate_Ana4"/>
      <sheetName val="DIR_USED_ITEMS2"/>
      <sheetName val="Rate_Ana2"/>
      <sheetName val="DIR_USED_ITEMS1"/>
      <sheetName val="Rate_Ana1"/>
      <sheetName val="DIR_USED_ITEMS3"/>
      <sheetName val="Rate_Ana3"/>
      <sheetName val="Measur"/>
      <sheetName val="EEV(Prilim)"/>
      <sheetName val="cul-invSUBMITTED"/>
      <sheetName val="section"/>
      <sheetName val="Anl"/>
      <sheetName val="Legend"/>
      <sheetName val="Staff Acco."/>
      <sheetName val="C-1"/>
      <sheetName val="C-10"/>
      <sheetName val="C-11"/>
      <sheetName val="C-12"/>
      <sheetName val="C-2"/>
      <sheetName val="C-3"/>
      <sheetName val="C-4"/>
      <sheetName val="C-5"/>
      <sheetName val="C-5A"/>
      <sheetName val="C-6"/>
      <sheetName val="C-6A"/>
      <sheetName val="C-7"/>
      <sheetName val="C-8"/>
      <sheetName val="C-9"/>
      <sheetName val="3MLKQ"/>
      <sheetName val="ETC Plant Cost"/>
      <sheetName val="SC revtrgt"/>
      <sheetName val="Assmpns"/>
      <sheetName val="General"/>
      <sheetName val="doq-1 doq culvert"/>
      <sheetName val="CPIPE_1"/>
      <sheetName val="Fill_this_out_first___"/>
      <sheetName val="Rate_analysis"/>
      <sheetName val="RAJU_ASSO"/>
      <sheetName val="Rectangular_Beam"/>
      <sheetName val="Highway_Data"/>
      <sheetName val="LOCAL_RATES"/>
      <sheetName val="Rate_Analysis_(nh_6)"/>
      <sheetName val="P&amp;E_-_T"/>
      <sheetName val="P&amp;E_-_U"/>
      <sheetName val="Res-P&amp;E_(PLL)"/>
      <sheetName val="Plant_&amp;__Machinery"/>
      <sheetName val="Prdn_Cost"/>
      <sheetName val="INPUT_SHEET"/>
      <sheetName val="Data_Base"/>
      <sheetName val="Sheet1_(2)"/>
      <sheetName val="BOQ_Distribution"/>
      <sheetName val="Material_"/>
      <sheetName val="SITE_DATA"/>
      <sheetName val="Bar_Budget"/>
      <sheetName val="Final_Qty"/>
      <sheetName val="Machine_HC_-_19_08_"/>
      <sheetName val="PNM_Justi"/>
      <sheetName val="Analysed_rate"/>
      <sheetName val="BOQ_Backup"/>
      <sheetName val="old_boq"/>
      <sheetName val="Curve_Details"/>
      <sheetName val="Final_FRL"/>
      <sheetName val="Labour_&amp;_Plant"/>
      <sheetName val="PC_Master_List"/>
      <sheetName val="간접비_총괄표"/>
      <sheetName val="A_O_R_"/>
      <sheetName val="Fin_Mar"/>
      <sheetName val="10_Minor_Structure"/>
      <sheetName val="Resourc_-_Labour"/>
      <sheetName val="Resourc_-_PNE"/>
      <sheetName val="Resourc_-_Material"/>
      <sheetName val="Unit_Values"/>
      <sheetName val="Design_of_two-way_slab"/>
      <sheetName val="STANDARD_DATA"/>
      <sheetName val="UNP-NCW_"/>
      <sheetName val="Direct_cost_shed_A-2_"/>
      <sheetName val="BOQ_Bhupia_Mau"/>
      <sheetName val="Staff_Acco_"/>
      <sheetName val="ETC_Plant_Cost"/>
      <sheetName val="SC_revtrgt"/>
      <sheetName val="doq-1_doq_culvert"/>
      <sheetName val="10. &amp; 11. Rate Code &amp; BQ"/>
      <sheetName val="Timesheet"/>
      <sheetName val="Abstruct total"/>
      <sheetName val="01"/>
      <sheetName val="02"/>
      <sheetName val="03"/>
      <sheetName val="04"/>
      <sheetName val="INPUT_SHEET1"/>
      <sheetName val="Highway_Data1"/>
      <sheetName val="UNP-NCW_1"/>
      <sheetName val="Data_Base1"/>
      <sheetName val="Rectangular_Beam1"/>
      <sheetName val="Input_Data1"/>
      <sheetName val="A_O_R_1"/>
      <sheetName val="Fin_Mar1"/>
      <sheetName val="BOQ_Bhupia_Mau1"/>
      <sheetName val="DIR_USED_ITEMS5"/>
      <sheetName val="Rate_Ana5"/>
      <sheetName val="Highway_Data2"/>
      <sheetName val="INPUT_SHEET2"/>
      <sheetName val="UNP-NCW_2"/>
      <sheetName val="Data_Base2"/>
      <sheetName val="Rectangular_Beam2"/>
      <sheetName val="Input_Data2"/>
      <sheetName val="BOQ_Bhupia_Mau2"/>
      <sheetName val="CABLE_DATA"/>
      <sheetName val="A_O_R_2"/>
      <sheetName val="Fin_Mar2"/>
      <sheetName val="head_loss_calc"/>
    </sheetNames>
    <sheetDataSet>
      <sheetData sheetId="0">
        <row r="3">
          <cell r="C3" t="str">
            <v>CHAPTER-1</v>
          </cell>
        </row>
      </sheetData>
      <sheetData sheetId="1"/>
      <sheetData sheetId="2"/>
      <sheetData sheetId="3"/>
      <sheetData sheetId="4" refreshError="1">
        <row r="3">
          <cell r="C3" t="str">
            <v>CHAPTER-1</v>
          </cell>
        </row>
        <row r="4">
          <cell r="C4" t="str">
            <v>CARRIAGE OF MATERIALS</v>
          </cell>
        </row>
        <row r="5">
          <cell r="B5" t="str">
            <v>1.1</v>
          </cell>
          <cell r="C5" t="str">
            <v>Loading and unloading of stone boulder / stone aggregates / sand / kanker / moorum. (Placing tipper at loading point, loading with front end loader, dumping, turning for return trip, excluding time for haulage and return trip)</v>
          </cell>
          <cell r="D5" t="str">
            <v>cum</v>
          </cell>
          <cell r="E5">
            <v>65</v>
          </cell>
        </row>
        <row r="6">
          <cell r="B6" t="str">
            <v>1.2</v>
          </cell>
          <cell r="C6" t="str">
            <v>Loading and Unloading of Boulders by Manual Means</v>
          </cell>
          <cell r="D6" t="str">
            <v>cum</v>
          </cell>
          <cell r="E6">
            <v>58</v>
          </cell>
        </row>
        <row r="7">
          <cell r="B7" t="str">
            <v>1.3</v>
          </cell>
          <cell r="C7" t="str">
            <v>Loading and Unloading of Cement or Steel by Manual Means and stacking.</v>
          </cell>
          <cell r="D7" t="str">
            <v>tonne</v>
          </cell>
          <cell r="E7">
            <v>80</v>
          </cell>
        </row>
        <row r="8">
          <cell r="B8" t="str">
            <v>1.4</v>
          </cell>
          <cell r="C8" t="str">
            <v>Cost of Haulage Excluding Loading and Unloading</v>
          </cell>
        </row>
        <row r="9">
          <cell r="B9" t="str">
            <v>(i)</v>
          </cell>
          <cell r="C9" t="str">
            <v>Surfaced Road</v>
          </cell>
          <cell r="D9" t="str">
            <v>tonne.km</v>
          </cell>
          <cell r="E9">
            <v>2.1</v>
          </cell>
        </row>
        <row r="10">
          <cell r="B10" t="str">
            <v>(ii)</v>
          </cell>
          <cell r="C10" t="str">
            <v>Unsurfaced Gravelled Road</v>
          </cell>
          <cell r="D10" t="str">
            <v>tonne.km</v>
          </cell>
          <cell r="E10">
            <v>2.5</v>
          </cell>
        </row>
        <row r="11">
          <cell r="B11" t="str">
            <v>(iii)</v>
          </cell>
          <cell r="C11" t="str">
            <v>Katcha Track and Track in river bed / nallah bed and choe bed.</v>
          </cell>
          <cell r="D11" t="str">
            <v>tonne.km</v>
          </cell>
          <cell r="E11">
            <v>5</v>
          </cell>
        </row>
        <row r="12">
          <cell r="B12" t="str">
            <v>1.5</v>
          </cell>
          <cell r="C12" t="str">
            <v>Hand Broken Stone Aggregates 63 mm nominal size (Supply of quarried stone, hand breaking into coarse aggregate 63 mm nominal size (passing 80 mm and retained on 50 mm sieve) and stacking as directed)</v>
          </cell>
          <cell r="D12" t="str">
            <v>cum</v>
          </cell>
          <cell r="E12">
            <v>457</v>
          </cell>
        </row>
        <row r="13">
          <cell r="B13" t="str">
            <v>1.6</v>
          </cell>
          <cell r="C13" t="str">
            <v>Crushing of stone aggregates 13.2 mm nominal size. (Crushing of stone boulders of 150 mm size in an integrated stone crushing unit of 200 tonnes per hour capacity comprising of primary and secondary crushing units, belt conveyor and vibrating screens to o</v>
          </cell>
          <cell r="D13" t="str">
            <v>cum</v>
          </cell>
          <cell r="E13">
            <v>536</v>
          </cell>
        </row>
        <row r="14">
          <cell r="B14" t="str">
            <v>1.7</v>
          </cell>
          <cell r="C14" t="str">
            <v>Crushing of stone aggregates 20 mm nominal size (Crushing of stone boulders of 150 mm size in an integrated stone crushing unit of 200 tonnes per hour capacity comprising of primary and secondary crushing units, belt conveyor and vibrating screens to obta</v>
          </cell>
          <cell r="D14" t="str">
            <v>cum</v>
          </cell>
          <cell r="E14">
            <v>455</v>
          </cell>
        </row>
        <row r="15">
          <cell r="B15" t="str">
            <v>1.8</v>
          </cell>
          <cell r="C15" t="str">
            <v>Crushing of stone aggregates 40 mm nominal size (Crushing of stone boulders of 150 mm size in an integrated stone crushing unit of 200 tonnes per hour capacity comprising of primary and secondary crushing units, belt conveyor and vibrating screens to obta</v>
          </cell>
          <cell r="D15" t="str">
            <v>cum</v>
          </cell>
          <cell r="E15">
            <v>384</v>
          </cell>
        </row>
        <row r="16">
          <cell r="C16" t="str">
            <v>CHAPTER-2</v>
          </cell>
        </row>
        <row r="17">
          <cell r="C17" t="str">
            <v>SITE CLEARANCE</v>
          </cell>
        </row>
        <row r="18">
          <cell r="B18" t="str">
            <v>2.1</v>
          </cell>
          <cell r="C18" t="str">
            <v>Cutting of Trees, including Cutting of Trunks, Branches and Removal (Cutting of trees, including cutting of trunks, branches and removal of stumps, roots, stacking of serviceable material with all lifts and up to a lead of 1000 mtrs and earth filling in t</v>
          </cell>
        </row>
        <row r="19">
          <cell r="A19" t="str">
            <v>A-2-1</v>
          </cell>
          <cell r="B19" t="str">
            <v xml:space="preserve">(i)     </v>
          </cell>
          <cell r="C19" t="str">
            <v>Girth from 300 mm to 600 mm</v>
          </cell>
          <cell r="D19" t="str">
            <v>each</v>
          </cell>
          <cell r="E19">
            <v>102</v>
          </cell>
        </row>
        <row r="20">
          <cell r="A20" t="str">
            <v>A-2-2</v>
          </cell>
          <cell r="B20" t="str">
            <v>(ii)</v>
          </cell>
          <cell r="C20" t="str">
            <v>Girth from 600 mm to 900 mm</v>
          </cell>
          <cell r="D20" t="str">
            <v>each</v>
          </cell>
          <cell r="E20">
            <v>207</v>
          </cell>
        </row>
        <row r="21">
          <cell r="A21" t="str">
            <v>A-2-3</v>
          </cell>
          <cell r="B21" t="str">
            <v xml:space="preserve">(iii)   </v>
          </cell>
          <cell r="C21" t="str">
            <v>Girth from 900 mm to 1800 mm</v>
          </cell>
          <cell r="D21" t="str">
            <v>each</v>
          </cell>
          <cell r="E21">
            <v>366</v>
          </cell>
        </row>
        <row r="22">
          <cell r="A22" t="str">
            <v>A-2-4</v>
          </cell>
          <cell r="B22" t="str">
            <v xml:space="preserve">(iv)  </v>
          </cell>
          <cell r="C22" t="str">
            <v xml:space="preserve"> Girth above 1800 mm </v>
          </cell>
          <cell r="D22" t="str">
            <v>each</v>
          </cell>
          <cell r="E22">
            <v>662</v>
          </cell>
        </row>
        <row r="23">
          <cell r="B23" t="str">
            <v>2.2</v>
          </cell>
          <cell r="C23" t="str">
            <v xml:space="preserve">Clearing Grass and Removal of Rubbish </v>
          </cell>
          <cell r="D23" t="str">
            <v>hectare</v>
          </cell>
          <cell r="E23">
            <v>5643</v>
          </cell>
        </row>
        <row r="24">
          <cell r="B24" t="str">
            <v>2.3</v>
          </cell>
          <cell r="C24" t="str">
            <v>Clearing and Grubbing Road Land .(Clearing and grubbing road land including uprooting rank vegetation, grass, bushes, shrubs, saplings and trees girth up to 300 mm, removal of stumps of trees cut earlier and disposal of unserviceable materials and stackin</v>
          </cell>
        </row>
        <row r="25">
          <cell r="B25" t="str">
            <v xml:space="preserve">(i)     </v>
          </cell>
          <cell r="C25" t="str">
            <v xml:space="preserve"> By Manual Means:-</v>
          </cell>
        </row>
        <row r="26">
          <cell r="B26" t="str">
            <v>A</v>
          </cell>
          <cell r="C26" t="str">
            <v>In area of light jungle</v>
          </cell>
          <cell r="D26" t="str">
            <v>hectare</v>
          </cell>
          <cell r="E26">
            <v>17279</v>
          </cell>
        </row>
        <row r="27">
          <cell r="B27" t="str">
            <v>B</v>
          </cell>
          <cell r="C27" t="str">
            <v>In area of thorny jungle</v>
          </cell>
          <cell r="D27" t="str">
            <v>hectare</v>
          </cell>
          <cell r="E27">
            <v>23272</v>
          </cell>
        </row>
        <row r="28">
          <cell r="B28" t="str">
            <v>(ii)</v>
          </cell>
          <cell r="C28" t="str">
            <v>By Mechanical Means</v>
          </cell>
        </row>
        <row r="29">
          <cell r="A29" t="str">
            <v>A1</v>
          </cell>
          <cell r="B29" t="str">
            <v>A</v>
          </cell>
          <cell r="C29" t="str">
            <v>In area of light jungle</v>
          </cell>
          <cell r="D29" t="str">
            <v>hectare</v>
          </cell>
          <cell r="E29">
            <v>36719</v>
          </cell>
        </row>
        <row r="30">
          <cell r="B30" t="str">
            <v>B</v>
          </cell>
          <cell r="C30" t="str">
            <v>In area of thorny jungle</v>
          </cell>
          <cell r="D30" t="str">
            <v>hectare</v>
          </cell>
          <cell r="E30">
            <v>44303</v>
          </cell>
        </row>
        <row r="31">
          <cell r="B31" t="str">
            <v>2.4</v>
          </cell>
          <cell r="C31" t="str">
            <v>Dismantling of Structures (Dismantling of existing structures like culverts, bridges, retaining walls and other structure comprising of masonry, cement concrete, wood work, steel work, including T&amp;P and scaffolding wherever necessary, sorting the dismantl</v>
          </cell>
        </row>
        <row r="32">
          <cell r="B32" t="str">
            <v xml:space="preserve">(i)     </v>
          </cell>
          <cell r="C32" t="str">
            <v xml:space="preserve"> Lime /Cement Concrete</v>
          </cell>
        </row>
        <row r="33">
          <cell r="B33" t="str">
            <v>I</v>
          </cell>
          <cell r="C33" t="str">
            <v>By Manual Means</v>
          </cell>
        </row>
        <row r="34">
          <cell r="B34" t="str">
            <v>A</v>
          </cell>
          <cell r="C34" t="str">
            <v xml:space="preserve">Lime Concrete, cement concrete grade M-10 and below </v>
          </cell>
          <cell r="D34" t="str">
            <v>cum</v>
          </cell>
          <cell r="E34">
            <v>166</v>
          </cell>
        </row>
        <row r="35">
          <cell r="B35" t="str">
            <v>B</v>
          </cell>
          <cell r="C35" t="str">
            <v>Cement Concrete Grade M-15 &amp; M-20</v>
          </cell>
          <cell r="D35" t="str">
            <v>cum</v>
          </cell>
          <cell r="E35">
            <v>189</v>
          </cell>
        </row>
        <row r="36">
          <cell r="A36" t="str">
            <v>A7</v>
          </cell>
          <cell r="B36" t="str">
            <v>C</v>
          </cell>
          <cell r="C36" t="str">
            <v>Prestressed / Reinforced cement concrete grade M-20 &amp; above</v>
          </cell>
          <cell r="D36" t="str">
            <v>cum</v>
          </cell>
          <cell r="E36">
            <v>423</v>
          </cell>
        </row>
        <row r="37">
          <cell r="B37" t="str">
            <v>II</v>
          </cell>
          <cell r="C37" t="str">
            <v xml:space="preserve">By Mechanical Means for items No. 202( b)   &amp; ( c)   </v>
          </cell>
        </row>
        <row r="38">
          <cell r="A38" t="str">
            <v>A4</v>
          </cell>
          <cell r="B38" t="str">
            <v>A</v>
          </cell>
          <cell r="C38" t="str">
            <v>Cement Concrete Grade M-15 &amp; M-20</v>
          </cell>
          <cell r="D38" t="str">
            <v>cum</v>
          </cell>
          <cell r="E38">
            <v>288</v>
          </cell>
        </row>
        <row r="39">
          <cell r="B39" t="str">
            <v>B</v>
          </cell>
          <cell r="C39" t="str">
            <v>Prestressed / Reinforced cement concrete grade M-20 &amp; above</v>
          </cell>
          <cell r="D39" t="str">
            <v>cum</v>
          </cell>
          <cell r="E39">
            <v>442</v>
          </cell>
        </row>
        <row r="40">
          <cell r="B40" t="str">
            <v>(ii)</v>
          </cell>
          <cell r="C40" t="str">
            <v>Dismantling Brick / Tile work</v>
          </cell>
        </row>
        <row r="41">
          <cell r="B41" t="str">
            <v>A</v>
          </cell>
          <cell r="C41" t="str">
            <v>In lime mortar</v>
          </cell>
          <cell r="D41" t="str">
            <v>cum</v>
          </cell>
          <cell r="E41">
            <v>121</v>
          </cell>
        </row>
        <row r="42">
          <cell r="B42" t="str">
            <v>B</v>
          </cell>
          <cell r="C42" t="str">
            <v>In cement mortar</v>
          </cell>
          <cell r="D42" t="str">
            <v>cum</v>
          </cell>
          <cell r="E42">
            <v>143</v>
          </cell>
        </row>
        <row r="43">
          <cell r="B43" t="str">
            <v>C</v>
          </cell>
          <cell r="C43" t="str">
            <v>In mud mortar</v>
          </cell>
          <cell r="D43" t="str">
            <v>cum</v>
          </cell>
          <cell r="E43">
            <v>112</v>
          </cell>
        </row>
        <row r="44">
          <cell r="A44" t="str">
            <v>A5</v>
          </cell>
          <cell r="B44" t="str">
            <v>D</v>
          </cell>
          <cell r="C44" t="str">
            <v>Dry brick pitching or brick soling</v>
          </cell>
          <cell r="D44" t="str">
            <v>cum</v>
          </cell>
          <cell r="E44">
            <v>107</v>
          </cell>
        </row>
        <row r="45">
          <cell r="B45" t="str">
            <v>(iii)</v>
          </cell>
          <cell r="C45" t="str">
            <v>Dismantling Stone Masonry</v>
          </cell>
        </row>
        <row r="46">
          <cell r="B46" t="str">
            <v>A</v>
          </cell>
          <cell r="C46" t="str">
            <v>Rubble stone masonry in lime mortar</v>
          </cell>
          <cell r="D46" t="str">
            <v>cum</v>
          </cell>
          <cell r="E46">
            <v>130</v>
          </cell>
        </row>
        <row r="47">
          <cell r="B47" t="str">
            <v>B</v>
          </cell>
          <cell r="C47" t="str">
            <v>Rubble stone masonry in cement mortar.</v>
          </cell>
          <cell r="D47" t="str">
            <v>cum</v>
          </cell>
          <cell r="E47">
            <v>143</v>
          </cell>
        </row>
        <row r="48">
          <cell r="B48" t="str">
            <v>C</v>
          </cell>
          <cell r="C48" t="str">
            <v>Rubble Stone Masonry in mud mortar.</v>
          </cell>
          <cell r="D48" t="str">
            <v>cum</v>
          </cell>
          <cell r="E48">
            <v>121</v>
          </cell>
        </row>
        <row r="49">
          <cell r="B49" t="str">
            <v>D</v>
          </cell>
          <cell r="C49" t="str">
            <v>Dry rubble masonry</v>
          </cell>
          <cell r="D49" t="str">
            <v>cum</v>
          </cell>
          <cell r="E49">
            <v>116</v>
          </cell>
        </row>
        <row r="50">
          <cell r="A50" t="str">
            <v>A6</v>
          </cell>
          <cell r="B50" t="str">
            <v>E</v>
          </cell>
          <cell r="C50" t="str">
            <v>Dismantling stone pitching/ dry stone spalls.</v>
          </cell>
          <cell r="D50" t="str">
            <v>cum</v>
          </cell>
          <cell r="E50">
            <v>112</v>
          </cell>
        </row>
        <row r="51">
          <cell r="B51" t="str">
            <v>F</v>
          </cell>
          <cell r="C51" t="str">
            <v>Dismantling boulders laid in wire crates including opening of crates and stacking dismantled materials.</v>
          </cell>
          <cell r="D51" t="str">
            <v>cum</v>
          </cell>
          <cell r="E51">
            <v>121</v>
          </cell>
        </row>
        <row r="52">
          <cell r="B52" t="str">
            <v>(iv)</v>
          </cell>
          <cell r="C52" t="str">
            <v xml:space="preserve"> Wood work wrought framed and fixed in frames of trusses upto a height of 5 m above plinth level</v>
          </cell>
          <cell r="D52" t="str">
            <v>cum</v>
          </cell>
          <cell r="E52">
            <v>228</v>
          </cell>
        </row>
        <row r="53">
          <cell r="B53" t="str">
            <v>(v)</v>
          </cell>
          <cell r="C53" t="str">
            <v>Steel work in all types of sections upto a height of 5 m above plinth level excluding cutting of rivet.</v>
          </cell>
        </row>
        <row r="54">
          <cell r="B54" t="str">
            <v>A</v>
          </cell>
          <cell r="C54" t="str">
            <v>Including dismembering</v>
          </cell>
          <cell r="D54" t="str">
            <v>tonne</v>
          </cell>
          <cell r="E54">
            <v>507</v>
          </cell>
        </row>
        <row r="55">
          <cell r="B55" t="str">
            <v>B</v>
          </cell>
          <cell r="C55" t="str">
            <v>Excluding dismembering.</v>
          </cell>
          <cell r="D55" t="str">
            <v>tonne</v>
          </cell>
          <cell r="E55">
            <v>388</v>
          </cell>
        </row>
        <row r="56">
          <cell r="B56" t="str">
            <v>C</v>
          </cell>
          <cell r="C56" t="str">
            <v>Extra over item No( V ) A and( V ) B for cutting rivets.</v>
          </cell>
          <cell r="D56" t="str">
            <v>tonne</v>
          </cell>
          <cell r="E56">
            <v>3</v>
          </cell>
        </row>
        <row r="57">
          <cell r="B57" t="str">
            <v>(vi)</v>
          </cell>
          <cell r="C57" t="str">
            <v>Scraping of bricks dismantled from brick work including stacking.</v>
          </cell>
        </row>
        <row r="58">
          <cell r="B58" t="str">
            <v>A</v>
          </cell>
          <cell r="C58" t="str">
            <v xml:space="preserve">In lime/Cement mortar </v>
          </cell>
          <cell r="D58" t="str">
            <v>1000 numbers</v>
          </cell>
          <cell r="E58">
            <v>395</v>
          </cell>
        </row>
        <row r="59">
          <cell r="B59" t="str">
            <v>B</v>
          </cell>
          <cell r="C59" t="str">
            <v>In mud mortar</v>
          </cell>
          <cell r="D59" t="str">
            <v>1000 numbers</v>
          </cell>
          <cell r="E59">
            <v>141</v>
          </cell>
        </row>
        <row r="60">
          <cell r="B60" t="str">
            <v>(vii)</v>
          </cell>
          <cell r="C60" t="str">
            <v>Scraping of Stone from dismantled stone masonry</v>
          </cell>
        </row>
        <row r="61">
          <cell r="B61" t="str">
            <v>A</v>
          </cell>
          <cell r="C61" t="str">
            <v>In cement and lime mortar</v>
          </cell>
          <cell r="D61" t="str">
            <v>cum</v>
          </cell>
          <cell r="E61">
            <v>159</v>
          </cell>
        </row>
        <row r="62">
          <cell r="B62" t="str">
            <v>B</v>
          </cell>
          <cell r="C62" t="str">
            <v>In Mud mortar</v>
          </cell>
          <cell r="D62" t="str">
            <v>cum</v>
          </cell>
          <cell r="E62">
            <v>34</v>
          </cell>
        </row>
        <row r="63">
          <cell r="B63" t="str">
            <v>(viii)</v>
          </cell>
          <cell r="C63" t="str">
            <v xml:space="preserve">Scarping plaster in lime or cement mortar from brick/ stone masonry </v>
          </cell>
          <cell r="D63" t="str">
            <v>sqm</v>
          </cell>
          <cell r="E63">
            <v>6</v>
          </cell>
        </row>
        <row r="64">
          <cell r="B64" t="str">
            <v>(ix)</v>
          </cell>
          <cell r="C64" t="str">
            <v>Removing all type of hume pipes and stacking within a lead of 1000 metres including earthwork and dismantling of masonry works.</v>
          </cell>
        </row>
        <row r="65">
          <cell r="A65" t="str">
            <v>A-8-1</v>
          </cell>
          <cell r="B65" t="str">
            <v>A</v>
          </cell>
          <cell r="C65" t="str">
            <v>Up to 600 mm dia</v>
          </cell>
          <cell r="D65" t="str">
            <v>metre</v>
          </cell>
          <cell r="E65">
            <v>59</v>
          </cell>
        </row>
        <row r="66">
          <cell r="A66" t="str">
            <v>A-8-2</v>
          </cell>
          <cell r="B66" t="str">
            <v>B</v>
          </cell>
          <cell r="C66" t="str">
            <v>Above 600 mm to 900 mm dia</v>
          </cell>
          <cell r="D66" t="str">
            <v>metre</v>
          </cell>
          <cell r="E66">
            <v>79</v>
          </cell>
        </row>
        <row r="67">
          <cell r="A67" t="str">
            <v>A-8-3</v>
          </cell>
          <cell r="B67" t="str">
            <v>C</v>
          </cell>
          <cell r="C67" t="str">
            <v>Above 900 mm</v>
          </cell>
          <cell r="D67" t="str">
            <v>metre</v>
          </cell>
          <cell r="E67">
            <v>136</v>
          </cell>
        </row>
        <row r="68">
          <cell r="B68" t="str">
            <v>2.5</v>
          </cell>
          <cell r="C68" t="str">
            <v>Dismantling of Flexible Pavements (Dismantling of flexible pavements and disposal of dismantled materials up to a lead of 1000 metres, stacking serviceable and unserviceable materials separately)</v>
          </cell>
        </row>
        <row r="69">
          <cell r="B69" t="str">
            <v>I</v>
          </cell>
          <cell r="C69" t="str">
            <v>By Manual Means</v>
          </cell>
        </row>
        <row r="70">
          <cell r="B70" t="str">
            <v>A</v>
          </cell>
          <cell r="C70" t="str">
            <v>Bituminous courses</v>
          </cell>
          <cell r="D70" t="str">
            <v>cum</v>
          </cell>
          <cell r="E70">
            <v>302</v>
          </cell>
        </row>
        <row r="71">
          <cell r="A71" t="str">
            <v>A-9-2</v>
          </cell>
          <cell r="B71" t="str">
            <v>B</v>
          </cell>
          <cell r="C71" t="str">
            <v>Granular courses</v>
          </cell>
          <cell r="D71" t="str">
            <v>cum</v>
          </cell>
          <cell r="E71">
            <v>228</v>
          </cell>
        </row>
        <row r="72">
          <cell r="B72" t="str">
            <v>II</v>
          </cell>
          <cell r="C72" t="str">
            <v xml:space="preserve"> By Mechanical Means</v>
          </cell>
        </row>
        <row r="73">
          <cell r="A73" t="str">
            <v>A-9-1</v>
          </cell>
          <cell r="B73" t="str">
            <v>A</v>
          </cell>
          <cell r="C73" t="str">
            <v>Bituminous course</v>
          </cell>
          <cell r="D73" t="str">
            <v>cum</v>
          </cell>
          <cell r="E73">
            <v>167</v>
          </cell>
        </row>
        <row r="74">
          <cell r="B74" t="str">
            <v>2.6</v>
          </cell>
          <cell r="C74" t="str">
            <v>Dismantling of Cement Concrete Pavement (Dismantling of cement concrete pavement by mechanical means using pneumatic tools, breaking to pieces not exceeding 0.02 cum in volume and stock piling at designated locations and disposal of dismantled materials u</v>
          </cell>
          <cell r="D74" t="str">
            <v>cum</v>
          </cell>
          <cell r="E74">
            <v>803</v>
          </cell>
        </row>
        <row r="75">
          <cell r="B75" t="str">
            <v>2.7</v>
          </cell>
          <cell r="C75" t="str">
            <v>Dismantling Guard Rails (Dismantling guard rails by manual means and disposal of dismantled material with all lifts and up to a lead of 1000 metres, stacking serviceable materials and unserviceable materials separately.)</v>
          </cell>
          <cell r="D75" t="str">
            <v>metre</v>
          </cell>
          <cell r="E75">
            <v>34</v>
          </cell>
        </row>
        <row r="76">
          <cell r="A76" t="str">
            <v>A10</v>
          </cell>
          <cell r="B76" t="str">
            <v>2.8</v>
          </cell>
          <cell r="C76" t="str">
            <v>Dismantling Kerb Stone (Dismantling kerb stone by manual means and disposal of dismantled material with all lifts and up to a lead of 1000 metre)</v>
          </cell>
          <cell r="D76" t="str">
            <v>metre</v>
          </cell>
          <cell r="E76">
            <v>9</v>
          </cell>
        </row>
        <row r="77">
          <cell r="B77" t="str">
            <v>2.9</v>
          </cell>
          <cell r="C77" t="str">
            <v>Dismantling Kerb Stone channel (Dismantling kerb stone channel by manual means and disposal of dismantled material with all lifts and up to a lead of 1000 metre)</v>
          </cell>
          <cell r="D77" t="str">
            <v>metre</v>
          </cell>
          <cell r="E77">
            <v>13</v>
          </cell>
        </row>
        <row r="78">
          <cell r="B78" t="str">
            <v>2.10</v>
          </cell>
          <cell r="C78" t="str">
            <v>Dismantling Kilometre Stone (Dismantling of kilometre stone including cutting of earth, foundation and disposal of dismantled material with all lifts and lead upto 1000 m and back filling of pit.)</v>
          </cell>
        </row>
        <row r="79">
          <cell r="A79" t="str">
            <v>A-11-1</v>
          </cell>
          <cell r="B79" t="str">
            <v>A</v>
          </cell>
          <cell r="C79" t="str">
            <v xml:space="preserve"> 5th KM stone</v>
          </cell>
          <cell r="D79" t="str">
            <v>each</v>
          </cell>
          <cell r="E79">
            <v>152</v>
          </cell>
        </row>
        <row r="80">
          <cell r="A80" t="str">
            <v>A-11-2</v>
          </cell>
          <cell r="B80" t="str">
            <v>B</v>
          </cell>
          <cell r="C80" t="str">
            <v>Ordinary KM Stone</v>
          </cell>
          <cell r="D80" t="str">
            <v>each</v>
          </cell>
          <cell r="E80">
            <v>91</v>
          </cell>
        </row>
        <row r="81">
          <cell r="A81" t="str">
            <v>A-11-3</v>
          </cell>
          <cell r="B81" t="str">
            <v>C</v>
          </cell>
          <cell r="C81" t="str">
            <v>Hectometre Stone</v>
          </cell>
          <cell r="D81" t="str">
            <v>each</v>
          </cell>
          <cell r="E81">
            <v>18</v>
          </cell>
        </row>
        <row r="82">
          <cell r="B82" t="str">
            <v>2.11</v>
          </cell>
          <cell r="C82" t="str">
            <v>Dismantling of Fencing (Dismantling of barbed wire fencing/ wire mesh fencing including posts, foundation concrete, back filling of pit by manual means including disposal of dismantled material with all lifts and up to a lead of 1000 metres, stacking serv</v>
          </cell>
          <cell r="D82" t="str">
            <v>metre</v>
          </cell>
          <cell r="E82">
            <v>17</v>
          </cell>
        </row>
        <row r="83">
          <cell r="B83" t="str">
            <v>2.12</v>
          </cell>
          <cell r="C83" t="str">
            <v>Dismantling of CI Water Pipe Line (Dismantling of CI water pipe line 600 mm dia including disposal with all lifts and lead upto 1000 metres and stacking of serviceable material and unserviceable material separately under supervision of concerned departmen</v>
          </cell>
          <cell r="D83" t="str">
            <v>metre</v>
          </cell>
          <cell r="E83">
            <v>51</v>
          </cell>
        </row>
        <row r="84">
          <cell r="B84" t="str">
            <v>2.13</v>
          </cell>
          <cell r="C84" t="str">
            <v>Removal of Cement Concrete Pipe of Sewer Gutter (Removal of cement concrete pipe of sewer gutter 1500 mm dia under the supervision of concerned department including disposal with all lifts and up to a lead of 1000 metres and stacking of serviceable and un</v>
          </cell>
          <cell r="D84" t="str">
            <v>metre</v>
          </cell>
          <cell r="E84">
            <v>65</v>
          </cell>
        </row>
        <row r="85">
          <cell r="A85" t="str">
            <v>A12</v>
          </cell>
          <cell r="B85" t="str">
            <v>2.14</v>
          </cell>
          <cell r="C85" t="str">
            <v>Removal of Telephone / Electric Poles and Lines (Removal of telephone / Electric poles including excavation and dismantling of foundation concrete and lines under the supervision of concerned department, disposal with all lifts and up to a lead of 1000 me</v>
          </cell>
          <cell r="D85" t="str">
            <v>each</v>
          </cell>
          <cell r="E85">
            <v>65</v>
          </cell>
        </row>
        <row r="86">
          <cell r="C86" t="str">
            <v>CHAPTER-3</v>
          </cell>
        </row>
        <row r="87">
          <cell r="C87" t="str">
            <v>EARTH WORK, EROSION CONTROL AND DRAINAGE</v>
          </cell>
        </row>
        <row r="88">
          <cell r="B88" t="str">
            <v>3.1</v>
          </cell>
          <cell r="C88" t="str">
            <v>Excavation in Soil by Manual Means. (Excavation for roadway in soil using manual means including loading in truck for carrying of cut earth to embankment site with all lifts and lead upto1000 metres.)</v>
          </cell>
          <cell r="D88" t="str">
            <v>cum</v>
          </cell>
          <cell r="E88">
            <v>66</v>
          </cell>
        </row>
        <row r="89">
          <cell r="B89" t="str">
            <v>3.2</v>
          </cell>
          <cell r="C89" t="str">
            <v>Excavation in ordinary rock by manual means (Excavation in ordinary rock using manual means including loading in a truck and carrying of excavated material to embankment site with in all lifts and leads upto 1000 metres )</v>
          </cell>
          <cell r="D89" t="str">
            <v>cum</v>
          </cell>
          <cell r="E89">
            <v>90</v>
          </cell>
        </row>
        <row r="90">
          <cell r="B90" t="str">
            <v>3.3</v>
          </cell>
          <cell r="C90" t="str">
            <v>Excavation in Soil with Dozer with lead upto 100 metres (Excavation for road way in soil by mechanical means including cutting and pushing the earth to site of embankment upto a distance of 100 metres (average lead50 metres), including trimming bottom and</v>
          </cell>
          <cell r="D90" t="str">
            <v>cum</v>
          </cell>
          <cell r="E90">
            <v>121</v>
          </cell>
        </row>
        <row r="91">
          <cell r="B91" t="str">
            <v>3.4</v>
          </cell>
          <cell r="C91" t="str">
            <v xml:space="preserve">Excavation in Ordinary Rock with Dozer with lead upto 100 metres (Excavation for roadway in ordinary rock by deploying a dozer, 80 HP including cutting and pushing the cut earth to site of embankment upto a distance of 100 metres ( average lead 50 metres </v>
          </cell>
          <cell r="D91" t="str">
            <v>cum</v>
          </cell>
          <cell r="E91">
            <v>203</v>
          </cell>
        </row>
        <row r="92">
          <cell r="B92" t="str">
            <v>3.5</v>
          </cell>
          <cell r="C92" t="str">
            <v>Excavation in Hard Rock (requiring blasting)   with disposal upto 1000 metres (Excavation for roadway in hard rock (requiring blasting)   by drilling, blasting and breaking, trimming of bottom and side slopes in accordance with requirements of lines, grad</v>
          </cell>
          <cell r="D92" t="str">
            <v>cum</v>
          </cell>
          <cell r="E92">
            <v>253</v>
          </cell>
        </row>
        <row r="93">
          <cell r="A93" t="str">
            <v>B4</v>
          </cell>
          <cell r="B93" t="str">
            <v>3.6</v>
          </cell>
          <cell r="C93" t="str">
            <v>Excavation in Soil using Hydraulic Excavator CK 90 and Tippers with disposal upto 1000 metres. (Excavation for roadwork in soil with hydraulic excavator of0.9 cum bucket capacity including cutting and loading in tippers, trimming bottom and side slopes, i</v>
          </cell>
          <cell r="D93" t="str">
            <v>cum</v>
          </cell>
          <cell r="E93">
            <v>35</v>
          </cell>
        </row>
        <row r="94">
          <cell r="A94" t="str">
            <v>B5</v>
          </cell>
          <cell r="B94" t="str">
            <v>3.7</v>
          </cell>
          <cell r="C94" t="str">
            <v>Excavation in Ordinary Rockusing Hydraulic ExcavatorCK-90 and Tippers with disposal upto 1000 metres. (Excavation for roadway in ordinary rock with hydraulic excavator of 0.9 cum bucket capacity including cutting and loading in tippers, transporting to em</v>
          </cell>
          <cell r="D94" t="str">
            <v>cum</v>
          </cell>
          <cell r="E94">
            <v>46</v>
          </cell>
        </row>
        <row r="95">
          <cell r="B95" t="str">
            <v>3.8</v>
          </cell>
          <cell r="C95" t="str">
            <v>Excavation in Hard Rock (blasting prohibited) (Excavation for roadway in hard rock (blasting prohibited)   with rock breakers including breaking rock, loading in tippers and disposal within all lifts and lead upto 1000 metres, trimming bottom and side slo</v>
          </cell>
        </row>
        <row r="96">
          <cell r="A96" t="str">
            <v>B6</v>
          </cell>
          <cell r="B96" t="str">
            <v>A</v>
          </cell>
          <cell r="C96" t="str">
            <v>Mechanised</v>
          </cell>
          <cell r="D96" t="str">
            <v>cum</v>
          </cell>
          <cell r="E96">
            <v>292</v>
          </cell>
        </row>
        <row r="97">
          <cell r="B97" t="str">
            <v>B</v>
          </cell>
          <cell r="C97" t="str">
            <v>Manual Method</v>
          </cell>
          <cell r="D97" t="str">
            <v>cum</v>
          </cell>
          <cell r="E97">
            <v>397</v>
          </cell>
        </row>
        <row r="98">
          <cell r="A98" t="str">
            <v>B7</v>
          </cell>
          <cell r="B98" t="str">
            <v>3.9</v>
          </cell>
          <cell r="C98" t="str">
            <v>Excavation in Hard Rock (controlled blasting)   with disposal upto 1000 metres (Excavation for roadway in hard rock with controlled blasting by drilling, blasting and breaking, trimming of bottom and side slopes in accordance with requirements of lines, g</v>
          </cell>
          <cell r="D98" t="str">
            <v>cum</v>
          </cell>
          <cell r="E98">
            <v>359</v>
          </cell>
        </row>
        <row r="99">
          <cell r="B99" t="str">
            <v>3.10</v>
          </cell>
          <cell r="C99" t="str">
            <v>Excavation in Marshy Soil (Excavation for roadway in marshy soil with hydraulic excavator 0.9 cum bucket capacity including cutting and loading in tippers and disposal with in all lifts and lead upto 1000 metres, trimming of bottom and side slopes in acco</v>
          </cell>
          <cell r="D99" t="str">
            <v>cum</v>
          </cell>
          <cell r="E99">
            <v>40</v>
          </cell>
        </row>
        <row r="100">
          <cell r="B100" t="str">
            <v>3.11</v>
          </cell>
          <cell r="C100" t="str">
            <v>Removal of Unserviceable Soil with Disposal upto 1000 metres (Removal of unserviceable soil including excavation, loading and disposal upto 1000 metres lead but excluding replacement by suitable soil which shall be paid separately as per clause 305.)</v>
          </cell>
          <cell r="D100" t="str">
            <v>cum</v>
          </cell>
          <cell r="E100">
            <v>35</v>
          </cell>
        </row>
        <row r="101">
          <cell r="A101" t="str">
            <v>B9</v>
          </cell>
          <cell r="B101" t="str">
            <v>3.12</v>
          </cell>
          <cell r="C101" t="str">
            <v>Pre-splitting of Rock Excavation Slopes (Carrying out excavation in hard rock to achieve a specified slope of the rock face by controlled use of explosives and blasting accessories in properly aligned and spaced drill holes, collection of the excavated ro</v>
          </cell>
          <cell r="D101" t="str">
            <v>sqm</v>
          </cell>
          <cell r="E101">
            <v>126</v>
          </cell>
        </row>
        <row r="102">
          <cell r="B102" t="str">
            <v>3.13</v>
          </cell>
          <cell r="C102" t="str">
            <v>Excavation for Structures (Earth work in excavation of foundation of structures as per drawing and technical specification, including setting out, construction of shoring and bracing, removal of stumps and other deleterious matter, dressing of sides and b</v>
          </cell>
        </row>
        <row r="103">
          <cell r="B103" t="str">
            <v>(i)</v>
          </cell>
          <cell r="C103" t="str">
            <v>Ordinary soil</v>
          </cell>
        </row>
        <row r="104">
          <cell r="B104" t="str">
            <v>A</v>
          </cell>
          <cell r="C104" t="str">
            <v>Manual Means (Depth upto 3 m)</v>
          </cell>
          <cell r="D104" t="str">
            <v>cum</v>
          </cell>
          <cell r="E104">
            <v>90</v>
          </cell>
        </row>
        <row r="105">
          <cell r="B105" t="str">
            <v>B</v>
          </cell>
          <cell r="C105" t="str">
            <v>Mechanical Means (Depth upto 3 m)</v>
          </cell>
          <cell r="D105" t="str">
            <v>cum</v>
          </cell>
          <cell r="E105">
            <v>28</v>
          </cell>
        </row>
        <row r="106">
          <cell r="B106" t="str">
            <v>(ii)</v>
          </cell>
          <cell r="C106" t="str">
            <v xml:space="preserve"> Ordinary rock (not requiring blasting)</v>
          </cell>
        </row>
        <row r="107">
          <cell r="B107" t="str">
            <v>A</v>
          </cell>
          <cell r="C107" t="str">
            <v>Manual Means (Depth upto 3 m)</v>
          </cell>
          <cell r="D107" t="str">
            <v>cum</v>
          </cell>
          <cell r="E107">
            <v>113</v>
          </cell>
        </row>
        <row r="108">
          <cell r="B108" t="str">
            <v>B</v>
          </cell>
          <cell r="C108" t="str">
            <v xml:space="preserve"> Mechanical Means</v>
          </cell>
          <cell r="D108" t="str">
            <v>cum</v>
          </cell>
          <cell r="E108">
            <v>38</v>
          </cell>
        </row>
        <row r="109">
          <cell r="B109" t="str">
            <v>(iii)</v>
          </cell>
          <cell r="C109" t="str">
            <v>Hard rock ( requiring blasting )</v>
          </cell>
        </row>
        <row r="110">
          <cell r="B110" t="str">
            <v>A</v>
          </cell>
          <cell r="C110" t="str">
            <v>Manual Means</v>
          </cell>
          <cell r="D110" t="str">
            <v>cum</v>
          </cell>
          <cell r="E110">
            <v>252</v>
          </cell>
        </row>
        <row r="111">
          <cell r="B111" t="str">
            <v>(iv)</v>
          </cell>
          <cell r="C111" t="str">
            <v>Hard rock ( blasting prohibited )</v>
          </cell>
        </row>
        <row r="112">
          <cell r="B112" t="str">
            <v>A</v>
          </cell>
          <cell r="C112" t="str">
            <v>Mechanical Means</v>
          </cell>
          <cell r="D112" t="str">
            <v>cum</v>
          </cell>
          <cell r="E112">
            <v>365</v>
          </cell>
        </row>
        <row r="113">
          <cell r="B113" t="str">
            <v>(v)</v>
          </cell>
          <cell r="C113" t="str">
            <v>Marshy soil</v>
          </cell>
        </row>
        <row r="114">
          <cell r="B114" t="str">
            <v>A</v>
          </cell>
          <cell r="C114" t="str">
            <v>Manual means ( upto 3 m depth)</v>
          </cell>
          <cell r="D114" t="str">
            <v>cum</v>
          </cell>
          <cell r="E114" t="e">
            <v>#VALUE!</v>
          </cell>
        </row>
        <row r="115">
          <cell r="B115" t="str">
            <v>B</v>
          </cell>
          <cell r="C115" t="str">
            <v>Mechanical Means</v>
          </cell>
          <cell r="D115" t="str">
            <v>cum</v>
          </cell>
          <cell r="E115" t="e">
            <v>#VALUE!</v>
          </cell>
        </row>
        <row r="116">
          <cell r="B116" t="str">
            <v>3.14</v>
          </cell>
          <cell r="C116" t="str">
            <v>Scarifying Existing Granular Surface to a Depth of 50 mm by Manual Means (Scarifying the existing granular road surface to a depth of 50 mm and disposal of scarified material within all lifts and leads upto 1000 metres. )</v>
          </cell>
          <cell r="D116" t="str">
            <v>sqm</v>
          </cell>
          <cell r="E116">
            <v>11</v>
          </cell>
        </row>
        <row r="117">
          <cell r="B117" t="str">
            <v>3.15</v>
          </cell>
          <cell r="C117" t="str">
            <v>Scarifying existing bituminous surface to a depth of 50 mm by mechanical means (Scarifying the existing bituminous road surface to a depth of 50 mm and disposal of scarified material with in all lifts and lead upto 1000 metres.)</v>
          </cell>
          <cell r="D117" t="str">
            <v>sqm</v>
          </cell>
          <cell r="E117">
            <v>3</v>
          </cell>
        </row>
        <row r="118">
          <cell r="A118" t="str">
            <v>B10</v>
          </cell>
          <cell r="B118" t="str">
            <v>3.16</v>
          </cell>
          <cell r="C118" t="str">
            <v>Embankment Construction with Material Obtained from Borrow Pits (Construction of embankment with approved material obtained from borrow pits with all lifts and leads, transporting to site, spreading, grading to required slope and compacting to meet requir</v>
          </cell>
          <cell r="D118" t="str">
            <v>cum</v>
          </cell>
          <cell r="E118">
            <v>109</v>
          </cell>
        </row>
        <row r="119">
          <cell r="A119" t="str">
            <v>B11</v>
          </cell>
          <cell r="B119" t="str">
            <v>3.17</v>
          </cell>
          <cell r="C119" t="str">
            <v>Construction of Embankment with Material Deposited from Roadway Cutting (Construction of embankment with approved materials deposited at site from roadway cutting and excavation from drain and foundation of other structures graded and compacted to meet re</v>
          </cell>
          <cell r="D119" t="str">
            <v>cum</v>
          </cell>
          <cell r="E119">
            <v>61</v>
          </cell>
        </row>
        <row r="120">
          <cell r="A120" t="str">
            <v>B12</v>
          </cell>
          <cell r="B120" t="str">
            <v>3.18</v>
          </cell>
          <cell r="C120" t="str">
            <v>Construction of Subgrade and Earthen Shoulders (Construction of subgrade and earthen shoulders with approved material obtained from borrow pits with all lifts &amp; leads, transporting to site, spreading, grading to required slope and compacted to meet requir</v>
          </cell>
          <cell r="D120" t="str">
            <v>cum</v>
          </cell>
          <cell r="E120">
            <v>138</v>
          </cell>
        </row>
        <row r="121">
          <cell r="B121" t="str">
            <v>3.19</v>
          </cell>
          <cell r="C121" t="str">
            <v>Compacting Original Ground</v>
          </cell>
        </row>
        <row r="122">
          <cell r="A122" t="str">
            <v>B13</v>
          </cell>
          <cell r="B122" t="str">
            <v>Case-I</v>
          </cell>
          <cell r="C122" t="str">
            <v>Compacting original ground supporting subgrade (Loosening of the ground upto a level of500 mm below the subgrade level, watered, graded and compacted in layers to meet requirement of table 300-2 for subgrade construction.)</v>
          </cell>
          <cell r="D122" t="str">
            <v>cum</v>
          </cell>
          <cell r="E122">
            <v>43</v>
          </cell>
        </row>
        <row r="123">
          <cell r="B123" t="str">
            <v xml:space="preserve">Case-II </v>
          </cell>
          <cell r="C123" t="str">
            <v>:Compacting original ground supporting embankment</v>
          </cell>
          <cell r="D123" t="str">
            <v>cum</v>
          </cell>
          <cell r="E123">
            <v>20</v>
          </cell>
        </row>
        <row r="124">
          <cell r="A124" t="str">
            <v>B14</v>
          </cell>
          <cell r="B124" t="str">
            <v>3.20</v>
          </cell>
          <cell r="C124" t="str">
            <v>Stripping and Storing Top Soil (Stripping, storing of top soil by road side at 15 m internal and re-application on embankment slopes, cut slopes and other areas in localities where the available embankment material is not conducive to plant growth)</v>
          </cell>
          <cell r="D124" t="str">
            <v>cum</v>
          </cell>
          <cell r="E124">
            <v>92</v>
          </cell>
        </row>
        <row r="125">
          <cell r="A125" t="str">
            <v>C5</v>
          </cell>
          <cell r="B125" t="str">
            <v>3.21</v>
          </cell>
          <cell r="C125" t="str">
            <v>Stripping, storing and re-laying top soil from borrow areas in agriculture fields. (Stripping of top soil from borrow areas located in agriculture fields, storing at a suitable place, spreading and re-laying after taking the borrow earth to maintain ferti</v>
          </cell>
          <cell r="D125" t="str">
            <v>cum</v>
          </cell>
          <cell r="E125">
            <v>73</v>
          </cell>
        </row>
        <row r="126">
          <cell r="A126" t="str">
            <v>B15</v>
          </cell>
          <cell r="B126" t="str">
            <v>3.22</v>
          </cell>
          <cell r="C126" t="str">
            <v>Turfing with Sods (Furnishing and laying of the live sods of perennial turf forming grass on embankment slope, verges or other locations shown on the drawing or as directed by the engineer including preparation of ground, fetching of rods and watering)</v>
          </cell>
          <cell r="D126" t="str">
            <v>sqm</v>
          </cell>
          <cell r="E126">
            <v>10</v>
          </cell>
        </row>
        <row r="127">
          <cell r="A127" t="str">
            <v>I1</v>
          </cell>
          <cell r="B127" t="str">
            <v>3.23</v>
          </cell>
          <cell r="C127" t="str">
            <v>Seeding and Mulching (Preparation of seed bed on previously laid top soil, furnishing and placing of seeds, fertilizer, mulching material, applying bituminous emulsion at the rate of0.23 litres per sqm and laying and fixing jute netting, including waterin</v>
          </cell>
          <cell r="D127" t="str">
            <v>sqm</v>
          </cell>
          <cell r="E127">
            <v>29</v>
          </cell>
        </row>
        <row r="128">
          <cell r="B128" t="str">
            <v>3.24</v>
          </cell>
          <cell r="C128" t="str">
            <v xml:space="preserve">Surface Drains in Soil (Construction of unlined surface drains of average cross sectional area 0.40 sqm in soil to specified lines, grades, levels and dimensions to the requirement of clause 301 and 309. Excavated material to be used in embankment within </v>
          </cell>
        </row>
        <row r="129">
          <cell r="B129" t="str">
            <v>A</v>
          </cell>
          <cell r="C129" t="str">
            <v>Mechanical means</v>
          </cell>
          <cell r="D129" t="str">
            <v>metre</v>
          </cell>
          <cell r="E129">
            <v>44</v>
          </cell>
        </row>
        <row r="130">
          <cell r="B130" t="str">
            <v>B</v>
          </cell>
          <cell r="C130" t="str">
            <v>Manual Means</v>
          </cell>
          <cell r="D130" t="str">
            <v>metre</v>
          </cell>
          <cell r="E130">
            <v>23</v>
          </cell>
        </row>
        <row r="131">
          <cell r="B131" t="str">
            <v>3.25</v>
          </cell>
          <cell r="C131" t="str">
            <v>Surface Drains in Ordinary Rock (Construction of unlined surface drain of average cross sectional area 0.4 sqm in ordinary rock to specified lines, grades, levels and dimensions as per approved design and to the requirement of clause 301 to 309. Excavated</v>
          </cell>
        </row>
        <row r="132">
          <cell r="B132" t="str">
            <v>A</v>
          </cell>
          <cell r="C132" t="str">
            <v>Mechanical Means</v>
          </cell>
          <cell r="D132" t="str">
            <v>metre</v>
          </cell>
          <cell r="E132">
            <v>90</v>
          </cell>
        </row>
        <row r="133">
          <cell r="B133" t="str">
            <v>B</v>
          </cell>
          <cell r="C133" t="str">
            <v>Manual Means</v>
          </cell>
          <cell r="D133" t="str">
            <v>metre</v>
          </cell>
          <cell r="E133">
            <v>34</v>
          </cell>
        </row>
        <row r="134">
          <cell r="B134" t="str">
            <v>3.26</v>
          </cell>
          <cell r="C134" t="str">
            <v>Surface Drains in Hard Rock (Rate per metre may be worked out based on quantity of hard rock as per design.)</v>
          </cell>
          <cell r="D134" t="str">
            <v>metre</v>
          </cell>
        </row>
        <row r="135">
          <cell r="B135" t="str">
            <v>3.27</v>
          </cell>
          <cell r="C135" t="str">
            <v>Sub Surface Drains with Perforated Pipe (Construction of subsurface drain with perforated pipe of 100 mm internal diameter of metal/ asbestos cement/ cement concrete/PVC, closely jointed, perforations ranging from 3 mm to 6 mm depending upon size of mater</v>
          </cell>
          <cell r="E135" t="e">
            <v>#VALUE!</v>
          </cell>
        </row>
        <row r="136">
          <cell r="B136" t="str">
            <v>3.28</v>
          </cell>
          <cell r="C136" t="str">
            <v>Aggregate Sub- Surface Drains (Construction of aggregate sub surface drain 300 mm x 450 mm with aggregates conforming to table 300-4, excavated material to be utilised in roadway )</v>
          </cell>
          <cell r="D136" t="str">
            <v>metre</v>
          </cell>
          <cell r="E136">
            <v>16</v>
          </cell>
        </row>
        <row r="137">
          <cell r="B137" t="str">
            <v>3.29</v>
          </cell>
          <cell r="C137" t="str">
            <v>Underground Drain at Edge of Pavement (Construction of an underground drain 1 m x 1 m (inside dimensions) lined with RCC-20 cm thick and covered with RCC slab10 cm in thickness on urban roads)</v>
          </cell>
          <cell r="D137" t="str">
            <v>metre</v>
          </cell>
          <cell r="E137">
            <v>1255</v>
          </cell>
        </row>
        <row r="138">
          <cell r="B138" t="str">
            <v>3.30</v>
          </cell>
          <cell r="C138" t="str">
            <v>Preparation and Surface Treatment of formation. (Preparation and surface treatment of formation by removing mud and slurry, watering to the extent needed to maintain the desired moisture content, trimming to the required line, grade, profile and rolling w</v>
          </cell>
          <cell r="D138" t="str">
            <v>sqm</v>
          </cell>
          <cell r="E138">
            <v>1</v>
          </cell>
        </row>
        <row r="139">
          <cell r="A139" t="str">
            <v>B18</v>
          </cell>
          <cell r="B139" t="str">
            <v>3.31</v>
          </cell>
          <cell r="C139" t="str">
            <v>Construction of Rock fill Embankment (Construction of rock fill embankment with broken hard rock fragments of size not exceeding 300 mm laid in layers not exceeding 500 mm thick including filling of surface voids with stone spalls, blinding top layer with</v>
          </cell>
          <cell r="D139" t="str">
            <v>cum</v>
          </cell>
          <cell r="E139">
            <v>37</v>
          </cell>
        </row>
        <row r="140">
          <cell r="B140" t="str">
            <v>3.32</v>
          </cell>
          <cell r="C140" t="str">
            <v>Excavation in Hill Area in Soil by Mechanical Means (Excavation in soil in hilly area by mechanical means including cutting and trimming of side slopes and disposing of excavated earth with all lifts and lead upto 1000 metres)</v>
          </cell>
          <cell r="D140" t="str">
            <v>cum</v>
          </cell>
          <cell r="E140">
            <v>117</v>
          </cell>
        </row>
        <row r="141">
          <cell r="B141" t="str">
            <v>3.33</v>
          </cell>
          <cell r="C141" t="str">
            <v>Excavation in Hilly Area in Ordinary Rock by Mechanical Means not Requiring Blasting. (Excavation in hilly area in ordinary rock not requiring ballasting by mechanical means including cutting and trimming of slopes and disposal of cut material with all li</v>
          </cell>
          <cell r="D141" t="str">
            <v>cum</v>
          </cell>
          <cell r="E141">
            <v>176</v>
          </cell>
        </row>
        <row r="142">
          <cell r="B142" t="str">
            <v>3.34</v>
          </cell>
          <cell r="C142" t="str">
            <v>Excavation in Hilly Areas in Hard Rock Requiring Blasting (Excavation in hilly areas in hard rock requiring blasting, by mechanical means including trimming of slopes and disposal of cut material with all lifts and lead upto 1000 metres.)</v>
          </cell>
          <cell r="D142" t="str">
            <v>cum</v>
          </cell>
          <cell r="E142">
            <v>235</v>
          </cell>
        </row>
        <row r="143">
          <cell r="B143" t="str">
            <v>3.35</v>
          </cell>
          <cell r="C143" t="str">
            <v>Work in Urban Roads (The cost of earth work in urban roads inhabited area will be comparatively higher due to following reasons:)</v>
          </cell>
        </row>
        <row r="144">
          <cell r="B144" t="str">
            <v>3.36</v>
          </cell>
          <cell r="C144" t="str">
            <v>Embankment Construction with Fly ash/Pond ash available from coal or lignite burning Thermal Plants as waste material. (Construction of embankment with fly ash conforming to table 1 of IRC: SP: 58 - 2001 obtained from coal or lignite burning thermal power</v>
          </cell>
          <cell r="D144" t="str">
            <v>cum</v>
          </cell>
          <cell r="E144" t="e">
            <v>#VALUE!</v>
          </cell>
        </row>
        <row r="145">
          <cell r="C145" t="str">
            <v>CHAPTER-4</v>
          </cell>
        </row>
        <row r="146">
          <cell r="C146" t="str">
            <v>SUB-BASES, BASES ( NON- BITUMINOUS) AND SHOULDERS</v>
          </cell>
        </row>
        <row r="147">
          <cell r="B147" t="str">
            <v>4.1</v>
          </cell>
          <cell r="C147" t="str">
            <v>Granular Sub-base with Close Graded Material (Table:- 400-1)</v>
          </cell>
        </row>
        <row r="148">
          <cell r="B148" t="str">
            <v>A</v>
          </cell>
          <cell r="C148" t="str">
            <v>Plant Mix Method (Construction of granular sub-base by providing close graded Material, mixing in a mechanical mix plant at OMC, carriage of mixed Material to work site, spreading in uniform layers with motor grader on prepared surface and compacting with</v>
          </cell>
        </row>
        <row r="149">
          <cell r="B149" t="str">
            <v>(i)</v>
          </cell>
          <cell r="C149" t="str">
            <v>for grading- I  Material</v>
          </cell>
          <cell r="D149" t="str">
            <v>cum</v>
          </cell>
          <cell r="E149">
            <v>751</v>
          </cell>
        </row>
        <row r="150">
          <cell r="B150" t="str">
            <v>(ii)</v>
          </cell>
          <cell r="C150" t="str">
            <v>for grading- II  Material</v>
          </cell>
          <cell r="D150" t="str">
            <v>cum</v>
          </cell>
          <cell r="E150">
            <v>759</v>
          </cell>
        </row>
        <row r="151">
          <cell r="B151" t="str">
            <v>(iii)</v>
          </cell>
          <cell r="C151" t="str">
            <v>for grading-III  Material</v>
          </cell>
          <cell r="D151" t="str">
            <v>cum</v>
          </cell>
          <cell r="E151">
            <v>686</v>
          </cell>
        </row>
        <row r="152">
          <cell r="B152" t="str">
            <v>B</v>
          </cell>
          <cell r="C152" t="str">
            <v>By Mix in Place Method (Construction of granular sub-base by providing close graded material, spreading in uniform layers with motor grader on prepared surface, mixing by mix in place method with rotavator at OMC, and compacting with vibratory roller to a</v>
          </cell>
        </row>
        <row r="153">
          <cell r="A153" t="str">
            <v>C1</v>
          </cell>
          <cell r="B153" t="str">
            <v>(i)</v>
          </cell>
          <cell r="C153" t="str">
            <v>for grading- I  Material</v>
          </cell>
          <cell r="D153" t="str">
            <v>cum</v>
          </cell>
          <cell r="E153">
            <v>586</v>
          </cell>
        </row>
        <row r="154">
          <cell r="B154" t="str">
            <v>(ii)</v>
          </cell>
          <cell r="C154" t="str">
            <v>for grading- II  Material</v>
          </cell>
          <cell r="D154" t="str">
            <v>cum</v>
          </cell>
          <cell r="E154">
            <v>594</v>
          </cell>
        </row>
        <row r="155">
          <cell r="B155" t="str">
            <v>(iii)</v>
          </cell>
          <cell r="C155" t="str">
            <v>for grading-III  Material</v>
          </cell>
          <cell r="D155" t="str">
            <v>cum</v>
          </cell>
          <cell r="E155">
            <v>521</v>
          </cell>
        </row>
        <row r="156">
          <cell r="B156" t="str">
            <v>4.2</v>
          </cell>
          <cell r="C156" t="str">
            <v>Granular Sub-Base with Coarse Graded Material ( Table:- 400- 2) (Construction of granular sub-base by providing coarse graded material, spreading in uniform layers with motor grader on prepared surface, mixing by mix in place method with rotavator at OMC,</v>
          </cell>
        </row>
        <row r="157">
          <cell r="A157" t="str">
            <v>C2</v>
          </cell>
          <cell r="B157" t="str">
            <v>(i)</v>
          </cell>
          <cell r="C157" t="str">
            <v>for grading- I  Material</v>
          </cell>
          <cell r="D157" t="str">
            <v>cum</v>
          </cell>
          <cell r="E157">
            <v>629</v>
          </cell>
        </row>
        <row r="158">
          <cell r="A158" t="str">
            <v>C2-1</v>
          </cell>
          <cell r="B158" t="str">
            <v>(ii)</v>
          </cell>
          <cell r="C158" t="str">
            <v>for grading- II  Material</v>
          </cell>
          <cell r="D158" t="str">
            <v>cum</v>
          </cell>
          <cell r="E158">
            <v>639</v>
          </cell>
        </row>
        <row r="159">
          <cell r="B159" t="str">
            <v>(iii)</v>
          </cell>
          <cell r="C159" t="str">
            <v>for grading-III  Material</v>
          </cell>
          <cell r="D159" t="str">
            <v>cum</v>
          </cell>
          <cell r="E159">
            <v>551</v>
          </cell>
        </row>
        <row r="160">
          <cell r="B160" t="str">
            <v>4.3</v>
          </cell>
          <cell r="C160" t="str">
            <v>Lime Stabilisation for Improving Subgrade (Laying and spreading available soil in the subgrade on a prepared surface, pulverising, mixing the spread soil in place with rotavator with 3 % slaked lime having minimum content of 70% of CaO, grading with motor</v>
          </cell>
        </row>
        <row r="161">
          <cell r="B161" t="str">
            <v>A</v>
          </cell>
          <cell r="C161" t="str">
            <v>By Mechanical Means</v>
          </cell>
          <cell r="D161" t="str">
            <v>cum</v>
          </cell>
          <cell r="E161">
            <v>323</v>
          </cell>
        </row>
        <row r="162">
          <cell r="B162" t="str">
            <v>B</v>
          </cell>
          <cell r="C162" t="str">
            <v>By Manual Means</v>
          </cell>
          <cell r="D162" t="str">
            <v>cum</v>
          </cell>
          <cell r="E162">
            <v>310</v>
          </cell>
        </row>
        <row r="163">
          <cell r="B163" t="str">
            <v>4.4</v>
          </cell>
          <cell r="C163" t="str">
            <v>Lime Treated Soil for Sub- Base (Providing, laying and spreading soil on a prepared sub grade, pulverising, mixing the spread soil in place with rotavator with 3 % slaked lime with minimum content of 70% of CaO, grading with motor grader and compacting wi</v>
          </cell>
          <cell r="D163" t="str">
            <v>cum</v>
          </cell>
          <cell r="E163">
            <v>384</v>
          </cell>
        </row>
        <row r="164">
          <cell r="B164" t="str">
            <v>4.5</v>
          </cell>
          <cell r="C164" t="str">
            <v>Cement Treated Soil Sub Base/ Base (Providing, laying and spreading soil on a prepared sub grade, pulverising, adding the designed quantity of cement to the spread soil, mixing in place with rotavator, grading with the motor grader and compacting with the</v>
          </cell>
          <cell r="D164" t="str">
            <v>cum</v>
          </cell>
          <cell r="E164">
            <v>384</v>
          </cell>
        </row>
        <row r="165">
          <cell r="B165" t="str">
            <v>4.6</v>
          </cell>
          <cell r="C165" t="str">
            <v>Cement Treated Crushed Rock or combination as per clause 403.2 and table 400.4in Sub base/ Base (Providing, laying and spreading Material on a prepared sub grade, adding the designed quantity of cement to the spread Material, mixing in place with rotavato</v>
          </cell>
        </row>
        <row r="166">
          <cell r="B166" t="str">
            <v>(i)</v>
          </cell>
          <cell r="C166" t="str">
            <v>For Sub-Base course</v>
          </cell>
          <cell r="D166" t="str">
            <v>cum</v>
          </cell>
          <cell r="E166">
            <v>867</v>
          </cell>
        </row>
        <row r="167">
          <cell r="B167" t="str">
            <v>(ii)</v>
          </cell>
          <cell r="C167" t="str">
            <v>For Base course</v>
          </cell>
          <cell r="D167" t="str">
            <v>cum</v>
          </cell>
          <cell r="E167">
            <v>802</v>
          </cell>
        </row>
        <row r="168">
          <cell r="B168" t="str">
            <v>4.7</v>
          </cell>
          <cell r="C168" t="str">
            <v>Making 50 mm x 50 mm Furrows  (Making 50 mm x 50 mm furrows, 25mm deep, 450 to the center line of the road and at one metre interval in the existing thin bituminous wearing coarse including sweeping and disposal of excavated material within 1000 metres le</v>
          </cell>
          <cell r="D168" t="str">
            <v>sqm</v>
          </cell>
          <cell r="E168">
            <v>286</v>
          </cell>
        </row>
        <row r="169">
          <cell r="B169" t="str">
            <v>4.8</v>
          </cell>
          <cell r="C169" t="str">
            <v>Inverted Choke (Construction of inverted choke by providing, laying, spreading and compacting screening B type/ coarse sand of specified grade in uniform layer on a prepared surface with motor grader and compacting with power roller etc)</v>
          </cell>
          <cell r="D169" t="str">
            <v>cum</v>
          </cell>
          <cell r="E169">
            <v>402</v>
          </cell>
        </row>
        <row r="170">
          <cell r="B170" t="str">
            <v>4.9</v>
          </cell>
          <cell r="C170" t="str">
            <v xml:space="preserve">Water Bound Macadam (Providing, laying, spreading and compacting stone aggregates of specific sizes to water bound macadam specification including spreading in uniform thickness, hand packing, rolling with vibratory roller 8-10 tonnes in stages to proper </v>
          </cell>
        </row>
        <row r="171">
          <cell r="B171" t="str">
            <v>A</v>
          </cell>
          <cell r="C171" t="str">
            <v>By Manual Means</v>
          </cell>
        </row>
        <row r="172">
          <cell r="B172" t="str">
            <v>(i)</v>
          </cell>
          <cell r="C172" t="str">
            <v>Grading- I  (Using Screening Crushable type such as Moorum or Gravel)</v>
          </cell>
        </row>
        <row r="173">
          <cell r="B173" t="str">
            <v>(a)</v>
          </cell>
          <cell r="C173" t="str">
            <v>Using Screening Crushable type such as Moorum or Gravel</v>
          </cell>
          <cell r="D173" t="str">
            <v>cum</v>
          </cell>
          <cell r="E173">
            <v>428</v>
          </cell>
        </row>
        <row r="174">
          <cell r="B174" t="str">
            <v>(b)</v>
          </cell>
          <cell r="C174" t="str">
            <v>Using Screening Type-A (13.2mm Agg.)</v>
          </cell>
          <cell r="D174" t="str">
            <v>cum</v>
          </cell>
          <cell r="E174">
            <v>543.42241800000011</v>
          </cell>
        </row>
        <row r="175">
          <cell r="B175" t="str">
            <v>(ii)</v>
          </cell>
          <cell r="C175" t="str">
            <v>Grading- II  (Using Screening Crushable type such as Moorum or Gravel)</v>
          </cell>
        </row>
        <row r="176">
          <cell r="B176" t="str">
            <v>(a)</v>
          </cell>
          <cell r="C176" t="str">
            <v>Using Screening Crushable type such as Moorum or Gravel</v>
          </cell>
          <cell r="D176" t="str">
            <v>cum</v>
          </cell>
          <cell r="E176">
            <v>644</v>
          </cell>
        </row>
        <row r="177">
          <cell r="B177" t="str">
            <v>(b)</v>
          </cell>
          <cell r="C177" t="str">
            <v>Using Screening Type-A (13.2mm Agg.)</v>
          </cell>
          <cell r="D177" t="str">
            <v>cum</v>
          </cell>
          <cell r="E177">
            <v>712</v>
          </cell>
        </row>
        <row r="178">
          <cell r="B178" t="str">
            <v>(c)</v>
          </cell>
          <cell r="C178" t="str">
            <v>Using Screening Type-B (11.2mm Agg.)</v>
          </cell>
          <cell r="D178" t="str">
            <v>cum</v>
          </cell>
          <cell r="E178">
            <v>746</v>
          </cell>
        </row>
        <row r="179">
          <cell r="B179" t="str">
            <v>(iii)</v>
          </cell>
          <cell r="C179" t="str">
            <v>Grading- III  (Using Screening Crushable type such as Moorum or Gravel)</v>
          </cell>
        </row>
        <row r="180">
          <cell r="B180" t="str">
            <v>(a)</v>
          </cell>
          <cell r="C180" t="str">
            <v>Using Screening Crushable type such as Moorum or Gravel</v>
          </cell>
          <cell r="D180" t="str">
            <v>cum</v>
          </cell>
          <cell r="E180">
            <v>644</v>
          </cell>
        </row>
        <row r="181">
          <cell r="B181" t="str">
            <v>(b)</v>
          </cell>
          <cell r="C181" t="str">
            <v>Using Screening Type-B (11.2mm Agg.)</v>
          </cell>
          <cell r="D181" t="str">
            <v>cum</v>
          </cell>
          <cell r="E181">
            <v>746</v>
          </cell>
        </row>
        <row r="182">
          <cell r="B182" t="str">
            <v>B</v>
          </cell>
          <cell r="C182" t="str">
            <v>By Mechanical Means:</v>
          </cell>
        </row>
        <row r="183">
          <cell r="B183" t="str">
            <v>(i)</v>
          </cell>
          <cell r="C183" t="str">
            <v>Grading- I  (Using Screening Crushable type such as Moorum or Gravel)</v>
          </cell>
        </row>
        <row r="184">
          <cell r="B184" t="str">
            <v>(a)</v>
          </cell>
          <cell r="C184" t="str">
            <v>Using Screening Crushable type such as Moorum or Gravel</v>
          </cell>
          <cell r="D184" t="str">
            <v>cum</v>
          </cell>
          <cell r="E184">
            <v>401</v>
          </cell>
        </row>
        <row r="185">
          <cell r="B185" t="str">
            <v>(b)</v>
          </cell>
          <cell r="C185" t="str">
            <v>Using Screening Type-A (13.2mm Agg.)</v>
          </cell>
          <cell r="D185" t="str">
            <v>cum</v>
          </cell>
          <cell r="E185">
            <v>515.99305560000005</v>
          </cell>
        </row>
        <row r="186">
          <cell r="B186" t="str">
            <v>(ii)</v>
          </cell>
          <cell r="C186" t="str">
            <v>Grading- II  (Using Screening Crushable type such as Moorum or Gravel)</v>
          </cell>
        </row>
        <row r="187">
          <cell r="B187" t="str">
            <v>(a)</v>
          </cell>
          <cell r="C187" t="str">
            <v>Using Screening Crushable type such as Moorum or Gravel</v>
          </cell>
          <cell r="D187" t="str">
            <v>cum</v>
          </cell>
          <cell r="E187">
            <v>616</v>
          </cell>
        </row>
        <row r="188">
          <cell r="B188" t="str">
            <v>(b)</v>
          </cell>
          <cell r="C188" t="str">
            <v>Using Screening Type-A (13.2mm Agg.)</v>
          </cell>
          <cell r="D188" t="str">
            <v>cum</v>
          </cell>
          <cell r="E188">
            <v>685</v>
          </cell>
        </row>
        <row r="189">
          <cell r="B189" t="str">
            <v>(c)</v>
          </cell>
          <cell r="C189" t="str">
            <v>Using Screening Type-B (11.2mm Agg.)</v>
          </cell>
          <cell r="D189" t="str">
            <v>cum</v>
          </cell>
          <cell r="E189">
            <v>719</v>
          </cell>
        </row>
        <row r="190">
          <cell r="B190" t="str">
            <v>(iii)</v>
          </cell>
          <cell r="C190" t="str">
            <v>Grading- III  (Using Screening Crushable type such as Moorum or Gravel)</v>
          </cell>
        </row>
        <row r="191">
          <cell r="B191" t="str">
            <v>(a)</v>
          </cell>
          <cell r="C191" t="str">
            <v>Using Screening Crushable type such as Moorum or Gravel</v>
          </cell>
          <cell r="D191" t="str">
            <v>cum</v>
          </cell>
          <cell r="E191">
            <v>616</v>
          </cell>
        </row>
        <row r="192">
          <cell r="B192" t="str">
            <v>(b)</v>
          </cell>
          <cell r="C192" t="str">
            <v>Using Screening Type-B (11.2mm Agg.)</v>
          </cell>
          <cell r="D192" t="str">
            <v>cum</v>
          </cell>
          <cell r="E192">
            <v>719</v>
          </cell>
        </row>
        <row r="193">
          <cell r="B193" t="str">
            <v>4.10</v>
          </cell>
          <cell r="C193" t="str">
            <v>Crushed Cement Concrete Sub-base / Base (Breaking and crushing of material obtained by breaking damaged cement concrete slabs to size range not exceeding 75 mm as specified in table 400.7 transporting the aggregates obtained from breaking of cement concre</v>
          </cell>
          <cell r="D193" t="str">
            <v>cum</v>
          </cell>
          <cell r="E193">
            <v>181</v>
          </cell>
        </row>
        <row r="194">
          <cell r="B194" t="str">
            <v>4.11</v>
          </cell>
          <cell r="C194" t="str">
            <v>Penetration Coat Over Top Layer of Crushed Cement Concrete Base (Spraying of bitumen over cleaned dry surface of crushed cement concrete base at the rate of 25 kg per 10 sqm by a bitumen pressure distributor, spreading of key aggregates at the rate of 0.1</v>
          </cell>
          <cell r="D194" t="str">
            <v>sqm</v>
          </cell>
          <cell r="E194">
            <v>11</v>
          </cell>
        </row>
        <row r="195">
          <cell r="A195" t="str">
            <v>C3</v>
          </cell>
          <cell r="B195" t="str">
            <v>4.12</v>
          </cell>
          <cell r="C195" t="str">
            <v xml:space="preserve"> Wet Mix Macadam (Providing, laying, spreading and compacting graded stone aggregate to wet mix macadam specification including premixing the Material with water at OMC in mechanical mix plant carriage of mixed Material by tipper to site, laying in unifor</v>
          </cell>
          <cell r="D195" t="str">
            <v>cum</v>
          </cell>
          <cell r="E195">
            <v>753</v>
          </cell>
        </row>
        <row r="196">
          <cell r="A196" t="str">
            <v>C4</v>
          </cell>
          <cell r="B196" t="str">
            <v>4.13</v>
          </cell>
          <cell r="C196" t="str">
            <v>Construction of Median and Island with Soil Taken from Roadway Cutting (Construction of Median and Island above road level with approved material deposited at site from roadway cutting and excavation for drain and foundation of other structures, spread, g</v>
          </cell>
          <cell r="D196" t="str">
            <v>cum</v>
          </cell>
          <cell r="E196">
            <v>81</v>
          </cell>
        </row>
        <row r="197">
          <cell r="B197" t="str">
            <v>4.14</v>
          </cell>
          <cell r="C197" t="str">
            <v>Construction of Median and Island with Soil Taken from Borrow Areas (Construction of median and Island above road level with approved material brought from borrow pits, spread, sloped and compacted as per clause 407)</v>
          </cell>
          <cell r="D197" t="str">
            <v>cum</v>
          </cell>
          <cell r="E197">
            <v>134</v>
          </cell>
        </row>
        <row r="198">
          <cell r="B198" t="str">
            <v>4.15</v>
          </cell>
          <cell r="C198" t="str">
            <v>Construction of Shoulders (A. Earthen Shoulders)</v>
          </cell>
        </row>
        <row r="199">
          <cell r="A199" t="str">
            <v>C7</v>
          </cell>
          <cell r="B199" t="str">
            <v>4.16</v>
          </cell>
          <cell r="C199" t="str">
            <v>Footpaths and Separators (Construction of footpath/separator by providing a 150 mm compacted granular sub base as per clause 401 and 25 mm thick cement concrete grade M15, over laid with precast concrete tiles in cement mortar 1:3 including provision of a</v>
          </cell>
          <cell r="D199" t="str">
            <v>sqm</v>
          </cell>
          <cell r="E199">
            <v>315</v>
          </cell>
        </row>
        <row r="200">
          <cell r="B200" t="str">
            <v>4.17</v>
          </cell>
          <cell r="C200" t="str">
            <v>Crusher Run Macadam Base (Providing crushed stone aggregate, depositing on a prepared surface by hauling vehicles, spreading and mixing with a motor grader, watering and compacting with a vibratory roller to clause 410 to form a layer of sub-base/Base)</v>
          </cell>
        </row>
        <row r="201">
          <cell r="B201" t="str">
            <v>A</v>
          </cell>
          <cell r="C201" t="str">
            <v>By Mix in Place Method</v>
          </cell>
        </row>
        <row r="202">
          <cell r="B202" t="str">
            <v xml:space="preserve">(i) </v>
          </cell>
          <cell r="C202" t="str">
            <v>For 53 mm maximum size</v>
          </cell>
          <cell r="D202" t="str">
            <v>cum</v>
          </cell>
          <cell r="E202">
            <v>608</v>
          </cell>
        </row>
        <row r="203">
          <cell r="B203" t="str">
            <v xml:space="preserve">(ii) </v>
          </cell>
          <cell r="C203" t="str">
            <v>For 45 mm maximum size</v>
          </cell>
          <cell r="D203" t="str">
            <v>cum</v>
          </cell>
          <cell r="E203">
            <v>604</v>
          </cell>
        </row>
        <row r="204">
          <cell r="B204" t="str">
            <v>B</v>
          </cell>
          <cell r="C204" t="str">
            <v>By Mixing Plant :</v>
          </cell>
        </row>
        <row r="205">
          <cell r="B205" t="str">
            <v xml:space="preserve">(i) </v>
          </cell>
          <cell r="C205" t="str">
            <v>For 53 mm maximum size</v>
          </cell>
          <cell r="D205" t="str">
            <v>cum</v>
          </cell>
          <cell r="E205">
            <v>782</v>
          </cell>
        </row>
        <row r="206">
          <cell r="B206" t="str">
            <v xml:space="preserve">(ii) </v>
          </cell>
          <cell r="C206" t="str">
            <v>For 45 mm maximum size</v>
          </cell>
          <cell r="D206" t="str">
            <v>cum</v>
          </cell>
          <cell r="E206">
            <v>487</v>
          </cell>
        </row>
        <row r="207">
          <cell r="B207" t="str">
            <v>4.18</v>
          </cell>
          <cell r="C207" t="str">
            <v>Lime, Fly ash stabalised soil sub-base (Construction of Sub-base using lime - fly ash admixture with granular soil, free from organic matter/ deleterious material or clayey silts and low plasticity clays having PI between 5 and 20 and liquid limit less th</v>
          </cell>
          <cell r="D207" t="str">
            <v>cum</v>
          </cell>
          <cell r="E207" t="e">
            <v>#VALUE!</v>
          </cell>
        </row>
        <row r="208">
          <cell r="C208" t="str">
            <v>CHAPTER-5</v>
          </cell>
        </row>
        <row r="209">
          <cell r="C209" t="str">
            <v>BASES AND SURFACE COURSES (BITUMINOUS)</v>
          </cell>
        </row>
        <row r="210">
          <cell r="A210" t="str">
            <v>D1</v>
          </cell>
          <cell r="B210" t="str">
            <v>5.1</v>
          </cell>
          <cell r="C210" t="str">
            <v>Prime coat (Providing and applying primer coat with bitumen emulsion on prepared surface of granular Base including clearing of road surface and spraying primer at the rate of 0.60 kg/sqm using mechanical means.)</v>
          </cell>
          <cell r="D210" t="str">
            <v>sqm</v>
          </cell>
          <cell r="E210">
            <v>16</v>
          </cell>
        </row>
        <row r="211">
          <cell r="B211" t="str">
            <v>5.2</v>
          </cell>
          <cell r="C211" t="str">
            <v xml:space="preserve">Tack coat </v>
          </cell>
        </row>
        <row r="212">
          <cell r="A212" t="str">
            <v>D2</v>
          </cell>
          <cell r="C212" t="str">
            <v>Providing and applying tack coat with bitumen emulsion using emulsion pressure distributor at the rate of 0.20 kg per sqm on the prepared bituminous/granular surface cleaned with mechanical broom.</v>
          </cell>
          <cell r="D212" t="str">
            <v>sqm</v>
          </cell>
          <cell r="E212">
            <v>6</v>
          </cell>
        </row>
        <row r="213">
          <cell r="B213" t="str">
            <v>5.3</v>
          </cell>
          <cell r="C213" t="str">
            <v>Bituminous Macadam (Providing and laying bituminous macadam with 100-120 TPH hot mix plant producing an average output of 75 tonnes per hour using crushed aggregates of specified grading premixed with bituminous binder, transported to site, laid over a pr</v>
          </cell>
        </row>
        <row r="214">
          <cell r="A214" t="str">
            <v>D3</v>
          </cell>
          <cell r="B214" t="str">
            <v>(i)</v>
          </cell>
          <cell r="C214" t="str">
            <v>for Grading I ( 40 mm nominal size )</v>
          </cell>
          <cell r="D214" t="str">
            <v>cum</v>
          </cell>
          <cell r="E214">
            <v>3112</v>
          </cell>
        </row>
        <row r="215">
          <cell r="B215" t="str">
            <v>(ii)</v>
          </cell>
          <cell r="C215" t="str">
            <v xml:space="preserve"> for GradingII(19 mm nominal size)</v>
          </cell>
          <cell r="D215" t="str">
            <v>cum</v>
          </cell>
          <cell r="E215">
            <v>3096</v>
          </cell>
        </row>
        <row r="216">
          <cell r="B216" t="str">
            <v>5.4</v>
          </cell>
          <cell r="C216" t="str">
            <v>Bituminous Penetration Macadam (Construction of penetration macadam over prepared Base by providing a layer of compacted crushed coarse aggregate using chips spreader with alternate applications of bituminous binder and key aggregates and rolling with a s</v>
          </cell>
        </row>
        <row r="217">
          <cell r="B217" t="str">
            <v>A</v>
          </cell>
          <cell r="C217" t="str">
            <v>50 mm thick</v>
          </cell>
          <cell r="D217" t="str">
            <v>sqm</v>
          </cell>
          <cell r="E217">
            <v>164</v>
          </cell>
        </row>
        <row r="218">
          <cell r="B218" t="str">
            <v>B</v>
          </cell>
          <cell r="C218" t="str">
            <v>75 mm thick</v>
          </cell>
          <cell r="D218" t="str">
            <v>sqm</v>
          </cell>
          <cell r="E218">
            <v>223</v>
          </cell>
        </row>
        <row r="219">
          <cell r="B219" t="str">
            <v>5.5</v>
          </cell>
          <cell r="C219" t="str">
            <v>Built-Up-Spray Grout (Providing, laying and rolling of built-up-spray grout layer over prepared base consisting of a two layer composite construction of compacted crushed coarse aggregates using motor grader for aggregates. key stone chips spreader may be</v>
          </cell>
          <cell r="D219" t="str">
            <v>sqm</v>
          </cell>
          <cell r="E219">
            <v>136</v>
          </cell>
        </row>
        <row r="220">
          <cell r="B220" t="str">
            <v>5.6</v>
          </cell>
          <cell r="C220" t="str">
            <v>Dense Graded Bituminous Macadam (Providing and laying dense bituminous macadam with 100-120 TPH batch type HMP producing an average output of 75 tonnes per hour using crushed aggregates of specified grading, premixed with bituminous binder @ 4.0 to 4.5% b</v>
          </cell>
        </row>
        <row r="221">
          <cell r="B221" t="str">
            <v>(i)</v>
          </cell>
          <cell r="C221" t="str">
            <v>for Grading I ( 40 mm nominal size )</v>
          </cell>
          <cell r="D221" t="str">
            <v>cum</v>
          </cell>
          <cell r="E221">
            <v>3904</v>
          </cell>
        </row>
        <row r="222">
          <cell r="A222" t="str">
            <v>D4</v>
          </cell>
          <cell r="B222" t="str">
            <v>(ii)</v>
          </cell>
          <cell r="C222" t="str">
            <v xml:space="preserve"> for GradingII(19 mm nominal size)</v>
          </cell>
          <cell r="D222" t="str">
            <v>cum</v>
          </cell>
          <cell r="E222">
            <v>3925</v>
          </cell>
        </row>
        <row r="223">
          <cell r="B223" t="str">
            <v>5.7</v>
          </cell>
          <cell r="C223" t="str">
            <v>Semi - Dense Bituminous Concrete (Providing and laying semi dense bituminous concrete with 100-120 TPH batch type HMP producing an average output of 75 tonnes per hour using crushed aggregates of specified grading, premixed with bituminous binder @ 4.5 to</v>
          </cell>
        </row>
        <row r="224">
          <cell r="A224" t="str">
            <v>D11</v>
          </cell>
          <cell r="B224" t="str">
            <v>(i)</v>
          </cell>
          <cell r="C224" t="str">
            <v>for Grading I ( 13 mm nominal size )</v>
          </cell>
          <cell r="D224" t="str">
            <v>cum</v>
          </cell>
          <cell r="E224">
            <v>4033</v>
          </cell>
        </row>
        <row r="225">
          <cell r="B225" t="str">
            <v>(ii)</v>
          </cell>
          <cell r="C225" t="str">
            <v xml:space="preserve"> for GradingII(10 mm nominal size)</v>
          </cell>
          <cell r="D225" t="str">
            <v>cum</v>
          </cell>
          <cell r="E225">
            <v>4310</v>
          </cell>
        </row>
        <row r="226">
          <cell r="B226" t="str">
            <v>5.8</v>
          </cell>
          <cell r="C226" t="str">
            <v xml:space="preserve">Bituminous Concrete (Providing and laying bituminous concrete with 100-120 TPH batch type hot mix plant producing an average output of 75 tonnes per hour using crushed aggregates of specified grading, premixed with bituminous binder @ 5.4 to 5.6 % of mix </v>
          </cell>
        </row>
        <row r="227">
          <cell r="B227" t="str">
            <v>(i)</v>
          </cell>
          <cell r="C227" t="str">
            <v xml:space="preserve"> for Grading-I ( 13 mm nominal size )</v>
          </cell>
          <cell r="D227" t="str">
            <v>cum</v>
          </cell>
          <cell r="E227">
            <v>5704</v>
          </cell>
        </row>
        <row r="228">
          <cell r="A228" t="str">
            <v>D5</v>
          </cell>
          <cell r="B228" t="str">
            <v>(ii)</v>
          </cell>
          <cell r="C228" t="str">
            <v>for Grading-II(10 mm nominal size)</v>
          </cell>
          <cell r="D228" t="str">
            <v>cum</v>
          </cell>
          <cell r="E228">
            <v>5661</v>
          </cell>
        </row>
        <row r="229">
          <cell r="B229" t="str">
            <v>5.9</v>
          </cell>
          <cell r="C229" t="str">
            <v>Surface Dressing (Providing and laying surface dressing as wearing course in single coat using crushed stone aggregates of specified size on a layer of bituminous binder laid on prepared surface and rolling with 8-10 tonne smooth wheeled steel roller)</v>
          </cell>
        </row>
        <row r="230">
          <cell r="B230" t="str">
            <v>Case -1</v>
          </cell>
          <cell r="C230" t="str">
            <v>:-19 mm nominal chipping size</v>
          </cell>
          <cell r="D230" t="str">
            <v>sqm</v>
          </cell>
          <cell r="E230">
            <v>41</v>
          </cell>
        </row>
        <row r="231">
          <cell r="B231" t="str">
            <v>Case - II</v>
          </cell>
          <cell r="C231" t="str">
            <v>13 mm nominal size chipping</v>
          </cell>
          <cell r="D231" t="str">
            <v>sqm</v>
          </cell>
          <cell r="E231">
            <v>33</v>
          </cell>
        </row>
        <row r="232">
          <cell r="B232" t="str">
            <v>5.10</v>
          </cell>
          <cell r="C232" t="str">
            <v>Open - Graded Premix Surfacing (Providing, laying and rolling of open - graded premix surfacing of 20 mm thickness composed of 13.2 mm to 5.6 mm aggregates either using penetration grade bitumen or cut-back or emulsion to required line, grade and level to</v>
          </cell>
        </row>
        <row r="233">
          <cell r="B233" t="str">
            <v>(i)</v>
          </cell>
          <cell r="C233" t="str">
            <v>Case - I: Mechanical method using Penetration grade Bitumen and HMP of appropriate capacity not less than 75 tonnes/hour .</v>
          </cell>
          <cell r="D233" t="str">
            <v>sqm</v>
          </cell>
          <cell r="E233">
            <v>64</v>
          </cell>
        </row>
        <row r="234">
          <cell r="A234" t="str">
            <v>D6</v>
          </cell>
          <cell r="B234" t="str">
            <v>(ii)</v>
          </cell>
          <cell r="C234" t="str">
            <v>Case - II: Open-Graded Premix Surfacing using cationic Bitumen Emulsion</v>
          </cell>
          <cell r="D234" t="str">
            <v>sqm</v>
          </cell>
          <cell r="E234">
            <v>70</v>
          </cell>
        </row>
        <row r="235">
          <cell r="B235" t="str">
            <v>5.11</v>
          </cell>
          <cell r="C235" t="str">
            <v xml:space="preserve">Close Graded Premix Surfacing/Mixed Seal Surfacing (Mechanical means using HMP of appropriate capacity not less than 75 tonnes/hour. Providing, laying and rolling of close-graded premix surfacing material of 20 mm thickness composed of 11.2 mm to 0.09 mm </v>
          </cell>
          <cell r="D235" t="str">
            <v>sqm</v>
          </cell>
          <cell r="E235">
            <v>82</v>
          </cell>
        </row>
        <row r="236">
          <cell r="B236" t="str">
            <v>5.12</v>
          </cell>
          <cell r="C236" t="str">
            <v>Seal Coat (Providing and laying seal coat sealing the voids in a bituminous surface laid to the specified levels, grade and cross fall using Type A and B seal coats)</v>
          </cell>
        </row>
        <row r="237">
          <cell r="A237" t="str">
            <v>D7</v>
          </cell>
          <cell r="B237" t="str">
            <v>(i)</v>
          </cell>
          <cell r="C237" t="str">
            <v>Case - I : Type A</v>
          </cell>
          <cell r="D237" t="str">
            <v>sqm</v>
          </cell>
          <cell r="E237">
            <v>30</v>
          </cell>
        </row>
        <row r="238">
          <cell r="B238" t="str">
            <v>(ii)</v>
          </cell>
          <cell r="C238" t="str">
            <v>Case - II : Type B (Providing and laying of premix sand seal coat with HMP of appropriate capacity not less than 75 tonnes/ hours using crushed stone chipping 6.7 mm size and penetration bitumen of suitable grade.)</v>
          </cell>
          <cell r="D238" t="str">
            <v>sqm</v>
          </cell>
          <cell r="E238">
            <v>24</v>
          </cell>
        </row>
        <row r="239">
          <cell r="B239" t="str">
            <v>5.13</v>
          </cell>
          <cell r="C239" t="str">
            <v xml:space="preserve">Supply of Stone Aggregates for Pavement Courses (Supply of stone aggregates from approved sources confirming to the physical requirement, specified in the respective specified clauses, including royalties, fees rents, collection, transportation, stacking </v>
          </cell>
          <cell r="D239" t="str">
            <v>cum</v>
          </cell>
        </row>
        <row r="240">
          <cell r="B240" t="str">
            <v>5.14</v>
          </cell>
          <cell r="C240" t="str">
            <v>Mastic Asphalt (Providing and laying 25 mm thick mastic asphalt wearing course with paving grade bitumen meeting the requirements given in table 500-29, prepared by using mastic cooker and laid to required level and slope after cleaning the surface, inclu</v>
          </cell>
          <cell r="D240" t="str">
            <v>sqm</v>
          </cell>
          <cell r="E240">
            <v>292</v>
          </cell>
        </row>
        <row r="241">
          <cell r="B241" t="str">
            <v>5.15</v>
          </cell>
          <cell r="C241" t="str">
            <v>Slurry Seal Providing and laying slurry seal consisting of a mixture of fine aggregates, portland cement filler, bituminous emulsion and water on a road surface including cleaning of surface, mixing of slurry seal in a suitable mobile plant, laying and co</v>
          </cell>
        </row>
        <row r="242">
          <cell r="A242" t="str">
            <v>D8</v>
          </cell>
          <cell r="B242" t="str">
            <v>(i)</v>
          </cell>
          <cell r="C242" t="str">
            <v xml:space="preserve"> 5 mm thickness</v>
          </cell>
          <cell r="D242" t="str">
            <v>sqm</v>
          </cell>
          <cell r="E242">
            <v>33</v>
          </cell>
        </row>
        <row r="243">
          <cell r="B243" t="str">
            <v>(ii)</v>
          </cell>
          <cell r="C243" t="str">
            <v>3 mm thickness</v>
          </cell>
          <cell r="D243" t="str">
            <v>sqm</v>
          </cell>
          <cell r="E243">
            <v>23</v>
          </cell>
        </row>
        <row r="244">
          <cell r="B244" t="str">
            <v>(iii)</v>
          </cell>
          <cell r="C244" t="str">
            <v>1.5 mm thickness</v>
          </cell>
          <cell r="D244" t="str">
            <v>sqm</v>
          </cell>
          <cell r="E244">
            <v>14</v>
          </cell>
        </row>
        <row r="245">
          <cell r="B245" t="str">
            <v>5.16</v>
          </cell>
          <cell r="C245" t="str">
            <v xml:space="preserve">Recycling of Bituminous Pavement with Central Recycling Plant (Recycling pavement by cold milling of exiting bituminous layers, planning the surface after cold milling, reclaiming excavated material to the extent of 30 % of the required quantity, hauling </v>
          </cell>
          <cell r="D245" t="str">
            <v>cum</v>
          </cell>
          <cell r="E245" t="e">
            <v>#VALUE!</v>
          </cell>
        </row>
        <row r="246">
          <cell r="B246" t="str">
            <v>5.17</v>
          </cell>
          <cell r="C246" t="str">
            <v>Fog Spray</v>
          </cell>
          <cell r="D246" t="str">
            <v>sqm</v>
          </cell>
          <cell r="E246">
            <v>19</v>
          </cell>
        </row>
        <row r="247">
          <cell r="B247" t="str">
            <v>added</v>
          </cell>
          <cell r="C247" t="str">
            <v>1.In case it is decided by the engineer to blind the fog spray, the following may be added</v>
          </cell>
          <cell r="D247" t="str">
            <v>sqm</v>
          </cell>
          <cell r="E247">
            <v>2</v>
          </cell>
        </row>
        <row r="248">
          <cell r="B248" t="str">
            <v>5.18</v>
          </cell>
          <cell r="C248" t="str">
            <v>Bituminous Cold Mix ( Including Gravel Emulsion) (Providing, laying and rolling of bituminous cold mix on prepared base consisting of a mixture of unheated mineral aggregate and emulsified or cutback bitumen, including mixing in a plant of suitable type a</v>
          </cell>
        </row>
        <row r="249">
          <cell r="B249" t="str">
            <v>(i)</v>
          </cell>
          <cell r="C249" t="str">
            <v xml:space="preserve">Using bitumen emulsion and 9.5 mm or 13.2 mm nominal size aggregate </v>
          </cell>
          <cell r="D249" t="str">
            <v>cum</v>
          </cell>
          <cell r="E249" t="e">
            <v>#VALUE!</v>
          </cell>
        </row>
        <row r="250">
          <cell r="B250" t="str">
            <v>(ii)</v>
          </cell>
          <cell r="C250" t="str">
            <v xml:space="preserve">Using bitumen emulsion and 19 mm or 26.5 mm nominal size aggregate </v>
          </cell>
          <cell r="D250" t="str">
            <v>cum</v>
          </cell>
          <cell r="E250" t="e">
            <v>#VALUE!</v>
          </cell>
        </row>
        <row r="251">
          <cell r="B251" t="str">
            <v>(iii)</v>
          </cell>
          <cell r="C251" t="str">
            <v xml:space="preserve">Using cutback bitumen and 9.5 mm or 13.2 mm nominal size aggregate </v>
          </cell>
          <cell r="D251" t="str">
            <v>cum</v>
          </cell>
          <cell r="E251" t="e">
            <v>#VALUE!</v>
          </cell>
        </row>
        <row r="252">
          <cell r="B252" t="str">
            <v>(iv)</v>
          </cell>
          <cell r="C252" t="str">
            <v xml:space="preserve">Using cutback bitumen and 19 mm or 26.5 mm nominal size aggregate </v>
          </cell>
          <cell r="D252" t="str">
            <v>cum</v>
          </cell>
          <cell r="E252" t="e">
            <v>#VALUE!</v>
          </cell>
        </row>
        <row r="253">
          <cell r="B253" t="str">
            <v>5.19</v>
          </cell>
          <cell r="C253" t="str">
            <v>Sand Asphalt Base Course (Providing, laying and rolling sand-asphalt base course composed of sand, mineral filler and bituminous binder on a prepared sub-grade or sub-base to the lines, levels, grades and cross sections as per the drawings including mixin</v>
          </cell>
          <cell r="D253" t="str">
            <v>cum</v>
          </cell>
          <cell r="E253">
            <v>3921</v>
          </cell>
        </row>
        <row r="254">
          <cell r="B254" t="str">
            <v>5.20</v>
          </cell>
          <cell r="C254" t="str">
            <v>Modified Binder (Supply of modified binder produced by mixing bitumen with modifier such as natural rubber or crumb rubber or any other polymer found compatible with bitumen and which allows properties given in clause 521.3 and IRC: SP: 53 blending of mod</v>
          </cell>
          <cell r="D254" t="str">
            <v>tonne</v>
          </cell>
        </row>
        <row r="255">
          <cell r="B255" t="str">
            <v>5.21</v>
          </cell>
          <cell r="C255" t="str">
            <v>Crack Prevention Courses</v>
          </cell>
        </row>
        <row r="256">
          <cell r="B256" t="str">
            <v>(i)</v>
          </cell>
          <cell r="C256" t="str">
            <v>Stress Absorbing Membrane (SAM) crack width less than 6 mm (Providing and laying of a stress absorbing membrane over a cracked road surface, with crack width below 6 mm after cleaning with a mechanical broom, using modified binder complying with clause 52</v>
          </cell>
          <cell r="D256" t="str">
            <v>sqm</v>
          </cell>
          <cell r="E256">
            <v>37</v>
          </cell>
        </row>
        <row r="257">
          <cell r="B257" t="str">
            <v>(ii)</v>
          </cell>
          <cell r="C257" t="str">
            <v xml:space="preserve">Stress Absorbing Membrane (SAM) with crack width 6 mm to 9 mm (Providing and laying of a stress absorbing membrane over a cracked road surface, with crack width 6 to 9 mm after cleaning with a mechanical broom, using modified binder complying with clause </v>
          </cell>
          <cell r="D257" t="str">
            <v>sqm</v>
          </cell>
          <cell r="E257">
            <v>46</v>
          </cell>
        </row>
        <row r="258">
          <cell r="B258" t="str">
            <v>(iii)</v>
          </cell>
          <cell r="C258" t="str">
            <v xml:space="preserve">Stress Absorbing Membrane (SAM) crack width above 9 mm and cracked area above 50 % (Providing and laying a single coat of a stress absorbing membrane over a cracked road surface, with crack width above 9 mm and cracked area above 50 % after cleaning with </v>
          </cell>
          <cell r="D258" t="str">
            <v>sqm</v>
          </cell>
          <cell r="E258">
            <v>61</v>
          </cell>
        </row>
        <row r="259">
          <cell r="B259" t="str">
            <v>(iv)</v>
          </cell>
          <cell r="C259" t="str">
            <v>Case - IV : Bitumen Impregnated Geotextile (Providing and laying a bitumen impregnated geotextile layer after cleaning the road surface, geotextile conforming to requirements of clause 704.3, laid over a tack coat with 1.05 kg per sqm of paving grade bitu</v>
          </cell>
          <cell r="D259" t="str">
            <v>sqm</v>
          </cell>
          <cell r="E259" t="e">
            <v>#VALUE!</v>
          </cell>
        </row>
        <row r="260">
          <cell r="B260" t="str">
            <v>5.22</v>
          </cell>
          <cell r="C260" t="str">
            <v>Recipe Cold Mix (Providing and laying of premix of crushed stone aggregates and emulsion binder, mixed in a batch type cold mixing plant, laid over prepared surface, by paver finisher, rolled with a pneumatic tyred roller initially and finished with a smo</v>
          </cell>
        </row>
        <row r="261">
          <cell r="B261" t="str">
            <v>(i)</v>
          </cell>
          <cell r="C261" t="str">
            <v xml:space="preserve"> 75 mm thickness</v>
          </cell>
          <cell r="D261" t="str">
            <v>cum</v>
          </cell>
          <cell r="E261" t="e">
            <v>#VALUE!</v>
          </cell>
        </row>
        <row r="262">
          <cell r="B262" t="str">
            <v>(ii)</v>
          </cell>
          <cell r="C262" t="str">
            <v>40 mm thickness</v>
          </cell>
          <cell r="D262" t="str">
            <v>cum</v>
          </cell>
          <cell r="E262" t="e">
            <v>#VALUE!</v>
          </cell>
        </row>
        <row r="263">
          <cell r="B263" t="str">
            <v>(iii)</v>
          </cell>
          <cell r="C263" t="str">
            <v>25 mm thickness</v>
          </cell>
          <cell r="D263" t="str">
            <v>cum</v>
          </cell>
          <cell r="E263" t="e">
            <v>#VALUE!</v>
          </cell>
        </row>
        <row r="264">
          <cell r="C264" t="str">
            <v>CHAPTER-6</v>
          </cell>
        </row>
        <row r="265">
          <cell r="C265" t="str">
            <v xml:space="preserve">CEMENT CONCRETE PAVEMENTS </v>
          </cell>
        </row>
        <row r="266">
          <cell r="A266" t="str">
            <v>F1</v>
          </cell>
          <cell r="B266" t="str">
            <v>6.1</v>
          </cell>
          <cell r="C266" t="str">
            <v>Dry Lean Cement Concrete Sub- base (Construction of dry lean cement concrete Sub- base over a prepared sub-grade with coarse and fine aggregate conforming to IS: 383, the size of coarse aggregate not exceeding 25 mm, aggregate cement ratio not to exceed 1</v>
          </cell>
          <cell r="D266" t="str">
            <v>cum</v>
          </cell>
          <cell r="E266">
            <v>1335</v>
          </cell>
        </row>
        <row r="267">
          <cell r="A267" t="str">
            <v>F2</v>
          </cell>
          <cell r="B267" t="str">
            <v>6.2</v>
          </cell>
          <cell r="C267" t="str">
            <v>Cement Concrete Pavement (Construction of un-reinforced, dowel jointed, plain cement concrete pavement over a prepared sub base with 43 grade cement @ 400 kg per cum, coarse and fine aggregate conforming to IS 383, maximum size of coarse aggregate not exc</v>
          </cell>
          <cell r="D267" t="str">
            <v>cum</v>
          </cell>
          <cell r="E267">
            <v>3011</v>
          </cell>
        </row>
        <row r="268">
          <cell r="B268" t="str">
            <v>6.3</v>
          </cell>
          <cell r="C268" t="str">
            <v>Rolled Cement Concrete Base (Construction of rolled cement concrete base course with coarse and fine aggregate conforming to IS:383, the size of coarse aggregate not exceeding 25 mm with minimum, aggregate cement ratio15:1 and minimum cement content of 20</v>
          </cell>
          <cell r="D268" t="str">
            <v>cum</v>
          </cell>
          <cell r="E268">
            <v>1514</v>
          </cell>
        </row>
        <row r="269">
          <cell r="B269" t="str">
            <v>6.4</v>
          </cell>
          <cell r="C269" t="str">
            <v>Transition section between rigid and flexible pavement (Due to change in the properties of materials and type of construction, a gradual changeover from rigid pavement to flexible pavement is desirable to avoid any damage at the butting joint. After provi</v>
          </cell>
        </row>
        <row r="270">
          <cell r="B270" t="str">
            <v>6.5</v>
          </cell>
          <cell r="C270" t="str">
            <v>Construction of Base/Sub-base of pavement with lean concrete - fly ash. (Construction of Base/sub-base using cement, sand, fly ash and coarse aggregates proportioned as per table 4 of IRC: 74/1979 and with water content ratio, slump and compressive streng</v>
          </cell>
          <cell r="D270" t="str">
            <v>cum</v>
          </cell>
          <cell r="E270">
            <v>1251</v>
          </cell>
        </row>
        <row r="271">
          <cell r="B271" t="str">
            <v>6.6</v>
          </cell>
          <cell r="C271" t="str">
            <v>Cement - Fly ash concrete pavement. (Construction reinforced-reinforced, dowel jointed, plain cement concrete pavement over a prepared sub base with 43 grade cement, coarse and fine aggregate conforming to IS 383, maximum size of coarse aggregate not exce</v>
          </cell>
          <cell r="D271" t="str">
            <v>cum</v>
          </cell>
          <cell r="E271">
            <v>2720</v>
          </cell>
        </row>
        <row r="272">
          <cell r="C272" t="str">
            <v>CHAPTER-7</v>
          </cell>
        </row>
        <row r="273">
          <cell r="C273" t="str">
            <v>GEOSYNTHETICS AND  REINFORCED EARTH</v>
          </cell>
        </row>
        <row r="274">
          <cell r="B274" t="str">
            <v>7.1</v>
          </cell>
          <cell r="C274" t="str">
            <v>Sub- Surface Drain with Geotextiles (Construction of sub surface drain 200 mm dia using geotextiles treated with carbon black with physical properties as given in clause 702.2.3 formed in to a stable network and a planar geocomposite structure, joints wra</v>
          </cell>
          <cell r="D274" t="str">
            <v>metre</v>
          </cell>
          <cell r="E274" t="e">
            <v>#VALUE!</v>
          </cell>
        </row>
        <row r="275">
          <cell r="B275" t="str">
            <v>7.2</v>
          </cell>
          <cell r="C275" t="str">
            <v>Narrow Filter Sub- Surface Drain (Construction of a narrow filter sub- surface drain consisting of porous or perforated pipe laid in narrow trench surrounded by a geotextile filter fabric, with a minimum of 450 mm overlap of fabric and installed as per cl</v>
          </cell>
          <cell r="D275" t="str">
            <v>metre</v>
          </cell>
          <cell r="E275" t="e">
            <v>#VALUE!</v>
          </cell>
        </row>
        <row r="276">
          <cell r="B276" t="str">
            <v>7.3</v>
          </cell>
          <cell r="C276" t="str">
            <v>Laying Paving Fabric Beneath a Pavement Overlay (Providing and laying paving fabric with physical requirements as per table 704-2 over a tack coat of paving grade Bitumen 80-100 penetration, laid at the rate of 1 kg per sqm over thoroughly cleaned and rep</v>
          </cell>
          <cell r="D276" t="str">
            <v>sqm</v>
          </cell>
          <cell r="E276" t="e">
            <v>#VALUE!</v>
          </cell>
        </row>
        <row r="277">
          <cell r="B277" t="str">
            <v>7.4</v>
          </cell>
          <cell r="C277" t="str">
            <v>Laying Boulder Apron in Crates of Synthetic Geogrids (Providing, preparing and laying of geogrid crated apron 1 m x 5 m, 600 mm thick including excavation and backfilling with baffles at 1 metre interval, made with geogrids having characteristics as per c</v>
          </cell>
          <cell r="D277" t="str">
            <v>cum</v>
          </cell>
          <cell r="E277" t="e">
            <v>#VALUE!</v>
          </cell>
        </row>
        <row r="278">
          <cell r="B278" t="str">
            <v>7.5</v>
          </cell>
          <cell r="C278" t="str">
            <v>Reinforced Earth Retaining Wall (Reinforced earth retaining walls have four main components as under: a)   Excavation for foundation, foundation concrete and cement concrete grooved seating in the foundation for facing elements (facia material). b)   Faci</v>
          </cell>
        </row>
        <row r="279">
          <cell r="A279" t="str">
            <v>G7</v>
          </cell>
          <cell r="B279" t="str">
            <v>(i)</v>
          </cell>
          <cell r="C279" t="str">
            <v xml:space="preserve">Facing elements of RCC </v>
          </cell>
          <cell r="D279" t="str">
            <v>sqm</v>
          </cell>
          <cell r="E279">
            <v>630</v>
          </cell>
        </row>
        <row r="280">
          <cell r="B280" t="str">
            <v>(ii)</v>
          </cell>
          <cell r="C280" t="str">
            <v>Assembling, joining and laying of reinforcing elements.</v>
          </cell>
        </row>
        <row r="281">
          <cell r="B281" t="str">
            <v>A</v>
          </cell>
          <cell r="C281" t="str">
            <v xml:space="preserve"> With reinforcing element of steel / Aluminium strips / polymeric strips.</v>
          </cell>
        </row>
        <row r="282">
          <cell r="B282" t="str">
            <v>Type 1</v>
          </cell>
          <cell r="C282" t="str">
            <v xml:space="preserve">1.Galvanised carbon steel strips </v>
          </cell>
          <cell r="D282" t="str">
            <v>metre</v>
          </cell>
          <cell r="E282" t="e">
            <v>#VALUE!</v>
          </cell>
        </row>
        <row r="283">
          <cell r="B283" t="str">
            <v>Type 2</v>
          </cell>
          <cell r="C283" t="str">
            <v xml:space="preserve">2.Copper Strips </v>
          </cell>
          <cell r="D283" t="str">
            <v>metre</v>
          </cell>
          <cell r="E283" t="e">
            <v>#VALUE!</v>
          </cell>
        </row>
        <row r="284">
          <cell r="B284" t="str">
            <v>Type 3</v>
          </cell>
          <cell r="C284" t="str">
            <v>3.Aluminium Strips</v>
          </cell>
          <cell r="D284" t="str">
            <v>metre</v>
          </cell>
          <cell r="E284" t="e">
            <v>#VALUE!</v>
          </cell>
        </row>
        <row r="285">
          <cell r="B285" t="str">
            <v>Type 4</v>
          </cell>
          <cell r="C285" t="str">
            <v>4.Stainless steel strips</v>
          </cell>
          <cell r="D285" t="str">
            <v>metre</v>
          </cell>
          <cell r="E285" t="e">
            <v>#VALUE!</v>
          </cell>
        </row>
        <row r="286">
          <cell r="B286" t="str">
            <v>Type 5</v>
          </cell>
          <cell r="C286" t="str">
            <v>5.Glass reinforced polymer/fibre reinforced polymer/polymeric strips</v>
          </cell>
          <cell r="D286" t="str">
            <v>metre</v>
          </cell>
          <cell r="E286" t="e">
            <v>#VALUE!</v>
          </cell>
        </row>
        <row r="287">
          <cell r="B287" t="str">
            <v>B</v>
          </cell>
          <cell r="C287" t="str">
            <v>With reinforcing elements of synthetic geogrids</v>
          </cell>
          <cell r="D287" t="str">
            <v>sqm</v>
          </cell>
          <cell r="E287" t="e">
            <v>#VALUE!</v>
          </cell>
        </row>
        <row r="288">
          <cell r="C288" t="str">
            <v>CHAPTER-8</v>
          </cell>
        </row>
        <row r="289">
          <cell r="C289" t="str">
            <v>TRAFFIC SIGNS, MARKINGS &amp; OTHER ROAD APPURTENANCES</v>
          </cell>
        </row>
        <row r="290">
          <cell r="B290" t="str">
            <v>8.1</v>
          </cell>
          <cell r="C290" t="str">
            <v>Cast in Situ Cement Concrete M20 kerb (Construction of cement concrete kerb with top and bottom width 115 and 165 mm respectively, 250 mm high in M 20 grade PCC on M-10 grade foundation 150 mm thick, foundation having 50 mm projection beyond kerb stone, k</v>
          </cell>
        </row>
        <row r="291">
          <cell r="A291" t="str">
            <v>C6</v>
          </cell>
          <cell r="B291" t="str">
            <v>A</v>
          </cell>
          <cell r="C291" t="str">
            <v>Using Concrete Mixer</v>
          </cell>
          <cell r="D291" t="str">
            <v>metre</v>
          </cell>
          <cell r="E291">
            <v>116</v>
          </cell>
        </row>
        <row r="292">
          <cell r="B292" t="str">
            <v>B</v>
          </cell>
          <cell r="C292" t="str">
            <v>Using Concrete Batching and Mixing Plant</v>
          </cell>
          <cell r="D292" t="str">
            <v>metre</v>
          </cell>
          <cell r="E292">
            <v>116</v>
          </cell>
        </row>
        <row r="293">
          <cell r="B293" t="str">
            <v>8.2</v>
          </cell>
          <cell r="C293" t="str">
            <v xml:space="preserve">Cast in Situ Cement Concrete M 20 Kerb with Channel (Construction of cement concrete kerb with channel with top and bottom width 115 and 165 mm respectively, 250 mm high in M 20 grade PCC on M10 grade foundation 150 mm thick, kerb channel 300 mm wide, 50 </v>
          </cell>
        </row>
        <row r="294">
          <cell r="B294" t="str">
            <v>A</v>
          </cell>
          <cell r="C294" t="str">
            <v>Using Concrete Mixer</v>
          </cell>
          <cell r="D294" t="str">
            <v>metre</v>
          </cell>
          <cell r="E294">
            <v>213</v>
          </cell>
        </row>
        <row r="295">
          <cell r="B295" t="str">
            <v>B</v>
          </cell>
          <cell r="C295" t="str">
            <v>Using Concrete Batching and Mixing Plant</v>
          </cell>
          <cell r="D295" t="str">
            <v>metre</v>
          </cell>
          <cell r="E295">
            <v>218</v>
          </cell>
        </row>
        <row r="296">
          <cell r="B296" t="str">
            <v>8.3</v>
          </cell>
          <cell r="C296" t="str">
            <v>Printing new letter and figures of any shade (Printing new letter and figures of any shade with synthetic enamel paint black or any other approved colour to give an even shade)</v>
          </cell>
        </row>
        <row r="297">
          <cell r="B297" t="str">
            <v>(i)</v>
          </cell>
          <cell r="C297" t="str">
            <v xml:space="preserve"> Hindi ( Matras commas and the like not to be measured and paid for Half letter shall be counted as half )</v>
          </cell>
          <cell r="D297" t="str">
            <v>cm height per letter</v>
          </cell>
          <cell r="E297">
            <v>0.3</v>
          </cell>
        </row>
        <row r="298">
          <cell r="B298" t="str">
            <v>(ii)</v>
          </cell>
          <cell r="C298" t="str">
            <v>English and Roman</v>
          </cell>
          <cell r="D298" t="str">
            <v>cm height per letter</v>
          </cell>
          <cell r="E298">
            <v>0.2</v>
          </cell>
        </row>
        <row r="299">
          <cell r="B299" t="str">
            <v>8.4</v>
          </cell>
          <cell r="C299" t="str">
            <v>Retro- reflectorised Traffic signs (Providing and fixing of retro- reflectorised cautionary, mandatory and informatory sign as per IRC :67 made of encapsulated lens type reflective sheeting vide clause 801.3, fixed over aluminium sheeting, 1.5 mm thick su</v>
          </cell>
        </row>
        <row r="300">
          <cell r="A300" t="str">
            <v>H-1-1</v>
          </cell>
          <cell r="B300" t="str">
            <v>( i )</v>
          </cell>
          <cell r="C300" t="str">
            <v>90 cm equilateral triangle</v>
          </cell>
          <cell r="D300" t="str">
            <v>each</v>
          </cell>
          <cell r="E300" t="e">
            <v>#VALUE!</v>
          </cell>
        </row>
        <row r="301">
          <cell r="B301" t="str">
            <v>( ii )</v>
          </cell>
          <cell r="C301" t="str">
            <v>60 cm equilateral triangle</v>
          </cell>
          <cell r="D301" t="str">
            <v>each</v>
          </cell>
          <cell r="E301" t="e">
            <v>#VALUE!</v>
          </cell>
        </row>
        <row r="302">
          <cell r="A302" t="str">
            <v>H-1-1</v>
          </cell>
          <cell r="B302" t="str">
            <v>( iii )</v>
          </cell>
          <cell r="C302" t="str">
            <v>60 cm circular</v>
          </cell>
          <cell r="D302" t="str">
            <v>each</v>
          </cell>
          <cell r="E302" t="e">
            <v>#VALUE!</v>
          </cell>
        </row>
        <row r="303">
          <cell r="A303" t="str">
            <v>H-1-3</v>
          </cell>
          <cell r="B303" t="str">
            <v>( iv )</v>
          </cell>
          <cell r="C303" t="str">
            <v>80 mm x 60 mm rectangular</v>
          </cell>
          <cell r="D303" t="str">
            <v>each</v>
          </cell>
          <cell r="E303" t="e">
            <v>#VALUE!</v>
          </cell>
        </row>
        <row r="304">
          <cell r="B304" t="str">
            <v>( v )</v>
          </cell>
          <cell r="C304" t="str">
            <v>60 cm x 45 cm rectangular</v>
          </cell>
          <cell r="D304" t="str">
            <v>each</v>
          </cell>
          <cell r="E304" t="e">
            <v>#VALUE!</v>
          </cell>
        </row>
        <row r="305">
          <cell r="B305" t="str">
            <v>(vi )</v>
          </cell>
          <cell r="C305" t="str">
            <v>60 cm x 60 cm square</v>
          </cell>
          <cell r="D305" t="str">
            <v>each</v>
          </cell>
          <cell r="E305" t="e">
            <v>#VALUE!</v>
          </cell>
        </row>
        <row r="306">
          <cell r="A306" t="str">
            <v>H-1-4</v>
          </cell>
          <cell r="B306" t="str">
            <v>( vii )</v>
          </cell>
          <cell r="C306" t="str">
            <v>90 cm high octagon</v>
          </cell>
          <cell r="D306" t="str">
            <v>each</v>
          </cell>
          <cell r="E306" t="e">
            <v>#VALUE!</v>
          </cell>
        </row>
        <row r="307">
          <cell r="B307" t="str">
            <v>8.5</v>
          </cell>
          <cell r="C307" t="str">
            <v>Direction and Place Identification signs upto 0.9 sqm size board. (Providing and erecting direction and place identification retro-reflectorised sign asper IRC:67 made of encapsulated lens type reflective sheeting vide clause 801.3, fixed over aluminium s</v>
          </cell>
          <cell r="D307" t="str">
            <v>sqm</v>
          </cell>
          <cell r="E307" t="e">
            <v>#VALUE!</v>
          </cell>
        </row>
        <row r="308">
          <cell r="B308" t="str">
            <v>8.6</v>
          </cell>
          <cell r="C308" t="str">
            <v>Direction and Place Identification signs with size more than 0.9 sqm size board. (Providing and erecting direction and place identification retro- reflectorised sign asper IRC :67 made of encapsulated lens type reflective sheeting vide clause 801.3, fixed</v>
          </cell>
          <cell r="D308" t="str">
            <v>sqm</v>
          </cell>
          <cell r="E308" t="e">
            <v>#VALUE!</v>
          </cell>
        </row>
        <row r="309">
          <cell r="B309" t="str">
            <v>8.7</v>
          </cell>
          <cell r="C309" t="str">
            <v>Overhead Signs (Providing and erecting overhead signs with a corrosion resistant aluminium alloy sheet reflectorised with high intensity retro-reflective sheeting of encapsulated lense type with vertical and lateral clearance given in clause 802.2 and 802</v>
          </cell>
        </row>
        <row r="310">
          <cell r="B310" t="str">
            <v>A</v>
          </cell>
          <cell r="C310" t="str">
            <v xml:space="preserve">Truss and Vertical Support </v>
          </cell>
          <cell r="D310" t="str">
            <v>tonne</v>
          </cell>
          <cell r="E310" t="e">
            <v>#VALUE!</v>
          </cell>
        </row>
        <row r="311">
          <cell r="B311" t="str">
            <v>B</v>
          </cell>
          <cell r="C311" t="str">
            <v>Aluminium alloy plate for over head sign</v>
          </cell>
          <cell r="D311" t="str">
            <v>tonne</v>
          </cell>
          <cell r="E311" t="e">
            <v>#VALUE!</v>
          </cell>
        </row>
        <row r="312">
          <cell r="B312" t="str">
            <v>8.8</v>
          </cell>
          <cell r="C312" t="str">
            <v>Painting Two Coats on New Concrete Surfaces (Painting two coats after filling the surface with synthetic enamel paint in all shades on new plastered concrete surfaces)</v>
          </cell>
          <cell r="D312" t="str">
            <v>sqm</v>
          </cell>
          <cell r="E312">
            <v>41</v>
          </cell>
        </row>
        <row r="313">
          <cell r="B313" t="str">
            <v>8.9</v>
          </cell>
          <cell r="C313" t="str">
            <v>Painting on Steel Surfaces (Providing and applying two coats of ready mix paint of approved brand on steel surface after through cleaning of surface to give an even shade)</v>
          </cell>
          <cell r="D313" t="str">
            <v>sqm</v>
          </cell>
          <cell r="E313">
            <v>24</v>
          </cell>
        </row>
        <row r="314">
          <cell r="B314" t="str">
            <v>8.10</v>
          </cell>
          <cell r="C314" t="str">
            <v>Painting on Wood Surfaces (Providing and applying two coats of ready mix paint of approved brand on wood surface after through cleaning of surface to give an even shade)</v>
          </cell>
          <cell r="D314" t="str">
            <v>sqm</v>
          </cell>
          <cell r="E314">
            <v>28</v>
          </cell>
        </row>
        <row r="315">
          <cell r="B315" t="str">
            <v>8.11</v>
          </cell>
          <cell r="C315" t="str">
            <v>Painting Lines, Dashes, Arrows etc on Roads in Two Coats on New Work  (Painting lines, dashes, arrows etc on roads in two coats on new work with ready mixed road marking paint conforming to IS:164 on bituminous surface, including cleaning the surface of a</v>
          </cell>
        </row>
        <row r="316">
          <cell r="A316" t="str">
            <v>H4</v>
          </cell>
          <cell r="B316" t="str">
            <v>(i)</v>
          </cell>
          <cell r="C316" t="str">
            <v xml:space="preserve">Over 10 cm in width </v>
          </cell>
          <cell r="D316" t="str">
            <v>sqm</v>
          </cell>
          <cell r="E316">
            <v>54</v>
          </cell>
        </row>
        <row r="317">
          <cell r="B317" t="str">
            <v xml:space="preserve">(ii) </v>
          </cell>
          <cell r="C317" t="str">
            <v xml:space="preserve">Up to 10 cm in width </v>
          </cell>
          <cell r="D317" t="str">
            <v>sqm</v>
          </cell>
          <cell r="E317">
            <v>49</v>
          </cell>
        </row>
        <row r="318">
          <cell r="B318" t="str">
            <v>8.12</v>
          </cell>
          <cell r="C318" t="str">
            <v>Painting Lines, Dashes, Arrows etc on Roads in Two Coats on Old Work (Painting lines, dashes, arrows etc on roads in two coats on old work with ready mixed road marking paint confirming to IS: 164 on bituminous surface, including cleaning the surface of a</v>
          </cell>
        </row>
        <row r="319">
          <cell r="B319" t="str">
            <v>(i)</v>
          </cell>
          <cell r="C319" t="str">
            <v xml:space="preserve"> Over 10 cm in width </v>
          </cell>
          <cell r="D319" t="str">
            <v>sqm</v>
          </cell>
          <cell r="E319">
            <v>36</v>
          </cell>
        </row>
        <row r="320">
          <cell r="B320" t="str">
            <v xml:space="preserve">(ii) </v>
          </cell>
          <cell r="C320" t="str">
            <v xml:space="preserve">Up to 10 cm in width </v>
          </cell>
          <cell r="D320" t="str">
            <v>sqm</v>
          </cell>
          <cell r="E320">
            <v>38</v>
          </cell>
        </row>
        <row r="321">
          <cell r="A321" t="str">
            <v>H5</v>
          </cell>
          <cell r="B321" t="str">
            <v>8.13</v>
          </cell>
          <cell r="C321" t="str">
            <v>Road Marking with Hot Applied Thermoplastic Compound with Reflectorising Glass Beads on Bituminous Surface (Providing and laying of hot applied thermoplastic compound 2.5 mm thick including reflectorising glass beads @ 250 gms per sqm area, thickness of 2</v>
          </cell>
          <cell r="D321" t="str">
            <v>sqm</v>
          </cell>
          <cell r="E321">
            <v>730</v>
          </cell>
        </row>
        <row r="322">
          <cell r="B322" t="str">
            <v>8.14</v>
          </cell>
          <cell r="C322" t="str">
            <v>Kilo Metre Stone (Reinforced cement concrete M15grade kilometre stone of standard design as per IRC:8-1980, fixing in position including painting and printing etc)</v>
          </cell>
        </row>
        <row r="323">
          <cell r="A323" t="str">
            <v>H-6-1</v>
          </cell>
          <cell r="B323" t="str">
            <v>(i)</v>
          </cell>
          <cell r="C323" t="str">
            <v>5th kilometre stone (precast)</v>
          </cell>
          <cell r="D323" t="str">
            <v>each</v>
          </cell>
          <cell r="E323">
            <v>1414</v>
          </cell>
        </row>
        <row r="324">
          <cell r="A324" t="str">
            <v>H-6-2</v>
          </cell>
          <cell r="B324" t="str">
            <v>(ii)</v>
          </cell>
          <cell r="C324" t="str">
            <v>Ordinary Kilometer stone (Precast)</v>
          </cell>
          <cell r="D324" t="str">
            <v>each</v>
          </cell>
          <cell r="E324">
            <v>806</v>
          </cell>
        </row>
        <row r="325">
          <cell r="A325" t="str">
            <v>H-6-3</v>
          </cell>
          <cell r="B325" t="str">
            <v>(iii)</v>
          </cell>
          <cell r="C325" t="str">
            <v>Hectometer stone (Precast)</v>
          </cell>
          <cell r="D325" t="str">
            <v>each</v>
          </cell>
          <cell r="E325">
            <v>264</v>
          </cell>
        </row>
        <row r="326">
          <cell r="A326" t="str">
            <v>H-12</v>
          </cell>
          <cell r="B326" t="str">
            <v>8.15</v>
          </cell>
          <cell r="C326" t="str">
            <v xml:space="preserve">Road Delineators (Supplying and installation of delineators (road way indicators, hazard markers, object markers), 80-100 cm high above ground level, painted black and white in 15 cm wide stripes, fitted with 80 x 100 mm rectangular or 75 mm dia circular </v>
          </cell>
          <cell r="D326" t="str">
            <v>each</v>
          </cell>
          <cell r="E326" t="e">
            <v>#VALUE!</v>
          </cell>
        </row>
        <row r="327">
          <cell r="A327" t="str">
            <v>H7</v>
          </cell>
          <cell r="B327" t="str">
            <v>8.16</v>
          </cell>
          <cell r="C327" t="str">
            <v>Boundary pillar (Reinforced cement concrete M15 grade boundary pillars of standard design as per IRC:25-1967, fixed in position including finishing and lettering but excluding painting)</v>
          </cell>
          <cell r="D327" t="str">
            <v>each</v>
          </cell>
          <cell r="E327">
            <v>176</v>
          </cell>
        </row>
        <row r="328">
          <cell r="B328" t="str">
            <v>8.17</v>
          </cell>
          <cell r="C328" t="str">
            <v>G.I Barbed wire Fencing 1.2 metre high (Providing and fixing 1.2 metres high GI barbed wire fencing with 1.8 m angle iron posts 40 mm x 40 mm x 6 mm placed every 3 metres center to center founded in M15 grade cement concrete, 0.6 metre below ground level,</v>
          </cell>
          <cell r="D328" t="str">
            <v>metre</v>
          </cell>
          <cell r="E328" t="e">
            <v>#VALUE!</v>
          </cell>
        </row>
        <row r="329">
          <cell r="B329" t="str">
            <v>8.18</v>
          </cell>
          <cell r="C329" t="str">
            <v>G.I Barbed wire Fencing 1.8 metre high (Providing and fixing 1.8 metres high GI barbed wire fencing with 2.4 m angle iron posts 50 mm x 50 mm x 6 mm placed every 3 metres center to center founded in M15 grade cement concrete, 0.6 metre below ground level,</v>
          </cell>
          <cell r="D329" t="str">
            <v>metre</v>
          </cell>
          <cell r="E329" t="e">
            <v>#VALUE!</v>
          </cell>
        </row>
        <row r="330">
          <cell r="B330" t="str">
            <v>8.19</v>
          </cell>
          <cell r="C330" t="str">
            <v>Fencing with welded steel wire Fabric 75 mm x 50 mm (Suggestive) (Providing 1.20 metre high fencing with angle iron posts 50 mm x 50 mm x 6 mm at 3 metre center to center with 0.40 metre embedded in M15 grade cement concrete, corner, end and every 10th po</v>
          </cell>
          <cell r="D330" t="str">
            <v>metre</v>
          </cell>
          <cell r="E330" t="e">
            <v>#VALUE!</v>
          </cell>
        </row>
        <row r="331">
          <cell r="B331" t="str">
            <v>8.20</v>
          </cell>
          <cell r="C331" t="str">
            <v>Tubular Steel Railing on Medium Weight steel channel ( ISMC series) 100 mm x 50 mm (Providing, fixing and erecting 50 mm dia steel pipe railing in 3 rows duly painted on medium weight steel channels (ISMC series) 100 mm x 50 mm, 1.2 metres high above grou</v>
          </cell>
          <cell r="D331" t="str">
            <v>metre</v>
          </cell>
          <cell r="E331">
            <v>576</v>
          </cell>
        </row>
        <row r="332">
          <cell r="B332" t="str">
            <v>8.21</v>
          </cell>
          <cell r="C332" t="str">
            <v>Tubular Steel Railing on Precast RCC posts, 1.2 m high above ground level (Providing, fencing and erecting 50 mm dia painted steel pipe railing in 3 rows on precast M20 grade RCC vertical posts1.8 metres high (1.2 m above GL) with 3 holes 50 mm dia for pi</v>
          </cell>
          <cell r="D332" t="str">
            <v>metre</v>
          </cell>
          <cell r="E332">
            <v>273</v>
          </cell>
        </row>
        <row r="333">
          <cell r="B333" t="str">
            <v>8.22</v>
          </cell>
          <cell r="C333" t="str">
            <v>Reinforced Cement Concrete Crash Barrier (Provision of an Reinforced cement concrete crash barrier at the edges of the road, approaches to bridge structures and medians, constructed with M-20 grade concrete with HYSD reinforcement conforming to IRC:21 and</v>
          </cell>
        </row>
        <row r="334">
          <cell r="A334" t="str">
            <v>E22</v>
          </cell>
          <cell r="B334" t="str">
            <v>(i)</v>
          </cell>
          <cell r="C334" t="str">
            <v>M 20 grade concrete</v>
          </cell>
          <cell r="D334" t="str">
            <v>metre</v>
          </cell>
          <cell r="E334">
            <v>1768</v>
          </cell>
        </row>
        <row r="335">
          <cell r="B335" t="str">
            <v>8.23</v>
          </cell>
          <cell r="C335" t="str">
            <v>Metal Beam Crash Barrier</v>
          </cell>
        </row>
        <row r="336">
          <cell r="A336" t="str">
            <v>H9</v>
          </cell>
          <cell r="B336" t="str">
            <v>A</v>
          </cell>
          <cell r="C336" t="str">
            <v xml:space="preserve">Type - A, "W" : Metal Beam Crash Barrier (Providing and erecting a "W" metal beam crash barrier comprising of 3 mm thick corrugated sheet metal beam rail, 70 cm above road/ground level, fixed on ISMC series channel vertical post, 150 x 75 x 5 mm spaced 2 </v>
          </cell>
          <cell r="D336" t="str">
            <v>metre</v>
          </cell>
          <cell r="E336">
            <v>1900</v>
          </cell>
        </row>
        <row r="337">
          <cell r="B337" t="str">
            <v>B</v>
          </cell>
          <cell r="C337" t="str">
            <v>Type - B, "THRIE" : Metal Beam Crash Barrier (Providing and erecting a "Thrie" metal beam crash barrier comprising of 3 mm thick corrugated sheet metal beam rail, 85 cm above road/ground level, fixed on ISMC series channel vertical post, 150 x 75 x 5 mm s</v>
          </cell>
          <cell r="D337" t="str">
            <v>metre</v>
          </cell>
          <cell r="E337" t="e">
            <v>#VALUE!</v>
          </cell>
        </row>
        <row r="338">
          <cell r="B338" t="str">
            <v>8.24</v>
          </cell>
          <cell r="C338" t="str">
            <v xml:space="preserve">Road Traffic Signals electrically operated (Since it is a ready made item commercially produced and erected by specialised firm in the electrical and electronic field, rate may be taken based on market enquiry from firms specialised in this field and ISI </v>
          </cell>
        </row>
        <row r="339">
          <cell r="B339" t="str">
            <v>8.25</v>
          </cell>
          <cell r="C339" t="str">
            <v>Flexible Crash Barrier, Wire Rope Safety Barrier (Providing and erecting a wire rope safety barrier with vertical posts of medium weight RS Joist (ISMB series) 100 mm x 75 mm (11.50 kg/m), 1.50 m long 0.85 m above ground and 0.65 m below ground level, spl</v>
          </cell>
          <cell r="D339" t="str">
            <v>metre</v>
          </cell>
          <cell r="E339" t="e">
            <v>#VALUE!</v>
          </cell>
        </row>
        <row r="340">
          <cell r="B340" t="str">
            <v>8.26</v>
          </cell>
          <cell r="C340" t="str">
            <v>Anti - Glare Devices in Median</v>
          </cell>
        </row>
        <row r="341">
          <cell r="B341" t="str">
            <v>A</v>
          </cell>
          <cell r="C341" t="str">
            <v>Plantation (Plantation of shrubs and plants of approved species in the median. apart from cutting off glare from vehicle coming from opposite direction, these plants provide a pleasant envoirenment and are eco-friendly. The rate for this item is available</v>
          </cell>
        </row>
        <row r="342">
          <cell r="B342" t="str">
            <v>B</v>
          </cell>
          <cell r="C342" t="str">
            <v>Anti - Glare Screen with 25 mm steel pipe framework fixed with circular and rectangular vans (Providing and erecting an anti - glare screen with 25 mm dia vertical pipes fabricated and framed in the form of panels of one metre length and 1.75 mtr height f</v>
          </cell>
          <cell r="D342" t="str">
            <v>metre</v>
          </cell>
          <cell r="E342" t="e">
            <v>#VALUE!</v>
          </cell>
        </row>
        <row r="343">
          <cell r="B343" t="str">
            <v>C</v>
          </cell>
          <cell r="C343" t="str">
            <v xml:space="preserve"> Anti - Glare Screen with Rectangular Vane of MS sheet (Providing and erecting anti - glare screen with rectangular vanes of size 750 x 500 mm made from MS sheet, 3 mm thick and fixed on MS angle 50 x 50 x 6 mm at an angle of 450 to the direction of flow </v>
          </cell>
          <cell r="D343" t="str">
            <v>metre</v>
          </cell>
          <cell r="E343">
            <v>535</v>
          </cell>
        </row>
        <row r="344">
          <cell r="B344" t="str">
            <v>8.27</v>
          </cell>
          <cell r="C344" t="str">
            <v>Street Lighting (Providing and erecting street light mounted on a steel circular hollow pole of standard specifications for street lighting, 9 m high spaced 40 m apart, 1.8 m overhang on both sides if fixed in the median and on one side if fixed on the fo</v>
          </cell>
        </row>
        <row r="345">
          <cell r="B345" t="str">
            <v>(i)</v>
          </cell>
          <cell r="C345" t="str">
            <v>For Fixing in Median</v>
          </cell>
          <cell r="D345" t="str">
            <v>each</v>
          </cell>
          <cell r="E345" t="e">
            <v>#VALUE!</v>
          </cell>
        </row>
        <row r="346">
          <cell r="B346" t="str">
            <v>(ii)</v>
          </cell>
          <cell r="C346" t="str">
            <v>For fixing in Footpath</v>
          </cell>
          <cell r="D346" t="str">
            <v>each</v>
          </cell>
          <cell r="E346" t="e">
            <v>#VALUE!</v>
          </cell>
        </row>
        <row r="347">
          <cell r="B347" t="str">
            <v>8.28</v>
          </cell>
          <cell r="C347" t="str">
            <v>Lighting on Bridges (Providing and fixing lighting on bridges, mounted on steel hollow circular poles of standard specifications, 5 m high fixed on parapets with cement concrete, 20 m apart and fitted with sodium vapour lamp)</v>
          </cell>
          <cell r="D347" t="str">
            <v>each</v>
          </cell>
          <cell r="E347" t="e">
            <v>#VALUE!</v>
          </cell>
        </row>
        <row r="348">
          <cell r="B348" t="str">
            <v>8.29</v>
          </cell>
          <cell r="C348" t="str">
            <v>Cable Duct Across the Road (Providing and laying of a reinforced cement concrete pipe duct, 300 mm dia, across the road (new construction), extending from drain to drain in cuts and toe of slope to toe of slope in fills, constructing head walls at both en</v>
          </cell>
        </row>
        <row r="349">
          <cell r="A349" t="str">
            <v>H11</v>
          </cell>
          <cell r="B349" t="str">
            <v>(i)</v>
          </cell>
          <cell r="C349" t="str">
            <v>Single Row for one utility service</v>
          </cell>
          <cell r="D349" t="str">
            <v>metre</v>
          </cell>
          <cell r="E349" t="e">
            <v>#VALUE!</v>
          </cell>
        </row>
        <row r="350">
          <cell r="B350" t="str">
            <v>(ii)</v>
          </cell>
          <cell r="C350" t="str">
            <v>Double Row for two utility services</v>
          </cell>
          <cell r="D350" t="str">
            <v>metre</v>
          </cell>
          <cell r="E350" t="e">
            <v>#VALUE!</v>
          </cell>
        </row>
        <row r="351">
          <cell r="B351" t="str">
            <v>(iii)</v>
          </cell>
          <cell r="C351" t="str">
            <v>Triple Row for three utility services</v>
          </cell>
          <cell r="D351" t="str">
            <v>metre</v>
          </cell>
          <cell r="E351" t="e">
            <v>#VALUE!</v>
          </cell>
        </row>
        <row r="352">
          <cell r="B352" t="str">
            <v>8.30</v>
          </cell>
          <cell r="C352" t="str">
            <v>Highway Patrolling and Traffic Aid Post (It is proposed to locate one Traffic Aid Post every 50-60 km of the highway. )</v>
          </cell>
        </row>
        <row r="353">
          <cell r="B353" t="str">
            <v>8.31</v>
          </cell>
          <cell r="C353" t="str">
            <v>Items related to under pass/ subway/ overhead bridge/ overhead foot bridge (The items involved for underpass/ subway/ overhead bridge/ overhead foot bridge are earthwork, plain cement concrete, plastering, painting, information sign etc. The rates for the</v>
          </cell>
        </row>
        <row r="354">
          <cell r="B354" t="str">
            <v>8.32</v>
          </cell>
          <cell r="C354" t="str">
            <v>Traffic Control System and Communication system (Providing a traffic control centre and communication system including telecommunication facilities and related accessories, CCTV, radar, vehicle detection camera, central computer system These are specialis</v>
          </cell>
        </row>
        <row r="355">
          <cell r="B355" t="str">
            <v>8.33</v>
          </cell>
          <cell r="C355" t="str">
            <v>Gantry Mounted Variable Message Sign board (Providing and erecting gantry mounted variable message sign board electronically operated capable of flashing the desired message over a designed support system of aluminium alloy or galvanised steel, erected as</v>
          </cell>
        </row>
        <row r="356">
          <cell r="B356" t="str">
            <v>(i)</v>
          </cell>
          <cell r="C356" t="str">
            <v>Gantry Support System</v>
          </cell>
          <cell r="D356" t="str">
            <v>tonne</v>
          </cell>
          <cell r="E356" t="e">
            <v>#VALUE!</v>
          </cell>
        </row>
        <row r="357">
          <cell r="B357" t="str">
            <v>(ii)</v>
          </cell>
          <cell r="C357" t="str">
            <v>Message Display (Message display board 6 sqm electronically operated with complete electronic fitments for flashing the pre-determined messages.)</v>
          </cell>
        </row>
        <row r="358">
          <cell r="B358" t="str">
            <v>8.34</v>
          </cell>
          <cell r="C358" t="str">
            <v xml:space="preserve">Traffic Impact Attenuators at Abutments and Piers </v>
          </cell>
        </row>
        <row r="359">
          <cell r="B359" t="str">
            <v>A</v>
          </cell>
          <cell r="C359" t="str">
            <v xml:space="preserve"> With Scrap Tyres (Provision and installation of traffic attenuators at abutment/pier of flyovers bridges using scrap tyres of size 100 x 20 retrieved from trucks laid in 2 rows and 4 tiers, one above the other and tied with 20 mm wire rope as per approve</v>
          </cell>
          <cell r="D359" t="str">
            <v>sqm</v>
          </cell>
          <cell r="E359" t="e">
            <v>#VALUE!</v>
          </cell>
        </row>
        <row r="360">
          <cell r="B360" t="str">
            <v>B</v>
          </cell>
          <cell r="C360" t="str">
            <v xml:space="preserve">Using Plastic/Steel Barrel, Filled with Sand (Provision and installation of traffic impact attenuator at abutment/pier of flyovers bridges using plastic/steel barrels 0.60 m dia and 1.0 m in height, filled with sand in three rows and tied with20 mm steel </v>
          </cell>
          <cell r="D360" t="str">
            <v>sqm</v>
          </cell>
          <cell r="E360" t="e">
            <v>#VALUE!</v>
          </cell>
        </row>
        <row r="361">
          <cell r="B361" t="str">
            <v>C</v>
          </cell>
          <cell r="C361" t="str">
            <v xml:space="preserve"> With HI - DRO cell Sandwich (Patented) ((In this patented HI - DRO cell system, water gets discharged from plastic tubes on impact over a pre-determined time, thus absorbing the energy))</v>
          </cell>
          <cell r="D361" t="str">
            <v>sqm</v>
          </cell>
          <cell r="E361" t="e">
            <v>#VALUE!</v>
          </cell>
        </row>
        <row r="362">
          <cell r="B362" t="str">
            <v>8.35</v>
          </cell>
          <cell r="C362" t="str">
            <v>Road Markers/Road Stud with Lense Reflector (Providing and fixing of road stud 100x 100 mm, die cast in aluminium, resistant to corrosive effect of salt and grit, fitted with lense reflectors, installed in concrete or asphaltic surface by drilling hole 30</v>
          </cell>
          <cell r="D362" t="str">
            <v>each</v>
          </cell>
          <cell r="E362">
            <v>381</v>
          </cell>
        </row>
        <row r="363">
          <cell r="B363" t="str">
            <v>8.36</v>
          </cell>
          <cell r="C363" t="str">
            <v xml:space="preserve">Traffic Cone (Provision of red fluorescent with white reflective sleeve traffic cone made of low density polyethylene (LDPE)  material with a square base of 390 x 390 x 35 mm and a height of 770 mm, 4 kg in weight, placed at 1.5 m interval, all as per BS </v>
          </cell>
          <cell r="D363" t="str">
            <v>each</v>
          </cell>
          <cell r="E363" t="e">
            <v>#VALUE!</v>
          </cell>
        </row>
        <row r="364">
          <cell r="B364" t="str">
            <v>8.37</v>
          </cell>
          <cell r="C364" t="str">
            <v>Roadside Amenities</v>
          </cell>
        </row>
        <row r="365">
          <cell r="B365" t="str">
            <v>A</v>
          </cell>
          <cell r="C365" t="str">
            <v xml:space="preserve"> Rest Areas (Providing plainly furnished accommodation for rest rooms, dormitories, restaurants, stalls, shops, petrol pump, telephone booth, first aid room, traffic aid post, police assistance booth, including electricity, toilet and sewerage system Pric</v>
          </cell>
        </row>
        <row r="366">
          <cell r="B366" t="str">
            <v>B</v>
          </cell>
          <cell r="C366" t="str">
            <v>Parking areas and Bus Laybyes for Trucks, Buses and Light vehicles (Pricing of parking areas may be done for the quantities of various items based on the approved dimensions and pavement design for a particular terrain and soil. Rates for items may be fro</v>
          </cell>
        </row>
        <row r="367">
          <cell r="B367" t="str">
            <v>C</v>
          </cell>
          <cell r="C367" t="str">
            <v>Lawn (Providing a lawn planted with grass and its maintenance )</v>
          </cell>
        </row>
        <row r="368">
          <cell r="B368" t="str">
            <v>8.38</v>
          </cell>
          <cell r="C368" t="str">
            <v>Rumble Strips (Provision of 15 nos rumble strips covered with premix bituminous carpet, 15-20 mm high at center, 250 mm wide placed at 1 m center to center at approved locations to control speed, marked with white strips of road marking paint.)</v>
          </cell>
          <cell r="D368" t="str">
            <v>sqm</v>
          </cell>
        </row>
        <row r="369">
          <cell r="B369" t="str">
            <v>8.39</v>
          </cell>
          <cell r="C369" t="str">
            <v>Policeman Umbrella (Provision of a 2 m high (floor to roof)  umbrella for traffic policeman at road crossings, where necessary, installed on a raised platform, built on a central support of a steel pipe 100 mm dia, roof made of 25 mm dia steel pipe to pro</v>
          </cell>
          <cell r="D369" t="str">
            <v>each</v>
          </cell>
        </row>
        <row r="370">
          <cell r="B370" t="str">
            <v>8.40</v>
          </cell>
          <cell r="C370" t="str">
            <v>High Mast Pole Lighting at Interchanges and Flyovers (Providing and erecting a high mast pole lighting with 30 m high hot dip galvanised mast designed to withstand forces exerted with wind speeds of 180 km per hour with 3 seconds gust,  as per IS:875 (Par</v>
          </cell>
        </row>
        <row r="371">
          <cell r="B371" t="str">
            <v>8.41</v>
          </cell>
          <cell r="C371" t="str">
            <v>Toll Plaza (The construction,  operation and maintenance of Toll Plaza can be broken into separate items of work as under based on the approved design and drawings:-)</v>
          </cell>
        </row>
        <row r="372">
          <cell r="B372" t="str">
            <v>8.42</v>
          </cell>
          <cell r="C372" t="str">
            <v>Safety Devices and signs in Construction Zones (Provision and fixing of traffic signs for limited period at suitable locations in construction zone comprising of warning zone,  approach transition zone,  working zone and terminal transition zone with a mi</v>
          </cell>
        </row>
        <row r="373">
          <cell r="B373" t="str">
            <v>8.43</v>
          </cell>
          <cell r="C373" t="str">
            <v xml:space="preserve">Portable Barricade in Construction Zone (Installation of a steel portable barricade with horizontal rail 300 mm wide,  2.5 m in length fitted on a 'A' frame made with 45 x 45 x 5 mm angle iron section,  1.5 m in height,  horizontal rail painted (2 coats) </v>
          </cell>
          <cell r="D373" t="str">
            <v>each</v>
          </cell>
          <cell r="E373">
            <v>1657</v>
          </cell>
        </row>
        <row r="374">
          <cell r="B374" t="str">
            <v>8.44</v>
          </cell>
          <cell r="C374" t="str">
            <v xml:space="preserve">Permanent Type Barricade in Construction Zone </v>
          </cell>
        </row>
        <row r="375">
          <cell r="B375" t="str">
            <v>A</v>
          </cell>
          <cell r="C375" t="str">
            <v>With Steel Components (Construction of a permanent type barricade made of steel components,  1.5 m high from road level,  fitted with 3 horizontal rails 200 mm wide and 4 m long on 50 x 50 x 5 mm angle iron vertical support,  painted with yellow and white</v>
          </cell>
          <cell r="D375" t="str">
            <v>each</v>
          </cell>
          <cell r="E375">
            <v>2657</v>
          </cell>
        </row>
        <row r="376">
          <cell r="B376" t="str">
            <v>B</v>
          </cell>
          <cell r="C376" t="str">
            <v>With Wooden Components (Construction of a permanent type barricade made of wooden components,  1.5 m high from road level,  fitted with 3 horizontal planks 200 mm wide and 3.66 m long on 100 x 100mm wooden vertical post,  painted with yellow and white str</v>
          </cell>
          <cell r="D376" t="str">
            <v>each</v>
          </cell>
          <cell r="E376" t="e">
            <v>#VALUE!</v>
          </cell>
        </row>
        <row r="377">
          <cell r="B377" t="str">
            <v>C</v>
          </cell>
          <cell r="C377" t="str">
            <v xml:space="preserve"> With Bricks (Construction of a permanent type barricade made with brick work in mud mortar,  1.5 m high,  4 m long,  600 mm thick,  plastered with cement mortar 1:6,  painted with yellow and white strips)</v>
          </cell>
          <cell r="D377" t="str">
            <v>each</v>
          </cell>
          <cell r="E377">
            <v>3179</v>
          </cell>
        </row>
        <row r="378">
          <cell r="B378" t="str">
            <v>8.45</v>
          </cell>
          <cell r="C378" t="str">
            <v>Drum Delineator in Construction Zone (Provision of metal drum/empty bitumen drum delineator,  300 mm in diameter,  800 mm high,  filled with earth for stability,  painted in circumferential strips of alternate black and white 100 mm wide fitted with refle</v>
          </cell>
          <cell r="D378" t="str">
            <v>each</v>
          </cell>
          <cell r="E378" t="e">
            <v>#VALUE!</v>
          </cell>
        </row>
        <row r="379">
          <cell r="B379" t="str">
            <v>8.46</v>
          </cell>
          <cell r="C379" t="str">
            <v>Flagman (Positioning of a smart flagman with a yellow vest and a yellow cap and a red flag 600 x 600 mm securely fastened to a staff 1 m in length for guiding the traffic)</v>
          </cell>
          <cell r="D379" t="str">
            <v>each</v>
          </cell>
          <cell r="E379" t="e">
            <v>#VALUE!</v>
          </cell>
        </row>
        <row r="380">
          <cell r="C380" t="str">
            <v>CHAPTER-9</v>
          </cell>
        </row>
        <row r="381">
          <cell r="C381" t="str">
            <v xml:space="preserve"> PIPE CULVERTS </v>
          </cell>
        </row>
        <row r="382">
          <cell r="B382" t="str">
            <v>9.1</v>
          </cell>
          <cell r="C382" t="str">
            <v>PCC 1:3:6 in Foundation (Plain cement concrete 1:3:6 mix with crushed stone aggregate 40 mm nominal size mechanically mixed,  placed in foundation and compacted by vibration including curing for 14 days.)</v>
          </cell>
          <cell r="D382" t="str">
            <v>cum</v>
          </cell>
          <cell r="E382">
            <v>1705</v>
          </cell>
        </row>
        <row r="383">
          <cell r="B383" t="str">
            <v>9.2</v>
          </cell>
          <cell r="C383" t="str">
            <v>Laying Reinforced Cement Concrete Pipe NP4/prestrssed concrete pipe on first class bedding in single row . (Laying Reinforced cement concrete pipe NP4/prestrssed concrete pipe for culverts on first class bedding of granular material in single row includin</v>
          </cell>
        </row>
        <row r="384">
          <cell r="B384" t="str">
            <v>A</v>
          </cell>
          <cell r="C384" t="str">
            <v>1000 mm dia</v>
          </cell>
          <cell r="D384" t="str">
            <v>metre</v>
          </cell>
          <cell r="E384">
            <v>2173</v>
          </cell>
        </row>
        <row r="385">
          <cell r="B385" t="str">
            <v>B</v>
          </cell>
          <cell r="C385" t="str">
            <v>1200 mm dia</v>
          </cell>
          <cell r="D385" t="str">
            <v>metre</v>
          </cell>
          <cell r="E385">
            <v>2940</v>
          </cell>
        </row>
        <row r="386">
          <cell r="B386" t="str">
            <v>9.3</v>
          </cell>
          <cell r="C386" t="str">
            <v>Laying Reinforced Cement Concrete Pipe NP 4 /prestrssed concrete pipe on first class bedding in double row . (Laying Reinforced cement concrete pipe NP4 /prestrssed concrete pipe for culverts on first class bedding of granular material in double row inclu</v>
          </cell>
        </row>
        <row r="387">
          <cell r="B387" t="str">
            <v>A</v>
          </cell>
          <cell r="C387" t="str">
            <v>1000 mm dia</v>
          </cell>
          <cell r="D387" t="str">
            <v>metre</v>
          </cell>
          <cell r="E387">
            <v>4346</v>
          </cell>
        </row>
        <row r="388">
          <cell r="B388" t="str">
            <v>B</v>
          </cell>
          <cell r="C388" t="str">
            <v>1200 mm dia</v>
          </cell>
          <cell r="D388" t="str">
            <v>metre</v>
          </cell>
          <cell r="E388">
            <v>5880</v>
          </cell>
        </row>
        <row r="389">
          <cell r="C389" t="str">
            <v>CHAPTER-10</v>
          </cell>
        </row>
        <row r="390">
          <cell r="C390" t="str">
            <v>MAINTENANCE  OF ROADS</v>
          </cell>
        </row>
        <row r="391">
          <cell r="B391" t="str">
            <v>10.1</v>
          </cell>
          <cell r="C391" t="str">
            <v xml:space="preserve">Restoration of Rain Cuts (Restoration of rain cuts with soil,  moorum,  gravel or a mixture of these,  clearing the loose soil,  benching for 300 mm width,  laying fresh material in layers not exceeding 250 mm and compacting with plate compactor or power </v>
          </cell>
          <cell r="D391" t="str">
            <v>cum</v>
          </cell>
          <cell r="E391">
            <v>63</v>
          </cell>
        </row>
        <row r="392">
          <cell r="B392" t="str">
            <v>10.2</v>
          </cell>
          <cell r="C392" t="str">
            <v>Maintenance of Earthen Shoulder (filling with fresh soil) (Making up loss of material/ irregularities on shoulder to the design level by adding fresh approved soil and compacting it with appropriate equipment.)</v>
          </cell>
          <cell r="D392" t="str">
            <v>sqm</v>
          </cell>
          <cell r="E392">
            <v>29</v>
          </cell>
        </row>
        <row r="393">
          <cell r="B393" t="str">
            <v>10.3</v>
          </cell>
          <cell r="C393" t="str">
            <v>Maintenance of Earth Shoulder (stripping excess soil) (Stripping excess soil from the shoulder surface to achieve the approved level and compacting with plate compactor)</v>
          </cell>
          <cell r="D393" t="str">
            <v>sqm</v>
          </cell>
          <cell r="E393">
            <v>9</v>
          </cell>
        </row>
        <row r="394">
          <cell r="A394" t="str">
            <v>D9</v>
          </cell>
          <cell r="B394" t="str">
            <v>10.4</v>
          </cell>
          <cell r="C394" t="str">
            <v>Filling Pot- holes and Patch Repairs with open - graded Premix surfacing,  20mm. (Removal of all failed material,  trimming of completed excavation to provide firm vertical faces,  cleaning of surface,  painting of tack coat on the sides and base of excav</v>
          </cell>
          <cell r="D394" t="str">
            <v>sqm</v>
          </cell>
          <cell r="E394">
            <v>67</v>
          </cell>
        </row>
        <row r="395">
          <cell r="B395" t="str">
            <v>10.5</v>
          </cell>
          <cell r="C395" t="str">
            <v xml:space="preserve">Filling Pot- holes and Patch Repairs with - Bituminous concrete,  40mm. (Removal of all failed material,  trimming of completed excavation to provide firm vertical faces,  cleaning of surface,  painting of tack coat on the sides and base of excavation as </v>
          </cell>
        </row>
        <row r="396">
          <cell r="B396" t="str">
            <v>(i)</v>
          </cell>
          <cell r="C396" t="str">
            <v xml:space="preserve"> for grading I  Material</v>
          </cell>
          <cell r="D396" t="str">
            <v>sqm</v>
          </cell>
          <cell r="E396">
            <v>161</v>
          </cell>
        </row>
        <row r="397">
          <cell r="B397" t="str">
            <v>(ii)</v>
          </cell>
          <cell r="C397" t="str">
            <v>for grading II  Material</v>
          </cell>
          <cell r="D397" t="str">
            <v>sqm</v>
          </cell>
          <cell r="E397">
            <v>170</v>
          </cell>
        </row>
        <row r="398">
          <cell r="B398" t="str">
            <v>10.6</v>
          </cell>
          <cell r="C398" t="str">
            <v>Crack Filling (Filling of crack using slow - curing bitumen emulsion and applying crusher dust in case crack are wider than 3mm.)</v>
          </cell>
          <cell r="D398" t="str">
            <v>metre</v>
          </cell>
          <cell r="E398">
            <v>2</v>
          </cell>
        </row>
        <row r="399">
          <cell r="B399" t="str">
            <v>10.7</v>
          </cell>
          <cell r="C399" t="str">
            <v>Dusting (Applying crusher dust to areas of road where bleeding of excess bitumen has occurred.)</v>
          </cell>
          <cell r="D399" t="str">
            <v>sqm</v>
          </cell>
          <cell r="E399">
            <v>0.5</v>
          </cell>
        </row>
        <row r="400">
          <cell r="B400" t="str">
            <v>10.8 A</v>
          </cell>
          <cell r="C400" t="str">
            <v>Fog Seal (ref item 5.17)</v>
          </cell>
          <cell r="D400" t="str">
            <v>sqm</v>
          </cell>
          <cell r="E400">
            <v>21</v>
          </cell>
        </row>
        <row r="401">
          <cell r="B401" t="str">
            <v>B</v>
          </cell>
          <cell r="C401" t="str">
            <v>Crack Prevention courses. (ref item 5.21)</v>
          </cell>
        </row>
        <row r="402">
          <cell r="B402" t="str">
            <v>(i)</v>
          </cell>
          <cell r="C402" t="str">
            <v>Stress Absorbing Membrane (SAM) crack width less than 6 mm</v>
          </cell>
          <cell r="D402" t="str">
            <v>sqm</v>
          </cell>
          <cell r="E402">
            <v>37</v>
          </cell>
        </row>
        <row r="403">
          <cell r="B403" t="str">
            <v>(ii)</v>
          </cell>
          <cell r="C403" t="str">
            <v>Stress Absorbing Membrane (SAM) with crack width 6 mm to 9 mm</v>
          </cell>
          <cell r="D403" t="str">
            <v>sqm</v>
          </cell>
          <cell r="E403">
            <v>46</v>
          </cell>
        </row>
        <row r="404">
          <cell r="B404" t="str">
            <v>(iii)</v>
          </cell>
          <cell r="C404" t="str">
            <v>Stress Absorbing Membrane (SAM) crack width above 9 mm and cracked area above 50 %</v>
          </cell>
          <cell r="D404" t="str">
            <v>sqm</v>
          </cell>
          <cell r="E404">
            <v>61</v>
          </cell>
        </row>
        <row r="405">
          <cell r="B405" t="str">
            <v>(iv)</v>
          </cell>
          <cell r="C405" t="str">
            <v>Bitumen Impregnated Geotextile</v>
          </cell>
          <cell r="D405" t="str">
            <v>sqm</v>
          </cell>
          <cell r="E405" t="e">
            <v>#VALUE!</v>
          </cell>
        </row>
        <row r="406">
          <cell r="B406" t="str">
            <v>C</v>
          </cell>
          <cell r="C406" t="str">
            <v>Slurry Seal (ref item 5.15)</v>
          </cell>
        </row>
        <row r="407">
          <cell r="A407" t="str">
            <v>D8</v>
          </cell>
          <cell r="B407" t="str">
            <v>(i)</v>
          </cell>
          <cell r="C407" t="str">
            <v xml:space="preserve"> 5 mm thickness</v>
          </cell>
          <cell r="D407" t="str">
            <v>sqm</v>
          </cell>
          <cell r="E407">
            <v>33</v>
          </cell>
        </row>
        <row r="408">
          <cell r="B408" t="str">
            <v>(ii)</v>
          </cell>
          <cell r="C408" t="str">
            <v>3 mm thickness</v>
          </cell>
          <cell r="D408" t="str">
            <v>sqm</v>
          </cell>
          <cell r="E408">
            <v>23</v>
          </cell>
        </row>
        <row r="409">
          <cell r="B409" t="str">
            <v>(iii)</v>
          </cell>
          <cell r="C409" t="str">
            <v>1.5 mm thickness</v>
          </cell>
          <cell r="D409" t="str">
            <v>sqm</v>
          </cell>
          <cell r="E409">
            <v>14</v>
          </cell>
        </row>
        <row r="410">
          <cell r="B410" t="str">
            <v>D</v>
          </cell>
          <cell r="C410" t="str">
            <v>Surface Dressing for maintance works. (ref item 5.9)</v>
          </cell>
        </row>
        <row r="411">
          <cell r="B411" t="str">
            <v>(i)</v>
          </cell>
          <cell r="C411" t="str">
            <v>19 mm nominal chipping size</v>
          </cell>
          <cell r="D411" t="str">
            <v>sqm</v>
          </cell>
          <cell r="E411">
            <v>41</v>
          </cell>
        </row>
        <row r="412">
          <cell r="B412" t="str">
            <v>(ii)</v>
          </cell>
          <cell r="C412" t="str">
            <v>13 mm nominal size chipping</v>
          </cell>
          <cell r="D412" t="str">
            <v>sqm</v>
          </cell>
          <cell r="E412">
            <v>33</v>
          </cell>
        </row>
        <row r="413">
          <cell r="B413" t="str">
            <v>10.9</v>
          </cell>
          <cell r="C413" t="str">
            <v>Repair of joint Grooves with Epoxy Mortar Repair of spalled joint grooves of contraction joints,  longitudinal joints and expansion joints in concrete pavements using epoxy mortar or epoxy concrete)</v>
          </cell>
          <cell r="D413" t="str">
            <v>metre</v>
          </cell>
          <cell r="E413" t="e">
            <v>#VALUE!</v>
          </cell>
        </row>
        <row r="414">
          <cell r="B414" t="str">
            <v>10.10</v>
          </cell>
          <cell r="C414" t="str">
            <v>Repair of old Joints Sealant (Removal of existing sealant and re sealing of contraction,  longitudinal or expansion joints in concrete pavement with fresh sealant material)</v>
          </cell>
          <cell r="D414" t="str">
            <v>metre</v>
          </cell>
          <cell r="E414" t="e">
            <v>#VALUE!</v>
          </cell>
        </row>
        <row r="415">
          <cell r="B415" t="str">
            <v>10.11</v>
          </cell>
          <cell r="C415" t="str">
            <v>Hill Side Drain Clearance (Removal of earth from the choked hill side drain and disposing it on the valley side manually)</v>
          </cell>
          <cell r="D415" t="str">
            <v>metre</v>
          </cell>
          <cell r="E415">
            <v>12</v>
          </cell>
        </row>
        <row r="416">
          <cell r="B416" t="str">
            <v>10.12</v>
          </cell>
          <cell r="C416" t="str">
            <v>Land Slide Clearance in soil (Clearance of land slides in soil and ordinary rock by a bull-dozer D 80 A-12,  180 HP and disposal of the same on the valley side)</v>
          </cell>
          <cell r="D416" t="str">
            <v>cum</v>
          </cell>
          <cell r="E416">
            <v>61</v>
          </cell>
        </row>
        <row r="417">
          <cell r="B417" t="str">
            <v>10.13</v>
          </cell>
          <cell r="C417" t="str">
            <v>Land slide Clearance in Hard Rock Requiring Blasting (Clearing of land slide in hard rock requiring blasting for 50% of the boulders and disposal of the same on the valley side.)</v>
          </cell>
          <cell r="D417" t="str">
            <v>cum</v>
          </cell>
          <cell r="E417">
            <v>110</v>
          </cell>
        </row>
        <row r="418">
          <cell r="B418" t="str">
            <v>10.14</v>
          </cell>
          <cell r="C418" t="str">
            <v>Snow Clearance on Roads with Dozer (Snow clearance from road surface by a bull- dozer 165 Hp and disposing it on the valley side)</v>
          </cell>
          <cell r="D418" t="str">
            <v>cum</v>
          </cell>
          <cell r="E418">
            <v>4</v>
          </cell>
        </row>
        <row r="419">
          <cell r="B419" t="str">
            <v>10.15</v>
          </cell>
          <cell r="C419" t="str">
            <v>Snow Clearance on Roads with Snow Blowers (Snow clearance from road surface by a snow blower and disposing on the valley side.)</v>
          </cell>
          <cell r="D419" t="str">
            <v>cum</v>
          </cell>
          <cell r="E419" t="e">
            <v>#VALUE!</v>
          </cell>
        </row>
        <row r="420">
          <cell r="C420" t="str">
            <v>CHAPTER-11</v>
          </cell>
        </row>
        <row r="421">
          <cell r="C421" t="str">
            <v>HORTICULTURE</v>
          </cell>
        </row>
        <row r="422">
          <cell r="B422" t="str">
            <v>11.1</v>
          </cell>
          <cell r="C422" t="str">
            <v>Spreading of Sludge Farm Yard Manure or/and good Earth (Spreading of sludge farm yard manure or/ and good earth in required thickness (cost of sludge,  farm- yard manure or/and good earth to be paid for separately))</v>
          </cell>
          <cell r="D422" t="str">
            <v>cum</v>
          </cell>
          <cell r="E422">
            <v>8</v>
          </cell>
        </row>
        <row r="423">
          <cell r="B423" t="str">
            <v>11.2</v>
          </cell>
          <cell r="C423" t="str">
            <v>Grassing with ' Doobs' Grass (Grassing with 'Doobs' grass including watering and maintenance of the lawn for 30 days or more till the grass forms a thick lawn free from weeds and fit for moving including supplying good earth if needed)</v>
          </cell>
        </row>
        <row r="424">
          <cell r="B424" t="str">
            <v xml:space="preserve">(i) </v>
          </cell>
          <cell r="C424" t="str">
            <v>In rows 15 cm apart in either direction</v>
          </cell>
          <cell r="D424" t="str">
            <v>sqm</v>
          </cell>
          <cell r="E424" t="e">
            <v>#VALUE!</v>
          </cell>
        </row>
        <row r="425">
          <cell r="B425" t="str">
            <v>(ii)</v>
          </cell>
          <cell r="C425" t="str">
            <v xml:space="preserve"> In rows 7.5 cm apart in either direction</v>
          </cell>
          <cell r="D425" t="str">
            <v>sqm</v>
          </cell>
          <cell r="E425" t="e">
            <v>#VALUE!</v>
          </cell>
        </row>
        <row r="426">
          <cell r="B426" t="str">
            <v>11.3</v>
          </cell>
          <cell r="C426" t="str">
            <v>Making Lawns including Ploughing and Dragging with 'Swagha' Breaking of Clod (Making lawns including ploughing and breaking of clod,  removal of rubbish,  dressing and supplying doobs grass roots and planting at 15 cm apart,  including supplying and sprea</v>
          </cell>
          <cell r="D426" t="str">
            <v>sqm</v>
          </cell>
          <cell r="E426" t="e">
            <v>#VALUE!</v>
          </cell>
        </row>
        <row r="427">
          <cell r="B427" t="str">
            <v>11.4</v>
          </cell>
          <cell r="C427" t="str">
            <v>Maintenance of Lawns or Turfing of Slopes (Maintenance of lawns or Turfing of slopes (rough grassing)      for a period of one year including watering etc)</v>
          </cell>
          <cell r="D427" t="str">
            <v>sqm</v>
          </cell>
          <cell r="E427">
            <v>31</v>
          </cell>
        </row>
        <row r="428">
          <cell r="B428" t="str">
            <v>11.5</v>
          </cell>
          <cell r="C428" t="str">
            <v>Turfing Lawns with Fine Grassing including Ploughing,  Dressing (Turfing lawns with fine grassing including ploughing,  dressing including breaking of clods,  removal of rubbish,  dressing and supplying doobs grass roots at 10 cm apart,  including supplyi</v>
          </cell>
          <cell r="D428" t="str">
            <v>sqm</v>
          </cell>
          <cell r="E428" t="e">
            <v>#VALUE!</v>
          </cell>
        </row>
        <row r="429">
          <cell r="B429" t="str">
            <v>11.6</v>
          </cell>
          <cell r="C429" t="str">
            <v xml:space="preserve">Maintenance of Lawns with Fine Grassing for the First Year </v>
          </cell>
          <cell r="D429" t="str">
            <v>sqm</v>
          </cell>
          <cell r="E429">
            <v>25</v>
          </cell>
        </row>
        <row r="430">
          <cell r="B430" t="str">
            <v>11.7</v>
          </cell>
          <cell r="C430" t="str">
            <v>a)    Planting Permanent Hedges including Digging of Trenches (Planting permanent hedges including digging of trenches,  60 cm wide and 45 cm deep,  refilling the excavated earth mixed with farmyard manure,  supplied at the rate of 4.65 cum per 100 metres</v>
          </cell>
          <cell r="D430" t="str">
            <v>metre</v>
          </cell>
          <cell r="E430" t="e">
            <v>#VALUE!</v>
          </cell>
        </row>
        <row r="431">
          <cell r="B431" t="str">
            <v xml:space="preserve">(b)     </v>
          </cell>
          <cell r="C431" t="str">
            <v>Maintenance of Hedge for one year</v>
          </cell>
          <cell r="D431" t="str">
            <v>metre</v>
          </cell>
          <cell r="E431" t="e">
            <v>#VALUE!</v>
          </cell>
        </row>
        <row r="432">
          <cell r="A432" t="str">
            <v>I3</v>
          </cell>
          <cell r="B432" t="str">
            <v>11.8</v>
          </cell>
          <cell r="C432" t="str">
            <v>a)     Planting Flowering Plants and Shrubs in Central Verge</v>
          </cell>
          <cell r="D432" t="str">
            <v>km</v>
          </cell>
          <cell r="E432">
            <v>75426</v>
          </cell>
        </row>
        <row r="433">
          <cell r="B433" t="str">
            <v xml:space="preserve">(b)    </v>
          </cell>
          <cell r="C433" t="str">
            <v>Maintenance of Flowering Plants and Shrubs in Central Verge for one Year</v>
          </cell>
          <cell r="D433" t="str">
            <v>km</v>
          </cell>
          <cell r="E433">
            <v>56432</v>
          </cell>
        </row>
        <row r="434">
          <cell r="A434" t="str">
            <v>I4</v>
          </cell>
          <cell r="B434" t="str">
            <v>11.9</v>
          </cell>
          <cell r="C434" t="str">
            <v>Planting of Trees and their Maintenance for one Year  (Planting of trees by the road side (Avenue trees) in 0.60 m dia holes,  1 m deep dug in the ground,  mixing the soil with decayed farm yard/sludge mannure,  planting the saplings,  backfilling the tre</v>
          </cell>
          <cell r="D434" t="str">
            <v>each</v>
          </cell>
          <cell r="E434">
            <v>351</v>
          </cell>
        </row>
        <row r="435">
          <cell r="B435" t="str">
            <v>11.10</v>
          </cell>
          <cell r="C435" t="str">
            <v>Renovation Lawns including,  Weeding,  Forking the Ground,  Top Dressing with Forked Soil (Renovation lawns including,  weeding,  forking the ground,  top dressing with forked soil,  watering and maintenance the lawns,  for 30 days or more,  till the gras</v>
          </cell>
          <cell r="D435" t="str">
            <v>sqm</v>
          </cell>
          <cell r="E435">
            <v>4</v>
          </cell>
        </row>
        <row r="436">
          <cell r="B436" t="str">
            <v>11.11</v>
          </cell>
          <cell r="C436" t="str">
            <v>Supply at Site Well Decayed Farm Yard Manure (Supply at site of work well decayed farm yard manure,  from any available source,  approved by the engineer in charge including screening and stacking)</v>
          </cell>
          <cell r="D436" t="str">
            <v>cum</v>
          </cell>
        </row>
        <row r="437">
          <cell r="B437" t="str">
            <v>11.12</v>
          </cell>
          <cell r="C437" t="str">
            <v>Supply at Site of Work/ Store - Deoiled Neem Cake (Supply at site of work/ store- deoiled neem cake duly packed in used gunny bags)</v>
          </cell>
          <cell r="D437" t="str">
            <v>quintal</v>
          </cell>
        </row>
        <row r="438">
          <cell r="B438" t="str">
            <v>11.13</v>
          </cell>
          <cell r="C438" t="str">
            <v>Supplying Sludge (Supplying sludge duly stacked at site/ store)</v>
          </cell>
          <cell r="D438" t="str">
            <v>cum</v>
          </cell>
        </row>
        <row r="439">
          <cell r="B439" t="str">
            <v>11.14</v>
          </cell>
          <cell r="C439" t="str">
            <v>Half Brick Circular Tree Guard,  in 2nd class Brick,  internal diametre 1.25 metres,  and height 1.2 metres,  above ground and 0.20 metre below ground (Half brick circular tree guard,  in 2nd class brick,  internal diametre 1.25 metres,  and height 1.2 me</v>
          </cell>
          <cell r="D439" t="str">
            <v>each</v>
          </cell>
          <cell r="E439">
            <v>382</v>
          </cell>
        </row>
        <row r="440">
          <cell r="B440" t="str">
            <v>11.15</v>
          </cell>
          <cell r="C440" t="str">
            <v>Edging with 2nd class Bricks,  laid dry lengthwise (Edging with 2nd class bricks,  laid dry lengthwise,  including excavation,  refilling,  consolidation,  with a hand packing and spreading nearly surplus earth within a lead of 50 metres)</v>
          </cell>
          <cell r="D440" t="str">
            <v>metre</v>
          </cell>
          <cell r="E440">
            <v>7</v>
          </cell>
        </row>
        <row r="441">
          <cell r="B441" t="str">
            <v>11.16</v>
          </cell>
          <cell r="C441" t="str">
            <v xml:space="preserve">Making Tree Guard 53 cm dia and 1.3 m high as per design from empty bitumen drum (Making tree guard 53 cm dia and 1.3 m high as per design from empty bitumen drum,  slit suitably to permit sun and air, (supplied by the department at stock issue rate)     </v>
          </cell>
          <cell r="D441" t="str">
            <v>each</v>
          </cell>
          <cell r="E441" t="e">
            <v>#VALUE!</v>
          </cell>
        </row>
        <row r="442">
          <cell r="B442" t="str">
            <v>11.17</v>
          </cell>
          <cell r="C442" t="str">
            <v xml:space="preserve">Making Tree Guard 53 cm dia and 2 metres high as per design from empty bitumen drums (Making tree guard 53 cm dia and 2 metres high as per design from empty bitumen drums,  slit suitably to permit sun and air,  ( supplied by the department at stock issue </v>
          </cell>
          <cell r="D442" t="str">
            <v>each</v>
          </cell>
          <cell r="E442" t="e">
            <v>#VALUE!</v>
          </cell>
        </row>
        <row r="443">
          <cell r="A443" t="str">
            <v>i5</v>
          </cell>
          <cell r="B443" t="str">
            <v>11.18</v>
          </cell>
          <cell r="C443" t="str">
            <v>Wrought Iron and Mild Steel Welded Work (Wrought iron and mild steel welded work) (using angles,  square bars,  tees and channel grills,  grating frames,  gates and tree guards of any size and design etc. including cost of screens and welding rods or bolt</v>
          </cell>
          <cell r="D443" t="str">
            <v>quintal</v>
          </cell>
          <cell r="E443">
            <v>4521</v>
          </cell>
        </row>
        <row r="444">
          <cell r="B444" t="str">
            <v>11.19</v>
          </cell>
          <cell r="C444" t="str">
            <v xml:space="preserve">Tree Guard with MS Iron (Providing and fixing MS iron tree guard 60 cm dia and 2 metre high above ground level formed of 4 Nos (25 x 6 mm) and 8 Nos (25 x 3 mm) vertical MS riveted to 3 Nos (25 x 6 mm) iron rings in two halves,  bolted together with 8 mm </v>
          </cell>
          <cell r="D444" t="str">
            <v>each tree guard</v>
          </cell>
          <cell r="E444">
            <v>1159</v>
          </cell>
        </row>
        <row r="445">
          <cell r="B445" t="str">
            <v>11.20</v>
          </cell>
          <cell r="C445" t="str">
            <v>Tree Guard with MS Angle Iron and Steel Wire (Providing and fixing tree guard 0.60 metre square,  2.00 metre high fabricated with MS angle iron 30 x 30 x 3 mm,  MS iron 25 x 3 mm and steel wire3 mm dia welded and fabricated as per design in two halves bol</v>
          </cell>
          <cell r="D445" t="str">
            <v>each tree guard</v>
          </cell>
          <cell r="E445" t="e">
            <v>#VALUE!</v>
          </cell>
        </row>
        <row r="446">
          <cell r="B446" t="str">
            <v>11.21</v>
          </cell>
          <cell r="C446" t="str">
            <v>Compensatory Afforestation (Planting trees as compensatory afforestation at the rate of 290 trees per hectare at a spacing of 6 m by grubbing and leveling the ground upto a depth of 150 mm,  digging holes 0.9 m dia,  1 m deep,  mixing farm yard/sludge man</v>
          </cell>
          <cell r="D446" t="str">
            <v>hectare</v>
          </cell>
          <cell r="E446">
            <v>65741</v>
          </cell>
        </row>
        <row r="447">
          <cell r="C447" t="str">
            <v>CHAPTER-12</v>
          </cell>
        </row>
        <row r="448">
          <cell r="C448" t="str">
            <v>FOUNDATIONS</v>
          </cell>
        </row>
        <row r="449">
          <cell r="B449" t="str">
            <v>12.1</v>
          </cell>
          <cell r="C449" t="str">
            <v>Excavation for Structures (Earth work in excavation of foundation of structures as per drawing and technical specification,  including setting out,  construction of shoring and bracing,  removal of stumps and other deleterious matter,  dressing of sides a</v>
          </cell>
        </row>
        <row r="450">
          <cell r="B450" t="str">
            <v>I</v>
          </cell>
          <cell r="C450" t="str">
            <v>Ordinary soil</v>
          </cell>
        </row>
        <row r="451">
          <cell r="B451" t="str">
            <v>A</v>
          </cell>
          <cell r="C451" t="str">
            <v>Manual Means</v>
          </cell>
        </row>
        <row r="452">
          <cell r="B452" t="str">
            <v>(i)</v>
          </cell>
          <cell r="C452" t="str">
            <v>upto 3 m depth</v>
          </cell>
          <cell r="D452" t="str">
            <v>cum</v>
          </cell>
          <cell r="E452">
            <v>44</v>
          </cell>
        </row>
        <row r="453">
          <cell r="B453" t="str">
            <v>(ii)</v>
          </cell>
          <cell r="C453" t="str">
            <v>3 m to 6 m depth</v>
          </cell>
          <cell r="D453" t="str">
            <v>cum</v>
          </cell>
          <cell r="E453">
            <v>56</v>
          </cell>
        </row>
        <row r="454">
          <cell r="B454" t="str">
            <v>(iii)</v>
          </cell>
          <cell r="C454" t="str">
            <v>Above 6 m depth</v>
          </cell>
          <cell r="D454" t="str">
            <v>cum</v>
          </cell>
          <cell r="E454">
            <v>75</v>
          </cell>
        </row>
        <row r="455">
          <cell r="B455" t="str">
            <v>B</v>
          </cell>
          <cell r="C455" t="str">
            <v>Mechanical Means</v>
          </cell>
        </row>
        <row r="456">
          <cell r="B456" t="str">
            <v>(i)</v>
          </cell>
          <cell r="C456" t="str">
            <v xml:space="preserve">Depth upto 3 m </v>
          </cell>
          <cell r="D456" t="str">
            <v>cum</v>
          </cell>
          <cell r="E456">
            <v>39</v>
          </cell>
        </row>
        <row r="457">
          <cell r="B457" t="str">
            <v>(ii)</v>
          </cell>
          <cell r="C457" t="str">
            <v>Depth 3 m to 6 m</v>
          </cell>
          <cell r="D457" t="str">
            <v>cum</v>
          </cell>
          <cell r="E457">
            <v>45</v>
          </cell>
        </row>
        <row r="458">
          <cell r="B458" t="str">
            <v>(iii)</v>
          </cell>
          <cell r="C458" t="str">
            <v>Depth above 6m</v>
          </cell>
          <cell r="D458" t="str">
            <v>cum</v>
          </cell>
          <cell r="E458">
            <v>54</v>
          </cell>
        </row>
        <row r="459">
          <cell r="B459" t="str">
            <v>II</v>
          </cell>
          <cell r="C459" t="str">
            <v>Ordinary rock (not requiring blasting)</v>
          </cell>
        </row>
        <row r="460">
          <cell r="B460" t="str">
            <v>A</v>
          </cell>
          <cell r="C460" t="str">
            <v>Manual Means</v>
          </cell>
        </row>
        <row r="461">
          <cell r="B461" t="str">
            <v>(i)</v>
          </cell>
          <cell r="C461" t="str">
            <v>Depth upto 3 m</v>
          </cell>
          <cell r="D461" t="str">
            <v>cum</v>
          </cell>
          <cell r="E461">
            <v>63</v>
          </cell>
        </row>
        <row r="462">
          <cell r="B462" t="str">
            <v>B</v>
          </cell>
          <cell r="C462" t="str">
            <v>Mechanical Means</v>
          </cell>
          <cell r="D462" t="str">
            <v>cum</v>
          </cell>
          <cell r="E462">
            <v>51</v>
          </cell>
        </row>
        <row r="463">
          <cell r="B463" t="str">
            <v>III</v>
          </cell>
          <cell r="C463" t="str">
            <v>Hard rock ( requiring blasting )</v>
          </cell>
        </row>
        <row r="464">
          <cell r="B464" t="str">
            <v>A</v>
          </cell>
          <cell r="C464" t="str">
            <v>Manual Means</v>
          </cell>
          <cell r="D464" t="str">
            <v>cum</v>
          </cell>
          <cell r="E464">
            <v>233</v>
          </cell>
        </row>
        <row r="465">
          <cell r="B465" t="str">
            <v>IV</v>
          </cell>
          <cell r="C465" t="str">
            <v>Hard rock ( blasting prohibited )</v>
          </cell>
        </row>
        <row r="466">
          <cell r="B466" t="str">
            <v>A</v>
          </cell>
          <cell r="C466" t="str">
            <v>Mechanical Means</v>
          </cell>
          <cell r="D466" t="str">
            <v>cum</v>
          </cell>
          <cell r="E466">
            <v>268</v>
          </cell>
        </row>
        <row r="467">
          <cell r="B467" t="str">
            <v>V</v>
          </cell>
          <cell r="C467" t="str">
            <v>Marshy soil</v>
          </cell>
        </row>
        <row r="468">
          <cell r="B468" t="str">
            <v>(i)</v>
          </cell>
          <cell r="C468" t="str">
            <v>upto 3 m depth</v>
          </cell>
        </row>
        <row r="469">
          <cell r="B469" t="str">
            <v>A</v>
          </cell>
          <cell r="C469" t="str">
            <v>Manual means</v>
          </cell>
          <cell r="D469" t="str">
            <v>cum</v>
          </cell>
          <cell r="E469">
            <v>229</v>
          </cell>
        </row>
        <row r="470">
          <cell r="B470" t="str">
            <v>B</v>
          </cell>
          <cell r="C470" t="str">
            <v>Mechanical Means</v>
          </cell>
          <cell r="D470" t="str">
            <v>cum</v>
          </cell>
          <cell r="E470">
            <v>64</v>
          </cell>
        </row>
        <row r="471">
          <cell r="B471" t="str">
            <v>VI</v>
          </cell>
          <cell r="C471" t="str">
            <v>Back Filling in Marshy Foundation Pits</v>
          </cell>
          <cell r="D471" t="str">
            <v>cum</v>
          </cell>
          <cell r="E471">
            <v>192</v>
          </cell>
        </row>
        <row r="472">
          <cell r="B472" t="str">
            <v>12.2</v>
          </cell>
          <cell r="C472" t="str">
            <v>Filling Annular Space Around Footing in Rock (Lean cement concrete 1:3:6 nominal mix. Rate may be taken as per items 13.4.)</v>
          </cell>
        </row>
        <row r="473">
          <cell r="B473" t="str">
            <v>12.3</v>
          </cell>
          <cell r="C473" t="str">
            <v>Sand Filling in Foundation Trenches as per Drawing &amp; Technical Specification</v>
          </cell>
          <cell r="D473" t="str">
            <v>cum</v>
          </cell>
          <cell r="E473">
            <v>433</v>
          </cell>
        </row>
        <row r="474">
          <cell r="B474" t="str">
            <v>12.4</v>
          </cell>
          <cell r="C474" t="str">
            <v>PCC 1:3:6 in Foundation (Plain cement concrete 1:3:6 nominal mix in foundation with crushed stone aggregate 40 mm nominal size mechanically mixed,  placed in foundation and compacted by vibration including curing for 14 days.)</v>
          </cell>
          <cell r="D474" t="str">
            <v>cum</v>
          </cell>
          <cell r="E474">
            <v>1921</v>
          </cell>
        </row>
        <row r="475">
          <cell r="B475" t="str">
            <v>12.5</v>
          </cell>
          <cell r="C475" t="str">
            <v>Brick masonry work in cement mortar 1:3 in foundation complete excluding pointing and plastering,  as per drawing and technical specifications</v>
          </cell>
          <cell r="D475" t="str">
            <v>cum</v>
          </cell>
          <cell r="E475">
            <v>1593</v>
          </cell>
        </row>
        <row r="476">
          <cell r="B476" t="str">
            <v>12.6 A</v>
          </cell>
          <cell r="C476" t="str">
            <v>Cement mortar1:3 (1cement :3 sand)</v>
          </cell>
          <cell r="D476" t="str">
            <v>cum</v>
          </cell>
          <cell r="E476">
            <v>1879</v>
          </cell>
        </row>
        <row r="477">
          <cell r="B477" t="str">
            <v>B</v>
          </cell>
          <cell r="C477" t="str">
            <v>Cement mortar1:2 (1cement :2 sand)</v>
          </cell>
          <cell r="D477" t="str">
            <v>cum</v>
          </cell>
          <cell r="E477">
            <v>2335</v>
          </cell>
        </row>
        <row r="478">
          <cell r="B478" t="str">
            <v>C</v>
          </cell>
          <cell r="C478" t="str">
            <v>Cement mortar1:4 (1cement :4 sand)</v>
          </cell>
          <cell r="D478" t="str">
            <v>cum</v>
          </cell>
          <cell r="E478">
            <v>1576</v>
          </cell>
        </row>
        <row r="479">
          <cell r="B479" t="str">
            <v>D</v>
          </cell>
          <cell r="C479" t="str">
            <v>Cement mortar1:6 (1cement :6 sand)</v>
          </cell>
          <cell r="D479" t="str">
            <v>cum</v>
          </cell>
          <cell r="E479">
            <v>1284</v>
          </cell>
        </row>
        <row r="480">
          <cell r="B480" t="str">
            <v>12.7</v>
          </cell>
          <cell r="C480" t="str">
            <v>Stone masonry work in cement mortar 1:3 in foundation complete as drawing and Technical Specification</v>
          </cell>
        </row>
        <row r="481">
          <cell r="B481" t="str">
            <v xml:space="preserve">(a)     </v>
          </cell>
          <cell r="C481" t="str">
            <v>Square Rubble Coursed rubble masonry( first sort )</v>
          </cell>
          <cell r="D481" t="str">
            <v>cum</v>
          </cell>
          <cell r="E481">
            <v>1779</v>
          </cell>
        </row>
        <row r="482">
          <cell r="B482" t="str">
            <v xml:space="preserve">(b)      </v>
          </cell>
          <cell r="C482" t="str">
            <v>Random Rubble Masonry</v>
          </cell>
          <cell r="D482" t="str">
            <v>cum</v>
          </cell>
          <cell r="E482">
            <v>1753</v>
          </cell>
        </row>
        <row r="483">
          <cell r="B483" t="str">
            <v>12.8</v>
          </cell>
          <cell r="C483" t="str">
            <v xml:space="preserve"> Plain/Reinforced cement concrete in open foundation complete as per drawing and technical specifications</v>
          </cell>
        </row>
        <row r="484">
          <cell r="A484" t="str">
            <v>J1</v>
          </cell>
          <cell r="B484" t="str">
            <v>A</v>
          </cell>
          <cell r="C484" t="str">
            <v xml:space="preserve">PCC Grade M15 </v>
          </cell>
          <cell r="D484" t="str">
            <v>cum</v>
          </cell>
          <cell r="E484">
            <v>2280</v>
          </cell>
        </row>
        <row r="485">
          <cell r="A485" t="str">
            <v>J2</v>
          </cell>
          <cell r="B485" t="str">
            <v>B</v>
          </cell>
          <cell r="C485" t="str">
            <v xml:space="preserve">PCC Grade M20 </v>
          </cell>
          <cell r="D485" t="str">
            <v>cum</v>
          </cell>
          <cell r="E485">
            <v>2512</v>
          </cell>
        </row>
        <row r="486">
          <cell r="B486" t="str">
            <v>C</v>
          </cell>
          <cell r="C486" t="str">
            <v>RCC Grade M20</v>
          </cell>
        </row>
        <row r="487">
          <cell r="A487" t="str">
            <v>J3</v>
          </cell>
          <cell r="B487" t="str">
            <v>Case I</v>
          </cell>
          <cell r="C487" t="str">
            <v xml:space="preserve">Using concrete mixer </v>
          </cell>
          <cell r="D487" t="str">
            <v>cum</v>
          </cell>
          <cell r="E487">
            <v>2536</v>
          </cell>
        </row>
        <row r="488">
          <cell r="B488" t="str">
            <v>Case II</v>
          </cell>
          <cell r="C488" t="str">
            <v>With Batching Plant,  Transit Mixer and Concrete Pump</v>
          </cell>
          <cell r="D488" t="str">
            <v>cum</v>
          </cell>
          <cell r="E488">
            <v>2450</v>
          </cell>
        </row>
        <row r="489">
          <cell r="B489" t="str">
            <v>D</v>
          </cell>
          <cell r="C489" t="str">
            <v>PCC Grade M25</v>
          </cell>
        </row>
        <row r="490">
          <cell r="B490" t="str">
            <v>Case I</v>
          </cell>
          <cell r="C490" t="str">
            <v xml:space="preserve">Using concrete Mixer </v>
          </cell>
          <cell r="D490" t="str">
            <v>cum</v>
          </cell>
          <cell r="E490">
            <v>2733</v>
          </cell>
        </row>
        <row r="491">
          <cell r="B491" t="str">
            <v>Case II</v>
          </cell>
          <cell r="C491" t="str">
            <v>With Batching Plant,  Transit Mixer and Concrete Pump</v>
          </cell>
          <cell r="D491" t="str">
            <v>cum</v>
          </cell>
          <cell r="E491">
            <v>2649</v>
          </cell>
        </row>
        <row r="492">
          <cell r="B492" t="str">
            <v>E</v>
          </cell>
          <cell r="C492" t="str">
            <v>RCC Grade M25</v>
          </cell>
        </row>
        <row r="493">
          <cell r="A493" t="str">
            <v>J3-1</v>
          </cell>
          <cell r="B493" t="str">
            <v>Case I</v>
          </cell>
          <cell r="C493" t="str">
            <v>Using concrete Mixer</v>
          </cell>
          <cell r="D493" t="str">
            <v>cum</v>
          </cell>
          <cell r="E493">
            <v>2760</v>
          </cell>
        </row>
        <row r="494">
          <cell r="B494" t="str">
            <v>Case II</v>
          </cell>
          <cell r="C494" t="str">
            <v>With Batching Plant,  Transit Mixer and Concrete Pump</v>
          </cell>
          <cell r="D494" t="str">
            <v>cum</v>
          </cell>
          <cell r="E494">
            <v>2674</v>
          </cell>
        </row>
        <row r="495">
          <cell r="B495" t="str">
            <v>F</v>
          </cell>
          <cell r="C495" t="str">
            <v xml:space="preserve">PCC Grade M30 </v>
          </cell>
        </row>
        <row r="496">
          <cell r="B496" t="str">
            <v>Case I</v>
          </cell>
          <cell r="C496" t="str">
            <v>Using Concrete Mixer</v>
          </cell>
          <cell r="D496" t="str">
            <v>cum</v>
          </cell>
          <cell r="E496">
            <v>2751</v>
          </cell>
        </row>
        <row r="497">
          <cell r="B497" t="str">
            <v>Case II</v>
          </cell>
          <cell r="C497" t="str">
            <v>Using Batching Plant,  Transit Mixer and Concrete Pump</v>
          </cell>
          <cell r="D497" t="str">
            <v>cum</v>
          </cell>
          <cell r="E497">
            <v>2665</v>
          </cell>
        </row>
        <row r="498">
          <cell r="B498" t="str">
            <v>G</v>
          </cell>
          <cell r="C498" t="str">
            <v>RCC Grade M30</v>
          </cell>
        </row>
        <row r="499">
          <cell r="B499" t="str">
            <v>Case I</v>
          </cell>
          <cell r="C499" t="str">
            <v>Using Concrete Mixer</v>
          </cell>
          <cell r="D499" t="str">
            <v>cum</v>
          </cell>
          <cell r="E499">
            <v>2767</v>
          </cell>
        </row>
        <row r="500">
          <cell r="A500" t="str">
            <v>E-10-1</v>
          </cell>
          <cell r="B500" t="str">
            <v xml:space="preserve">Case II    </v>
          </cell>
          <cell r="C500" t="str">
            <v>Using Batching Plant,  Transit Mixer and Concrete Pump</v>
          </cell>
          <cell r="D500" t="str">
            <v>cum</v>
          </cell>
          <cell r="E500">
            <v>2682</v>
          </cell>
        </row>
        <row r="501">
          <cell r="B501" t="str">
            <v>H</v>
          </cell>
          <cell r="C501" t="str">
            <v xml:space="preserve">RCC Grade M35 </v>
          </cell>
        </row>
        <row r="502">
          <cell r="B502" t="str">
            <v>Case I</v>
          </cell>
          <cell r="C502" t="str">
            <v>Using Concrete Mixer</v>
          </cell>
          <cell r="D502" t="str">
            <v>cum</v>
          </cell>
          <cell r="E502">
            <v>2816</v>
          </cell>
        </row>
        <row r="503">
          <cell r="B503" t="str">
            <v>Case II</v>
          </cell>
          <cell r="C503" t="str">
            <v>Using Batching Plant,  Transit Mixer and Concrete Pump</v>
          </cell>
          <cell r="D503" t="str">
            <v>cum</v>
          </cell>
          <cell r="E503">
            <v>2732</v>
          </cell>
        </row>
        <row r="504">
          <cell r="B504" t="str">
            <v>12.9</v>
          </cell>
          <cell r="C504" t="str">
            <v xml:space="preserve"> Providing and constructing temporary island 16 m diameter for construction of well foundation for 8m dia. Well.</v>
          </cell>
        </row>
        <row r="505">
          <cell r="B505" t="str">
            <v>A</v>
          </cell>
          <cell r="C505" t="str">
            <v>Assuming depth of water 1.0 m and height of island to be 1.25m.</v>
          </cell>
          <cell r="D505" t="str">
            <v>each</v>
          </cell>
          <cell r="E505" t="e">
            <v>#VALUE!</v>
          </cell>
        </row>
        <row r="506">
          <cell r="B506" t="str">
            <v>B</v>
          </cell>
          <cell r="C506" t="str">
            <v>Assuming depth of water 4.0 m and height of island 4.5 m.</v>
          </cell>
          <cell r="D506" t="str">
            <v>each</v>
          </cell>
          <cell r="E506" t="e">
            <v>#VALUE!</v>
          </cell>
        </row>
        <row r="507">
          <cell r="B507" t="str">
            <v>C</v>
          </cell>
          <cell r="C507" t="str">
            <v xml:space="preserve">Providing and constructing one span service road to reach island location from one pier location to another pier location </v>
          </cell>
          <cell r="D507" t="str">
            <v>metre</v>
          </cell>
          <cell r="E507" t="e">
            <v>#VALUE!</v>
          </cell>
        </row>
        <row r="508">
          <cell r="B508" t="str">
            <v>12.10</v>
          </cell>
          <cell r="C508" t="str">
            <v>Providing and laying cutting edge of mild steel weighing 40 kg per metre for well foundation complete as per drawing and technical specification.</v>
          </cell>
          <cell r="D508" t="str">
            <v>tonne</v>
          </cell>
          <cell r="E508">
            <v>52621</v>
          </cell>
        </row>
        <row r="509">
          <cell r="B509" t="str">
            <v>12.11</v>
          </cell>
          <cell r="C509" t="str">
            <v>Plain/Reinforced cement concrete,  in well foundation complete as per drawing and technical specification</v>
          </cell>
        </row>
        <row r="510">
          <cell r="B510" t="str">
            <v>A</v>
          </cell>
          <cell r="C510" t="str">
            <v>Well curb</v>
          </cell>
        </row>
        <row r="511">
          <cell r="B511" t="str">
            <v xml:space="preserve">(i) </v>
          </cell>
          <cell r="C511" t="str">
            <v>RCC M20 Grade</v>
          </cell>
        </row>
        <row r="512">
          <cell r="B512" t="str">
            <v>Case I</v>
          </cell>
          <cell r="C512" t="str">
            <v xml:space="preserve">Using concrete mixer </v>
          </cell>
          <cell r="D512" t="str">
            <v>cum</v>
          </cell>
          <cell r="E512">
            <v>2927</v>
          </cell>
        </row>
        <row r="513">
          <cell r="B513" t="str">
            <v>Case II</v>
          </cell>
          <cell r="C513" t="str">
            <v>With Batching Plant,  Transit Mixer and Concrete Pump</v>
          </cell>
          <cell r="D513" t="str">
            <v>cum</v>
          </cell>
          <cell r="E513">
            <v>2827</v>
          </cell>
        </row>
        <row r="514">
          <cell r="B514" t="str">
            <v xml:space="preserve">(ii) </v>
          </cell>
          <cell r="C514" t="str">
            <v>RCC M25 Grade</v>
          </cell>
        </row>
        <row r="515">
          <cell r="B515" t="str">
            <v>Case I</v>
          </cell>
          <cell r="C515" t="str">
            <v xml:space="preserve">Using concrete mixer </v>
          </cell>
          <cell r="D515" t="str">
            <v>cum</v>
          </cell>
          <cell r="E515">
            <v>3193</v>
          </cell>
        </row>
        <row r="516">
          <cell r="B516" t="str">
            <v>Case II</v>
          </cell>
          <cell r="C516" t="str">
            <v>With Batching Plant,  Transit Mixer and Concrete Pump</v>
          </cell>
          <cell r="D516" t="str">
            <v>cum</v>
          </cell>
          <cell r="E516">
            <v>3222</v>
          </cell>
        </row>
        <row r="517">
          <cell r="B517" t="str">
            <v xml:space="preserve">(iii) </v>
          </cell>
          <cell r="C517" t="str">
            <v>RCC M30 Grade</v>
          </cell>
        </row>
        <row r="518">
          <cell r="B518" t="str">
            <v>Case I</v>
          </cell>
          <cell r="C518" t="str">
            <v xml:space="preserve">Using concrete mixer </v>
          </cell>
          <cell r="D518" t="str">
            <v>cum</v>
          </cell>
          <cell r="E518">
            <v>3190</v>
          </cell>
        </row>
        <row r="519">
          <cell r="B519" t="str">
            <v>Case II</v>
          </cell>
          <cell r="C519" t="str">
            <v>With Batching Plant,  Transit Mixer and Concrete Pump</v>
          </cell>
          <cell r="D519" t="str">
            <v>cum</v>
          </cell>
          <cell r="E519">
            <v>3111</v>
          </cell>
        </row>
        <row r="520">
          <cell r="B520" t="str">
            <v>B</v>
          </cell>
          <cell r="C520" t="str">
            <v>Well steining</v>
          </cell>
        </row>
        <row r="521">
          <cell r="B521" t="str">
            <v>(I)</v>
          </cell>
          <cell r="C521" t="str">
            <v xml:space="preserve">PCC M15 Grade </v>
          </cell>
          <cell r="D521" t="str">
            <v>cum</v>
          </cell>
          <cell r="E521">
            <v>2412</v>
          </cell>
        </row>
        <row r="522">
          <cell r="B522" t="str">
            <v>(ii)</v>
          </cell>
          <cell r="C522" t="str">
            <v xml:space="preserve">PCC M20 Grade </v>
          </cell>
          <cell r="D522" t="str">
            <v>cum</v>
          </cell>
          <cell r="E522">
            <v>2657</v>
          </cell>
        </row>
        <row r="523">
          <cell r="B523" t="str">
            <v>(iii)</v>
          </cell>
          <cell r="C523" t="str">
            <v xml:space="preserve">RCC M20 Grade </v>
          </cell>
        </row>
        <row r="524">
          <cell r="B524" t="str">
            <v>Case I</v>
          </cell>
          <cell r="C524" t="str">
            <v xml:space="preserve">Using concrete mixer </v>
          </cell>
          <cell r="D524" t="str">
            <v>cum</v>
          </cell>
          <cell r="E524">
            <v>2683</v>
          </cell>
        </row>
        <row r="525">
          <cell r="B525" t="str">
            <v>Case II</v>
          </cell>
          <cell r="C525" t="str">
            <v>With Batching Plant,  Transit Mixer and Concrete Pump</v>
          </cell>
          <cell r="D525" t="str">
            <v>cum</v>
          </cell>
          <cell r="E525">
            <v>2592</v>
          </cell>
        </row>
        <row r="526">
          <cell r="B526" t="str">
            <v>(iv)</v>
          </cell>
          <cell r="C526" t="str">
            <v xml:space="preserve">PCC M25 Grade </v>
          </cell>
        </row>
        <row r="527">
          <cell r="B527" t="str">
            <v>Case I</v>
          </cell>
          <cell r="C527" t="str">
            <v xml:space="preserve">Using concrete mixer </v>
          </cell>
          <cell r="D527" t="str">
            <v>cum</v>
          </cell>
          <cell r="E527">
            <v>2898</v>
          </cell>
        </row>
        <row r="528">
          <cell r="B528" t="str">
            <v>Case II</v>
          </cell>
          <cell r="C528" t="str">
            <v>With Batching Plant,  Transit Mixer and Concrete Pump</v>
          </cell>
          <cell r="D528" t="str">
            <v>cum</v>
          </cell>
          <cell r="E528">
            <v>2810</v>
          </cell>
        </row>
        <row r="529">
          <cell r="B529" t="str">
            <v>(v)</v>
          </cell>
          <cell r="C529" t="str">
            <v xml:space="preserve">RCC M25 Grade </v>
          </cell>
        </row>
        <row r="530">
          <cell r="B530" t="str">
            <v>Case I</v>
          </cell>
          <cell r="C530" t="str">
            <v xml:space="preserve">Using concrete mixer </v>
          </cell>
          <cell r="D530" t="str">
            <v>cum</v>
          </cell>
          <cell r="E530">
            <v>2927</v>
          </cell>
        </row>
        <row r="531">
          <cell r="B531" t="str">
            <v>Case II</v>
          </cell>
          <cell r="C531" t="str">
            <v>With Batching Plant,  Transit Mixer and Concrete Pump</v>
          </cell>
          <cell r="D531" t="str">
            <v>cum</v>
          </cell>
          <cell r="E531">
            <v>2953</v>
          </cell>
        </row>
        <row r="532">
          <cell r="B532" t="str">
            <v>(vi)</v>
          </cell>
          <cell r="C532" t="str">
            <v>PCC M30 Grade</v>
          </cell>
        </row>
        <row r="533">
          <cell r="B533" t="str">
            <v>Case I</v>
          </cell>
          <cell r="C533" t="str">
            <v xml:space="preserve">Using concrete mixer </v>
          </cell>
          <cell r="D533" t="str">
            <v>cum</v>
          </cell>
          <cell r="E533">
            <v>2924</v>
          </cell>
        </row>
        <row r="534">
          <cell r="B534" t="str">
            <v>Case II</v>
          </cell>
          <cell r="C534" t="str">
            <v>With Batching Plant,  Transit Mixer and Concrete Pump</v>
          </cell>
          <cell r="D534" t="str">
            <v>cum</v>
          </cell>
          <cell r="E534">
            <v>2833</v>
          </cell>
        </row>
        <row r="535">
          <cell r="B535" t="str">
            <v>(vii)</v>
          </cell>
          <cell r="C535" t="str">
            <v>RCC M30 Grade</v>
          </cell>
        </row>
        <row r="536">
          <cell r="B536" t="str">
            <v>Case I</v>
          </cell>
          <cell r="C536" t="str">
            <v xml:space="preserve">Using concrete mixer </v>
          </cell>
          <cell r="D536" t="str">
            <v>cum</v>
          </cell>
          <cell r="E536">
            <v>2942</v>
          </cell>
        </row>
        <row r="537">
          <cell r="B537" t="str">
            <v>Case II</v>
          </cell>
          <cell r="C537" t="str">
            <v>With Batching Plant,  Transit Mixer and Concrete Pump</v>
          </cell>
          <cell r="D537" t="str">
            <v>cum</v>
          </cell>
          <cell r="E537">
            <v>2852</v>
          </cell>
        </row>
        <row r="538">
          <cell r="B538" t="str">
            <v>(viii)</v>
          </cell>
          <cell r="C538" t="str">
            <v>RCC M35 Grade</v>
          </cell>
        </row>
        <row r="539">
          <cell r="B539" t="str">
            <v>Case I</v>
          </cell>
          <cell r="C539" t="str">
            <v xml:space="preserve">Using concrete mixer </v>
          </cell>
          <cell r="D539" t="str">
            <v>cum</v>
          </cell>
          <cell r="E539">
            <v>3009</v>
          </cell>
        </row>
        <row r="540">
          <cell r="B540" t="str">
            <v>Case II</v>
          </cell>
          <cell r="C540" t="str">
            <v>With Batching Plant,  Transit Mixer and Concrete Pump</v>
          </cell>
          <cell r="D540" t="str">
            <v>cum</v>
          </cell>
          <cell r="E540">
            <v>3040</v>
          </cell>
        </row>
        <row r="541">
          <cell r="B541" t="str">
            <v>(ix)</v>
          </cell>
          <cell r="C541" t="str">
            <v>RCC M40 Grade</v>
          </cell>
          <cell r="E541">
            <v>3077</v>
          </cell>
        </row>
        <row r="542">
          <cell r="B542" t="str">
            <v>C</v>
          </cell>
          <cell r="C542" t="str">
            <v xml:space="preserve">Bottom Plug </v>
          </cell>
        </row>
        <row r="543">
          <cell r="B543" t="str">
            <v>(i)</v>
          </cell>
          <cell r="C543" t="str">
            <v xml:space="preserve">PCC Grade M20 </v>
          </cell>
        </row>
        <row r="544">
          <cell r="B544" t="str">
            <v xml:space="preserve">Case I </v>
          </cell>
          <cell r="C544" t="str">
            <v>Using Concrete Mixer</v>
          </cell>
          <cell r="D544" t="str">
            <v>cum</v>
          </cell>
          <cell r="E544">
            <v>2871</v>
          </cell>
        </row>
        <row r="545">
          <cell r="B545" t="str">
            <v>Case II</v>
          </cell>
          <cell r="C545" t="str">
            <v>Using Batching Plant,  Transit Mixer and Crane/concrete pump</v>
          </cell>
          <cell r="D545" t="str">
            <v>cum</v>
          </cell>
          <cell r="E545">
            <v>2637</v>
          </cell>
        </row>
        <row r="546">
          <cell r="B546" t="str">
            <v>(ii)</v>
          </cell>
          <cell r="C546" t="str">
            <v xml:space="preserve">PCC Grade M25 </v>
          </cell>
        </row>
        <row r="547">
          <cell r="B547" t="str">
            <v>Case I</v>
          </cell>
          <cell r="C547" t="str">
            <v>Using Concrete Mixer</v>
          </cell>
          <cell r="D547" t="str">
            <v>cum</v>
          </cell>
          <cell r="E547">
            <v>3007</v>
          </cell>
        </row>
        <row r="548">
          <cell r="B548" t="str">
            <v>Case II</v>
          </cell>
          <cell r="C548" t="str">
            <v>Using Batching Plant,  Transit Mixer and Crane/concrete pump</v>
          </cell>
          <cell r="D548" t="str">
            <v>cum</v>
          </cell>
          <cell r="E548">
            <v>2772</v>
          </cell>
        </row>
        <row r="549">
          <cell r="B549" t="str">
            <v>(iii)</v>
          </cell>
          <cell r="C549" t="str">
            <v xml:space="preserve">PCC Grade M30 </v>
          </cell>
        </row>
        <row r="550">
          <cell r="B550" t="str">
            <v>Case I</v>
          </cell>
          <cell r="C550" t="str">
            <v>Using Concrete Mixer</v>
          </cell>
          <cell r="D550" t="str">
            <v>cum</v>
          </cell>
          <cell r="E550">
            <v>3032</v>
          </cell>
        </row>
        <row r="551">
          <cell r="B551" t="str">
            <v>Case II</v>
          </cell>
          <cell r="C551" t="str">
            <v>Using Batching Plant,  Transit Mixer and Crane/concrete pump</v>
          </cell>
          <cell r="D551" t="str">
            <v>cum</v>
          </cell>
          <cell r="E551">
            <v>2798</v>
          </cell>
        </row>
        <row r="552">
          <cell r="B552" t="str">
            <v>(iv)</v>
          </cell>
          <cell r="C552" t="str">
            <v xml:space="preserve">PCC Grade M35 </v>
          </cell>
        </row>
        <row r="553">
          <cell r="B553" t="str">
            <v>Case I</v>
          </cell>
          <cell r="C553" t="str">
            <v>Using Concrete Mixer</v>
          </cell>
          <cell r="D553" t="str">
            <v>cum</v>
          </cell>
          <cell r="E553">
            <v>3090</v>
          </cell>
        </row>
        <row r="554">
          <cell r="B554" t="str">
            <v>Case II</v>
          </cell>
          <cell r="C554" t="str">
            <v>Using Batching Plant,  Transit Mixer and Crane/concrete pump</v>
          </cell>
          <cell r="D554" t="str">
            <v>cum</v>
          </cell>
          <cell r="E554">
            <v>2855</v>
          </cell>
        </row>
        <row r="555">
          <cell r="B555" t="str">
            <v>D</v>
          </cell>
          <cell r="C555" t="str">
            <v>Intermediate plug</v>
          </cell>
        </row>
        <row r="556">
          <cell r="B556" t="str">
            <v>(I)</v>
          </cell>
          <cell r="C556" t="str">
            <v>Grade M20 PCC</v>
          </cell>
        </row>
        <row r="557">
          <cell r="B557" t="str">
            <v>Case I</v>
          </cell>
          <cell r="C557" t="str">
            <v>Using Concrete Mixer</v>
          </cell>
          <cell r="D557" t="str">
            <v>cum</v>
          </cell>
          <cell r="E557">
            <v>2755</v>
          </cell>
        </row>
        <row r="558">
          <cell r="B558" t="str">
            <v>Case II</v>
          </cell>
          <cell r="C558" t="str">
            <v>Using Batching Plant,  Transit Mixer and Crane/concrete pump</v>
          </cell>
          <cell r="D558" t="str">
            <v>cum</v>
          </cell>
          <cell r="E558">
            <v>2529</v>
          </cell>
        </row>
        <row r="559">
          <cell r="B559" t="str">
            <v>(ii)</v>
          </cell>
          <cell r="C559" t="str">
            <v>Grade M25 PCC</v>
          </cell>
        </row>
        <row r="560">
          <cell r="B560" t="str">
            <v>Case I</v>
          </cell>
          <cell r="C560" t="str">
            <v>Using Concrete Mixer</v>
          </cell>
          <cell r="D560" t="str">
            <v>cum</v>
          </cell>
          <cell r="E560">
            <v>2884</v>
          </cell>
        </row>
        <row r="561">
          <cell r="B561" t="str">
            <v>Case II</v>
          </cell>
          <cell r="C561" t="str">
            <v>Using Batching Plant,  Transit Mixer and Crane/concrete pump</v>
          </cell>
          <cell r="D561" t="str">
            <v>cum</v>
          </cell>
          <cell r="E561">
            <v>2657</v>
          </cell>
        </row>
        <row r="562">
          <cell r="B562" t="str">
            <v>(iii)</v>
          </cell>
          <cell r="C562" t="str">
            <v>Grade M30 PCC</v>
          </cell>
        </row>
        <row r="563">
          <cell r="B563" t="str">
            <v>Case I</v>
          </cell>
          <cell r="C563" t="str">
            <v>Using Concrete Mixer</v>
          </cell>
          <cell r="D563" t="str">
            <v>cum</v>
          </cell>
          <cell r="E563">
            <v>2908</v>
          </cell>
        </row>
        <row r="564">
          <cell r="B564" t="str">
            <v>Case II</v>
          </cell>
          <cell r="C564" t="str">
            <v>Using Batching Plant,  Transit Mixer and Crane/concrete pump</v>
          </cell>
          <cell r="D564" t="str">
            <v>cum</v>
          </cell>
          <cell r="E564">
            <v>2682</v>
          </cell>
        </row>
        <row r="565">
          <cell r="B565" t="str">
            <v>E</v>
          </cell>
          <cell r="C565" t="str">
            <v>Top plug</v>
          </cell>
        </row>
        <row r="566">
          <cell r="B566" t="str">
            <v>(i)</v>
          </cell>
          <cell r="C566" t="str">
            <v>Grade M15 PCC</v>
          </cell>
        </row>
        <row r="567">
          <cell r="B567" t="str">
            <v>Case I</v>
          </cell>
          <cell r="C567" t="str">
            <v>Using Concrete Mixer</v>
          </cell>
          <cell r="D567" t="str">
            <v>cum</v>
          </cell>
          <cell r="E567">
            <v>2193</v>
          </cell>
        </row>
        <row r="568">
          <cell r="B568" t="str">
            <v>(ii)</v>
          </cell>
          <cell r="C568" t="str">
            <v>Grade M20 PCC</v>
          </cell>
        </row>
        <row r="569">
          <cell r="B569" t="str">
            <v>Case I</v>
          </cell>
          <cell r="C569" t="str">
            <v>Using Concrete Mixer</v>
          </cell>
          <cell r="D569" t="str">
            <v>cum</v>
          </cell>
          <cell r="E569">
            <v>2416</v>
          </cell>
        </row>
        <row r="570">
          <cell r="B570" t="str">
            <v>(iii)</v>
          </cell>
          <cell r="C570" t="str">
            <v>Grade M25 PCC</v>
          </cell>
        </row>
        <row r="571">
          <cell r="B571" t="str">
            <v>Case I</v>
          </cell>
          <cell r="C571" t="str">
            <v>Using Concrete Mixer</v>
          </cell>
          <cell r="D571" t="str">
            <v>cum</v>
          </cell>
          <cell r="E571">
            <v>2635</v>
          </cell>
        </row>
        <row r="572">
          <cell r="B572" t="str">
            <v>Case II</v>
          </cell>
          <cell r="C572" t="str">
            <v>Using Batching Plant,  Transit Mixer and Crane/concrete pump</v>
          </cell>
          <cell r="D572" t="str">
            <v>cum</v>
          </cell>
          <cell r="E572">
            <v>2554</v>
          </cell>
        </row>
        <row r="573">
          <cell r="B573" t="str">
            <v>(iv)</v>
          </cell>
          <cell r="C573" t="str">
            <v>Grade M30 PCC</v>
          </cell>
        </row>
        <row r="574">
          <cell r="B574" t="str">
            <v>Case I</v>
          </cell>
          <cell r="C574" t="str">
            <v>Using Concrete Mixer</v>
          </cell>
          <cell r="D574" t="str">
            <v>cum</v>
          </cell>
          <cell r="E574">
            <v>2658</v>
          </cell>
        </row>
        <row r="575">
          <cell r="B575" t="str">
            <v>Case II</v>
          </cell>
          <cell r="C575" t="str">
            <v>Using Batching Plant,  Transit Mixer and Crane/concrete pump</v>
          </cell>
          <cell r="D575" t="str">
            <v>cum</v>
          </cell>
          <cell r="E575">
            <v>2575</v>
          </cell>
        </row>
        <row r="576">
          <cell r="B576" t="str">
            <v>F</v>
          </cell>
          <cell r="C576" t="str">
            <v>Well cap</v>
          </cell>
        </row>
        <row r="577">
          <cell r="B577" t="str">
            <v>(i)</v>
          </cell>
          <cell r="C577" t="str">
            <v xml:space="preserve"> RCC Grade M20</v>
          </cell>
        </row>
        <row r="578">
          <cell r="B578" t="str">
            <v>Case I</v>
          </cell>
          <cell r="C578" t="str">
            <v>Using concrete Mixer</v>
          </cell>
          <cell r="D578" t="str">
            <v>cum</v>
          </cell>
          <cell r="E578">
            <v>2511</v>
          </cell>
        </row>
        <row r="579">
          <cell r="B579" t="str">
            <v>Case II</v>
          </cell>
          <cell r="C579" t="str">
            <v>Using Batching Plant,  Transit Mixer and Concrete Pump</v>
          </cell>
          <cell r="D579" t="str">
            <v>cum</v>
          </cell>
          <cell r="E579">
            <v>2424</v>
          </cell>
        </row>
        <row r="580">
          <cell r="B580" t="str">
            <v>(ii)</v>
          </cell>
          <cell r="C580" t="str">
            <v>RCC Grade M25</v>
          </cell>
        </row>
        <row r="581">
          <cell r="B581" t="str">
            <v>Case I</v>
          </cell>
          <cell r="C581" t="str">
            <v>Using concrete Mixer</v>
          </cell>
          <cell r="D581" t="str">
            <v>cum</v>
          </cell>
          <cell r="E581">
            <v>2760</v>
          </cell>
        </row>
        <row r="582">
          <cell r="B582" t="str">
            <v>Case II</v>
          </cell>
          <cell r="C582" t="str">
            <v>Using Batching Plant,  Transit Mixer and Concrete Pump</v>
          </cell>
          <cell r="D582" t="str">
            <v>cum</v>
          </cell>
          <cell r="E582">
            <v>2675</v>
          </cell>
        </row>
        <row r="583">
          <cell r="B583" t="str">
            <v>(iii)</v>
          </cell>
          <cell r="C583" t="str">
            <v>RCC Grade M30</v>
          </cell>
        </row>
        <row r="584">
          <cell r="B584" t="str">
            <v>Case I</v>
          </cell>
          <cell r="C584" t="str">
            <v>Using Concrete Mixer</v>
          </cell>
          <cell r="D584" t="str">
            <v>cum</v>
          </cell>
          <cell r="E584">
            <v>2767</v>
          </cell>
        </row>
        <row r="585">
          <cell r="B585" t="str">
            <v>Case II</v>
          </cell>
          <cell r="C585" t="str">
            <v>Using Batching Plant,  Transit Mixer and Concrete Pump</v>
          </cell>
          <cell r="D585" t="str">
            <v>cum</v>
          </cell>
          <cell r="E585">
            <v>2682</v>
          </cell>
        </row>
        <row r="586">
          <cell r="B586" t="str">
            <v>(iv)</v>
          </cell>
          <cell r="C586" t="str">
            <v xml:space="preserve">RCC Grade M35 </v>
          </cell>
        </row>
        <row r="587">
          <cell r="B587" t="str">
            <v>Case I</v>
          </cell>
          <cell r="C587" t="str">
            <v>Using Concrete Mixer</v>
          </cell>
          <cell r="D587" t="str">
            <v>cum</v>
          </cell>
          <cell r="E587">
            <v>2816</v>
          </cell>
        </row>
        <row r="588">
          <cell r="B588" t="str">
            <v>Case II</v>
          </cell>
          <cell r="C588" t="str">
            <v>Using Batching Plant,  Transit Mixer and Concrete Pump</v>
          </cell>
          <cell r="D588" t="str">
            <v>cum</v>
          </cell>
          <cell r="E588">
            <v>2732</v>
          </cell>
        </row>
        <row r="589">
          <cell r="B589" t="str">
            <v>(v)</v>
          </cell>
          <cell r="C589" t="str">
            <v>RCC M40 Grade</v>
          </cell>
          <cell r="D589" t="str">
            <v>cum</v>
          </cell>
          <cell r="E589">
            <v>2901</v>
          </cell>
        </row>
        <row r="590">
          <cell r="B590" t="str">
            <v>12.12</v>
          </cell>
          <cell r="C590" t="str">
            <v>Sinking of 6 m external diameter well ( other than pneumatic method of sinking ) through all types of strata namely sandy soil,  clayey soil and rock as shown against each case,  complete as per drawing and technical specifications. Depth of sinking is re</v>
          </cell>
        </row>
        <row r="591">
          <cell r="B591" t="str">
            <v>A</v>
          </cell>
          <cell r="C591" t="str">
            <v>Sandy soil</v>
          </cell>
        </row>
        <row r="592">
          <cell r="B592" t="str">
            <v>(i)</v>
          </cell>
          <cell r="C592" t="str">
            <v xml:space="preserve"> Depth below bed level upto 3.0 M</v>
          </cell>
          <cell r="D592" t="str">
            <v>metre</v>
          </cell>
          <cell r="E592">
            <v>2825</v>
          </cell>
        </row>
        <row r="593">
          <cell r="B593" t="str">
            <v>(ii)</v>
          </cell>
          <cell r="C593" t="str">
            <v xml:space="preserve"> Beyond 3m upto 10m depth</v>
          </cell>
          <cell r="D593" t="str">
            <v>metre</v>
          </cell>
          <cell r="E593">
            <v>4130</v>
          </cell>
        </row>
        <row r="594">
          <cell r="B594" t="str">
            <v>(iii)</v>
          </cell>
          <cell r="C594" t="str">
            <v>Beyond 10m upto 20m</v>
          </cell>
        </row>
        <row r="595">
          <cell r="B595" t="str">
            <v>a</v>
          </cell>
          <cell r="C595" t="str">
            <v>Add 5% for every additional meter depth of sinking over the rate of sinking for the previous meter</v>
          </cell>
          <cell r="D595" t="str">
            <v>metre</v>
          </cell>
          <cell r="E595">
            <v>5456</v>
          </cell>
        </row>
        <row r="596">
          <cell r="B596" t="str">
            <v>(iv)</v>
          </cell>
          <cell r="C596" t="str">
            <v xml:space="preserve"> Beyond 20m upto 30 m</v>
          </cell>
        </row>
        <row r="597">
          <cell r="B597" t="str">
            <v>a</v>
          </cell>
          <cell r="C597" t="str">
            <v>Add 7.5% for every additional meter depth of sinking over the rate of sinking for the previous meter</v>
          </cell>
          <cell r="D597" t="str">
            <v>metre</v>
          </cell>
          <cell r="E597">
            <v>10234</v>
          </cell>
        </row>
        <row r="598">
          <cell r="B598" t="str">
            <v>b</v>
          </cell>
          <cell r="C598" t="str">
            <v>Add 20% of cost for Kentledge including supports, loading arrangement and Labour .</v>
          </cell>
          <cell r="E598">
            <v>12281</v>
          </cell>
        </row>
        <row r="599">
          <cell r="B599" t="str">
            <v>(v)</v>
          </cell>
          <cell r="C599" t="str">
            <v>Beyond 30m upto 40 m</v>
          </cell>
          <cell r="D599" t="str">
            <v>metre</v>
          </cell>
        </row>
        <row r="600">
          <cell r="B600" t="str">
            <v>a</v>
          </cell>
          <cell r="C600" t="str">
            <v>Add 10% for every additional meter depth of sinking over the rate of sinking for the previous meter</v>
          </cell>
          <cell r="E600">
            <v>24316</v>
          </cell>
        </row>
        <row r="601">
          <cell r="B601" t="str">
            <v>b</v>
          </cell>
          <cell r="C601" t="str">
            <v>Add 20% of cost for Kentledge including supports, loading arrangement and Labour .</v>
          </cell>
          <cell r="D601" t="str">
            <v>metre</v>
          </cell>
          <cell r="E601">
            <v>29179</v>
          </cell>
        </row>
        <row r="602">
          <cell r="B602" t="str">
            <v>B</v>
          </cell>
          <cell r="C602" t="str">
            <v xml:space="preserve"> Clayey soil ( 6m dia. Well )</v>
          </cell>
        </row>
        <row r="603">
          <cell r="B603" t="str">
            <v>(i)</v>
          </cell>
          <cell r="C603" t="str">
            <v xml:space="preserve"> Depth below bed level upto 3.0 M</v>
          </cell>
          <cell r="D603" t="str">
            <v>metre</v>
          </cell>
          <cell r="E603">
            <v>4133</v>
          </cell>
        </row>
        <row r="604">
          <cell r="B604" t="str">
            <v>(ii)</v>
          </cell>
          <cell r="C604" t="str">
            <v xml:space="preserve"> Beyond 3m upto 10m depth</v>
          </cell>
          <cell r="D604" t="str">
            <v>metre</v>
          </cell>
          <cell r="E604">
            <v>9210</v>
          </cell>
        </row>
        <row r="605">
          <cell r="B605" t="str">
            <v>(iii)</v>
          </cell>
          <cell r="C605" t="str">
            <v>Beyond 10 m upto 20 m</v>
          </cell>
        </row>
        <row r="606">
          <cell r="B606" t="str">
            <v>a</v>
          </cell>
          <cell r="C606" t="str">
            <v>Add 5% for every additional meter depth of sinking over the rate of sinking for the previous meter</v>
          </cell>
          <cell r="D606" t="str">
            <v>metre</v>
          </cell>
          <cell r="E606">
            <v>12165</v>
          </cell>
        </row>
        <row r="607">
          <cell r="B607" t="str">
            <v>b</v>
          </cell>
          <cell r="C607" t="str">
            <v>Add for dewatering @ 5% of cost, if required.</v>
          </cell>
          <cell r="D607" t="str">
            <v>metre</v>
          </cell>
          <cell r="E607">
            <v>12773</v>
          </cell>
        </row>
        <row r="608">
          <cell r="B608" t="str">
            <v>(iv)</v>
          </cell>
          <cell r="C608" t="str">
            <v>Beyond 20m upto 30 m</v>
          </cell>
        </row>
        <row r="609">
          <cell r="B609" t="str">
            <v>a</v>
          </cell>
          <cell r="C609" t="str">
            <v>Add 7.5% for every additional meter depth of sinking over the rate of sinking for the previous meter</v>
          </cell>
          <cell r="D609" t="str">
            <v>metre</v>
          </cell>
          <cell r="E609">
            <v>22817</v>
          </cell>
        </row>
        <row r="610">
          <cell r="B610" t="str">
            <v>b</v>
          </cell>
          <cell r="C610" t="str">
            <v>Add 5% of cost for dewatering of the cost,  if required</v>
          </cell>
          <cell r="D610" t="str">
            <v>metre</v>
          </cell>
          <cell r="E610">
            <v>29948</v>
          </cell>
        </row>
        <row r="611">
          <cell r="B611" t="str">
            <v>c</v>
          </cell>
          <cell r="C611" t="str">
            <v>Add 25% of cost for Kentledge including supports, loading arrangement and Labour ).</v>
          </cell>
          <cell r="D611" t="str">
            <v>metre</v>
          </cell>
          <cell r="E611">
            <v>28521</v>
          </cell>
        </row>
        <row r="612">
          <cell r="B612" t="str">
            <v>(v)</v>
          </cell>
          <cell r="C612" t="str">
            <v>Beyond 30m upto 40 m</v>
          </cell>
        </row>
        <row r="613">
          <cell r="B613" t="str">
            <v>a</v>
          </cell>
          <cell r="C613" t="str">
            <v>Add 10% for every additional meter depth of sinking over the rate of sinking for the previous meter</v>
          </cell>
          <cell r="D613" t="str">
            <v>metre</v>
          </cell>
          <cell r="E613">
            <v>54210</v>
          </cell>
        </row>
        <row r="614">
          <cell r="B614" t="str">
            <v>b</v>
          </cell>
          <cell r="C614" t="str">
            <v>Add 5% of cost for dewatering,  if required</v>
          </cell>
          <cell r="D614" t="str">
            <v>metre</v>
          </cell>
          <cell r="E614">
            <v>68304</v>
          </cell>
        </row>
        <row r="615">
          <cell r="B615" t="str">
            <v>c</v>
          </cell>
          <cell r="C615" t="str">
            <v>Add 20% of cost for Kentledge including supports, loading arrangement and Labour).</v>
          </cell>
          <cell r="D615" t="str">
            <v>metre</v>
          </cell>
          <cell r="E615">
            <v>65052</v>
          </cell>
        </row>
        <row r="616">
          <cell r="B616" t="str">
            <v>C</v>
          </cell>
          <cell r="C616" t="str">
            <v xml:space="preserve"> Soft rock (6m dia well )</v>
          </cell>
        </row>
        <row r="617">
          <cell r="B617" t="str">
            <v>(i)</v>
          </cell>
          <cell r="C617" t="str">
            <v>Depth of soft rock strata upto 3m</v>
          </cell>
          <cell r="D617" t="str">
            <v>metre</v>
          </cell>
          <cell r="E617">
            <v>10237</v>
          </cell>
        </row>
        <row r="618">
          <cell r="B618" t="str">
            <v>D</v>
          </cell>
          <cell r="C618" t="str">
            <v>Hard rock (6m dia well )</v>
          </cell>
        </row>
        <row r="619">
          <cell r="B619" t="str">
            <v>(i)</v>
          </cell>
          <cell r="C619" t="str">
            <v>Depth of soft rock strata upto 3m</v>
          </cell>
          <cell r="D619" t="str">
            <v>metre</v>
          </cell>
          <cell r="E619">
            <v>12289</v>
          </cell>
        </row>
        <row r="620">
          <cell r="B620" t="str">
            <v>12.13</v>
          </cell>
          <cell r="C620" t="str">
            <v>Sinking of 7 m external diameter well ( other than pneumatic method of sinking ) through all types of strata namely sandy soil,  clayey soil and rock as shown against each case,  complete as per drawing and technical specifications. Depth of sinking is re</v>
          </cell>
        </row>
        <row r="621">
          <cell r="B621" t="str">
            <v>A</v>
          </cell>
          <cell r="C621" t="str">
            <v>Sandy soil</v>
          </cell>
        </row>
        <row r="622">
          <cell r="B622" t="str">
            <v>(i)</v>
          </cell>
          <cell r="C622" t="str">
            <v xml:space="preserve"> Depth below bed level upto 3.0 M</v>
          </cell>
          <cell r="D622" t="str">
            <v>metre</v>
          </cell>
          <cell r="E622">
            <v>8725</v>
          </cell>
        </row>
        <row r="623">
          <cell r="B623" t="str">
            <v>(ii)</v>
          </cell>
          <cell r="C623" t="str">
            <v xml:space="preserve"> Beyond 3m upto 10m depth</v>
          </cell>
          <cell r="D623" t="str">
            <v>metre</v>
          </cell>
          <cell r="E623">
            <v>6034</v>
          </cell>
        </row>
        <row r="624">
          <cell r="B624" t="str">
            <v>(iii)</v>
          </cell>
          <cell r="C624" t="str">
            <v xml:space="preserve"> Beyond 10m upto 20m</v>
          </cell>
        </row>
        <row r="625">
          <cell r="B625" t="str">
            <v>a</v>
          </cell>
          <cell r="C625" t="str">
            <v>Add 5% for every additional meter depth of sinking over the rate of sinking for the previous meter</v>
          </cell>
          <cell r="D625" t="str">
            <v>metre</v>
          </cell>
          <cell r="E625">
            <v>7970</v>
          </cell>
        </row>
        <row r="626">
          <cell r="B626" t="str">
            <v>(iv)</v>
          </cell>
          <cell r="C626" t="str">
            <v>Beyond 20m upto 30 m</v>
          </cell>
        </row>
        <row r="627">
          <cell r="B627" t="str">
            <v>a</v>
          </cell>
          <cell r="C627" t="str">
            <v>Add 7.5% for every additional meter depth of sinking over the rate of sinking for the previous meter</v>
          </cell>
          <cell r="D627" t="str">
            <v>metre</v>
          </cell>
          <cell r="E627">
            <v>14950</v>
          </cell>
        </row>
        <row r="628">
          <cell r="B628" t="str">
            <v>b</v>
          </cell>
          <cell r="C628" t="str">
            <v>Add 20% of cost for Kentledge including supports, loading arrangement and Labour) .</v>
          </cell>
          <cell r="D628" t="str">
            <v>metre</v>
          </cell>
          <cell r="E628">
            <v>17940</v>
          </cell>
        </row>
        <row r="629">
          <cell r="B629" t="str">
            <v>(v)</v>
          </cell>
          <cell r="C629" t="str">
            <v xml:space="preserve"> Beyond 30m upto 40 m</v>
          </cell>
        </row>
        <row r="630">
          <cell r="B630" t="str">
            <v>a</v>
          </cell>
          <cell r="C630" t="str">
            <v>Add 10% for every additional meter depth of sinking over the rate of sinking for the previous meter</v>
          </cell>
          <cell r="D630" t="str">
            <v>metre</v>
          </cell>
          <cell r="E630">
            <v>35521</v>
          </cell>
        </row>
        <row r="631">
          <cell r="B631" t="str">
            <v>b</v>
          </cell>
          <cell r="C631" t="str">
            <v>Add 20% of cost for Kentledge including supports, loading arrangement, and Labour etc.</v>
          </cell>
          <cell r="D631" t="str">
            <v>metre</v>
          </cell>
          <cell r="E631">
            <v>42626</v>
          </cell>
        </row>
        <row r="632">
          <cell r="B632" t="str">
            <v>B</v>
          </cell>
          <cell r="C632" t="str">
            <v xml:space="preserve"> Clayey soil ( 7m dia. Well )</v>
          </cell>
        </row>
        <row r="633">
          <cell r="B633" t="str">
            <v>(I)</v>
          </cell>
          <cell r="C633" t="str">
            <v xml:space="preserve"> Depth below bed level upto 3.0 M</v>
          </cell>
          <cell r="D633" t="str">
            <v>metre</v>
          </cell>
          <cell r="E633">
            <v>6034</v>
          </cell>
        </row>
        <row r="634">
          <cell r="B634" t="str">
            <v>(ii)</v>
          </cell>
          <cell r="C634" t="str">
            <v>Beyond 3m upto 10m depth</v>
          </cell>
          <cell r="D634" t="str">
            <v>metre</v>
          </cell>
          <cell r="E634">
            <v>8767</v>
          </cell>
        </row>
        <row r="635">
          <cell r="B635" t="str">
            <v>(iii)</v>
          </cell>
          <cell r="C635" t="str">
            <v>Beyond 10 m upto 20 m</v>
          </cell>
        </row>
        <row r="636">
          <cell r="B636" t="str">
            <v>a</v>
          </cell>
          <cell r="C636" t="str">
            <v>Add 5% for every additional meter depth of sinking over the rate of sinking for the previous meter</v>
          </cell>
          <cell r="D636" t="str">
            <v>metre</v>
          </cell>
          <cell r="E636">
            <v>11578</v>
          </cell>
        </row>
        <row r="637">
          <cell r="B637" t="str">
            <v>b</v>
          </cell>
          <cell r="C637" t="str">
            <v>Add for dewatering @ 5% of cost, if required.</v>
          </cell>
          <cell r="D637" t="str">
            <v>metre</v>
          </cell>
          <cell r="E637">
            <v>12157</v>
          </cell>
        </row>
        <row r="638">
          <cell r="B638" t="str">
            <v>(iv)</v>
          </cell>
          <cell r="C638" t="str">
            <v>Beyond 20m upto 30 m</v>
          </cell>
        </row>
        <row r="639">
          <cell r="B639" t="str">
            <v>a</v>
          </cell>
          <cell r="C639" t="str">
            <v>Add 7.5% for every additional meter depth of sinking over the rate of sinking for the previous meter</v>
          </cell>
          <cell r="D639" t="str">
            <v>metre</v>
          </cell>
          <cell r="E639">
            <v>21718</v>
          </cell>
        </row>
        <row r="640">
          <cell r="B640" t="str">
            <v>b</v>
          </cell>
          <cell r="C640" t="str">
            <v>Add 5% of cost for dewatering on the cost,  if required</v>
          </cell>
          <cell r="D640" t="str">
            <v>metre</v>
          </cell>
          <cell r="E640">
            <v>28504</v>
          </cell>
        </row>
        <row r="641">
          <cell r="B641" t="str">
            <v>c</v>
          </cell>
          <cell r="C641" t="str">
            <v>Add 25% of cost for Kentledge including supports, loading arrangement and Labour ).</v>
          </cell>
          <cell r="D641" t="str">
            <v>metre</v>
          </cell>
          <cell r="E641">
            <v>27147</v>
          </cell>
        </row>
        <row r="642">
          <cell r="B642" t="str">
            <v>(v)</v>
          </cell>
          <cell r="C642" t="str">
            <v>Beyond 30m upto 40 m</v>
          </cell>
        </row>
        <row r="643">
          <cell r="B643" t="str">
            <v>a</v>
          </cell>
          <cell r="C643" t="str">
            <v>Add 10% for every additional meter depth of sinking over the rate of sinking for the previous meter</v>
          </cell>
          <cell r="D643" t="str">
            <v>metre</v>
          </cell>
          <cell r="E643">
            <v>51597</v>
          </cell>
        </row>
        <row r="644">
          <cell r="B644" t="str">
            <v>b</v>
          </cell>
          <cell r="C644" t="str">
            <v>Add 5% of cost for dewatering,  if required</v>
          </cell>
          <cell r="D644" t="str">
            <v>metre</v>
          </cell>
          <cell r="E644">
            <v>65013</v>
          </cell>
        </row>
        <row r="645">
          <cell r="B645" t="str">
            <v>c</v>
          </cell>
          <cell r="C645" t="str">
            <v>Add 20% of cost for Kentledge including supports, loading arrangement and Labour).</v>
          </cell>
          <cell r="E645">
            <v>61917</v>
          </cell>
        </row>
        <row r="646">
          <cell r="B646" t="str">
            <v>C</v>
          </cell>
          <cell r="C646" t="str">
            <v xml:space="preserve"> Soft rock ( 7m dia well )</v>
          </cell>
        </row>
        <row r="647">
          <cell r="B647" t="str">
            <v>(i)</v>
          </cell>
          <cell r="C647" t="str">
            <v>Depth of soft rock strata upto 3m</v>
          </cell>
          <cell r="D647" t="str">
            <v>metre</v>
          </cell>
          <cell r="E647">
            <v>9707</v>
          </cell>
        </row>
        <row r="648">
          <cell r="B648" t="str">
            <v>D</v>
          </cell>
          <cell r="C648" t="str">
            <v>Hard rock ( 7m dia well )</v>
          </cell>
        </row>
        <row r="649">
          <cell r="B649" t="str">
            <v>(i)</v>
          </cell>
          <cell r="C649" t="str">
            <v xml:space="preserve">Depth upto 3 m </v>
          </cell>
          <cell r="D649" t="str">
            <v>metre</v>
          </cell>
          <cell r="E649">
            <v>13924</v>
          </cell>
        </row>
        <row r="650">
          <cell r="B650" t="str">
            <v>12.14</v>
          </cell>
          <cell r="C650" t="str">
            <v>Sinking of 8 m external diameter well ( other than pneumatic method of sinking ) through all types of strata namely sandy soil,  clayey soil and rock as shown against each case,  complete as per drawing and technical specifications. Depth of sinking is re</v>
          </cell>
        </row>
        <row r="651">
          <cell r="B651" t="str">
            <v>A</v>
          </cell>
          <cell r="C651" t="str">
            <v>Sandy soil</v>
          </cell>
        </row>
        <row r="652">
          <cell r="B652" t="str">
            <v>(i)</v>
          </cell>
          <cell r="C652" t="str">
            <v xml:space="preserve"> Depth below bed level upto 3.0 M</v>
          </cell>
          <cell r="D652" t="str">
            <v>metre</v>
          </cell>
          <cell r="E652">
            <v>5435</v>
          </cell>
        </row>
        <row r="653">
          <cell r="B653" t="str">
            <v>(ii)</v>
          </cell>
          <cell r="C653" t="str">
            <v xml:space="preserve"> Beyond 3m upto 10m depth</v>
          </cell>
          <cell r="D653" t="str">
            <v>metre</v>
          </cell>
          <cell r="E653">
            <v>6747</v>
          </cell>
        </row>
        <row r="654">
          <cell r="B654" t="str">
            <v>(iii)</v>
          </cell>
          <cell r="C654" t="str">
            <v>Beyond 10m upto 20m</v>
          </cell>
        </row>
        <row r="655">
          <cell r="B655" t="str">
            <v>a</v>
          </cell>
          <cell r="C655" t="str">
            <v>Add 5% for every additional meter depth of sinking over the rate of sinking for the previous meter</v>
          </cell>
          <cell r="D655" t="str">
            <v>metre</v>
          </cell>
          <cell r="E655">
            <v>8911</v>
          </cell>
        </row>
        <row r="656">
          <cell r="B656" t="str">
            <v>(iv)</v>
          </cell>
          <cell r="C656" t="str">
            <v>Beyond 20m upto 30 m</v>
          </cell>
        </row>
        <row r="657">
          <cell r="B657" t="str">
            <v>a</v>
          </cell>
          <cell r="C657" t="str">
            <v>Add 7.5% for every additional meter depth of sinking over the rate of sinking for the previous meter</v>
          </cell>
          <cell r="D657" t="str">
            <v>metre</v>
          </cell>
          <cell r="E657">
            <v>16714</v>
          </cell>
        </row>
        <row r="658">
          <cell r="B658" t="str">
            <v>b</v>
          </cell>
          <cell r="C658" t="str">
            <v>Add 20% of cost for Kentledge including supports, loading arrangement and Labour .</v>
          </cell>
          <cell r="D658" t="str">
            <v>metre</v>
          </cell>
          <cell r="E658">
            <v>20056</v>
          </cell>
        </row>
        <row r="659">
          <cell r="B659" t="str">
            <v>(v)</v>
          </cell>
          <cell r="C659" t="str">
            <v xml:space="preserve"> Beyond 30m upto 40 m</v>
          </cell>
        </row>
        <row r="660">
          <cell r="B660" t="str">
            <v>a</v>
          </cell>
          <cell r="C660" t="str">
            <v>Add 10% for every additional meter depth of sinking over the rate of sinking for the previous meter</v>
          </cell>
          <cell r="D660" t="str">
            <v>metre</v>
          </cell>
          <cell r="E660">
            <v>5875</v>
          </cell>
        </row>
        <row r="661">
          <cell r="B661" t="str">
            <v>b</v>
          </cell>
          <cell r="C661" t="str">
            <v>Add 20% of cost for Kentledge including supports, loading arrangement, and Labour etc.</v>
          </cell>
          <cell r="D661" t="str">
            <v>metre</v>
          </cell>
          <cell r="E661">
            <v>7050</v>
          </cell>
        </row>
        <row r="662">
          <cell r="B662" t="str">
            <v>B</v>
          </cell>
          <cell r="C662" t="str">
            <v xml:space="preserve"> Clayey soil ( 8m dia. Well )</v>
          </cell>
        </row>
        <row r="663">
          <cell r="B663" t="str">
            <v>(i)</v>
          </cell>
          <cell r="C663" t="str">
            <v xml:space="preserve"> Depth upto 3.0 M</v>
          </cell>
          <cell r="D663" t="str">
            <v>metre</v>
          </cell>
          <cell r="E663">
            <v>7377</v>
          </cell>
        </row>
        <row r="664">
          <cell r="B664" t="str">
            <v>(ii)</v>
          </cell>
          <cell r="C664" t="str">
            <v>Beyond 3m upto 10m depth</v>
          </cell>
          <cell r="D664" t="str">
            <v>metre</v>
          </cell>
          <cell r="E664">
            <v>9849</v>
          </cell>
        </row>
        <row r="665">
          <cell r="B665" t="str">
            <v>(iii)</v>
          </cell>
          <cell r="C665" t="str">
            <v>Beyond 10 m upto 20 m</v>
          </cell>
        </row>
        <row r="666">
          <cell r="B666" t="str">
            <v>a</v>
          </cell>
          <cell r="C666" t="str">
            <v>Add 5% for every additional meter depth of sinking over the rate of sinking for the previous meter</v>
          </cell>
          <cell r="D666" t="str">
            <v>metre</v>
          </cell>
          <cell r="E666">
            <v>13008</v>
          </cell>
        </row>
        <row r="667">
          <cell r="B667" t="str">
            <v>b</v>
          </cell>
          <cell r="C667" t="str">
            <v>Add for dewatering @ 5% of cost, if required.</v>
          </cell>
          <cell r="D667" t="str">
            <v>metre</v>
          </cell>
          <cell r="E667">
            <v>13658</v>
          </cell>
        </row>
        <row r="668">
          <cell r="B668" t="str">
            <v>(iv)</v>
          </cell>
          <cell r="C668" t="str">
            <v>Beyond 20m upto 30 m</v>
          </cell>
        </row>
        <row r="669">
          <cell r="B669" t="str">
            <v>a</v>
          </cell>
          <cell r="C669" t="str">
            <v>Add 7.5% for every additional meter depth of sinking over the rate of sinking for the previous meter</v>
          </cell>
          <cell r="D669" t="str">
            <v>metre</v>
          </cell>
          <cell r="E669">
            <v>24401</v>
          </cell>
        </row>
        <row r="670">
          <cell r="B670" t="str">
            <v>b</v>
          </cell>
          <cell r="C670" t="str">
            <v>Add 5% of cost for dewatering on the cost,  if required</v>
          </cell>
          <cell r="D670" t="str">
            <v>metre</v>
          </cell>
          <cell r="E670">
            <v>32026</v>
          </cell>
        </row>
        <row r="671">
          <cell r="B671" t="str">
            <v>c</v>
          </cell>
          <cell r="C671" t="str">
            <v>Add 25% of cost for Kentledge including supports, loading arrangement and Labour ).</v>
          </cell>
          <cell r="D671" t="str">
            <v>metre</v>
          </cell>
          <cell r="E671">
            <v>30501</v>
          </cell>
        </row>
        <row r="672">
          <cell r="B672" t="str">
            <v>(v)</v>
          </cell>
          <cell r="C672" t="str">
            <v>Beyond 30m upto 40 m</v>
          </cell>
        </row>
        <row r="673">
          <cell r="B673" t="str">
            <v>a</v>
          </cell>
          <cell r="C673" t="str">
            <v>Add 10% for every additional meter depth of sinking over the rate of sinking for the previous meter</v>
          </cell>
          <cell r="D673" t="str">
            <v>metre</v>
          </cell>
          <cell r="E673">
            <v>57973</v>
          </cell>
        </row>
        <row r="674">
          <cell r="B674" t="str">
            <v>b</v>
          </cell>
          <cell r="C674" t="str">
            <v>Add 5% of cost for dewatering,  if required</v>
          </cell>
          <cell r="D674" t="str">
            <v>metre</v>
          </cell>
          <cell r="E674">
            <v>73046</v>
          </cell>
        </row>
        <row r="675">
          <cell r="B675" t="str">
            <v>c</v>
          </cell>
          <cell r="C675" t="str">
            <v>Add 20% of cost for Kentledge including supports, loading arrangement and Labour).</v>
          </cell>
          <cell r="D675" t="str">
            <v>metre</v>
          </cell>
          <cell r="E675">
            <v>69567</v>
          </cell>
        </row>
        <row r="676">
          <cell r="B676" t="str">
            <v>C</v>
          </cell>
          <cell r="C676" t="str">
            <v xml:space="preserve"> Soft rock ( 8m dia well )</v>
          </cell>
        </row>
        <row r="677">
          <cell r="B677" t="str">
            <v>(i)</v>
          </cell>
          <cell r="C677" t="str">
            <v>Depth in soft rock strata upto 3m</v>
          </cell>
          <cell r="D677" t="str">
            <v>metre</v>
          </cell>
          <cell r="E677">
            <v>10704</v>
          </cell>
        </row>
        <row r="678">
          <cell r="B678" t="str">
            <v>D</v>
          </cell>
          <cell r="C678" t="str">
            <v>Hard rock ( 8m dia well )</v>
          </cell>
        </row>
        <row r="679">
          <cell r="B679" t="str">
            <v>(i)</v>
          </cell>
          <cell r="C679" t="str">
            <v xml:space="preserve">Depth in hard rock strata upto 3 m </v>
          </cell>
          <cell r="D679" t="str">
            <v>metre</v>
          </cell>
          <cell r="E679">
            <v>13756</v>
          </cell>
        </row>
        <row r="680">
          <cell r="B680" t="str">
            <v>12.15</v>
          </cell>
          <cell r="C680" t="str">
            <v>Sinking of 9 m external diameter well ( other than pneumatic method of sinking ) through all types of strata namely sandy soil,  clayey soil and rock as shown against each case,  complete as per drawing and technical specifications. Depth of sinking is re</v>
          </cell>
        </row>
        <row r="681">
          <cell r="B681" t="str">
            <v>A</v>
          </cell>
          <cell r="C681" t="str">
            <v>Sandy soil</v>
          </cell>
        </row>
        <row r="682">
          <cell r="B682" t="str">
            <v>(i)</v>
          </cell>
          <cell r="C682" t="str">
            <v xml:space="preserve"> Depth below bed level upto 3.0 M</v>
          </cell>
          <cell r="D682" t="str">
            <v>metre</v>
          </cell>
          <cell r="E682">
            <v>5470</v>
          </cell>
        </row>
        <row r="683">
          <cell r="B683" t="str">
            <v>(ii)</v>
          </cell>
          <cell r="C683" t="str">
            <v xml:space="preserve"> Beyond 3m upto 10m depth</v>
          </cell>
          <cell r="D683" t="str">
            <v>metre</v>
          </cell>
          <cell r="E683">
            <v>7415</v>
          </cell>
        </row>
        <row r="684">
          <cell r="B684" t="str">
            <v>(iii)</v>
          </cell>
          <cell r="C684" t="str">
            <v>Beyond 10m upto 20m</v>
          </cell>
        </row>
        <row r="685">
          <cell r="B685" t="str">
            <v>a</v>
          </cell>
          <cell r="C685" t="str">
            <v>Add 5% for every additional meter depth of sinking over the rate of sinking for the previous meter</v>
          </cell>
          <cell r="D685" t="str">
            <v>metre</v>
          </cell>
          <cell r="E685">
            <v>9793</v>
          </cell>
        </row>
        <row r="686">
          <cell r="B686" t="str">
            <v>(iv)</v>
          </cell>
          <cell r="C686" t="str">
            <v>Beyond 20m upto 30 m</v>
          </cell>
        </row>
        <row r="687">
          <cell r="B687" t="str">
            <v>a</v>
          </cell>
          <cell r="C687" t="str">
            <v>Add 7.5% for every additional meter depth of sinking over the rate of sinking for the previous meter</v>
          </cell>
          <cell r="D687" t="str">
            <v>metre</v>
          </cell>
          <cell r="E687">
            <v>18370</v>
          </cell>
        </row>
        <row r="688">
          <cell r="B688" t="str">
            <v>b</v>
          </cell>
          <cell r="C688" t="str">
            <v>Add 20% of cost for Kentledge including supports, loading arrangement and Labour .</v>
          </cell>
          <cell r="D688" t="str">
            <v>metre</v>
          </cell>
          <cell r="E688">
            <v>22044</v>
          </cell>
        </row>
        <row r="689">
          <cell r="B689" t="str">
            <v>(v)</v>
          </cell>
          <cell r="C689" t="str">
            <v xml:space="preserve"> Beyond 30m upto 40 m</v>
          </cell>
        </row>
        <row r="690">
          <cell r="B690" t="str">
            <v>a</v>
          </cell>
          <cell r="C690" t="str">
            <v>Add 10% for every additional meter depth of sinking over the rate of sinking for the previous meter</v>
          </cell>
          <cell r="D690" t="str">
            <v>metre</v>
          </cell>
          <cell r="E690">
            <v>43646</v>
          </cell>
        </row>
        <row r="691">
          <cell r="B691" t="str">
            <v>b</v>
          </cell>
          <cell r="C691" t="str">
            <v>Add 20% of cost for Kentledge including supports, loading arrangement, and Labour etc.</v>
          </cell>
          <cell r="D691" t="str">
            <v>metre</v>
          </cell>
          <cell r="E691">
            <v>52375</v>
          </cell>
        </row>
        <row r="692">
          <cell r="B692" t="str">
            <v>B</v>
          </cell>
          <cell r="C692" t="str">
            <v xml:space="preserve"> Clayey soil ( 9m dia. Well )</v>
          </cell>
        </row>
        <row r="693">
          <cell r="B693" t="str">
            <v>(i)</v>
          </cell>
          <cell r="C693" t="str">
            <v>Depth below bed level upto 3.0 M</v>
          </cell>
          <cell r="D693" t="str">
            <v>metre</v>
          </cell>
          <cell r="E693">
            <v>7749</v>
          </cell>
        </row>
        <row r="694">
          <cell r="B694" t="str">
            <v>(ii)</v>
          </cell>
          <cell r="C694" t="str">
            <v>Beyond 3m upto 10m depth</v>
          </cell>
          <cell r="D694" t="str">
            <v>metre</v>
          </cell>
          <cell r="E694">
            <v>10635</v>
          </cell>
        </row>
        <row r="695">
          <cell r="B695" t="str">
            <v>(iii)</v>
          </cell>
          <cell r="C695" t="str">
            <v>Beyond 10 m upto 20 m</v>
          </cell>
        </row>
        <row r="696">
          <cell r="B696" t="str">
            <v>a</v>
          </cell>
          <cell r="C696" t="str">
            <v>Add 5% for every additional meter depth of sinking over the rate of sinking for the previous meter</v>
          </cell>
          <cell r="D696" t="str">
            <v>metre</v>
          </cell>
          <cell r="E696">
            <v>14046</v>
          </cell>
        </row>
        <row r="697">
          <cell r="B697" t="str">
            <v>b</v>
          </cell>
          <cell r="C697" t="str">
            <v>Add for dewatering @ 5% of cost, if required.</v>
          </cell>
          <cell r="D697" t="str">
            <v>metre</v>
          </cell>
          <cell r="E697">
            <v>14748</v>
          </cell>
        </row>
        <row r="698">
          <cell r="B698" t="str">
            <v>(iv)</v>
          </cell>
          <cell r="C698" t="str">
            <v>Beyond 20m upto 30 m</v>
          </cell>
        </row>
        <row r="699">
          <cell r="B699" t="str">
            <v>a</v>
          </cell>
          <cell r="C699" t="str">
            <v>Add 7.5% for every additional meter depth of sinking over the rate of sinking for the previous meter</v>
          </cell>
          <cell r="D699" t="str">
            <v>metre</v>
          </cell>
          <cell r="E699">
            <v>26347</v>
          </cell>
        </row>
        <row r="700">
          <cell r="B700" t="str">
            <v>b</v>
          </cell>
          <cell r="C700" t="str">
            <v>Add 5% of cost for dewatering on the cost,  if required</v>
          </cell>
          <cell r="D700" t="str">
            <v>metre</v>
          </cell>
          <cell r="E700">
            <v>34580</v>
          </cell>
        </row>
        <row r="701">
          <cell r="B701" t="str">
            <v>c</v>
          </cell>
          <cell r="C701" t="str">
            <v>Add 25% of cost for Kentledge including supports, loading arrangement and Labour ).</v>
          </cell>
          <cell r="D701" t="str">
            <v>metre</v>
          </cell>
          <cell r="E701">
            <v>32933</v>
          </cell>
        </row>
        <row r="702">
          <cell r="B702" t="str">
            <v xml:space="preserve">(v) </v>
          </cell>
          <cell r="C702" t="str">
            <v>Beyond 30m upto 40 m</v>
          </cell>
        </row>
        <row r="703">
          <cell r="B703" t="str">
            <v>a</v>
          </cell>
          <cell r="C703" t="str">
            <v>Add 10% for every additional meter depth of sinking over the rate of sinking for the previous meter</v>
          </cell>
          <cell r="D703" t="str">
            <v>metre</v>
          </cell>
          <cell r="E703">
            <v>62596</v>
          </cell>
        </row>
        <row r="704">
          <cell r="B704" t="str">
            <v>b</v>
          </cell>
          <cell r="C704" t="str">
            <v>Add 5% of cost for dewatering,  if required</v>
          </cell>
          <cell r="D704" t="str">
            <v>metre</v>
          </cell>
          <cell r="E704">
            <v>78870</v>
          </cell>
        </row>
        <row r="705">
          <cell r="B705" t="str">
            <v>c</v>
          </cell>
          <cell r="C705" t="str">
            <v>Add 20% of cost for Kentledge including supports, loading arrangement and Labour).</v>
          </cell>
          <cell r="D705" t="str">
            <v>metre</v>
          </cell>
          <cell r="E705">
            <v>75115</v>
          </cell>
        </row>
        <row r="706">
          <cell r="B706" t="str">
            <v>C</v>
          </cell>
          <cell r="C706" t="str">
            <v xml:space="preserve"> Soft rock ( 9m dia well )</v>
          </cell>
        </row>
        <row r="707">
          <cell r="B707" t="str">
            <v>(i)</v>
          </cell>
          <cell r="C707" t="str">
            <v>Depth upto 3m</v>
          </cell>
          <cell r="D707" t="str">
            <v>metre</v>
          </cell>
          <cell r="E707">
            <v>13660</v>
          </cell>
        </row>
        <row r="708">
          <cell r="B708" t="str">
            <v>D</v>
          </cell>
          <cell r="C708" t="str">
            <v>Hard rock ( 9m dia well )</v>
          </cell>
        </row>
        <row r="709">
          <cell r="B709" t="str">
            <v>(i)</v>
          </cell>
          <cell r="C709" t="str">
            <v xml:space="preserve">Depth of hard rock strata upto 3 m </v>
          </cell>
          <cell r="D709" t="str">
            <v>metre</v>
          </cell>
          <cell r="E709">
            <v>16091</v>
          </cell>
        </row>
        <row r="710">
          <cell r="B710" t="str">
            <v>12.16</v>
          </cell>
          <cell r="C710" t="str">
            <v>Sinking of 10 m external diameter well ( other than pneumatic method of sinking ) through all types of strata namely sandy soil,  clayey soil and rock as shown against each case,  complete as per drawing and technical specifications. Depth of sinking is r</v>
          </cell>
        </row>
        <row r="711">
          <cell r="B711" t="str">
            <v>A</v>
          </cell>
          <cell r="C711" t="str">
            <v xml:space="preserve"> Sandy soil</v>
          </cell>
        </row>
        <row r="712">
          <cell r="B712" t="str">
            <v>(i)</v>
          </cell>
          <cell r="C712" t="str">
            <v>Depth below bed level upto 3.0 M</v>
          </cell>
          <cell r="D712" t="str">
            <v>metre</v>
          </cell>
          <cell r="E712">
            <v>6702</v>
          </cell>
        </row>
        <row r="713">
          <cell r="B713" t="str">
            <v>(ii)</v>
          </cell>
          <cell r="C713" t="str">
            <v>Beyond 3m upto 10m depth</v>
          </cell>
          <cell r="D713" t="str">
            <v>metre</v>
          </cell>
          <cell r="E713">
            <v>7790</v>
          </cell>
        </row>
        <row r="714">
          <cell r="B714" t="str">
            <v>(iii)</v>
          </cell>
          <cell r="C714" t="str">
            <v>Beyond 10m upto 20m</v>
          </cell>
        </row>
        <row r="715">
          <cell r="B715" t="str">
            <v>a</v>
          </cell>
          <cell r="C715" t="str">
            <v>Add 5% for every additional meter depth of sinking over the rate of sinking for the previous meter</v>
          </cell>
          <cell r="D715" t="str">
            <v>metre</v>
          </cell>
          <cell r="E715">
            <v>10288</v>
          </cell>
        </row>
        <row r="716">
          <cell r="B716" t="str">
            <v>(iv)</v>
          </cell>
          <cell r="C716" t="str">
            <v>Beyond 20m upto 30 m</v>
          </cell>
        </row>
        <row r="717">
          <cell r="B717" t="str">
            <v>a</v>
          </cell>
          <cell r="C717" t="str">
            <v>Add 7.5% for every additional meter depth of sinking over the rate of sinking for the previous meter</v>
          </cell>
          <cell r="D717" t="str">
            <v>metre</v>
          </cell>
          <cell r="E717">
            <v>19297</v>
          </cell>
        </row>
        <row r="718">
          <cell r="B718" t="str">
            <v>b</v>
          </cell>
          <cell r="C718" t="str">
            <v>Add 20% of cost for Kentledge including supports, loading arrangement and Labour .</v>
          </cell>
          <cell r="D718" t="str">
            <v>metre</v>
          </cell>
          <cell r="E718">
            <v>23156</v>
          </cell>
        </row>
        <row r="719">
          <cell r="B719" t="str">
            <v>(v)</v>
          </cell>
          <cell r="C719" t="str">
            <v xml:space="preserve"> Beyond 30m upto 40 m</v>
          </cell>
        </row>
        <row r="720">
          <cell r="B720" t="str">
            <v>a</v>
          </cell>
          <cell r="C720" t="str">
            <v>Add 10% for every additional meter depth of sinking over the rate of sinking for the previous meter</v>
          </cell>
          <cell r="D720" t="str">
            <v>metre</v>
          </cell>
          <cell r="E720">
            <v>45848</v>
          </cell>
        </row>
        <row r="721">
          <cell r="B721" t="str">
            <v>b</v>
          </cell>
          <cell r="C721" t="str">
            <v>Add 20% of cost for Kentledge including supports, loading arrangement, and Labour etc.</v>
          </cell>
          <cell r="D721" t="str">
            <v>metre</v>
          </cell>
          <cell r="E721">
            <v>55017</v>
          </cell>
        </row>
        <row r="722">
          <cell r="B722" t="str">
            <v>B</v>
          </cell>
          <cell r="C722" t="str">
            <v>Clayey soil (10m dia. Well )</v>
          </cell>
        </row>
        <row r="723">
          <cell r="B723" t="str">
            <v>(i)</v>
          </cell>
          <cell r="C723" t="str">
            <v>Depth below bed level upto 3.0 M</v>
          </cell>
          <cell r="D723" t="str">
            <v>metre</v>
          </cell>
          <cell r="E723">
            <v>8318</v>
          </cell>
        </row>
        <row r="724">
          <cell r="B724" t="str">
            <v>(ii)</v>
          </cell>
          <cell r="C724" t="str">
            <v>Beyond 3m upto 10m depth</v>
          </cell>
          <cell r="D724" t="str">
            <v>metre</v>
          </cell>
          <cell r="E724">
            <v>10303</v>
          </cell>
        </row>
        <row r="725">
          <cell r="B725" t="str">
            <v>(iii)</v>
          </cell>
          <cell r="C725" t="str">
            <v>Beyond 10 m upto 20 m</v>
          </cell>
        </row>
        <row r="726">
          <cell r="B726" t="str">
            <v>a</v>
          </cell>
          <cell r="C726" t="str">
            <v>Add 5% for every additional meter depth of sinking over the rate of sinking for the previous meter</v>
          </cell>
          <cell r="D726" t="str">
            <v>metre</v>
          </cell>
          <cell r="E726">
            <v>13606</v>
          </cell>
        </row>
        <row r="727">
          <cell r="B727" t="str">
            <v>b</v>
          </cell>
          <cell r="C727" t="str">
            <v>Add for dewatering @ 5% of cost, if required.</v>
          </cell>
          <cell r="D727" t="str">
            <v>metre</v>
          </cell>
          <cell r="E727">
            <v>14286</v>
          </cell>
        </row>
        <row r="728">
          <cell r="B728" t="str">
            <v>(iv)</v>
          </cell>
          <cell r="C728" t="str">
            <v>Beyond 20m upto 30 m</v>
          </cell>
        </row>
        <row r="729">
          <cell r="B729" t="str">
            <v>a</v>
          </cell>
          <cell r="C729" t="str">
            <v>Add 7.5% for every additional meter depth of sinking over the rate of sinking for the previous meter</v>
          </cell>
          <cell r="D729" t="str">
            <v>metre</v>
          </cell>
          <cell r="E729">
            <v>25521</v>
          </cell>
        </row>
        <row r="730">
          <cell r="B730" t="str">
            <v>'b</v>
          </cell>
          <cell r="C730" t="str">
            <v>Add 5% of cost for dewatering on the cost,  if required</v>
          </cell>
          <cell r="D730" t="str">
            <v>metre</v>
          </cell>
          <cell r="E730">
            <v>33497</v>
          </cell>
        </row>
        <row r="731">
          <cell r="B731" t="str">
            <v>c</v>
          </cell>
          <cell r="C731" t="str">
            <v>Add 25% of cost for Kentledge including supports, loading arrangement and Labour ).</v>
          </cell>
          <cell r="D731" t="str">
            <v>metre</v>
          </cell>
          <cell r="E731">
            <v>31902</v>
          </cell>
        </row>
        <row r="732">
          <cell r="B732" t="str">
            <v xml:space="preserve">(v) </v>
          </cell>
          <cell r="C732" t="str">
            <v>Beyond 30m upto 40 m</v>
          </cell>
        </row>
        <row r="733">
          <cell r="B733" t="str">
            <v>a</v>
          </cell>
          <cell r="C733" t="str">
            <v>Add 10% for every additional meter depth of sinking over the rate of sinking for the previous meter</v>
          </cell>
          <cell r="D733" t="str">
            <v>metre</v>
          </cell>
          <cell r="E733">
            <v>60636</v>
          </cell>
        </row>
        <row r="734">
          <cell r="B734" t="str">
            <v>b</v>
          </cell>
          <cell r="C734" t="str">
            <v>Add 5% of cost for dewatering,  if required</v>
          </cell>
          <cell r="D734" t="str">
            <v>metre</v>
          </cell>
          <cell r="E734">
            <v>76401</v>
          </cell>
        </row>
        <row r="735">
          <cell r="B735" t="str">
            <v>c</v>
          </cell>
          <cell r="C735" t="str">
            <v>Add 20% of cost for Kentledge including supports, loading arrangement and Labour).</v>
          </cell>
          <cell r="E735">
            <v>72763</v>
          </cell>
        </row>
        <row r="736">
          <cell r="B736" t="str">
            <v>C</v>
          </cell>
          <cell r="C736" t="str">
            <v>Soft rock (10m dia well )</v>
          </cell>
        </row>
        <row r="737">
          <cell r="B737" t="str">
            <v>(i)</v>
          </cell>
          <cell r="C737" t="str">
            <v>Depth of soft rock strata upto 3m</v>
          </cell>
          <cell r="D737" t="str">
            <v>metre</v>
          </cell>
          <cell r="E737">
            <v>13967</v>
          </cell>
        </row>
        <row r="738">
          <cell r="B738" t="str">
            <v>D</v>
          </cell>
          <cell r="C738" t="str">
            <v>Hard rock (10m dia well )</v>
          </cell>
        </row>
        <row r="739">
          <cell r="B739" t="str">
            <v>(i)</v>
          </cell>
          <cell r="C739" t="str">
            <v>Depth of hard rock strata upto 3 m</v>
          </cell>
          <cell r="D739" t="str">
            <v>metre</v>
          </cell>
          <cell r="E739">
            <v>19297</v>
          </cell>
        </row>
        <row r="740">
          <cell r="B740" t="str">
            <v>12.17</v>
          </cell>
          <cell r="C740" t="str">
            <v>Sinking of 11 m external diameter well ( other than pneumatic method of sinking ) through all types of strata namely sandy soil,  clayey soil and rock as shown against each case,  complete as per drawing and technical specifications. Depth of sinking is r</v>
          </cell>
        </row>
        <row r="741">
          <cell r="B741" t="str">
            <v>A</v>
          </cell>
          <cell r="C741" t="str">
            <v xml:space="preserve"> Sandy soil</v>
          </cell>
        </row>
        <row r="742">
          <cell r="B742" t="str">
            <v>(i)</v>
          </cell>
          <cell r="C742" t="str">
            <v>Depth from bed level upto 3.0 M</v>
          </cell>
          <cell r="D742" t="str">
            <v>metre</v>
          </cell>
          <cell r="E742">
            <v>15751</v>
          </cell>
        </row>
        <row r="743">
          <cell r="B743" t="str">
            <v>(ii)</v>
          </cell>
          <cell r="C743" t="str">
            <v>Beyond 3m upto 10m depth</v>
          </cell>
          <cell r="D743" t="str">
            <v>metre</v>
          </cell>
          <cell r="E743">
            <v>11458</v>
          </cell>
        </row>
        <row r="744">
          <cell r="B744" t="str">
            <v>(iii)</v>
          </cell>
          <cell r="C744" t="str">
            <v>Beyond 10m upto 20m</v>
          </cell>
        </row>
        <row r="745">
          <cell r="B745" t="str">
            <v>a</v>
          </cell>
          <cell r="C745" t="str">
            <v>Add 5% for every additional meter depth of sinking over the rate of sinking for the previous meter</v>
          </cell>
          <cell r="D745" t="str">
            <v>metre</v>
          </cell>
          <cell r="E745">
            <v>15132</v>
          </cell>
        </row>
        <row r="746">
          <cell r="B746" t="str">
            <v>(iv)</v>
          </cell>
          <cell r="C746" t="str">
            <v>Beyond 20m upto 30 m</v>
          </cell>
        </row>
        <row r="747">
          <cell r="B747" t="str">
            <v>a</v>
          </cell>
          <cell r="C747" t="str">
            <v>Add 7.5% for every additional meter depth of sinking over the rate of sinking for the previous meter</v>
          </cell>
          <cell r="D747" t="str">
            <v>metre</v>
          </cell>
          <cell r="E747">
            <v>28384</v>
          </cell>
        </row>
        <row r="748">
          <cell r="B748" t="str">
            <v>b</v>
          </cell>
          <cell r="C748" t="str">
            <v>Add 20% of cost for Kentledge including supports, loading arrangement and Labour .</v>
          </cell>
          <cell r="D748" t="str">
            <v>metre</v>
          </cell>
          <cell r="E748">
            <v>34061</v>
          </cell>
        </row>
        <row r="749">
          <cell r="B749" t="str">
            <v>(v)</v>
          </cell>
          <cell r="C749" t="str">
            <v xml:space="preserve"> Beyond 30m upto 40 m</v>
          </cell>
        </row>
        <row r="750">
          <cell r="B750" t="str">
            <v>a</v>
          </cell>
          <cell r="C750" t="str">
            <v>Add 10% for every additional meter depth of sinking over the rate of sinking for the previous meter</v>
          </cell>
          <cell r="D750" t="str">
            <v>metre</v>
          </cell>
          <cell r="E750">
            <v>67436</v>
          </cell>
        </row>
        <row r="751">
          <cell r="B751" t="str">
            <v>b</v>
          </cell>
          <cell r="C751" t="str">
            <v>Add 20% of cost for Kentledge including supports, loading arrangement, and Labour etc.</v>
          </cell>
          <cell r="D751" t="str">
            <v>metre</v>
          </cell>
          <cell r="E751">
            <v>80923</v>
          </cell>
        </row>
        <row r="752">
          <cell r="B752" t="str">
            <v>B</v>
          </cell>
          <cell r="C752" t="str">
            <v>Clayey soil (11 m dia. Well )</v>
          </cell>
        </row>
        <row r="753">
          <cell r="B753" t="str">
            <v>(i)</v>
          </cell>
          <cell r="C753" t="str">
            <v>Depth from bed level upto 3.0 M</v>
          </cell>
          <cell r="D753" t="str">
            <v>metre</v>
          </cell>
          <cell r="E753">
            <v>13847</v>
          </cell>
        </row>
        <row r="754">
          <cell r="B754" t="str">
            <v>(ii)</v>
          </cell>
          <cell r="C754" t="str">
            <v>Beyond 3m upto 10m depth</v>
          </cell>
          <cell r="D754" t="str">
            <v>metre</v>
          </cell>
          <cell r="E754">
            <v>21062</v>
          </cell>
        </row>
        <row r="755">
          <cell r="B755" t="str">
            <v>(iii)</v>
          </cell>
          <cell r="C755" t="str">
            <v>Beyond 10 m upto 20 m</v>
          </cell>
        </row>
        <row r="756">
          <cell r="B756" t="str">
            <v>a</v>
          </cell>
          <cell r="C756" t="str">
            <v>Add 5% for every additional meter depth of sinking over the rate of sinking for the previous meter</v>
          </cell>
          <cell r="D756" t="str">
            <v>metre</v>
          </cell>
          <cell r="E756">
            <v>27816</v>
          </cell>
        </row>
        <row r="757">
          <cell r="B757" t="str">
            <v>b</v>
          </cell>
          <cell r="C757" t="str">
            <v>Add for dewatering @ 5% of cost, if required.</v>
          </cell>
          <cell r="D757" t="str">
            <v>metre</v>
          </cell>
          <cell r="E757">
            <v>29207</v>
          </cell>
        </row>
        <row r="758">
          <cell r="B758" t="str">
            <v>(iv)</v>
          </cell>
          <cell r="C758" t="str">
            <v>Beyond 20m upto 30 m</v>
          </cell>
        </row>
        <row r="759">
          <cell r="B759" t="str">
            <v>a</v>
          </cell>
          <cell r="C759" t="str">
            <v>Add 7.5% for every additional meter depth of sinking over the rate of sinking for the previous meter</v>
          </cell>
          <cell r="D759" t="str">
            <v>metre</v>
          </cell>
          <cell r="E759">
            <v>52176</v>
          </cell>
        </row>
        <row r="760">
          <cell r="B760" t="str">
            <v>b</v>
          </cell>
          <cell r="C760" t="str">
            <v>Add 5% of cost for dewatering on the cost,  if required</v>
          </cell>
          <cell r="D760" t="str">
            <v>metre</v>
          </cell>
          <cell r="E760">
            <v>68482</v>
          </cell>
        </row>
        <row r="761">
          <cell r="B761" t="str">
            <v>c</v>
          </cell>
          <cell r="C761" t="str">
            <v>Add 25% of cost for Kentledge including supports, loading arrangement and Labour ).</v>
          </cell>
          <cell r="D761" t="str">
            <v>metre</v>
          </cell>
          <cell r="E761">
            <v>65221</v>
          </cell>
        </row>
        <row r="762">
          <cell r="B762" t="str">
            <v xml:space="preserve">(v) </v>
          </cell>
          <cell r="C762" t="str">
            <v>Beyond 30m upto 40 m</v>
          </cell>
        </row>
        <row r="763">
          <cell r="B763" t="str">
            <v>a</v>
          </cell>
          <cell r="C763" t="str">
            <v>Add 10% for every additional meter depth of sinking over the rate of sinking for the previous meter</v>
          </cell>
          <cell r="D763" t="str">
            <v>metre</v>
          </cell>
          <cell r="E763">
            <v>123964</v>
          </cell>
        </row>
        <row r="764">
          <cell r="B764" t="str">
            <v>b</v>
          </cell>
          <cell r="C764" t="str">
            <v>Add 5% of cost for dewatering,  if required</v>
          </cell>
          <cell r="D764" t="str">
            <v>metre</v>
          </cell>
          <cell r="E764">
            <v>156195</v>
          </cell>
        </row>
        <row r="765">
          <cell r="B765" t="str">
            <v>c</v>
          </cell>
          <cell r="C765" t="str">
            <v>Add 20% of cost for Kentledge including supports, loading arrangement and Labour).</v>
          </cell>
          <cell r="D765" t="str">
            <v>metre</v>
          </cell>
          <cell r="E765">
            <v>148757</v>
          </cell>
        </row>
        <row r="766">
          <cell r="B766" t="str">
            <v>C</v>
          </cell>
          <cell r="C766" t="str">
            <v>Soft rock (11m dia well )</v>
          </cell>
        </row>
        <row r="767">
          <cell r="B767" t="str">
            <v>(i)</v>
          </cell>
          <cell r="C767" t="str">
            <v>Depth of soft rock strata upto 3m</v>
          </cell>
          <cell r="D767" t="str">
            <v>metre</v>
          </cell>
          <cell r="E767">
            <v>31359</v>
          </cell>
        </row>
        <row r="768">
          <cell r="B768" t="str">
            <v>D</v>
          </cell>
          <cell r="C768" t="str">
            <v>Hard rock (11m dia well )</v>
          </cell>
        </row>
        <row r="769">
          <cell r="B769" t="str">
            <v>(i)</v>
          </cell>
          <cell r="C769" t="str">
            <v>Depth of hard rock upto 3 m</v>
          </cell>
          <cell r="D769" t="str">
            <v>metre</v>
          </cell>
          <cell r="E769">
            <v>43785</v>
          </cell>
        </row>
        <row r="770">
          <cell r="B770" t="str">
            <v>12.18</v>
          </cell>
          <cell r="C770" t="str">
            <v>Sinking of 12 m external diameter well ( other than pneumatic method of sinking ) through all types of strata namely sandy soil,  clayey soil and rock as shown against each case,  complete as per drawing and technical specifications. Depth of sinking is r</v>
          </cell>
        </row>
        <row r="771">
          <cell r="B771" t="str">
            <v>A</v>
          </cell>
          <cell r="C771" t="str">
            <v xml:space="preserve"> Sandy soil</v>
          </cell>
        </row>
        <row r="772">
          <cell r="B772" t="str">
            <v>(i)</v>
          </cell>
          <cell r="C772" t="str">
            <v>I) Depth below bed level upto 3.0 M</v>
          </cell>
          <cell r="D772" t="str">
            <v>metre</v>
          </cell>
          <cell r="E772">
            <v>32023</v>
          </cell>
        </row>
        <row r="773">
          <cell r="B773" t="str">
            <v>(ii)</v>
          </cell>
          <cell r="C773" t="str">
            <v>Beyond 3m upto 10m depth</v>
          </cell>
          <cell r="D773" t="str">
            <v>metre</v>
          </cell>
          <cell r="E773">
            <v>35350</v>
          </cell>
        </row>
        <row r="774">
          <cell r="B774" t="str">
            <v>(iii)</v>
          </cell>
          <cell r="C774" t="str">
            <v>Beyond 10m upto 20m</v>
          </cell>
        </row>
        <row r="775">
          <cell r="B775" t="str">
            <v>a</v>
          </cell>
          <cell r="C775" t="str">
            <v>Add 5% for every additional meter depth of sinking over the rate of sinking for the previous meter</v>
          </cell>
          <cell r="D775" t="str">
            <v>metre</v>
          </cell>
          <cell r="E775">
            <v>46687</v>
          </cell>
        </row>
        <row r="776">
          <cell r="B776" t="str">
            <v>(iv)</v>
          </cell>
          <cell r="C776" t="str">
            <v>Beyond 20m upto 30 m</v>
          </cell>
        </row>
        <row r="777">
          <cell r="B777" t="str">
            <v>a</v>
          </cell>
          <cell r="C777" t="str">
            <v>Add 7.5% for every additional meter depth of sinking over the rate of sinking for the previous meter</v>
          </cell>
          <cell r="D777" t="str">
            <v>metre</v>
          </cell>
          <cell r="E777">
            <v>87573</v>
          </cell>
        </row>
        <row r="778">
          <cell r="B778" t="str">
            <v>b</v>
          </cell>
          <cell r="C778" t="str">
            <v>Add 20% of cost for Kentledge including supports, loading arrangement and Labour .</v>
          </cell>
          <cell r="D778" t="str">
            <v>metre</v>
          </cell>
          <cell r="E778">
            <v>105087</v>
          </cell>
        </row>
        <row r="779">
          <cell r="B779" t="str">
            <v>(v)</v>
          </cell>
          <cell r="C779" t="str">
            <v xml:space="preserve"> Beyond 30m upto 40 m</v>
          </cell>
        </row>
        <row r="780">
          <cell r="B780" t="str">
            <v>a</v>
          </cell>
          <cell r="C780" t="str">
            <v>Add 10% for every additional meter depth of sinking over the rate of sinking for the previous meter</v>
          </cell>
          <cell r="D780" t="str">
            <v>metre</v>
          </cell>
          <cell r="E780">
            <v>208060</v>
          </cell>
        </row>
        <row r="781">
          <cell r="B781" t="str">
            <v>b</v>
          </cell>
          <cell r="C781" t="str">
            <v>Add 20% of cost for Kentledge including supports, loading arrangement, and Labour etc.</v>
          </cell>
          <cell r="D781" t="str">
            <v>metre</v>
          </cell>
          <cell r="E781">
            <v>249672</v>
          </cell>
        </row>
        <row r="782">
          <cell r="B782" t="str">
            <v>B</v>
          </cell>
          <cell r="C782" t="str">
            <v>Clayey soil (12 m dia. Well )</v>
          </cell>
        </row>
        <row r="783">
          <cell r="B783" t="str">
            <v>(i)</v>
          </cell>
          <cell r="C783" t="str">
            <v>Depth below bed level upto 3.0 M</v>
          </cell>
          <cell r="D783" t="str">
            <v>metre</v>
          </cell>
          <cell r="E783">
            <v>34264</v>
          </cell>
        </row>
        <row r="784">
          <cell r="B784" t="str">
            <v>(ii)</v>
          </cell>
          <cell r="C784" t="str">
            <v>Beyond 3m upto 10m depth</v>
          </cell>
          <cell r="D784" t="str">
            <v>metre</v>
          </cell>
          <cell r="E784">
            <v>54071</v>
          </cell>
        </row>
        <row r="785">
          <cell r="B785" t="str">
            <v>(iii)</v>
          </cell>
          <cell r="C785" t="str">
            <v>Beyond 10 m upto 20 m</v>
          </cell>
        </row>
        <row r="786">
          <cell r="B786" t="str">
            <v>a</v>
          </cell>
          <cell r="C786" t="str">
            <v>Add 5% for every additional meter depth of sinking over the rate of sinking for the previous meter</v>
          </cell>
          <cell r="D786" t="str">
            <v>metre</v>
          </cell>
          <cell r="E786">
            <v>71412</v>
          </cell>
        </row>
        <row r="787">
          <cell r="B787" t="str">
            <v>b</v>
          </cell>
          <cell r="C787" t="str">
            <v>Add for dewatering @ 5% of cost, if required.</v>
          </cell>
          <cell r="D787" t="str">
            <v>metre</v>
          </cell>
          <cell r="E787">
            <v>74982</v>
          </cell>
        </row>
        <row r="788">
          <cell r="B788" t="str">
            <v>(iv)</v>
          </cell>
          <cell r="C788" t="str">
            <v>Beyond 20m upto 30 m</v>
          </cell>
        </row>
        <row r="789">
          <cell r="B789" t="str">
            <v>a</v>
          </cell>
          <cell r="C789" t="str">
            <v>Add 7.5% for every additional meter depth of sinking over the rate of sinking for the previous meter</v>
          </cell>
          <cell r="D789" t="str">
            <v>metre</v>
          </cell>
          <cell r="E789">
            <v>133948</v>
          </cell>
        </row>
        <row r="790">
          <cell r="B790" t="str">
            <v>b</v>
          </cell>
          <cell r="C790" t="str">
            <v>Add 5% of cost for dewatering on the cost,  if required</v>
          </cell>
          <cell r="D790" t="str">
            <v>metre</v>
          </cell>
          <cell r="E790">
            <v>175808</v>
          </cell>
        </row>
        <row r="791">
          <cell r="B791" t="str">
            <v>c</v>
          </cell>
          <cell r="C791" t="str">
            <v>Add 25% of cost for Kentledge including supports, loading arrangement and Labour ).</v>
          </cell>
          <cell r="D791" t="str">
            <v>metre</v>
          </cell>
          <cell r="E791">
            <v>167436</v>
          </cell>
        </row>
        <row r="792">
          <cell r="B792" t="str">
            <v xml:space="preserve">(v) </v>
          </cell>
          <cell r="C792" t="str">
            <v>Beyond 30m upto 40 m</v>
          </cell>
        </row>
        <row r="793">
          <cell r="B793" t="str">
            <v>a</v>
          </cell>
          <cell r="C793" t="str">
            <v>Add 10% for every additional meter depth of sinking over the rate of sinking for the previous meter</v>
          </cell>
          <cell r="D793" t="str">
            <v>metre</v>
          </cell>
          <cell r="E793">
            <v>318243</v>
          </cell>
        </row>
        <row r="794">
          <cell r="B794" t="str">
            <v>b</v>
          </cell>
          <cell r="C794" t="str">
            <v>Add 5% of cost for dewatering,  if required</v>
          </cell>
          <cell r="D794" t="str">
            <v>metre</v>
          </cell>
          <cell r="E794">
            <v>400986</v>
          </cell>
        </row>
        <row r="795">
          <cell r="B795" t="str">
            <v>c</v>
          </cell>
          <cell r="C795" t="str">
            <v>Add 20% of cost for Kentledge including supports, loading arrangement and Labour).</v>
          </cell>
          <cell r="D795" t="str">
            <v>metre</v>
          </cell>
          <cell r="E795">
            <v>381891</v>
          </cell>
        </row>
        <row r="796">
          <cell r="B796" t="str">
            <v>C</v>
          </cell>
          <cell r="C796" t="str">
            <v>Soft rock (12m dia well )</v>
          </cell>
        </row>
        <row r="797">
          <cell r="B797" t="str">
            <v>(i)</v>
          </cell>
          <cell r="C797" t="str">
            <v>Depth of soft rock strata upto 3m</v>
          </cell>
          <cell r="D797" t="str">
            <v>metre</v>
          </cell>
          <cell r="E797">
            <v>74708</v>
          </cell>
        </row>
        <row r="798">
          <cell r="B798" t="str">
            <v>D</v>
          </cell>
          <cell r="C798" t="str">
            <v>Hard rock (12m dia well )</v>
          </cell>
        </row>
        <row r="799">
          <cell r="B799" t="str">
            <v>(i)</v>
          </cell>
          <cell r="C799" t="str">
            <v>Depth of hard rock strata upto 3 m</v>
          </cell>
          <cell r="D799" t="str">
            <v>metre</v>
          </cell>
          <cell r="E799">
            <v>102971</v>
          </cell>
        </row>
        <row r="800">
          <cell r="B800" t="str">
            <v>12.19</v>
          </cell>
          <cell r="C800" t="str">
            <v>Sinking of Twin D Type well ( other than pneumatic method of sinking ) through all types of strata namely sandy soil,  clayey soil and rock as shown against each case,  complete as per drawing and technical specifications. Depth of sinking is reckoned fro</v>
          </cell>
        </row>
        <row r="801">
          <cell r="B801" t="str">
            <v>A</v>
          </cell>
          <cell r="C801" t="str">
            <v>Sandy soil</v>
          </cell>
        </row>
        <row r="802">
          <cell r="B802" t="str">
            <v>(i)</v>
          </cell>
          <cell r="C802" t="str">
            <v>Depth from bed level upto 3.0 M</v>
          </cell>
          <cell r="D802" t="str">
            <v>metre</v>
          </cell>
          <cell r="E802">
            <v>7298</v>
          </cell>
        </row>
        <row r="803">
          <cell r="B803" t="str">
            <v>(ii)</v>
          </cell>
          <cell r="C803" t="str">
            <v>Beyond 3m upto 10m depth</v>
          </cell>
          <cell r="D803" t="str">
            <v>metre</v>
          </cell>
          <cell r="E803">
            <v>7839</v>
          </cell>
        </row>
        <row r="804">
          <cell r="B804" t="str">
            <v>(iii)</v>
          </cell>
          <cell r="C804" t="str">
            <v>Beyond 10m upto 20m</v>
          </cell>
        </row>
        <row r="805">
          <cell r="B805" t="str">
            <v>a</v>
          </cell>
          <cell r="C805" t="str">
            <v>Add 5% for every additional meter depth of sinking over the rate of sinking for the previous meter</v>
          </cell>
          <cell r="D805" t="str">
            <v>metre</v>
          </cell>
          <cell r="E805">
            <v>10353</v>
          </cell>
        </row>
        <row r="806">
          <cell r="B806" t="str">
            <v>(iv)</v>
          </cell>
          <cell r="C806" t="str">
            <v>Beyond 20m upto 30 m</v>
          </cell>
        </row>
        <row r="807">
          <cell r="B807" t="str">
            <v>a</v>
          </cell>
          <cell r="C807" t="str">
            <v>Add 7.5% for every additional meter depth of sinking over the rate of sinking for the previous meter</v>
          </cell>
          <cell r="D807" t="str">
            <v>metre</v>
          </cell>
          <cell r="E807">
            <v>19421</v>
          </cell>
        </row>
        <row r="808">
          <cell r="B808" t="str">
            <v>b</v>
          </cell>
          <cell r="C808" t="str">
            <v>Add 20% of cost for Kentledge including supports, loading arrangement and Labour .</v>
          </cell>
          <cell r="D808" t="str">
            <v>metre</v>
          </cell>
          <cell r="E808">
            <v>23305</v>
          </cell>
        </row>
        <row r="809">
          <cell r="B809" t="str">
            <v>(v)</v>
          </cell>
          <cell r="C809" t="str">
            <v xml:space="preserve"> Beyond 30m upto 40 m</v>
          </cell>
        </row>
        <row r="810">
          <cell r="B810" t="str">
            <v>a</v>
          </cell>
          <cell r="C810" t="str">
            <v>Add 10% for every additional meter depth of sinking over the rate of sinking for the previous meter</v>
          </cell>
          <cell r="D810" t="str">
            <v>metre</v>
          </cell>
          <cell r="E810">
            <v>46141</v>
          </cell>
        </row>
        <row r="811">
          <cell r="B811" t="str">
            <v>b</v>
          </cell>
          <cell r="C811" t="str">
            <v>Add 20% of cost for Kentledge including supports, loading arrangement, and Labour etc.</v>
          </cell>
          <cell r="D811" t="str">
            <v>metre</v>
          </cell>
          <cell r="E811">
            <v>55369</v>
          </cell>
        </row>
        <row r="812">
          <cell r="B812" t="str">
            <v>B</v>
          </cell>
          <cell r="C812" t="str">
            <v xml:space="preserve"> Clayey soil (Twin D Type Well )</v>
          </cell>
        </row>
        <row r="813">
          <cell r="B813" t="str">
            <v>(i)</v>
          </cell>
          <cell r="C813" t="str">
            <v>Depth below bed level upto 3.0 M</v>
          </cell>
          <cell r="D813" t="str">
            <v>metre</v>
          </cell>
          <cell r="E813">
            <v>8421</v>
          </cell>
        </row>
        <row r="814">
          <cell r="B814" t="str">
            <v>(ii)</v>
          </cell>
          <cell r="C814" t="str">
            <v>Beyond 3m upto 10m depth</v>
          </cell>
          <cell r="D814" t="str">
            <v>metre</v>
          </cell>
          <cell r="E814">
            <v>11452</v>
          </cell>
        </row>
        <row r="815">
          <cell r="B815" t="str">
            <v>(iii)</v>
          </cell>
          <cell r="C815" t="str">
            <v>Beyond 10 m upto 20 m</v>
          </cell>
        </row>
        <row r="816">
          <cell r="B816" t="str">
            <v>a</v>
          </cell>
          <cell r="C816" t="str">
            <v>Add 5% for every additional meter depth of sinking over the rate of sinking for the previous meter</v>
          </cell>
          <cell r="D816" t="str">
            <v>metre</v>
          </cell>
          <cell r="E816">
            <v>15124</v>
          </cell>
        </row>
        <row r="817">
          <cell r="B817" t="str">
            <v>b</v>
          </cell>
          <cell r="C817" t="str">
            <v>Add for dewatering @ 5% of cost, if required.</v>
          </cell>
          <cell r="D817" t="str">
            <v>metre</v>
          </cell>
          <cell r="E817">
            <v>15880</v>
          </cell>
        </row>
        <row r="818">
          <cell r="B818" t="str">
            <v>(iv)</v>
          </cell>
          <cell r="C818" t="str">
            <v>Beyond 20m upto 30 m</v>
          </cell>
        </row>
        <row r="819">
          <cell r="B819" t="str">
            <v>a</v>
          </cell>
          <cell r="C819" t="str">
            <v>Add 7.5% for every additional meter depth of sinking over the rate of sinking for the previous meter</v>
          </cell>
          <cell r="D819" t="str">
            <v>metre</v>
          </cell>
          <cell r="E819">
            <v>28368</v>
          </cell>
        </row>
        <row r="820">
          <cell r="B820" t="str">
            <v>b</v>
          </cell>
          <cell r="C820" t="str">
            <v>Add 5% of cost for dewatering on the cost,  if required</v>
          </cell>
          <cell r="D820" t="str">
            <v>metre</v>
          </cell>
          <cell r="E820">
            <v>37233</v>
          </cell>
        </row>
        <row r="821">
          <cell r="B821" t="str">
            <v>c</v>
          </cell>
          <cell r="C821" t="str">
            <v>Add 25% of cost for Kentledge including supports, loading arrangement and Labour ).</v>
          </cell>
          <cell r="D821" t="str">
            <v>metre</v>
          </cell>
          <cell r="E821">
            <v>35460</v>
          </cell>
        </row>
        <row r="822">
          <cell r="B822" t="str">
            <v xml:space="preserve">(v) </v>
          </cell>
          <cell r="C822" t="str">
            <v>Beyond 30m upto 40 m</v>
          </cell>
        </row>
        <row r="823">
          <cell r="B823" t="str">
            <v>a</v>
          </cell>
          <cell r="C823" t="str">
            <v>Add 10% for every additional meter depth of sinking over the rate of sinking for the previous meter</v>
          </cell>
          <cell r="D823" t="str">
            <v>metre</v>
          </cell>
          <cell r="E823">
            <v>67398</v>
          </cell>
        </row>
        <row r="824">
          <cell r="B824" t="str">
            <v>b</v>
          </cell>
          <cell r="C824" t="str">
            <v>Add 5% of cost for dewatering,  if required</v>
          </cell>
          <cell r="D824" t="str">
            <v>metre</v>
          </cell>
          <cell r="E824">
            <v>84921</v>
          </cell>
        </row>
        <row r="825">
          <cell r="B825" t="str">
            <v>c</v>
          </cell>
          <cell r="C825" t="str">
            <v>Add 20% of cost for Kentledge including supports, loading arrangement and Labour).</v>
          </cell>
          <cell r="D825" t="str">
            <v>metre</v>
          </cell>
          <cell r="E825">
            <v>80877</v>
          </cell>
        </row>
        <row r="826">
          <cell r="B826" t="str">
            <v>C</v>
          </cell>
          <cell r="C826" t="str">
            <v>Soft rock (Twin D Type well )</v>
          </cell>
        </row>
        <row r="827">
          <cell r="B827" t="str">
            <v>(i)</v>
          </cell>
          <cell r="C827" t="str">
            <v>Depth of soft rock strata upto 3m</v>
          </cell>
          <cell r="D827" t="str">
            <v>metre</v>
          </cell>
          <cell r="E827">
            <v>16463</v>
          </cell>
        </row>
        <row r="828">
          <cell r="B828" t="str">
            <v>D</v>
          </cell>
          <cell r="C828" t="str">
            <v>Hard rock (Twin D Type well )</v>
          </cell>
        </row>
        <row r="829">
          <cell r="B829" t="str">
            <v>(i)</v>
          </cell>
          <cell r="C829" t="str">
            <v>Depth of hard rock strata upto 3 m</v>
          </cell>
          <cell r="D829" t="str">
            <v>metre</v>
          </cell>
          <cell r="E829">
            <v>20932</v>
          </cell>
        </row>
        <row r="830">
          <cell r="B830" t="str">
            <v>12.20</v>
          </cell>
          <cell r="C830" t="str">
            <v>Pneumatic sinking of wells with equipment of approved design, drawing and specifications worked by competent and trained personnel and comprising of compression and decompression chambers,  reducers,  two air locks separately for men and plant &amp; materials</v>
          </cell>
        </row>
        <row r="831">
          <cell r="B831" t="str">
            <v>12.21</v>
          </cell>
          <cell r="C831" t="str">
            <v>Sand filling in wells complete as per drawing and technical specifications</v>
          </cell>
          <cell r="D831" t="str">
            <v>cum</v>
          </cell>
          <cell r="E831">
            <v>433</v>
          </cell>
        </row>
        <row r="832">
          <cell r="B832" t="str">
            <v>12.22</v>
          </cell>
          <cell r="C832" t="str">
            <v>Providing steel liner 10 mm thick for curbs and 6mm thick for steining of wells including fabricating and setting out as per detailed drawing</v>
          </cell>
          <cell r="D832" t="str">
            <v>tonne</v>
          </cell>
          <cell r="E832">
            <v>47882</v>
          </cell>
        </row>
        <row r="833">
          <cell r="B833" t="str">
            <v>12.23</v>
          </cell>
          <cell r="C833" t="str">
            <v>Bored cast-in-situ M35 grade R.C.C. pile excluding reinforcement complete as per drawing and technical specifications and removal of excavated earth with all lifts and lead upto 1000 m. (Pile diameter-750 mm)</v>
          </cell>
          <cell r="D833" t="str">
            <v>metre</v>
          </cell>
          <cell r="E833" t="e">
            <v>#VALUE!</v>
          </cell>
        </row>
        <row r="834">
          <cell r="B834" t="str">
            <v>12.24</v>
          </cell>
          <cell r="C834" t="str">
            <v>Bored cast-in-situ M35 grade R.C.C. pile excluding reinforcement complete as per drawing and technical specifications and removal of excavated earth with all lifts and lead upto 1000 m. (Pile diameter-1000 mm)</v>
          </cell>
          <cell r="D834" t="str">
            <v>metre</v>
          </cell>
          <cell r="E834" t="e">
            <v>#VALUE!</v>
          </cell>
        </row>
        <row r="835">
          <cell r="B835" t="str">
            <v>12.25</v>
          </cell>
          <cell r="C835" t="str">
            <v>Bored cast-in-situ M35 grade R.C.C. pile excluding reinforcement complete as per drawing and technical specifications and removal of excavated earth with all lifts and lead upto 1000 m. (Pile diameter-1200 mm)</v>
          </cell>
          <cell r="D835" t="str">
            <v>metre</v>
          </cell>
          <cell r="E835" t="e">
            <v>#VALUE!</v>
          </cell>
        </row>
        <row r="836">
          <cell r="B836" t="str">
            <v>12.26</v>
          </cell>
          <cell r="C836" t="str">
            <v>Driven cast-in-place vertical M35 grade R.C.C. pile excluding reinforcement complete as per drawing and &amp; Technical Specification (Pile diameter - 750 mm)</v>
          </cell>
          <cell r="D836" t="str">
            <v>metre</v>
          </cell>
          <cell r="E836" t="e">
            <v>#VALUE!</v>
          </cell>
        </row>
        <row r="837">
          <cell r="B837" t="str">
            <v>12.27</v>
          </cell>
          <cell r="C837" t="str">
            <v>Driven cast-in-place vertical M35 grade R.C.C. piles excluding reinforcement complete as per drawing and &amp; Technical Specification (Pile diameter - 1000 mm)</v>
          </cell>
          <cell r="D837" t="str">
            <v>metre</v>
          </cell>
          <cell r="E837" t="e">
            <v>#VALUE!</v>
          </cell>
        </row>
        <row r="838">
          <cell r="B838" t="str">
            <v>12.28</v>
          </cell>
          <cell r="C838" t="str">
            <v>Driven cast-in-place vertical M35 grade R.C.C. piles excluding reinforcement complete as per drawing and &amp; Technical Specification (Pile diameter - 1200 mm)</v>
          </cell>
          <cell r="D838" t="str">
            <v>metre</v>
          </cell>
          <cell r="E838" t="e">
            <v>#VALUE!</v>
          </cell>
        </row>
        <row r="839">
          <cell r="B839" t="str">
            <v>12.29</v>
          </cell>
          <cell r="C839" t="str">
            <v>Driven precast vertical M35 grade R.C.C. piles excluding reinforcement complete as per drawing and &amp; Technical Specification (Pile Diameter=500 mm)</v>
          </cell>
          <cell r="D839" t="str">
            <v>metre</v>
          </cell>
          <cell r="E839" t="e">
            <v>#VALUE!</v>
          </cell>
        </row>
        <row r="840">
          <cell r="B840" t="str">
            <v>12.30</v>
          </cell>
          <cell r="C840" t="str">
            <v>Driven precast vertical M35 grade R.C.C. piles excluding reinforcement complete as per drawing and &amp; Technical Specification (Pile Diameter=750 mm)</v>
          </cell>
          <cell r="D840" t="str">
            <v>metre</v>
          </cell>
          <cell r="E840" t="e">
            <v>#VALUE!</v>
          </cell>
        </row>
        <row r="841">
          <cell r="B841" t="str">
            <v>12.31</v>
          </cell>
          <cell r="C841" t="str">
            <v>Driven precast vertical M35 grade R.C.C. piles excluding reinforcement complete as per drawing and &amp; Technical Specification (Pile Diameter=1000 mm)</v>
          </cell>
          <cell r="D841" t="str">
            <v>metre</v>
          </cell>
          <cell r="E841" t="e">
            <v>#VALUE!</v>
          </cell>
        </row>
        <row r="842">
          <cell r="B842" t="str">
            <v>12.32</v>
          </cell>
          <cell r="C842" t="str">
            <v>Driven precast vertical M35 grade R.C.C. piles excluding reinforcement complete as per drawing and &amp; Technical Specification (Size of pile - 300 mm x 300 mm)</v>
          </cell>
          <cell r="D842" t="str">
            <v>metre</v>
          </cell>
          <cell r="E842" t="e">
            <v>#VALUE!</v>
          </cell>
        </row>
        <row r="843">
          <cell r="B843" t="str">
            <v>12.33</v>
          </cell>
          <cell r="C843" t="str">
            <v>Driven precast vertical M35 grade R.C.C. piles excluding reinforcement complete as per drawing and &amp; Technical Specification (Size of pile - 500 mm x 500 mm)</v>
          </cell>
          <cell r="D843" t="str">
            <v>metre</v>
          </cell>
          <cell r="E843" t="e">
            <v>#VALUE!</v>
          </cell>
        </row>
        <row r="844">
          <cell r="B844" t="str">
            <v>12.34</v>
          </cell>
          <cell r="C844" t="str">
            <v>Driven precast vertical M35 grade R.C.C. piles excluding reinforcement complete as per drawing and &amp; Technical Specification (Size of pile - 750 mm x 750 mm)</v>
          </cell>
          <cell r="D844" t="str">
            <v>metre</v>
          </cell>
          <cell r="E844" t="e">
            <v>#VALUE!</v>
          </cell>
        </row>
        <row r="845">
          <cell r="B845" t="str">
            <v>12.35</v>
          </cell>
          <cell r="C845" t="str">
            <v>Driven vertical steel piles complete as per drawing and &amp; Technical Specification (Section of the pile - H Section steel column 400 x 250 mm (ISHB Series) )</v>
          </cell>
          <cell r="D845" t="str">
            <v>metre</v>
          </cell>
          <cell r="E845" t="e">
            <v>#VALUE!</v>
          </cell>
        </row>
        <row r="846">
          <cell r="B846" t="str">
            <v>12.36</v>
          </cell>
          <cell r="C846" t="str">
            <v>Driven vertical steel piles complete as per drawing and &amp; Technical Specification (Section of the pile - H Section steel column 450 x 250 mm (ISHB Series) )</v>
          </cell>
          <cell r="D846" t="str">
            <v>metre</v>
          </cell>
          <cell r="E846" t="e">
            <v>#VALUE!</v>
          </cell>
        </row>
        <row r="847">
          <cell r="B847" t="str">
            <v>12.37</v>
          </cell>
          <cell r="C847" t="str">
            <v>Pile load test on single vertical pile in accordance with IS:2911(Part-IV)</v>
          </cell>
        </row>
        <row r="848">
          <cell r="B848" t="str">
            <v>12.38</v>
          </cell>
          <cell r="C848" t="str">
            <v>Cement concrete for reinforced concrete in pile cap complete as per drawing and Technical Specification</v>
          </cell>
        </row>
        <row r="849">
          <cell r="B849" t="str">
            <v>A</v>
          </cell>
          <cell r="C849" t="str">
            <v xml:space="preserve">RCC Grade M20 </v>
          </cell>
        </row>
        <row r="850">
          <cell r="B850" t="str">
            <v>(i)</v>
          </cell>
          <cell r="C850" t="str">
            <v>Using Concrete Mixer</v>
          </cell>
          <cell r="D850" t="str">
            <v>cum</v>
          </cell>
          <cell r="E850">
            <v>2519</v>
          </cell>
        </row>
        <row r="851">
          <cell r="B851" t="str">
            <v>(ii)</v>
          </cell>
          <cell r="C851" t="str">
            <v>Using Batching Plant,  Transit Mixer and Concrete Pump</v>
          </cell>
          <cell r="D851" t="str">
            <v>cum</v>
          </cell>
          <cell r="E851">
            <v>2445</v>
          </cell>
        </row>
        <row r="852">
          <cell r="B852" t="str">
            <v>B</v>
          </cell>
          <cell r="C852" t="str">
            <v xml:space="preserve">RCC Grade M25 </v>
          </cell>
        </row>
        <row r="853">
          <cell r="B853" t="str">
            <v>(i)</v>
          </cell>
          <cell r="C853" t="str">
            <v>Using concrete mixer.</v>
          </cell>
          <cell r="D853" t="str">
            <v>cum</v>
          </cell>
          <cell r="E853">
            <v>2758</v>
          </cell>
        </row>
        <row r="854">
          <cell r="B854" t="str">
            <v>(ii)</v>
          </cell>
          <cell r="C854" t="str">
            <v>Using Batching Plant,  Transit Mixer and Concrete Pump</v>
          </cell>
          <cell r="D854" t="str">
            <v>cum</v>
          </cell>
          <cell r="E854">
            <v>2688</v>
          </cell>
        </row>
        <row r="855">
          <cell r="B855" t="str">
            <v>C</v>
          </cell>
          <cell r="C855" t="str">
            <v xml:space="preserve">RCC Grade M30 </v>
          </cell>
        </row>
        <row r="856">
          <cell r="B856" t="str">
            <v>(i)</v>
          </cell>
          <cell r="C856" t="str">
            <v>Using concrete mixer.</v>
          </cell>
          <cell r="D856" t="str">
            <v>cum</v>
          </cell>
          <cell r="E856">
            <v>2788</v>
          </cell>
        </row>
        <row r="857">
          <cell r="B857" t="str">
            <v>(ii)</v>
          </cell>
          <cell r="C857" t="str">
            <v>Using Batching Plant,  Transit Mixer and Concrete Pump</v>
          </cell>
          <cell r="D857" t="str">
            <v>cum</v>
          </cell>
          <cell r="E857">
            <v>2714</v>
          </cell>
        </row>
        <row r="858">
          <cell r="B858" t="str">
            <v>D</v>
          </cell>
          <cell r="C858" t="str">
            <v xml:space="preserve">RCC Grade M35 </v>
          </cell>
        </row>
        <row r="859">
          <cell r="B859" t="str">
            <v>(i)</v>
          </cell>
          <cell r="C859" t="str">
            <v>Using concrete mixer.</v>
          </cell>
          <cell r="D859" t="str">
            <v>cum</v>
          </cell>
          <cell r="E859">
            <v>2851</v>
          </cell>
        </row>
        <row r="860">
          <cell r="B860" t="str">
            <v>(ii)</v>
          </cell>
          <cell r="C860" t="str">
            <v>Using Batching Plant,  Transit Mixer and Concrete Pump</v>
          </cell>
          <cell r="D860" t="str">
            <v>cum</v>
          </cell>
          <cell r="E860">
            <v>2782</v>
          </cell>
        </row>
        <row r="861">
          <cell r="B861" t="str">
            <v>12.39</v>
          </cell>
          <cell r="C861" t="str">
            <v>Levelling course for Pile cap</v>
          </cell>
          <cell r="D861" t="str">
            <v>cum</v>
          </cell>
          <cell r="E861">
            <v>2138</v>
          </cell>
        </row>
        <row r="862">
          <cell r="A862" t="str">
            <v>J5</v>
          </cell>
          <cell r="B862" t="str">
            <v>12.40</v>
          </cell>
          <cell r="C862" t="str">
            <v xml:space="preserve">Supplying,  fitting and placing un-coated HYSD bar reinforcement in foundation complete as per drawing and technical specifications </v>
          </cell>
          <cell r="D862" t="str">
            <v>tonne</v>
          </cell>
          <cell r="E862">
            <v>38616</v>
          </cell>
        </row>
        <row r="863">
          <cell r="B863" t="str">
            <v>12.41</v>
          </cell>
          <cell r="C863" t="str">
            <v>Supplying,  fitting and placing un-coated Mild steel reinforcement complete in foundation as per drawing and technical specification</v>
          </cell>
          <cell r="D863" t="str">
            <v>tonne</v>
          </cell>
          <cell r="E863">
            <v>38112</v>
          </cell>
        </row>
        <row r="864">
          <cell r="C864" t="str">
            <v>CHAPTER-13</v>
          </cell>
        </row>
        <row r="865">
          <cell r="C865" t="str">
            <v>SUB-STRUCTURE</v>
          </cell>
        </row>
        <row r="866">
          <cell r="A866" t="str">
            <v>Ex1</v>
          </cell>
          <cell r="B866" t="str">
            <v>13.1</v>
          </cell>
          <cell r="C866" t="str">
            <v>Brick masonry work in 1:3 in sub-structure complete excluding pointing and plastering,  as per drawing and technical specifications</v>
          </cell>
          <cell r="D866" t="str">
            <v>cum</v>
          </cell>
          <cell r="E866">
            <v>1567</v>
          </cell>
        </row>
        <row r="867">
          <cell r="A867" t="str">
            <v>G4</v>
          </cell>
          <cell r="B867" t="str">
            <v>13.2</v>
          </cell>
          <cell r="C867" t="str">
            <v xml:space="preserve">Pointing with cement mortar (1:3 ) on brick work in substructure as per Technical specifications </v>
          </cell>
          <cell r="D867" t="str">
            <v>sqm</v>
          </cell>
          <cell r="E867">
            <v>223</v>
          </cell>
        </row>
        <row r="868">
          <cell r="B868" t="str">
            <v>13.3</v>
          </cell>
          <cell r="C868" t="str">
            <v xml:space="preserve">Plastering with cement mortar (1:3 ) on brick work in sub-structure as per Technical specifications </v>
          </cell>
          <cell r="D868" t="str">
            <v>sqm</v>
          </cell>
          <cell r="E868">
            <v>506</v>
          </cell>
        </row>
        <row r="869">
          <cell r="B869" t="str">
            <v>13.4</v>
          </cell>
          <cell r="C869" t="str">
            <v>Stone masonry work in cement mortar 1:3 for substructure complete as per drawing and Technical Specifications</v>
          </cell>
        </row>
        <row r="870">
          <cell r="B870" t="str">
            <v>A</v>
          </cell>
          <cell r="C870" t="str">
            <v>Random Rubble Masonry</v>
          </cell>
          <cell r="D870" t="str">
            <v>cum</v>
          </cell>
          <cell r="E870">
            <v>1775</v>
          </cell>
        </row>
        <row r="871">
          <cell r="A871" t="str">
            <v>J4</v>
          </cell>
          <cell r="B871" t="str">
            <v>B</v>
          </cell>
          <cell r="C871" t="str">
            <v>Coursed rubble masonry (first sort )</v>
          </cell>
          <cell r="D871" t="str">
            <v>cum</v>
          </cell>
          <cell r="E871">
            <v>1828</v>
          </cell>
        </row>
        <row r="872">
          <cell r="B872" t="str">
            <v>C</v>
          </cell>
          <cell r="C872" t="str">
            <v>Ashlar masonry ( first sort )</v>
          </cell>
          <cell r="D872" t="str">
            <v>cum</v>
          </cell>
          <cell r="E872">
            <v>2222</v>
          </cell>
        </row>
        <row r="873">
          <cell r="B873" t="str">
            <v>13.5</v>
          </cell>
          <cell r="C873" t="str">
            <v>Plain/Reinforced cement concrete in sub-structure complete as per drawing and technical specifications</v>
          </cell>
        </row>
        <row r="874">
          <cell r="B874" t="str">
            <v>A</v>
          </cell>
          <cell r="C874" t="str">
            <v>PCC Grade M15</v>
          </cell>
        </row>
        <row r="875">
          <cell r="B875" t="str">
            <v>(p)</v>
          </cell>
          <cell r="C875" t="str">
            <v>Height upto 5m</v>
          </cell>
          <cell r="D875" t="str">
            <v>cum</v>
          </cell>
          <cell r="E875">
            <v>2412</v>
          </cell>
        </row>
        <row r="876">
          <cell r="B876" t="str">
            <v>B</v>
          </cell>
          <cell r="C876" t="str">
            <v>PCC Grade M20</v>
          </cell>
        </row>
        <row r="877">
          <cell r="B877" t="str">
            <v>(p)</v>
          </cell>
          <cell r="C877" t="str">
            <v>Height upto 5m</v>
          </cell>
          <cell r="D877" t="str">
            <v>cum</v>
          </cell>
          <cell r="E877">
            <v>2657</v>
          </cell>
        </row>
        <row r="878">
          <cell r="B878" t="str">
            <v>C</v>
          </cell>
          <cell r="C878" t="str">
            <v>PCC Grade M25</v>
          </cell>
        </row>
        <row r="879">
          <cell r="B879" t="str">
            <v>(p)</v>
          </cell>
          <cell r="C879" t="str">
            <v>Height upto 5m</v>
          </cell>
        </row>
        <row r="880">
          <cell r="B880" t="str">
            <v>Case I</v>
          </cell>
          <cell r="C880" t="str">
            <v xml:space="preserve">Using concrete Mixer </v>
          </cell>
          <cell r="D880" t="str">
            <v>cum</v>
          </cell>
          <cell r="E880">
            <v>2898</v>
          </cell>
        </row>
        <row r="881">
          <cell r="B881" t="str">
            <v>Case II</v>
          </cell>
          <cell r="C881" t="str">
            <v>With Batching Plant,  Transit Mixer and Concrete Pump</v>
          </cell>
          <cell r="D881" t="str">
            <v>cum</v>
          </cell>
          <cell r="E881">
            <v>2810</v>
          </cell>
        </row>
        <row r="882">
          <cell r="B882" t="str">
            <v>(q)</v>
          </cell>
          <cell r="C882" t="str">
            <v>Height 5m to 10m</v>
          </cell>
        </row>
        <row r="883">
          <cell r="B883" t="str">
            <v>Case I</v>
          </cell>
          <cell r="C883" t="str">
            <v xml:space="preserve">Using concrete Mixer </v>
          </cell>
          <cell r="D883" t="str">
            <v>cum</v>
          </cell>
          <cell r="E883">
            <v>3004</v>
          </cell>
        </row>
        <row r="884">
          <cell r="B884" t="str">
            <v>Case II</v>
          </cell>
          <cell r="C884" t="str">
            <v>With Batching Plant,  Transit Mixer and Concrete Pump</v>
          </cell>
          <cell r="D884" t="str">
            <v>cum</v>
          </cell>
          <cell r="E884">
            <v>2912</v>
          </cell>
        </row>
        <row r="885">
          <cell r="B885" t="str">
            <v>(r)</v>
          </cell>
          <cell r="C885" t="str">
            <v>Height above 10m</v>
          </cell>
        </row>
        <row r="886">
          <cell r="B886" t="str">
            <v>Case I</v>
          </cell>
          <cell r="C886" t="str">
            <v xml:space="preserve">Using concrete Mixer </v>
          </cell>
          <cell r="D886" t="str">
            <v>cum</v>
          </cell>
          <cell r="E886">
            <v>3135</v>
          </cell>
        </row>
        <row r="887">
          <cell r="B887" t="str">
            <v>Case II</v>
          </cell>
          <cell r="C887" t="str">
            <v>With Batching Plant,  Transit Mixer and Concrete Pump</v>
          </cell>
          <cell r="D887" t="str">
            <v>cum</v>
          </cell>
          <cell r="E887">
            <v>3039</v>
          </cell>
        </row>
        <row r="888">
          <cell r="B888" t="str">
            <v>D</v>
          </cell>
          <cell r="C888" t="str">
            <v>PCC Grade M30</v>
          </cell>
        </row>
        <row r="889">
          <cell r="B889" t="str">
            <v>(p)</v>
          </cell>
          <cell r="C889" t="str">
            <v>Height upto 5m</v>
          </cell>
        </row>
        <row r="890">
          <cell r="B890" t="str">
            <v>Case I</v>
          </cell>
          <cell r="C890" t="str">
            <v xml:space="preserve">Using concrete Mixer </v>
          </cell>
          <cell r="D890" t="str">
            <v>cum</v>
          </cell>
          <cell r="E890">
            <v>2924</v>
          </cell>
        </row>
        <row r="891">
          <cell r="B891" t="str">
            <v>Case II</v>
          </cell>
          <cell r="C891" t="str">
            <v>With Batching Plant,  Transit Mixer and Concrete Pump</v>
          </cell>
          <cell r="D891" t="str">
            <v>cum</v>
          </cell>
          <cell r="E891">
            <v>2833</v>
          </cell>
        </row>
        <row r="892">
          <cell r="B892" t="str">
            <v>(q)</v>
          </cell>
          <cell r="C892" t="str">
            <v>Height 5m to 10m</v>
          </cell>
        </row>
        <row r="893">
          <cell r="B893" t="str">
            <v>Case I</v>
          </cell>
          <cell r="C893" t="str">
            <v xml:space="preserve">Using concrete Mixer </v>
          </cell>
          <cell r="D893" t="str">
            <v>cum</v>
          </cell>
          <cell r="E893">
            <v>3031</v>
          </cell>
        </row>
        <row r="894">
          <cell r="B894" t="str">
            <v>Case II</v>
          </cell>
          <cell r="C894" t="str">
            <v>With Batching Plant,  Transit Mixer and Concrete Pump</v>
          </cell>
          <cell r="D894" t="str">
            <v>cum</v>
          </cell>
          <cell r="E894">
            <v>2936</v>
          </cell>
        </row>
        <row r="895">
          <cell r="B895" t="str">
            <v>(r)</v>
          </cell>
          <cell r="C895" t="str">
            <v>Height above 10m</v>
          </cell>
        </row>
        <row r="896">
          <cell r="B896" t="str">
            <v>Case I</v>
          </cell>
          <cell r="C896" t="str">
            <v xml:space="preserve">Using concrete Mixer </v>
          </cell>
          <cell r="D896" t="str">
            <v>cum</v>
          </cell>
          <cell r="E896">
            <v>3164</v>
          </cell>
        </row>
        <row r="897">
          <cell r="B897" t="str">
            <v>Case II</v>
          </cell>
          <cell r="C897" t="str">
            <v>With Batching Plant,  Transit Mixer and Concrete Pump</v>
          </cell>
          <cell r="D897" t="str">
            <v>cum</v>
          </cell>
          <cell r="E897">
            <v>3065</v>
          </cell>
        </row>
        <row r="898">
          <cell r="B898" t="str">
            <v>E</v>
          </cell>
          <cell r="C898" t="str">
            <v>RCC Grade M20</v>
          </cell>
        </row>
        <row r="899">
          <cell r="B899" t="str">
            <v>(p)</v>
          </cell>
          <cell r="C899" t="str">
            <v>Height upto 5m</v>
          </cell>
        </row>
        <row r="900">
          <cell r="B900" t="str">
            <v>Case I</v>
          </cell>
          <cell r="C900" t="str">
            <v xml:space="preserve">Using concrete Mixer </v>
          </cell>
          <cell r="D900" t="str">
            <v>cum</v>
          </cell>
          <cell r="E900">
            <v>2683</v>
          </cell>
        </row>
        <row r="901">
          <cell r="B901" t="str">
            <v>Case II</v>
          </cell>
          <cell r="C901" t="str">
            <v>With Batching Plant,  Transit Mixer and Concrete Pump</v>
          </cell>
          <cell r="D901" t="str">
            <v>cum</v>
          </cell>
          <cell r="E901">
            <v>2592</v>
          </cell>
        </row>
        <row r="902">
          <cell r="B902" t="str">
            <v>(q)</v>
          </cell>
          <cell r="C902" t="str">
            <v>Height 5m to 10m</v>
          </cell>
        </row>
        <row r="903">
          <cell r="B903" t="str">
            <v>Case I</v>
          </cell>
          <cell r="C903" t="str">
            <v xml:space="preserve">Using concrete Mixer </v>
          </cell>
          <cell r="D903" t="str">
            <v>cum</v>
          </cell>
          <cell r="E903">
            <v>2781</v>
          </cell>
        </row>
        <row r="904">
          <cell r="B904" t="str">
            <v>Case II</v>
          </cell>
          <cell r="C904" t="str">
            <v>With Batching Plant,  Transit Mixer and Concrete Pump</v>
          </cell>
          <cell r="D904" t="str">
            <v>cum</v>
          </cell>
          <cell r="E904">
            <v>2686</v>
          </cell>
        </row>
        <row r="905">
          <cell r="B905" t="str">
            <v>(r)</v>
          </cell>
          <cell r="C905" t="str">
            <v>Height above 10m</v>
          </cell>
        </row>
        <row r="906">
          <cell r="B906" t="str">
            <v>Case I</v>
          </cell>
          <cell r="C906" t="str">
            <v xml:space="preserve">Using concrete Mixer </v>
          </cell>
          <cell r="D906" t="str">
            <v>cum</v>
          </cell>
          <cell r="E906">
            <v>2903</v>
          </cell>
        </row>
        <row r="907">
          <cell r="B907" t="str">
            <v>Case II</v>
          </cell>
          <cell r="C907" t="str">
            <v>With Batching Plant,  Transit Mixer and Concrete Pump</v>
          </cell>
          <cell r="D907" t="str">
            <v>cum</v>
          </cell>
          <cell r="E907">
            <v>2804</v>
          </cell>
        </row>
        <row r="908">
          <cell r="B908" t="str">
            <v>F</v>
          </cell>
          <cell r="C908" t="str">
            <v>RCC Grade M25</v>
          </cell>
        </row>
        <row r="909">
          <cell r="B909" t="str">
            <v>(p)</v>
          </cell>
          <cell r="C909" t="str">
            <v>Height upto 5m</v>
          </cell>
        </row>
        <row r="910">
          <cell r="B910" t="str">
            <v>Case I</v>
          </cell>
          <cell r="C910" t="str">
            <v xml:space="preserve">Using concrete Mixer </v>
          </cell>
          <cell r="D910" t="str">
            <v>cum</v>
          </cell>
          <cell r="E910">
            <v>2927</v>
          </cell>
        </row>
        <row r="911">
          <cell r="B911" t="str">
            <v>Case II</v>
          </cell>
          <cell r="C911" t="str">
            <v>With Batching Plant,  Transit Mixer and Concrete Pump</v>
          </cell>
          <cell r="D911" t="str">
            <v>cum</v>
          </cell>
          <cell r="E911">
            <v>2953</v>
          </cell>
        </row>
        <row r="912">
          <cell r="B912" t="str">
            <v>(q)</v>
          </cell>
          <cell r="C912" t="str">
            <v>Height 5m to 10m</v>
          </cell>
        </row>
        <row r="913">
          <cell r="B913" t="str">
            <v>Case I</v>
          </cell>
          <cell r="C913" t="str">
            <v xml:space="preserve">Using concrete Mixer </v>
          </cell>
          <cell r="D913" t="str">
            <v>cum</v>
          </cell>
          <cell r="E913">
            <v>3023</v>
          </cell>
        </row>
        <row r="914">
          <cell r="B914" t="str">
            <v>Case II</v>
          </cell>
          <cell r="C914" t="str">
            <v>With Batching Plant,  Transit Mixer and Concrete Pump</v>
          </cell>
          <cell r="D914" t="str">
            <v>cum</v>
          </cell>
          <cell r="E914">
            <v>3050</v>
          </cell>
        </row>
        <row r="915">
          <cell r="B915" t="str">
            <v>(r)</v>
          </cell>
          <cell r="C915" t="str">
            <v>Height above 10m</v>
          </cell>
        </row>
        <row r="916">
          <cell r="B916" t="str">
            <v>Case I</v>
          </cell>
          <cell r="C916" t="str">
            <v xml:space="preserve">Using concrete Mixer </v>
          </cell>
          <cell r="D916" t="str">
            <v>cum</v>
          </cell>
          <cell r="E916">
            <v>3167</v>
          </cell>
        </row>
        <row r="917">
          <cell r="B917" t="str">
            <v>Case II</v>
          </cell>
          <cell r="C917" t="str">
            <v>With Batching Plant,  Transit Mixer and Concrete Pump</v>
          </cell>
          <cell r="D917" t="str">
            <v>cum</v>
          </cell>
          <cell r="E917">
            <v>3195</v>
          </cell>
        </row>
        <row r="918">
          <cell r="B918" t="str">
            <v>G</v>
          </cell>
          <cell r="C918" t="str">
            <v>RCC Grade M30</v>
          </cell>
        </row>
        <row r="919">
          <cell r="B919" t="str">
            <v>(p)</v>
          </cell>
          <cell r="C919" t="str">
            <v>Height upto 5m</v>
          </cell>
        </row>
        <row r="920">
          <cell r="B920" t="str">
            <v>Case I</v>
          </cell>
          <cell r="C920" t="str">
            <v xml:space="preserve">Using concrete Mixer </v>
          </cell>
          <cell r="D920" t="str">
            <v>cum</v>
          </cell>
          <cell r="E920">
            <v>2942</v>
          </cell>
        </row>
        <row r="921">
          <cell r="B921" t="str">
            <v>Case II</v>
          </cell>
          <cell r="C921" t="str">
            <v>With Batching Plant,  Transit Mixer and Concrete Pump</v>
          </cell>
          <cell r="D921" t="str">
            <v>cum</v>
          </cell>
          <cell r="E921">
            <v>2852</v>
          </cell>
        </row>
        <row r="922">
          <cell r="B922" t="str">
            <v>(q)</v>
          </cell>
          <cell r="C922" t="str">
            <v>Height 5m to 10m</v>
          </cell>
        </row>
        <row r="923">
          <cell r="B923" t="str">
            <v>Case I</v>
          </cell>
          <cell r="C923" t="str">
            <v xml:space="preserve">Using concrete Mixer </v>
          </cell>
          <cell r="D923" t="str">
            <v>cum</v>
          </cell>
          <cell r="E923">
            <v>3025</v>
          </cell>
        </row>
        <row r="924">
          <cell r="B924" t="str">
            <v>Case II</v>
          </cell>
          <cell r="C924" t="str">
            <v>With Batching Plant,  Transit Mixer and Concrete Pump</v>
          </cell>
          <cell r="D924" t="str">
            <v>cum</v>
          </cell>
          <cell r="E924">
            <v>2932</v>
          </cell>
        </row>
        <row r="925">
          <cell r="B925" t="str">
            <v>(r)</v>
          </cell>
          <cell r="C925" t="str">
            <v>Height above 10m</v>
          </cell>
        </row>
        <row r="926">
          <cell r="B926" t="str">
            <v>Case I</v>
          </cell>
          <cell r="C926" t="str">
            <v xml:space="preserve">Using concrete Mixer </v>
          </cell>
          <cell r="D926" t="str">
            <v>cum</v>
          </cell>
          <cell r="E926">
            <v>3142</v>
          </cell>
        </row>
        <row r="927">
          <cell r="B927" t="str">
            <v>Case II</v>
          </cell>
          <cell r="C927" t="str">
            <v>With Batching Plant,  Transit Mixer and Concrete Pump</v>
          </cell>
          <cell r="D927" t="str">
            <v>cum</v>
          </cell>
          <cell r="E927">
            <v>3046</v>
          </cell>
        </row>
        <row r="928">
          <cell r="B928" t="str">
            <v>H</v>
          </cell>
          <cell r="C928" t="str">
            <v>RCC Grade M35</v>
          </cell>
        </row>
        <row r="929">
          <cell r="B929" t="str">
            <v>(p)</v>
          </cell>
          <cell r="C929" t="str">
            <v>Height upto 5m</v>
          </cell>
        </row>
        <row r="930">
          <cell r="B930" t="str">
            <v>Case I</v>
          </cell>
          <cell r="C930" t="str">
            <v xml:space="preserve">Using concrete Mixer </v>
          </cell>
          <cell r="D930" t="str">
            <v>cum</v>
          </cell>
          <cell r="E930">
            <v>3009</v>
          </cell>
        </row>
        <row r="931">
          <cell r="B931" t="str">
            <v>Case II</v>
          </cell>
          <cell r="C931" t="str">
            <v>With Batching Plant,  Transit Mixer and Concrete Pump</v>
          </cell>
          <cell r="D931" t="str">
            <v>cum</v>
          </cell>
          <cell r="E931">
            <v>3040</v>
          </cell>
        </row>
        <row r="932">
          <cell r="B932" t="str">
            <v>(q)</v>
          </cell>
          <cell r="C932" t="str">
            <v>Height 5m to 10m</v>
          </cell>
        </row>
        <row r="933">
          <cell r="B933" t="str">
            <v>Case I</v>
          </cell>
          <cell r="C933" t="str">
            <v xml:space="preserve">Using concrete Mixer </v>
          </cell>
          <cell r="D933" t="str">
            <v>cum</v>
          </cell>
          <cell r="E933">
            <v>3074</v>
          </cell>
        </row>
        <row r="934">
          <cell r="B934" t="str">
            <v>Case II</v>
          </cell>
          <cell r="C934" t="str">
            <v>With Batching Plant,  Transit Mixer and Concrete Pump</v>
          </cell>
          <cell r="D934" t="str">
            <v>cum</v>
          </cell>
          <cell r="E934">
            <v>3107</v>
          </cell>
        </row>
        <row r="935">
          <cell r="B935" t="str">
            <v>(r)</v>
          </cell>
          <cell r="C935" t="str">
            <v>Height above 10m</v>
          </cell>
        </row>
        <row r="936">
          <cell r="B936" t="str">
            <v>Case I</v>
          </cell>
          <cell r="C936" t="str">
            <v xml:space="preserve">Using concrete Mixer </v>
          </cell>
          <cell r="D936" t="str">
            <v>cum</v>
          </cell>
          <cell r="E936">
            <v>3173</v>
          </cell>
        </row>
        <row r="937">
          <cell r="B937" t="str">
            <v>Case II</v>
          </cell>
          <cell r="C937" t="str">
            <v>With Batching Plant,  Transit Mixer and Concrete Pump</v>
          </cell>
          <cell r="D937" t="str">
            <v>cum</v>
          </cell>
          <cell r="E937">
            <v>3206</v>
          </cell>
        </row>
        <row r="938">
          <cell r="B938" t="str">
            <v>13.6</v>
          </cell>
          <cell r="C938" t="str">
            <v xml:space="preserve">Supplying,  fitting and placing HYSD bar reinforcement in sub-structure complete as per drawing and technical specifications </v>
          </cell>
          <cell r="D938" t="str">
            <v>tonne</v>
          </cell>
          <cell r="E938">
            <v>38665</v>
          </cell>
        </row>
        <row r="939">
          <cell r="B939" t="str">
            <v>13.7</v>
          </cell>
          <cell r="C939" t="str">
            <v xml:space="preserve"> Supplying,  fitting and placing Mild steel reinforcement complete in sub-structure as per drawing and technical specification</v>
          </cell>
          <cell r="D939" t="str">
            <v>tonne</v>
          </cell>
          <cell r="E939">
            <v>37844</v>
          </cell>
        </row>
        <row r="940">
          <cell r="A940" t="str">
            <v>E8</v>
          </cell>
          <cell r="B940" t="str">
            <v>13.8</v>
          </cell>
          <cell r="C940" t="str">
            <v>Providing weep holes in Brick masonry/Plain/Reinforced concrete abutment,  wing wall/return wall with 100 mm dia AC pipe, extending through the full width of the structure with slope of 1V :20H towards drawing foce. Complete as per drawing and Technical s</v>
          </cell>
          <cell r="D940" t="str">
            <v>each</v>
          </cell>
          <cell r="E940">
            <v>45</v>
          </cell>
        </row>
        <row r="941">
          <cell r="B941" t="str">
            <v>13.9</v>
          </cell>
          <cell r="C941" t="str">
            <v xml:space="preserve">Back filling behind abutment,  wing wall and return wall complete as per drawing and Technical specification </v>
          </cell>
        </row>
        <row r="942">
          <cell r="A942" t="str">
            <v>E-30-1</v>
          </cell>
          <cell r="B942" t="str">
            <v>A</v>
          </cell>
          <cell r="C942" t="str">
            <v>Granular material</v>
          </cell>
          <cell r="D942" t="str">
            <v>cum</v>
          </cell>
          <cell r="E942">
            <v>129</v>
          </cell>
        </row>
        <row r="943">
          <cell r="B943" t="str">
            <v>B</v>
          </cell>
          <cell r="C943" t="str">
            <v>Sandy material</v>
          </cell>
          <cell r="D943" t="str">
            <v>cum</v>
          </cell>
          <cell r="E943">
            <v>525</v>
          </cell>
        </row>
        <row r="944">
          <cell r="B944" t="str">
            <v>13.10</v>
          </cell>
          <cell r="C944" t="str">
            <v>Providing and laying of Filter media with granular materials/stone crushed aggregates satisfying the requirements laid down in clause 2504.2.2. of MoRTH specifications to a thickness of not less than 600 mm with smaller size towards the soil and bigger si</v>
          </cell>
          <cell r="D944" t="str">
            <v>cum</v>
          </cell>
          <cell r="E944">
            <v>103</v>
          </cell>
        </row>
        <row r="945">
          <cell r="B945" t="str">
            <v>13.11</v>
          </cell>
          <cell r="C945" t="str">
            <v>Supplying,  fitting and fixing in position true to line and level cast steel rocker bearing conforming to IRC: 83(Pt.-1) section IX and clause 2003 of MoRTH specifications complete including all accessories as per drawing and Technical Specifications.</v>
          </cell>
          <cell r="D945" t="str">
            <v>tonne capacity</v>
          </cell>
          <cell r="E945" t="e">
            <v>#VALUE!</v>
          </cell>
        </row>
        <row r="946">
          <cell r="B946" t="str">
            <v>13.12</v>
          </cell>
          <cell r="C946" t="str">
            <v>Supplying,  fitting and fixing in position true to line and level forged steel roller bearing conforming to IRC: 83(Pt.-1) section IX and clause 2003 of MoRTH specifications complete including all accessories as per drawing and Technical Specifications.</v>
          </cell>
          <cell r="D946" t="str">
            <v>tonne capacity</v>
          </cell>
          <cell r="E946" t="e">
            <v>#VALUE!</v>
          </cell>
        </row>
        <row r="947">
          <cell r="B947" t="str">
            <v>13.13</v>
          </cell>
          <cell r="C947" t="str">
            <v>Supplying,  fitting and fixing in position true to line and level sliding plate bearing with PTFE surface sliding on stainless steel complete including all accessories as per drawing and Technical Specifications and BS: 5400,  section 9.1 &amp; 9.2 (for PTFE)</v>
          </cell>
          <cell r="D947" t="str">
            <v>tonne capacity</v>
          </cell>
          <cell r="E947" t="e">
            <v>#VALUE!</v>
          </cell>
        </row>
        <row r="948">
          <cell r="B948" t="str">
            <v>13.14</v>
          </cell>
          <cell r="C948" t="str">
            <v>Supplying,  fitting and fixing in position true to line and level elastomeric bearing conforming to IRC: 83 (Part-II) section IX and clause 2005 of MoRTH specifications complete including all accessories as per drawing and Technical Specifications.</v>
          </cell>
          <cell r="D948" t="str">
            <v>cubic centimetre</v>
          </cell>
          <cell r="E948" t="e">
            <v>#VALUE!</v>
          </cell>
        </row>
        <row r="949">
          <cell r="B949" t="str">
            <v>13.15</v>
          </cell>
          <cell r="C949" t="str">
            <v>Supplying,  fitting and fixing in position true to line and level sliding plate bearing with stainless steel plate sliding on stainless steel plate with mild steel matrix complete including all accessories as per drawing and Technical Specifications.</v>
          </cell>
          <cell r="D949" t="str">
            <v>tonne capacity</v>
          </cell>
          <cell r="E949" t="e">
            <v>#VALUE!</v>
          </cell>
        </row>
        <row r="950">
          <cell r="B950" t="str">
            <v>13.16</v>
          </cell>
          <cell r="C950" t="str">
            <v>Supplying,  fitting and fixing in position true to line and level POT-PTFE bearing consisting of a metal piston supported by a disc or unreinforced elastomer confined within a metal cylinder,  sealing rings,  dust seals,  PTFE surface sliding against stai</v>
          </cell>
          <cell r="D950" t="str">
            <v>tonne capacity</v>
          </cell>
          <cell r="E950" t="e">
            <v>#VALUE!</v>
          </cell>
        </row>
        <row r="951">
          <cell r="C951" t="str">
            <v>CHAPTER-14</v>
          </cell>
        </row>
        <row r="952">
          <cell r="C952" t="str">
            <v>SUPER-STRUCTURE</v>
          </cell>
        </row>
        <row r="953">
          <cell r="B953" t="str">
            <v>14.1</v>
          </cell>
          <cell r="C953" t="str">
            <v>Furnishing and Placing Reinforced/Prestressed cement concrete in super-structure as per drawing and Technical Specification</v>
          </cell>
        </row>
        <row r="954">
          <cell r="B954" t="str">
            <v>A</v>
          </cell>
          <cell r="C954" t="str">
            <v>RCC Grade M20</v>
          </cell>
        </row>
        <row r="955">
          <cell r="B955" t="str">
            <v>Case I</v>
          </cell>
          <cell r="C955" t="str">
            <v>Using Concrete Mixer</v>
          </cell>
        </row>
        <row r="956">
          <cell r="B956" t="str">
            <v>(i)</v>
          </cell>
          <cell r="C956" t="str">
            <v xml:space="preserve">For solid slab super-structure,  20-30% of (a+b+c)     </v>
          </cell>
        </row>
        <row r="957">
          <cell r="B957" t="str">
            <v>(p)</v>
          </cell>
          <cell r="C957" t="str">
            <v>Height upto 5m</v>
          </cell>
          <cell r="D957" t="str">
            <v>cum</v>
          </cell>
          <cell r="E957">
            <v>2897</v>
          </cell>
        </row>
        <row r="958">
          <cell r="B958" t="str">
            <v>(q)</v>
          </cell>
          <cell r="C958" t="str">
            <v>Height 5m to 10m</v>
          </cell>
          <cell r="D958" t="str">
            <v>cum</v>
          </cell>
          <cell r="E958">
            <v>3018</v>
          </cell>
        </row>
        <row r="959">
          <cell r="B959" t="str">
            <v>(r)</v>
          </cell>
          <cell r="C959" t="str">
            <v>Height above 10m</v>
          </cell>
          <cell r="D959" t="str">
            <v>cum</v>
          </cell>
          <cell r="E959">
            <v>3139</v>
          </cell>
        </row>
        <row r="960">
          <cell r="B960" t="str">
            <v xml:space="preserve">(ii) </v>
          </cell>
          <cell r="C960" t="str">
            <v xml:space="preserve">For T-beam &amp; slab,  25-35% of (a+b+c)     </v>
          </cell>
        </row>
        <row r="961">
          <cell r="B961" t="str">
            <v>(p)</v>
          </cell>
          <cell r="C961" t="str">
            <v>Height upto 5m</v>
          </cell>
          <cell r="D961" t="str">
            <v>cum</v>
          </cell>
          <cell r="E961">
            <v>3018</v>
          </cell>
        </row>
        <row r="962">
          <cell r="B962" t="str">
            <v>(q)</v>
          </cell>
          <cell r="C962" t="str">
            <v>Height 5m to 10m</v>
          </cell>
          <cell r="D962" t="str">
            <v>cum</v>
          </cell>
          <cell r="E962">
            <v>3139</v>
          </cell>
        </row>
        <row r="963">
          <cell r="B963" t="str">
            <v>(r)</v>
          </cell>
          <cell r="C963" t="str">
            <v>Height above 10m</v>
          </cell>
          <cell r="D963" t="str">
            <v>cum</v>
          </cell>
          <cell r="E963">
            <v>3260</v>
          </cell>
        </row>
        <row r="964">
          <cell r="B964" t="str">
            <v>Case II</v>
          </cell>
          <cell r="C964" t="str">
            <v>Using Batching Plant,  Transit Mixer and Concrete Pump</v>
          </cell>
        </row>
        <row r="965">
          <cell r="B965" t="str">
            <v>(i)</v>
          </cell>
          <cell r="C965" t="str">
            <v xml:space="preserve">For solid slab super-structure,  20-30% of (a+b+c)     </v>
          </cell>
        </row>
        <row r="966">
          <cell r="B966" t="str">
            <v>(p)</v>
          </cell>
          <cell r="C966" t="str">
            <v>Height upto 5m</v>
          </cell>
          <cell r="D966" t="str">
            <v>cum</v>
          </cell>
          <cell r="E966">
            <v>2797</v>
          </cell>
        </row>
        <row r="967">
          <cell r="B967" t="str">
            <v>(q)</v>
          </cell>
          <cell r="C967" t="str">
            <v>Height 5m to 10m</v>
          </cell>
          <cell r="D967" t="str">
            <v>cum</v>
          </cell>
          <cell r="E967">
            <v>2914</v>
          </cell>
        </row>
        <row r="968">
          <cell r="B968" t="str">
            <v>(r)</v>
          </cell>
          <cell r="C968" t="str">
            <v>Height above 10m</v>
          </cell>
          <cell r="D968" t="str">
            <v>cum</v>
          </cell>
          <cell r="E968">
            <v>3031</v>
          </cell>
        </row>
        <row r="969">
          <cell r="B969" t="str">
            <v xml:space="preserve">(ii) </v>
          </cell>
          <cell r="C969" t="str">
            <v xml:space="preserve">For T-beam &amp; slab,  25-35% of (a+b+c)     </v>
          </cell>
        </row>
        <row r="970">
          <cell r="B970" t="str">
            <v>(p)</v>
          </cell>
          <cell r="C970" t="str">
            <v>Height upto 5m</v>
          </cell>
          <cell r="D970" t="str">
            <v>cum</v>
          </cell>
          <cell r="E970">
            <v>2914</v>
          </cell>
        </row>
        <row r="971">
          <cell r="B971" t="str">
            <v>(q)</v>
          </cell>
          <cell r="C971" t="str">
            <v>Height 5m to 10m</v>
          </cell>
          <cell r="D971" t="str">
            <v>cum</v>
          </cell>
          <cell r="E971">
            <v>3031</v>
          </cell>
        </row>
        <row r="972">
          <cell r="B972" t="str">
            <v>(r)</v>
          </cell>
          <cell r="C972" t="str">
            <v>Height above 10m</v>
          </cell>
          <cell r="D972" t="str">
            <v>cum</v>
          </cell>
          <cell r="E972">
            <v>3147</v>
          </cell>
        </row>
        <row r="973">
          <cell r="B973" t="str">
            <v>B</v>
          </cell>
          <cell r="C973" t="str">
            <v>RCC Grade M25</v>
          </cell>
        </row>
        <row r="974">
          <cell r="B974" t="str">
            <v>Case I</v>
          </cell>
          <cell r="C974" t="str">
            <v>Using Concrete Mixer</v>
          </cell>
        </row>
        <row r="975">
          <cell r="B975" t="str">
            <v>(i)</v>
          </cell>
          <cell r="C975" t="str">
            <v xml:space="preserve">For solid slab super-structure,  20-30% of (a+b+c)     </v>
          </cell>
        </row>
        <row r="976">
          <cell r="B976" t="str">
            <v>(p)</v>
          </cell>
          <cell r="C976" t="str">
            <v>Height upto 5m</v>
          </cell>
          <cell r="D976" t="str">
            <v>cum</v>
          </cell>
          <cell r="E976">
            <v>3173</v>
          </cell>
        </row>
        <row r="977">
          <cell r="B977" t="str">
            <v>(q)</v>
          </cell>
          <cell r="C977" t="str">
            <v>Height 5m to 10m</v>
          </cell>
          <cell r="D977" t="str">
            <v>cum</v>
          </cell>
          <cell r="E977">
            <v>3305</v>
          </cell>
        </row>
        <row r="978">
          <cell r="B978" t="str">
            <v>(r)</v>
          </cell>
          <cell r="C978" t="str">
            <v>Height above 10m</v>
          </cell>
          <cell r="D978" t="str">
            <v>cum</v>
          </cell>
          <cell r="E978">
            <v>3437</v>
          </cell>
        </row>
        <row r="979">
          <cell r="B979" t="str">
            <v xml:space="preserve">(ii) </v>
          </cell>
          <cell r="C979" t="str">
            <v xml:space="preserve">For T-beam &amp; slab,  25-35% of (a+b+c)     </v>
          </cell>
        </row>
        <row r="980">
          <cell r="B980" t="str">
            <v>(p)</v>
          </cell>
          <cell r="C980" t="str">
            <v>Height upto 5m</v>
          </cell>
          <cell r="D980" t="str">
            <v>cum</v>
          </cell>
          <cell r="E980">
            <v>3305</v>
          </cell>
        </row>
        <row r="981">
          <cell r="B981" t="str">
            <v>(q)</v>
          </cell>
          <cell r="C981" t="str">
            <v>Height 5m to 10m</v>
          </cell>
          <cell r="D981" t="str">
            <v>cum</v>
          </cell>
          <cell r="E981">
            <v>3437</v>
          </cell>
        </row>
        <row r="982">
          <cell r="B982" t="str">
            <v>(r)</v>
          </cell>
          <cell r="C982" t="str">
            <v>Height above 10m</v>
          </cell>
          <cell r="D982" t="str">
            <v>cum</v>
          </cell>
          <cell r="E982">
            <v>3570</v>
          </cell>
        </row>
        <row r="983">
          <cell r="B983" t="str">
            <v>Case II</v>
          </cell>
          <cell r="C983" t="str">
            <v>Using Batching Plant,  Transit Mixer and Concrete Pump</v>
          </cell>
        </row>
        <row r="984">
          <cell r="B984" t="str">
            <v>(i)</v>
          </cell>
          <cell r="C984" t="str">
            <v xml:space="preserve">For solid slab super-structure,  20-30% of (a+b+c)     </v>
          </cell>
        </row>
        <row r="985">
          <cell r="B985" t="str">
            <v>(p)</v>
          </cell>
          <cell r="C985" t="str">
            <v>Height upto 5m</v>
          </cell>
          <cell r="D985" t="str">
            <v>cum</v>
          </cell>
          <cell r="E985">
            <v>3077</v>
          </cell>
        </row>
        <row r="986">
          <cell r="B986" t="str">
            <v>(q)</v>
          </cell>
          <cell r="C986" t="str">
            <v>Height 5m to 10m</v>
          </cell>
          <cell r="D986" t="str">
            <v>cum</v>
          </cell>
          <cell r="E986">
            <v>3205</v>
          </cell>
        </row>
        <row r="987">
          <cell r="B987" t="str">
            <v>(r)</v>
          </cell>
          <cell r="C987" t="str">
            <v>Height above 10m</v>
          </cell>
          <cell r="D987" t="str">
            <v>cum</v>
          </cell>
          <cell r="E987">
            <v>3333</v>
          </cell>
        </row>
        <row r="988">
          <cell r="B988" t="str">
            <v xml:space="preserve">(ii) </v>
          </cell>
          <cell r="C988" t="str">
            <v xml:space="preserve">For T-beam &amp; slab,  25-35% of (a+b+c)     </v>
          </cell>
        </row>
        <row r="989">
          <cell r="B989" t="str">
            <v>(p)</v>
          </cell>
          <cell r="C989" t="str">
            <v>Height upto 5m</v>
          </cell>
          <cell r="D989" t="str">
            <v>cum</v>
          </cell>
          <cell r="E989">
            <v>3205</v>
          </cell>
        </row>
        <row r="990">
          <cell r="B990" t="str">
            <v>(q)</v>
          </cell>
          <cell r="C990" t="str">
            <v>Height 5m to 10m</v>
          </cell>
          <cell r="D990" t="str">
            <v>cum</v>
          </cell>
          <cell r="E990">
            <v>3333</v>
          </cell>
        </row>
        <row r="991">
          <cell r="B991" t="str">
            <v>(r)</v>
          </cell>
          <cell r="C991" t="str">
            <v>Height above 10m</v>
          </cell>
          <cell r="D991" t="str">
            <v>cum</v>
          </cell>
          <cell r="E991">
            <v>3461</v>
          </cell>
        </row>
        <row r="992">
          <cell r="B992" t="str">
            <v>C</v>
          </cell>
          <cell r="C992" t="str">
            <v>RCC Grade M 30</v>
          </cell>
        </row>
        <row r="993">
          <cell r="B993" t="str">
            <v>Case I</v>
          </cell>
          <cell r="C993" t="str">
            <v>Using Concrete Mixer</v>
          </cell>
        </row>
        <row r="994">
          <cell r="B994" t="str">
            <v>(i)</v>
          </cell>
          <cell r="C994" t="str">
            <v xml:space="preserve">For solid slab super-structure,  20-30% of (a+b+c)     </v>
          </cell>
        </row>
        <row r="995">
          <cell r="B995" t="str">
            <v>(p)</v>
          </cell>
          <cell r="C995" t="str">
            <v>Height upto 5m</v>
          </cell>
          <cell r="D995" t="str">
            <v>cum</v>
          </cell>
          <cell r="E995">
            <v>3218</v>
          </cell>
        </row>
        <row r="996">
          <cell r="B996" t="str">
            <v>(q)</v>
          </cell>
          <cell r="C996" t="str">
            <v>Height 5m to 10m</v>
          </cell>
          <cell r="D996" t="str">
            <v>cum</v>
          </cell>
          <cell r="E996">
            <v>3352</v>
          </cell>
        </row>
        <row r="997">
          <cell r="B997" t="str">
            <v>(r)</v>
          </cell>
          <cell r="C997" t="str">
            <v>Height above 10m</v>
          </cell>
          <cell r="D997" t="str">
            <v>cum</v>
          </cell>
          <cell r="E997">
            <v>3486</v>
          </cell>
        </row>
        <row r="998">
          <cell r="B998" t="str">
            <v xml:space="preserve">(ii) </v>
          </cell>
          <cell r="C998" t="str">
            <v xml:space="preserve">For T-beam &amp; slab,  25-35% of (a+b+c)     </v>
          </cell>
        </row>
        <row r="999">
          <cell r="B999" t="str">
            <v>(p)</v>
          </cell>
          <cell r="C999" t="str">
            <v>Height upto 5m</v>
          </cell>
          <cell r="D999" t="str">
            <v>cum</v>
          </cell>
          <cell r="E999">
            <v>3352</v>
          </cell>
        </row>
        <row r="1000">
          <cell r="B1000" t="str">
            <v>(q)</v>
          </cell>
          <cell r="C1000" t="str">
            <v>Height 5m to 10m</v>
          </cell>
          <cell r="D1000" t="str">
            <v>cum</v>
          </cell>
          <cell r="E1000">
            <v>3486</v>
          </cell>
        </row>
        <row r="1001">
          <cell r="B1001" t="str">
            <v>(r)</v>
          </cell>
          <cell r="C1001" t="str">
            <v>Height above 10m</v>
          </cell>
          <cell r="D1001" t="str">
            <v>cum</v>
          </cell>
          <cell r="E1001">
            <v>3620</v>
          </cell>
        </row>
        <row r="1002">
          <cell r="B1002" t="str">
            <v>Case II</v>
          </cell>
          <cell r="C1002" t="str">
            <v>Using Batching Plant,  Transit Mixer and Concrete Pump.</v>
          </cell>
        </row>
        <row r="1003">
          <cell r="B1003" t="str">
            <v>(i)</v>
          </cell>
          <cell r="C1003" t="str">
            <v xml:space="preserve">For solid slab super-structure,  20-30% of (a+b+c)     </v>
          </cell>
        </row>
        <row r="1004">
          <cell r="B1004" t="str">
            <v>(p)</v>
          </cell>
          <cell r="C1004" t="str">
            <v>Height upto 5m</v>
          </cell>
          <cell r="D1004" t="str">
            <v>cum</v>
          </cell>
          <cell r="E1004">
            <v>3112</v>
          </cell>
        </row>
        <row r="1005">
          <cell r="B1005" t="str">
            <v>(q)</v>
          </cell>
          <cell r="C1005" t="str">
            <v>Height 5m to 10m</v>
          </cell>
          <cell r="D1005" t="str">
            <v>cum</v>
          </cell>
          <cell r="E1005">
            <v>3242</v>
          </cell>
        </row>
        <row r="1006">
          <cell r="B1006" t="str">
            <v>(r)</v>
          </cell>
          <cell r="C1006" t="str">
            <v>Height above 10m</v>
          </cell>
          <cell r="D1006" t="str">
            <v>cum</v>
          </cell>
          <cell r="E1006">
            <v>3372</v>
          </cell>
        </row>
        <row r="1007">
          <cell r="B1007" t="str">
            <v xml:space="preserve">(ii) </v>
          </cell>
          <cell r="C1007" t="str">
            <v xml:space="preserve">For T-beam &amp; slab,  25-35% of (a+b+c)     </v>
          </cell>
        </row>
        <row r="1008">
          <cell r="B1008" t="str">
            <v>(p)</v>
          </cell>
          <cell r="C1008" t="str">
            <v>Height upto 5m</v>
          </cell>
          <cell r="D1008" t="str">
            <v>cum</v>
          </cell>
          <cell r="E1008">
            <v>3242</v>
          </cell>
        </row>
        <row r="1009">
          <cell r="B1009" t="str">
            <v>(q)</v>
          </cell>
          <cell r="C1009" t="str">
            <v>Height 5m to 10m</v>
          </cell>
          <cell r="D1009" t="str">
            <v>cum</v>
          </cell>
          <cell r="E1009">
            <v>3372</v>
          </cell>
        </row>
        <row r="1010">
          <cell r="B1010" t="str">
            <v>(r)</v>
          </cell>
          <cell r="C1010" t="str">
            <v>Height above 10m</v>
          </cell>
          <cell r="D1010" t="str">
            <v>cum</v>
          </cell>
          <cell r="E1010">
            <v>3501</v>
          </cell>
        </row>
        <row r="1011">
          <cell r="B1011" t="str">
            <v>D</v>
          </cell>
          <cell r="C1011" t="str">
            <v xml:space="preserve"> RCC/PSC Grade M35 </v>
          </cell>
        </row>
        <row r="1012">
          <cell r="B1012" t="str">
            <v>Case 1</v>
          </cell>
          <cell r="C1012" t="str">
            <v>Using concrete mixer.</v>
          </cell>
        </row>
        <row r="1013">
          <cell r="B1013" t="str">
            <v>(i)</v>
          </cell>
          <cell r="C1013" t="str">
            <v xml:space="preserve">For solid slab super-structure,  18-28% of (a+b+c)     </v>
          </cell>
        </row>
        <row r="1014">
          <cell r="B1014" t="str">
            <v>(p)</v>
          </cell>
          <cell r="C1014" t="str">
            <v>Height upto 5m</v>
          </cell>
          <cell r="D1014" t="str">
            <v>cum</v>
          </cell>
          <cell r="E1014">
            <v>3236</v>
          </cell>
        </row>
        <row r="1015">
          <cell r="B1015" t="str">
            <v>(q)</v>
          </cell>
          <cell r="C1015" t="str">
            <v>Height 5m to 10m</v>
          </cell>
          <cell r="D1015" t="str">
            <v>cum</v>
          </cell>
          <cell r="E1015">
            <v>3373</v>
          </cell>
        </row>
        <row r="1016">
          <cell r="B1016" t="str">
            <v>(r)</v>
          </cell>
          <cell r="C1016" t="str">
            <v>Height above 10m</v>
          </cell>
          <cell r="D1016" t="str">
            <v>cum</v>
          </cell>
          <cell r="E1016">
            <v>3510</v>
          </cell>
        </row>
        <row r="1017">
          <cell r="B1017" t="str">
            <v xml:space="preserve">(ii) </v>
          </cell>
          <cell r="C1017" t="str">
            <v xml:space="preserve">For T-beam &amp; slab,  23-33% of (a+b+c)     </v>
          </cell>
        </row>
        <row r="1018">
          <cell r="B1018" t="str">
            <v>(p)</v>
          </cell>
          <cell r="C1018" t="str">
            <v>Height upto 5m</v>
          </cell>
          <cell r="D1018" t="str">
            <v>cum</v>
          </cell>
          <cell r="E1018">
            <v>3373</v>
          </cell>
        </row>
        <row r="1019">
          <cell r="B1019" t="str">
            <v>(q)</v>
          </cell>
          <cell r="C1019" t="str">
            <v>Height 5m to 10m</v>
          </cell>
          <cell r="D1019" t="str">
            <v>cum</v>
          </cell>
          <cell r="E1019">
            <v>3510</v>
          </cell>
        </row>
        <row r="1020">
          <cell r="B1020" t="str">
            <v>(r)</v>
          </cell>
          <cell r="C1020" t="str">
            <v>Height above 10m</v>
          </cell>
          <cell r="D1020" t="str">
            <v>cum</v>
          </cell>
          <cell r="E1020">
            <v>3647</v>
          </cell>
        </row>
        <row r="1021">
          <cell r="B1021" t="str">
            <v xml:space="preserve">(iii) </v>
          </cell>
          <cell r="C1021" t="str">
            <v>For box girder and balanced cantilever, 38-58% of cost of concrete.</v>
          </cell>
        </row>
        <row r="1022">
          <cell r="B1022" t="str">
            <v>(p)</v>
          </cell>
          <cell r="C1022" t="str">
            <v>Height upto 5m</v>
          </cell>
          <cell r="D1022" t="str">
            <v>cum</v>
          </cell>
          <cell r="E1022">
            <v>3784</v>
          </cell>
        </row>
        <row r="1023">
          <cell r="B1023" t="str">
            <v>(q)</v>
          </cell>
          <cell r="C1023" t="str">
            <v>Height 5m to 10m</v>
          </cell>
          <cell r="D1023" t="str">
            <v>cum</v>
          </cell>
          <cell r="E1023">
            <v>4059</v>
          </cell>
        </row>
        <row r="1024">
          <cell r="B1024" t="str">
            <v>(r)</v>
          </cell>
          <cell r="C1024" t="str">
            <v>Height above 10m</v>
          </cell>
          <cell r="D1024" t="str">
            <v>cum</v>
          </cell>
          <cell r="E1024">
            <v>4333</v>
          </cell>
        </row>
        <row r="1025">
          <cell r="B1025" t="str">
            <v>Case II</v>
          </cell>
          <cell r="C1025" t="str">
            <v>Using Batching Plant,  Transit Mixer and Concrete Pump</v>
          </cell>
        </row>
        <row r="1026">
          <cell r="B1026" t="str">
            <v>(i)</v>
          </cell>
          <cell r="C1026" t="str">
            <v xml:space="preserve">For solid slab super-structure,  18-28% of (a+b+c)     </v>
          </cell>
        </row>
        <row r="1027">
          <cell r="B1027" t="str">
            <v>(p)</v>
          </cell>
          <cell r="C1027" t="str">
            <v>Height upto 5m</v>
          </cell>
          <cell r="D1027" t="str">
            <v>cum</v>
          </cell>
          <cell r="E1027">
            <v>3131</v>
          </cell>
        </row>
        <row r="1028">
          <cell r="B1028" t="str">
            <v>(q)</v>
          </cell>
          <cell r="C1028" t="str">
            <v>Height 5m to 10m</v>
          </cell>
          <cell r="D1028" t="str">
            <v>cum</v>
          </cell>
          <cell r="E1028">
            <v>3263</v>
          </cell>
        </row>
        <row r="1029">
          <cell r="B1029" t="str">
            <v>(r)</v>
          </cell>
          <cell r="C1029" t="str">
            <v>Height above 10m</v>
          </cell>
          <cell r="D1029" t="str">
            <v>cum</v>
          </cell>
          <cell r="E1029">
            <v>3396</v>
          </cell>
        </row>
        <row r="1030">
          <cell r="B1030" t="str">
            <v xml:space="preserve">(ii) </v>
          </cell>
          <cell r="C1030" t="str">
            <v xml:space="preserve">For T-beam &amp; slab,  23-33% of (a+b+c)     </v>
          </cell>
        </row>
        <row r="1031">
          <cell r="B1031" t="str">
            <v>(p)</v>
          </cell>
          <cell r="C1031" t="str">
            <v>Height upto 5m</v>
          </cell>
          <cell r="D1031" t="str">
            <v>cum</v>
          </cell>
          <cell r="E1031">
            <v>3263</v>
          </cell>
        </row>
        <row r="1032">
          <cell r="B1032" t="str">
            <v>(q)</v>
          </cell>
          <cell r="C1032" t="str">
            <v>Height 5m to 10m</v>
          </cell>
          <cell r="D1032" t="str">
            <v>cum</v>
          </cell>
          <cell r="E1032">
            <v>3396</v>
          </cell>
        </row>
        <row r="1033">
          <cell r="B1033" t="str">
            <v>(r)</v>
          </cell>
          <cell r="C1033" t="str">
            <v>Height above 10m</v>
          </cell>
          <cell r="D1033" t="str">
            <v>cum</v>
          </cell>
          <cell r="E1033">
            <v>3529</v>
          </cell>
        </row>
        <row r="1034">
          <cell r="B1034" t="str">
            <v xml:space="preserve">(iii) </v>
          </cell>
          <cell r="C1034" t="str">
            <v>For box girder and balanced cantilever, 38-58% of cost of concrete.</v>
          </cell>
        </row>
        <row r="1035">
          <cell r="B1035" t="str">
            <v>(p)</v>
          </cell>
          <cell r="C1035" t="str">
            <v>Height upto 5m</v>
          </cell>
          <cell r="D1035" t="str">
            <v>cum</v>
          </cell>
          <cell r="E1035">
            <v>3661</v>
          </cell>
        </row>
        <row r="1036">
          <cell r="B1036" t="str">
            <v>(q)</v>
          </cell>
          <cell r="C1036" t="str">
            <v>Height 5m to 10m</v>
          </cell>
          <cell r="D1036" t="str">
            <v>cum</v>
          </cell>
          <cell r="E1036">
            <v>3926</v>
          </cell>
        </row>
        <row r="1037">
          <cell r="B1037" t="str">
            <v>(r)</v>
          </cell>
          <cell r="C1037" t="str">
            <v>Height above 10m</v>
          </cell>
          <cell r="D1037" t="str">
            <v>cum</v>
          </cell>
          <cell r="E1037">
            <v>4192</v>
          </cell>
        </row>
        <row r="1038">
          <cell r="B1038" t="str">
            <v>E</v>
          </cell>
          <cell r="C1038" t="str">
            <v>PSC Grade M-40</v>
          </cell>
        </row>
        <row r="1039">
          <cell r="B1039" t="str">
            <v>Case 1</v>
          </cell>
          <cell r="C1039" t="str">
            <v>Using concrete mixer.</v>
          </cell>
        </row>
        <row r="1040">
          <cell r="B1040" t="str">
            <v>(i)</v>
          </cell>
          <cell r="C1040" t="str">
            <v xml:space="preserve">For solid slab super-structure,  20-30% of (a+b+c)     </v>
          </cell>
        </row>
        <row r="1041">
          <cell r="B1041" t="str">
            <v>(p)</v>
          </cell>
          <cell r="C1041" t="str">
            <v>Height upto 5m</v>
          </cell>
          <cell r="D1041" t="str">
            <v>cum</v>
          </cell>
          <cell r="E1041">
            <v>3482</v>
          </cell>
        </row>
        <row r="1042">
          <cell r="B1042" t="str">
            <v>(q)</v>
          </cell>
          <cell r="C1042" t="str">
            <v>Height 5m to 10m</v>
          </cell>
          <cell r="D1042" t="str">
            <v>cum</v>
          </cell>
          <cell r="E1042">
            <v>3627</v>
          </cell>
        </row>
        <row r="1043">
          <cell r="B1043" t="str">
            <v>(r)</v>
          </cell>
          <cell r="C1043" t="str">
            <v>Height above 10m</v>
          </cell>
          <cell r="D1043" t="str">
            <v>cum</v>
          </cell>
          <cell r="E1043">
            <v>3772</v>
          </cell>
        </row>
        <row r="1044">
          <cell r="B1044" t="str">
            <v xml:space="preserve">(ii) </v>
          </cell>
          <cell r="C1044" t="str">
            <v xml:space="preserve">For T-beam &amp; slab,  25-35% of (a+b+c)     </v>
          </cell>
        </row>
        <row r="1045">
          <cell r="B1045" t="str">
            <v>(p)</v>
          </cell>
          <cell r="C1045" t="str">
            <v>Height upto 5m</v>
          </cell>
          <cell r="D1045" t="str">
            <v>cum</v>
          </cell>
          <cell r="E1045">
            <v>3627</v>
          </cell>
        </row>
        <row r="1046">
          <cell r="B1046" t="str">
            <v>(q)</v>
          </cell>
          <cell r="C1046" t="str">
            <v>Height 5m to 10m</v>
          </cell>
          <cell r="D1046" t="str">
            <v>cum</v>
          </cell>
          <cell r="E1046">
            <v>3772</v>
          </cell>
        </row>
        <row r="1047">
          <cell r="B1047" t="str">
            <v>(r)</v>
          </cell>
          <cell r="C1047" t="str">
            <v>Height above 10m</v>
          </cell>
          <cell r="D1047" t="str">
            <v>cum</v>
          </cell>
          <cell r="E1047">
            <v>3917</v>
          </cell>
        </row>
        <row r="1048">
          <cell r="B1048" t="str">
            <v>Case II</v>
          </cell>
          <cell r="C1048" t="str">
            <v>Using Batching Plant,  Transit Mixer and Concrete Pump</v>
          </cell>
        </row>
        <row r="1049">
          <cell r="B1049" t="str">
            <v>(i)</v>
          </cell>
          <cell r="C1049" t="str">
            <v xml:space="preserve">For solid slab super-structure,  18-28% of (a+b+c)     </v>
          </cell>
        </row>
        <row r="1050">
          <cell r="B1050" t="str">
            <v>(p)</v>
          </cell>
          <cell r="C1050" t="str">
            <v>Height upto 5m</v>
          </cell>
          <cell r="D1050" t="str">
            <v>cum</v>
          </cell>
          <cell r="E1050">
            <v>3304</v>
          </cell>
        </row>
        <row r="1051">
          <cell r="B1051" t="str">
            <v>(q)</v>
          </cell>
          <cell r="C1051" t="str">
            <v>Height 5m to 10m</v>
          </cell>
          <cell r="D1051" t="str">
            <v>cum</v>
          </cell>
          <cell r="E1051">
            <v>3444</v>
          </cell>
        </row>
        <row r="1052">
          <cell r="B1052" t="str">
            <v>(r)</v>
          </cell>
          <cell r="C1052" t="str">
            <v>Height above 10m</v>
          </cell>
          <cell r="D1052" t="str">
            <v>cum</v>
          </cell>
          <cell r="E1052">
            <v>3584</v>
          </cell>
        </row>
        <row r="1053">
          <cell r="B1053" t="str">
            <v xml:space="preserve">(ii) </v>
          </cell>
          <cell r="C1053" t="str">
            <v xml:space="preserve">For T-beam &amp; slab,  23-33% of (a+b+c)     </v>
          </cell>
        </row>
        <row r="1054">
          <cell r="B1054" t="str">
            <v>(p)</v>
          </cell>
          <cell r="C1054" t="str">
            <v>Height upto 5m</v>
          </cell>
          <cell r="D1054" t="str">
            <v>cum</v>
          </cell>
          <cell r="E1054">
            <v>3444</v>
          </cell>
        </row>
        <row r="1055">
          <cell r="B1055" t="str">
            <v>(q)</v>
          </cell>
          <cell r="C1055" t="str">
            <v>Height 5m to 10m</v>
          </cell>
          <cell r="D1055" t="str">
            <v>cum</v>
          </cell>
          <cell r="E1055">
            <v>3584</v>
          </cell>
        </row>
        <row r="1056">
          <cell r="B1056" t="str">
            <v>(r)</v>
          </cell>
          <cell r="C1056" t="str">
            <v>Height above 10m</v>
          </cell>
          <cell r="D1056" t="str">
            <v>cum</v>
          </cell>
          <cell r="E1056">
            <v>3724</v>
          </cell>
        </row>
        <row r="1057">
          <cell r="B1057" t="str">
            <v xml:space="preserve">(iii) </v>
          </cell>
          <cell r="C1057" t="str">
            <v>For box girder and balanced cantilever, 38-58% of cost of concrete.</v>
          </cell>
        </row>
        <row r="1058">
          <cell r="B1058" t="str">
            <v>(p)</v>
          </cell>
          <cell r="C1058" t="str">
            <v>Height upto 5m</v>
          </cell>
          <cell r="D1058" t="str">
            <v>cum</v>
          </cell>
          <cell r="E1058">
            <v>3864</v>
          </cell>
        </row>
        <row r="1059">
          <cell r="B1059" t="str">
            <v>(q)</v>
          </cell>
          <cell r="C1059" t="str">
            <v>Height 5m to 10m</v>
          </cell>
          <cell r="D1059" t="str">
            <v>cum</v>
          </cell>
          <cell r="E1059">
            <v>4144</v>
          </cell>
        </row>
        <row r="1060">
          <cell r="B1060" t="str">
            <v>(r)</v>
          </cell>
          <cell r="C1060" t="str">
            <v>Height above 10m</v>
          </cell>
          <cell r="D1060" t="str">
            <v>cum</v>
          </cell>
          <cell r="E1060">
            <v>4424</v>
          </cell>
        </row>
        <row r="1061">
          <cell r="B1061" t="str">
            <v>F</v>
          </cell>
          <cell r="C1061" t="str">
            <v>PSC Grade M-45</v>
          </cell>
        </row>
        <row r="1062">
          <cell r="B1062" t="str">
            <v>(i)</v>
          </cell>
          <cell r="C1062" t="str">
            <v xml:space="preserve"> For solid slab/voided slab super-structure,  16-26% of cost of concrete (a+b+c)     </v>
          </cell>
        </row>
        <row r="1063">
          <cell r="B1063" t="str">
            <v>(p)</v>
          </cell>
          <cell r="C1063" t="str">
            <v>Height upto 5m</v>
          </cell>
          <cell r="D1063" t="str">
            <v>cum</v>
          </cell>
          <cell r="E1063">
            <v>3419</v>
          </cell>
        </row>
        <row r="1064">
          <cell r="B1064" t="str">
            <v>(q)</v>
          </cell>
          <cell r="C1064" t="str">
            <v>Height 5m to 10m</v>
          </cell>
          <cell r="D1064" t="str">
            <v>cum</v>
          </cell>
          <cell r="E1064">
            <v>3567</v>
          </cell>
        </row>
        <row r="1065">
          <cell r="B1065" t="str">
            <v>(r)</v>
          </cell>
          <cell r="C1065" t="str">
            <v>Height above 10m</v>
          </cell>
          <cell r="D1065" t="str">
            <v>cum</v>
          </cell>
          <cell r="E1065">
            <v>3714</v>
          </cell>
        </row>
        <row r="1066">
          <cell r="B1066" t="str">
            <v xml:space="preserve">(ii) </v>
          </cell>
          <cell r="C1066" t="str">
            <v>For I-beam &amp; slab including launching of precast girders by launching truss upto 40 m span,  21-31% of cost of concrete.</v>
          </cell>
        </row>
        <row r="1067">
          <cell r="B1067" t="str">
            <v>(p)</v>
          </cell>
          <cell r="C1067" t="str">
            <v>Height upto 5m</v>
          </cell>
          <cell r="D1067" t="str">
            <v>cum</v>
          </cell>
          <cell r="E1067">
            <v>3567</v>
          </cell>
        </row>
        <row r="1068">
          <cell r="B1068" t="str">
            <v>(q)</v>
          </cell>
          <cell r="C1068" t="str">
            <v>Height 5m to 10m</v>
          </cell>
          <cell r="D1068" t="str">
            <v>cum</v>
          </cell>
          <cell r="E1068">
            <v>3714</v>
          </cell>
        </row>
        <row r="1069">
          <cell r="B1069" t="str">
            <v>(r)</v>
          </cell>
          <cell r="C1069" t="str">
            <v>Height above 10m</v>
          </cell>
          <cell r="D1069" t="str">
            <v>cum</v>
          </cell>
          <cell r="E1069">
            <v>3862</v>
          </cell>
        </row>
        <row r="1070">
          <cell r="B1070" t="str">
            <v xml:space="preserve">(iii) </v>
          </cell>
          <cell r="C1070" t="str">
            <v>For cast-in-situ box girder,  segmental construction and balanced cantilever,  36-56% of cost of concrete.</v>
          </cell>
        </row>
        <row r="1071">
          <cell r="B1071" t="str">
            <v>(p)</v>
          </cell>
          <cell r="C1071" t="str">
            <v>Height upto 5m</v>
          </cell>
          <cell r="D1071" t="str">
            <v>cum</v>
          </cell>
          <cell r="E1071">
            <v>4009</v>
          </cell>
        </row>
        <row r="1072">
          <cell r="B1072" t="str">
            <v>(q)</v>
          </cell>
          <cell r="C1072" t="str">
            <v>Height 5m to 10m</v>
          </cell>
          <cell r="D1072" t="str">
            <v>cum</v>
          </cell>
          <cell r="E1072">
            <v>4304</v>
          </cell>
        </row>
        <row r="1073">
          <cell r="B1073" t="str">
            <v>(r)</v>
          </cell>
          <cell r="C1073" t="str">
            <v>Height above 10m</v>
          </cell>
          <cell r="D1073" t="str">
            <v>cum</v>
          </cell>
          <cell r="E1073">
            <v>4599</v>
          </cell>
        </row>
        <row r="1074">
          <cell r="B1074" t="str">
            <v>G</v>
          </cell>
          <cell r="C1074" t="str">
            <v>PSC Grade M-50</v>
          </cell>
        </row>
        <row r="1075">
          <cell r="B1075" t="str">
            <v>(i)</v>
          </cell>
          <cell r="C1075" t="str">
            <v>For cast-in-situ box girder,  segmental construction and balanced cantilever,  35-55% of cost of concrete</v>
          </cell>
        </row>
        <row r="1076">
          <cell r="B1076" t="str">
            <v>(p)</v>
          </cell>
          <cell r="C1076" t="str">
            <v>Height upto 5m</v>
          </cell>
          <cell r="D1076" t="str">
            <v>cum</v>
          </cell>
          <cell r="E1076">
            <v>4122</v>
          </cell>
        </row>
        <row r="1077">
          <cell r="B1077" t="str">
            <v>(q)</v>
          </cell>
          <cell r="C1077" t="str">
            <v>Height 5m to 10m</v>
          </cell>
          <cell r="D1077" t="str">
            <v>cum</v>
          </cell>
          <cell r="E1077">
            <v>4427</v>
          </cell>
        </row>
        <row r="1078">
          <cell r="B1078" t="str">
            <v>(r)</v>
          </cell>
          <cell r="C1078" t="str">
            <v>Height above 10m</v>
          </cell>
          <cell r="D1078" t="str">
            <v>cum</v>
          </cell>
          <cell r="E1078">
            <v>4733</v>
          </cell>
        </row>
        <row r="1079">
          <cell r="B1079" t="str">
            <v>H</v>
          </cell>
          <cell r="C1079" t="str">
            <v>PSC Grade M- 55</v>
          </cell>
        </row>
        <row r="1080">
          <cell r="B1080" t="str">
            <v>(i)</v>
          </cell>
          <cell r="C1080" t="str">
            <v>For cast-in-situ box girder,  segmental construction and balanced cantilever,  35-55% of cost of concrete</v>
          </cell>
        </row>
        <row r="1081">
          <cell r="B1081" t="str">
            <v>(p)</v>
          </cell>
          <cell r="C1081" t="str">
            <v>Height upto 5m</v>
          </cell>
          <cell r="D1081" t="str">
            <v>cum</v>
          </cell>
          <cell r="E1081">
            <v>4345</v>
          </cell>
        </row>
        <row r="1082">
          <cell r="B1082" t="str">
            <v>(q)</v>
          </cell>
          <cell r="C1082" t="str">
            <v>Height 5m to 10m</v>
          </cell>
          <cell r="D1082" t="str">
            <v>cum</v>
          </cell>
          <cell r="E1082">
            <v>4667</v>
          </cell>
        </row>
        <row r="1083">
          <cell r="B1083" t="str">
            <v>(r)</v>
          </cell>
          <cell r="C1083" t="str">
            <v>Height above 10m</v>
          </cell>
          <cell r="D1083" t="str">
            <v>cum</v>
          </cell>
          <cell r="E1083">
            <v>4989.2392</v>
          </cell>
        </row>
        <row r="1084">
          <cell r="B1084" t="str">
            <v>14.2</v>
          </cell>
          <cell r="C1084" t="str">
            <v xml:space="preserve">a)     Supplying, fitting and placing HYSD bar reinforcement in super-structure complete as per drawing and technical specifications </v>
          </cell>
          <cell r="D1084" t="str">
            <v>tonne</v>
          </cell>
          <cell r="E1084">
            <v>39104</v>
          </cell>
        </row>
        <row r="1085">
          <cell r="B1085" t="str">
            <v>14.3</v>
          </cell>
          <cell r="C1085" t="str">
            <v>High tensile steel wires/strands including all accessories for stressing,  stressing operations and grouting complete as per drawing and Technical Specifications</v>
          </cell>
          <cell r="D1085" t="str">
            <v>tonne</v>
          </cell>
          <cell r="E1085" t="e">
            <v>#VALUE!</v>
          </cell>
        </row>
        <row r="1086">
          <cell r="B1086" t="str">
            <v>14.4</v>
          </cell>
          <cell r="C1086" t="str">
            <v>Providing and laying Cement concrete wearing coat M-30 grade including reinforcement complete as per drawing and Technical Specifications</v>
          </cell>
          <cell r="D1086" t="str">
            <v>cum</v>
          </cell>
          <cell r="E1086">
            <v>5544</v>
          </cell>
        </row>
        <row r="1087">
          <cell r="B1087" t="str">
            <v>14.5</v>
          </cell>
          <cell r="C1087" t="str">
            <v>Mastic Asphalt (Providing and laying 12 mm thick mastic asphalt wearing course on top of deck slab excluding prime coat with paving grade bitumen meeting the requirements given in table 500-29,  prepared by using mastic cooker and laid to required level a</v>
          </cell>
          <cell r="D1087" t="str">
            <v>sqm</v>
          </cell>
          <cell r="E1087">
            <v>159</v>
          </cell>
        </row>
        <row r="1088">
          <cell r="B1088" t="str">
            <v>14.6</v>
          </cell>
          <cell r="C1088" t="str">
            <v>Construction of precast RCC railing of M30 Grade,  aggregate size not exceeding 12 mm,  true to line and grade,  tolurence of vertical RCC post not to exceed 1 in 500,  centre to centre spacing between vertical post not to exceed 2000 mm,  leaving adequat</v>
          </cell>
          <cell r="D1088" t="str">
            <v>metre</v>
          </cell>
          <cell r="E1088">
            <v>984</v>
          </cell>
        </row>
        <row r="1089">
          <cell r="B1089" t="str">
            <v>14.7</v>
          </cell>
          <cell r="C1089" t="str">
            <v>Construction of RCC railing of M30 Grade in-situ with 20 mm nominal size aggregate,  true to line and grade,  tolurence of vertical RCC post not to exceed 1 in 500,  centre to centre spacing between vertical post not to exceed 2000 mm,  leaving adequate s</v>
          </cell>
          <cell r="D1089" t="str">
            <v>metre</v>
          </cell>
          <cell r="E1089">
            <v>952</v>
          </cell>
        </row>
        <row r="1090">
          <cell r="B1090" t="str">
            <v>14.8</v>
          </cell>
          <cell r="C1090" t="str">
            <v>Providing,  fitting and fixing mild steel railing complete as per drawing and Technical Specification</v>
          </cell>
          <cell r="D1090" t="str">
            <v>metre</v>
          </cell>
          <cell r="E1090">
            <v>1987</v>
          </cell>
        </row>
        <row r="1091">
          <cell r="B1091" t="str">
            <v>14.9</v>
          </cell>
          <cell r="C1091" t="str">
            <v>Drainage Spouts complete as per drawing and Technical specification</v>
          </cell>
          <cell r="D1091" t="str">
            <v>each</v>
          </cell>
          <cell r="E1091">
            <v>772</v>
          </cell>
        </row>
        <row r="1092">
          <cell r="B1092" t="str">
            <v>14.10</v>
          </cell>
          <cell r="C1092" t="str">
            <v>PCC M15 Grade leveling course below approach slab complete as per drawing and Technical specification</v>
          </cell>
          <cell r="D1092" t="str">
            <v>cum</v>
          </cell>
          <cell r="E1092">
            <v>2193</v>
          </cell>
        </row>
        <row r="1093">
          <cell r="B1093" t="str">
            <v>14.11</v>
          </cell>
          <cell r="C1093" t="str">
            <v>Reinforced cement concrete approach slab including reinforcement and formwork complete as per drawing and Technical specification</v>
          </cell>
          <cell r="D1093" t="str">
            <v>cum</v>
          </cell>
          <cell r="E1093">
            <v>4694</v>
          </cell>
        </row>
        <row r="1094">
          <cell r="B1094" t="str">
            <v>14.12</v>
          </cell>
          <cell r="C1094" t="str">
            <v>Providing anti-corrosive treatment to HYSD reinforcement with Fusion Bonded Epoxy Coating (FBEC)     (To be taken as per the prevailing market rates.)</v>
          </cell>
          <cell r="D1094" t="str">
            <v>tonne</v>
          </cell>
        </row>
        <row r="1095">
          <cell r="B1095" t="str">
            <v>14.13</v>
          </cell>
          <cell r="C1095" t="str">
            <v>Precast - pretensioned Girders (Providing,  precasting,  transportation and placing in position precast pretensioned concrete girders as per drawing and technical specifications)</v>
          </cell>
          <cell r="D1095" t="str">
            <v>cum</v>
          </cell>
          <cell r="E1095" t="e">
            <v>#VALUE!</v>
          </cell>
        </row>
        <row r="1096">
          <cell r="B1096" t="str">
            <v>14.14</v>
          </cell>
          <cell r="C1096" t="str">
            <v>Providing and fixing Helical pipes in voided concrete slabs</v>
          </cell>
          <cell r="D1096" t="str">
            <v>metre</v>
          </cell>
          <cell r="E1096" t="e">
            <v>#VALUE!</v>
          </cell>
        </row>
        <row r="1097">
          <cell r="B1097" t="str">
            <v>14.15</v>
          </cell>
          <cell r="C1097" t="str">
            <v>Crash Barriers (The rate analysis for rigid crash barrier in reinforced cement concrete,  semi-rigid crash barrier with metal beam and flexible crash barrier with wire ropes have been made and included in chapter-8 on Traffic and Transportation.)</v>
          </cell>
        </row>
        <row r="1098">
          <cell r="B1098" t="str">
            <v>14.16</v>
          </cell>
          <cell r="C1098" t="str">
            <v>Painting on concrete surface (Providing and applying 2 coats of water based cement paint to unplastered concrete surface after cleaning the surface of dirt,  dust,  oil,  grease,  efflorescence and applying paint @ of 1 litre for 2 Sq.m. )</v>
          </cell>
          <cell r="D1098" t="str">
            <v>metre</v>
          </cell>
          <cell r="E1098" t="e">
            <v>#VALUE!</v>
          </cell>
        </row>
        <row r="1099">
          <cell r="B1099" t="str">
            <v>14.17</v>
          </cell>
          <cell r="C1099" t="str">
            <v>Burried Joint (Providing and laying a burried expansion joint,  expansion gap being 20 mm,  covered with 12 mm thick,  200 mm wide galvanised wieldable structural steel plate as per IS: 2062,  placed symmetrical to centre line of the joint,  resting freel</v>
          </cell>
          <cell r="D1099" t="str">
            <v>metre</v>
          </cell>
          <cell r="E1099" t="e">
            <v>#VALUE!</v>
          </cell>
        </row>
        <row r="1100">
          <cell r="B1100" t="str">
            <v>14.18</v>
          </cell>
          <cell r="C1100" t="str">
            <v>Filler joint</v>
          </cell>
        </row>
        <row r="1101">
          <cell r="B1101" t="str">
            <v>(i)</v>
          </cell>
          <cell r="C1101" t="str">
            <v>Providing &amp; fixing 2 mm thick corrugated copper plate in expansion joint complete as per drawing &amp; Technical Specification.</v>
          </cell>
          <cell r="D1101" t="str">
            <v>metre</v>
          </cell>
          <cell r="E1101" t="e">
            <v>#VALUE!</v>
          </cell>
        </row>
        <row r="1102">
          <cell r="B1102" t="str">
            <v>(ii)</v>
          </cell>
          <cell r="C1102" t="str">
            <v>Providing &amp; fixing 20 mm thick compressible fibre board in expansion joint complete as per drawing &amp; Technical Specification.</v>
          </cell>
          <cell r="D1102" t="str">
            <v>metre</v>
          </cell>
          <cell r="E1102">
            <v>151</v>
          </cell>
        </row>
        <row r="1103">
          <cell r="B1103" t="str">
            <v>(iii)</v>
          </cell>
          <cell r="C1103" t="str">
            <v xml:space="preserve">Providing and fixing in position 20 mm thick premoulded joint filler in expansion joint for fixed ends of simply supported spans not exceeding 10 m to cater for a horizontal movement upto 20 mm,  covered with sealant complete as per drawing and technical </v>
          </cell>
          <cell r="D1103" t="str">
            <v>metre</v>
          </cell>
          <cell r="E1103">
            <v>243</v>
          </cell>
        </row>
        <row r="1104">
          <cell r="B1104" t="str">
            <v>(iv)</v>
          </cell>
          <cell r="C1104" t="str">
            <v>Providing and filling joint sealing compound as per drawings and technical specifications with coarse sand and 6% bitumen by weight</v>
          </cell>
          <cell r="D1104" t="str">
            <v>metre</v>
          </cell>
          <cell r="E1104">
            <v>9</v>
          </cell>
        </row>
        <row r="1105">
          <cell r="B1105" t="str">
            <v>14.19</v>
          </cell>
          <cell r="C1105" t="str">
            <v>Asphaltic Plug joint (Providing and laying of asphaltic plug joint to provide for horizontal movement of 25 mm and vertical movement of 2 mm,  depth of joint varying from 75 mm to 100 mm,  width varying from 500 mm to 750 mm (in traffic direction),  cover</v>
          </cell>
          <cell r="D1105" t="str">
            <v>metre</v>
          </cell>
          <cell r="E1105" t="e">
            <v>#VALUE!</v>
          </cell>
        </row>
        <row r="1106">
          <cell r="B1106" t="str">
            <v>14.20</v>
          </cell>
          <cell r="C1106" t="str">
            <v>Elastomeric Slab Steel Expansion Joint (Providing and laying of an elastomeric slab steel expansion joint,  catering to right or skew (less than 20 deg.,  moderately curved with maximum horizontal movement upto 50 mm,  complete as per approved drawings an</v>
          </cell>
          <cell r="D1106" t="str">
            <v>metre</v>
          </cell>
          <cell r="E1106" t="e">
            <v>#VALUE!</v>
          </cell>
        </row>
        <row r="1107">
          <cell r="B1107" t="str">
            <v>14.21</v>
          </cell>
          <cell r="C1107" t="str">
            <v>Compression Seal Joint (Providing and laying of compression seal joint consisting of steel armoured nosing at two edges of the joint gap suitably anchored to the deck concrete and a preformed chloroprene elastomer or closed cell foam joint sealer compress</v>
          </cell>
          <cell r="D1107" t="str">
            <v>metre</v>
          </cell>
          <cell r="E1107" t="e">
            <v>#VALUE!</v>
          </cell>
        </row>
        <row r="1108">
          <cell r="B1108" t="str">
            <v>14.22</v>
          </cell>
          <cell r="C1108" t="str">
            <v>Strip Seal Expansion Joint (Providing and laying of a strip seal expansion joint catering to maximum horizontal movement upto 70 mm,  complete as per approved drawings and standard specifications to be installed by the manufacturer/supplier or their autho</v>
          </cell>
          <cell r="D1108" t="str">
            <v>metre</v>
          </cell>
          <cell r="E1108" t="e">
            <v>#VALUE!</v>
          </cell>
        </row>
        <row r="1109">
          <cell r="B1109" t="str">
            <v>14.23</v>
          </cell>
          <cell r="C1109" t="str">
            <v>Modular Strip / Box Seal Joint (Providing and laying of a modular strip Box steel expansion joint including anchorage catering to a horizontal movement beyond 70 mm and upto 140mm,  complete as per approved drawings and standard specifications to be insta</v>
          </cell>
          <cell r="D1109" t="str">
            <v>metre</v>
          </cell>
          <cell r="E1109" t="e">
            <v>#VALUE!</v>
          </cell>
        </row>
        <row r="1110">
          <cell r="B1110" t="str">
            <v>14.24</v>
          </cell>
          <cell r="C1110" t="str">
            <v>Modular Strip / Box Seal Joint (Providing and laying of a modular strip box seal expansion joint catering to a horizontal movement beyond 140mm and upto 210mm,  complete as per approved drawings and standard specifications to be installed by the manufactu</v>
          </cell>
          <cell r="D1110" t="str">
            <v>metre</v>
          </cell>
          <cell r="E1110" t="e">
            <v>#VALUE!</v>
          </cell>
        </row>
        <row r="1111">
          <cell r="C1111" t="str">
            <v>CHAPTER-15</v>
          </cell>
        </row>
        <row r="1112">
          <cell r="C1112" t="str">
            <v>RIVER TRAINING AND PROTECTION WORKS</v>
          </cell>
        </row>
        <row r="1113">
          <cell r="B1113" t="str">
            <v>15.1</v>
          </cell>
          <cell r="C1113" t="str">
            <v>Providing and laying boulders apron on river bed for protection against scour with stone boulders weighing not less than 40 kg each complete as per drawing and Technical specification.</v>
          </cell>
        </row>
        <row r="1114">
          <cell r="B1114" t="str">
            <v>A</v>
          </cell>
          <cell r="C1114" t="str">
            <v>Boulder laid dry without wire crates.</v>
          </cell>
          <cell r="D1114" t="str">
            <v>cum</v>
          </cell>
          <cell r="E1114">
            <v>444</v>
          </cell>
        </row>
        <row r="1115">
          <cell r="B1115" t="str">
            <v>15.2</v>
          </cell>
          <cell r="C1115" t="str">
            <v xml:space="preserve"> Boulder apron laid in wire crates (Providing and laying of boulder apron laid in wire crates made with 4mm dia GI wire conforming to IS: 280 &amp; IS:4826 in 100mm x 100mm mesh (weaved diagonally) including 10% extra for laps and joints laid with stone bould</v>
          </cell>
          <cell r="D1115" t="str">
            <v>cum</v>
          </cell>
          <cell r="E1115" t="e">
            <v>#VALUE!</v>
          </cell>
        </row>
        <row r="1116">
          <cell r="B1116" t="str">
            <v>15.3</v>
          </cell>
          <cell r="C1116" t="str">
            <v>Cement concrete blocks (size 0.5 x 0.5 x 0.5 m) (Providing and laying of apron with cement concrete blocks of size 0.5x0.5x0.5 m cast in-situ and made with nominal mix of M-15 grade cement concrete with a minimum cement content of 250 kg/cum as per IRC: 2</v>
          </cell>
          <cell r="D1116" t="str">
            <v>cum</v>
          </cell>
          <cell r="E1116">
            <v>2326</v>
          </cell>
        </row>
        <row r="1117">
          <cell r="B1117" t="str">
            <v>15.4</v>
          </cell>
          <cell r="C1117" t="str">
            <v>Providing and laying Pitching on slopes laid over prepared filter media including boulder apron laid dry in front of toe of embankment complete as per drawing and Technical specifications</v>
          </cell>
        </row>
        <row r="1118">
          <cell r="A1118" t="str">
            <v>G1</v>
          </cell>
          <cell r="B1118" t="str">
            <v>A</v>
          </cell>
          <cell r="C1118" t="str">
            <v>Stone/Boulder</v>
          </cell>
          <cell r="D1118" t="str">
            <v>cum</v>
          </cell>
          <cell r="E1118">
            <v>444</v>
          </cell>
        </row>
        <row r="1119">
          <cell r="B1119" t="str">
            <v>B</v>
          </cell>
          <cell r="C1119" t="str">
            <v xml:space="preserve"> Cement Concrete blocks of size 0.3x0.3 x0.3 m cast in cement concrete of Grade M15</v>
          </cell>
          <cell r="D1119" t="str">
            <v>cum</v>
          </cell>
          <cell r="E1119">
            <v>2326</v>
          </cell>
        </row>
        <row r="1120">
          <cell r="A1120" t="str">
            <v>G2</v>
          </cell>
          <cell r="B1120" t="str">
            <v>15.5</v>
          </cell>
          <cell r="C1120" t="str">
            <v>Providing and laying Filter material underneath pitching in slopes complete as per drawing and Technical specification</v>
          </cell>
          <cell r="D1120" t="str">
            <v>cum</v>
          </cell>
          <cell r="E1120">
            <v>163</v>
          </cell>
        </row>
        <row r="1121">
          <cell r="B1121" t="str">
            <v>15.6</v>
          </cell>
          <cell r="C1121" t="str">
            <v>Geotextile Filter (Laying of a geotextile filter between pitching and embankment slopes on which pitching is laid to prevent escape of the embankment material through the voids of the stone pitching/cement concrete blocks as well as to allow free movement</v>
          </cell>
          <cell r="D1121" t="str">
            <v>sqm</v>
          </cell>
          <cell r="E1121" t="e">
            <v>#VALUE!</v>
          </cell>
        </row>
        <row r="1122">
          <cell r="B1122" t="str">
            <v>15.7</v>
          </cell>
          <cell r="C1122" t="str">
            <v>Toe protection (A toe wall for toe protection can either be in dry rubble masonry in case of dry rubble pitching or pitching with stones in wire crates or it can be in PCC M15 nominal mix if cement concrete block have been used for pitching . Rates for to</v>
          </cell>
        </row>
        <row r="1123">
          <cell r="B1123" t="str">
            <v>15.8</v>
          </cell>
          <cell r="C1123" t="str">
            <v>Providing and laying Flooring complete as per drawing and Technical specifications laid over cement concrete bedding.</v>
          </cell>
        </row>
        <row r="1124">
          <cell r="A1124" t="str">
            <v>E-31-1</v>
          </cell>
          <cell r="B1124" t="str">
            <v>A</v>
          </cell>
          <cell r="C1124" t="str">
            <v xml:space="preserve"> Rubble stone laid in cement mortar 1:3</v>
          </cell>
          <cell r="D1124" t="str">
            <v>cum</v>
          </cell>
          <cell r="E1124">
            <v>1943</v>
          </cell>
        </row>
        <row r="1125">
          <cell r="B1125" t="str">
            <v>B</v>
          </cell>
          <cell r="C1125" t="str">
            <v>Cement Concrete blocks Grade M15</v>
          </cell>
          <cell r="D1125" t="str">
            <v>cum</v>
          </cell>
          <cell r="E1125">
            <v>3063</v>
          </cell>
        </row>
        <row r="1126">
          <cell r="B1126" t="str">
            <v>15.9</v>
          </cell>
          <cell r="C1126" t="str">
            <v>Dry rubble Flooring</v>
          </cell>
          <cell r="D1126" t="str">
            <v>cum</v>
          </cell>
          <cell r="E1126">
            <v>570</v>
          </cell>
        </row>
        <row r="1127">
          <cell r="B1127" t="str">
            <v>15.10</v>
          </cell>
          <cell r="C1127" t="str">
            <v>Curtain wall complete as per drawing and Technical specification</v>
          </cell>
        </row>
        <row r="1128">
          <cell r="A1128" t="str">
            <v>E32</v>
          </cell>
          <cell r="B1128" t="str">
            <v>A</v>
          </cell>
          <cell r="C1128" t="str">
            <v>Stone masonry in cement mortar (1:3)</v>
          </cell>
          <cell r="D1128" t="str">
            <v>cum</v>
          </cell>
          <cell r="E1128">
            <v>1779</v>
          </cell>
        </row>
        <row r="1129">
          <cell r="B1129" t="str">
            <v>B</v>
          </cell>
          <cell r="C1129" t="str">
            <v>Cement concrete Grade M15</v>
          </cell>
          <cell r="D1129" t="str">
            <v>cum</v>
          </cell>
          <cell r="E1129">
            <v>2280</v>
          </cell>
        </row>
        <row r="1130">
          <cell r="A1130" t="str">
            <v>G5</v>
          </cell>
          <cell r="B1130" t="str">
            <v>15.11</v>
          </cell>
          <cell r="C1130" t="str">
            <v>Flexible Apron :Construction of flexible apron 1 m thick comprising of loose stone boulders weighing not less than 40 kg beyond curtain wall.</v>
          </cell>
          <cell r="D1130" t="str">
            <v>cum</v>
          </cell>
          <cell r="E1130">
            <v>463</v>
          </cell>
        </row>
        <row r="1131">
          <cell r="B1131" t="str">
            <v>15.12</v>
          </cell>
          <cell r="C1131" t="str">
            <v xml:space="preserve">Gabian Structure for Retaining Earth (Providing and construction of a gabain structure for retaining earth with segments of wire crates of size 7 m x 3 m x 0.6 m each divided into 1.5 m compartments by cross netting,  made from 4 mm galvanised steel wire </v>
          </cell>
          <cell r="D1131" t="str">
            <v>cum</v>
          </cell>
          <cell r="E1131" t="e">
            <v>#VALUE!</v>
          </cell>
        </row>
        <row r="1132">
          <cell r="B1132" t="str">
            <v>15.13</v>
          </cell>
          <cell r="C1132" t="str">
            <v xml:space="preserve">Gabian Structure for Erosion Control,  River Training Works and Protection works (Providing and constructing gabain structures for erosion control,  river training works and protection works with wire crates of size 2 m x 1 m x 0.3 m each divided into 1m </v>
          </cell>
          <cell r="D1132" t="str">
            <v>cum</v>
          </cell>
          <cell r="E1132" t="e">
            <v>#VALUE!</v>
          </cell>
        </row>
        <row r="1133">
          <cell r="C1133" t="str">
            <v>CHAPTER-16</v>
          </cell>
        </row>
        <row r="1134">
          <cell r="C1134" t="str">
            <v>REPAIR AND REHABILITATION</v>
          </cell>
        </row>
        <row r="1135">
          <cell r="B1135" t="str">
            <v>16.1</v>
          </cell>
          <cell r="C1135" t="str">
            <v>Removal of existing cement concrete wearing coat including its disposal complete as per Technical specification without causing any detrimental effect to any part of the bridge structure and removal of dismantled material with all lifts and lead upto 1000</v>
          </cell>
          <cell r="D1135" t="str">
            <v>sqm</v>
          </cell>
          <cell r="E1135">
            <v>72</v>
          </cell>
        </row>
        <row r="1136">
          <cell r="B1136" t="str">
            <v>16.2</v>
          </cell>
          <cell r="C1136" t="str">
            <v>Removal of existing asphaltic wearing coat comprising of 50 mm thick asphaltic concrete laid over 12 mm thick mastic asphalt including disposal with all lift and lead upto 1000m.</v>
          </cell>
          <cell r="D1136" t="str">
            <v>sqm</v>
          </cell>
          <cell r="E1136">
            <v>55</v>
          </cell>
        </row>
        <row r="1137">
          <cell r="B1137" t="str">
            <v>16.3</v>
          </cell>
          <cell r="C1137" t="str">
            <v>Guniting concrete surface with cement mortar applied with compressor after cleaning surface and spraying with epoxy complete as per Technical specification</v>
          </cell>
          <cell r="D1137" t="str">
            <v>sqm</v>
          </cell>
          <cell r="E1137" t="e">
            <v>#VALUE!</v>
          </cell>
        </row>
        <row r="1138">
          <cell r="B1138" t="str">
            <v>16.4</v>
          </cell>
          <cell r="C1138" t="str">
            <v>Providing and inserting nipples with approved fixing compound after drilling holes for grouting as per Technical specifications including subsequent cutting/removal and sealing of the hole as necessary of nipples after completion of grouting with Cement/E</v>
          </cell>
          <cell r="D1138" t="str">
            <v>each</v>
          </cell>
          <cell r="E1138" t="e">
            <v>#VALUE!</v>
          </cell>
        </row>
        <row r="1139">
          <cell r="B1139" t="str">
            <v>16.5</v>
          </cell>
          <cell r="C1139" t="str">
            <v>Sealing of cracks/porous concrete by injection process through nipples/Grouting complete as per Technical specification.</v>
          </cell>
        </row>
        <row r="1140">
          <cell r="A1140" t="str">
            <v>w1</v>
          </cell>
          <cell r="B1140" t="str">
            <v>A</v>
          </cell>
          <cell r="C1140" t="str">
            <v>Cement Grout</v>
          </cell>
          <cell r="D1140" t="str">
            <v>kg</v>
          </cell>
          <cell r="E1140">
            <v>38</v>
          </cell>
        </row>
        <row r="1141">
          <cell r="B1141" t="str">
            <v>B</v>
          </cell>
          <cell r="C1141" t="str">
            <v xml:space="preserve"> Cement mortar (1:1) Grouting</v>
          </cell>
          <cell r="D1141" t="str">
            <v>kg</v>
          </cell>
          <cell r="E1141">
            <v>69</v>
          </cell>
        </row>
        <row r="1142">
          <cell r="B1142" t="str">
            <v>16.6</v>
          </cell>
          <cell r="C1142" t="str">
            <v>Patching of damaged concrete surface with polymer concrete and curing compounds,  initiator and promoter,  available in present formulations,  to be applied as per instructions of manufacturer and as approved by the Engineer.</v>
          </cell>
          <cell r="D1142" t="str">
            <v>sqm</v>
          </cell>
          <cell r="E1142" t="e">
            <v>#VALUE!</v>
          </cell>
        </row>
        <row r="1143">
          <cell r="B1143" t="str">
            <v>16.7</v>
          </cell>
          <cell r="C1143" t="str">
            <v>Sealing of crack / porous concrete with Epoxy Grout by injection through nipples complete as per clause 2803.1.</v>
          </cell>
          <cell r="D1143" t="str">
            <v>kg</v>
          </cell>
          <cell r="E1143" t="e">
            <v>#VALUE!</v>
          </cell>
        </row>
        <row r="1144">
          <cell r="B1144" t="str">
            <v>16.8</v>
          </cell>
          <cell r="C1144" t="str">
            <v>Applying epoxy mortar over leached,  honey combed and spalled concrete surface and exposed steel reinforcement complete as per Technical specification</v>
          </cell>
          <cell r="D1144" t="str">
            <v>sqm</v>
          </cell>
          <cell r="E1144" t="e">
            <v>#VALUE!</v>
          </cell>
        </row>
        <row r="1145">
          <cell r="B1145" t="str">
            <v>16.9</v>
          </cell>
          <cell r="C1145" t="str">
            <v xml:space="preserve">Removal of defective concrete,  cleaning the surface thoroughly,  applying the shotcrete mixture mechanically with compressed air under pressure,  comprising of cement,  sand,  coarse aggregates,  water and quick setting compound in the proportion as per </v>
          </cell>
          <cell r="D1145" t="str">
            <v>sqm</v>
          </cell>
          <cell r="E1145" t="e">
            <v>#VALUE!</v>
          </cell>
        </row>
        <row r="1146">
          <cell r="B1146" t="str">
            <v>16.10</v>
          </cell>
          <cell r="C1146" t="str">
            <v xml:space="preserve"> Applying pre-packed cement based polymer mortar of strength 45 Mpa at 28 days for replacement of spalled concrete</v>
          </cell>
          <cell r="D1146" t="str">
            <v>sqm</v>
          </cell>
          <cell r="E1146" t="e">
            <v>#VALUE!</v>
          </cell>
        </row>
        <row r="1147">
          <cell r="B1147" t="str">
            <v>16.11</v>
          </cell>
          <cell r="C1147" t="str">
            <v>Eproxy bonding of new concrete to old concrete</v>
          </cell>
          <cell r="D1147" t="str">
            <v>sqm</v>
          </cell>
          <cell r="E1147" t="e">
            <v>#VALUE!</v>
          </cell>
        </row>
        <row r="1148">
          <cell r="B1148" t="str">
            <v>16.12</v>
          </cell>
          <cell r="C1148" t="str">
            <v>Providing external prestressing with high tensile steel wires/strands including drilling for passage of prestessing steel,  all accessories for stressing and stressing operation and grouting complete as per drawing and Technical specification</v>
          </cell>
          <cell r="D1148" t="str">
            <v>tonne</v>
          </cell>
          <cell r="E1148" t="e">
            <v>#VALUE!</v>
          </cell>
        </row>
        <row r="1149">
          <cell r="B1149" t="str">
            <v>16.13</v>
          </cell>
          <cell r="C1149" t="str">
            <v>Providing external prestressing with high tensile steel wires/strands including drilling for passage of prestessing steel,  all accessories for stressing and stressing operation and grouting complete as per drawing and Technical specification</v>
          </cell>
          <cell r="D1149" t="str">
            <v>tonne</v>
          </cell>
          <cell r="E1149" t="e">
            <v>#VALUE!</v>
          </cell>
        </row>
        <row r="1150">
          <cell r="B1150" t="str">
            <v>16.14</v>
          </cell>
          <cell r="C1150" t="str">
            <v>Providing external prestressing with high tensile steel wires/strands including drilling for passage of prestessing steel,  all accessories for stressing and stressing operation and grouting complete as per drawing and Technical specification</v>
          </cell>
          <cell r="D1150" t="str">
            <v>tonne</v>
          </cell>
          <cell r="E1150" t="e">
            <v>#VALUE!</v>
          </cell>
        </row>
        <row r="1151">
          <cell r="B1151" t="str">
            <v>16.15</v>
          </cell>
          <cell r="C1151" t="str">
            <v>Replacement of bearings complete as per Technical specification</v>
          </cell>
          <cell r="D1151" t="str">
            <v>each</v>
          </cell>
          <cell r="E1151" t="e">
            <v>#VALUE!</v>
          </cell>
        </row>
        <row r="1152">
          <cell r="B1152" t="str">
            <v>16.16</v>
          </cell>
          <cell r="C1152" t="str">
            <v>Rectification of bearings as per Technical specifications</v>
          </cell>
          <cell r="D1152" t="str">
            <v>each</v>
          </cell>
          <cell r="E1152" t="e">
            <v>#VALUE!</v>
          </cell>
        </row>
        <row r="1153">
          <cell r="B1153" t="str">
            <v>16.17</v>
          </cell>
          <cell r="C1153" t="str">
            <v>Replacement of Expansion Joints complete as per drawings</v>
          </cell>
          <cell r="D1153" t="str">
            <v>metre</v>
          </cell>
          <cell r="E1153" t="e">
            <v>#VALUE!</v>
          </cell>
        </row>
        <row r="1154">
          <cell r="B1154" t="str">
            <v>16.18</v>
          </cell>
          <cell r="C1154" t="str">
            <v>Replacement of damaged concrete railing.</v>
          </cell>
          <cell r="D1154" t="str">
            <v>metre</v>
          </cell>
          <cell r="E1154">
            <v>110</v>
          </cell>
        </row>
        <row r="1155">
          <cell r="B1155" t="str">
            <v>16.19</v>
          </cell>
          <cell r="C1155" t="str">
            <v>Replacement of crash barrier.</v>
          </cell>
          <cell r="D1155" t="str">
            <v>metre</v>
          </cell>
          <cell r="E1155">
            <v>178</v>
          </cell>
        </row>
        <row r="1156">
          <cell r="B1156" t="str">
            <v>16.20</v>
          </cell>
          <cell r="C1156" t="str">
            <v>Replacement of damaged mild steel railing</v>
          </cell>
          <cell r="D1156" t="str">
            <v>metre</v>
          </cell>
          <cell r="E1156">
            <v>96</v>
          </cell>
        </row>
        <row r="1157">
          <cell r="B1157" t="str">
            <v>16.21</v>
          </cell>
          <cell r="C1157" t="str">
            <v>Repair of crash barrier (Repair of concrete crash barrier with cement concrete of M-30 grade by cutting and trimming the damaged portion to a regular shape,  cleaning the area to be repaired thoroughly,  applying cement concrete after erection of proper f</v>
          </cell>
          <cell r="D1157" t="str">
            <v>metre</v>
          </cell>
          <cell r="E1157">
            <v>84</v>
          </cell>
        </row>
        <row r="1158">
          <cell r="B1158" t="str">
            <v>16.22</v>
          </cell>
          <cell r="C1158" t="str">
            <v>Repair of RCC Railing (Carrying out repair of RCC M30 railing to bring it to the original shape.)</v>
          </cell>
          <cell r="D1158" t="str">
            <v>metre</v>
          </cell>
          <cell r="E1158">
            <v>65</v>
          </cell>
        </row>
        <row r="1159">
          <cell r="B1159" t="str">
            <v>16.23</v>
          </cell>
          <cell r="C1159" t="str">
            <v>Repair of steel Railing (Repair of steel railing to bring it to the original shape)</v>
          </cell>
          <cell r="D1159" t="str">
            <v>metre</v>
          </cell>
          <cell r="E1159">
            <v>192</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05-02-2K1"/>
      <sheetName val="01-03-2K1"/>
      <sheetName val="16-03-2K1"/>
      <sheetName val="fnl"/>
      <sheetName val="fnl (2)"/>
      <sheetName val="LTG-STG"/>
      <sheetName val="Cd"/>
      <sheetName val="Cs"/>
      <sheetName val="THK"/>
      <sheetName val="CPIPE 1"/>
      <sheetName val="PROCTOR"/>
      <sheetName val="MASTER_RATE ANALYSIS"/>
      <sheetName val="summ"/>
      <sheetName val="RA"/>
      <sheetName val="Analysis"/>
      <sheetName val="Materials Cost(PCC)"/>
      <sheetName val="LOCAL RATES"/>
      <sheetName val="SPT vs PHI"/>
      <sheetName val="Basement Budget"/>
      <sheetName val="Index"/>
      <sheetName val="Qty SR"/>
      <sheetName val="EW SR"/>
      <sheetName val="MRATES"/>
      <sheetName val="DATA_PILE_BG"/>
      <sheetName val="DATA_PCC"/>
      <sheetName val="DATA_PILECAP"/>
      <sheetName val="DATA_PILE_RT2"/>
      <sheetName val="DATA_PILE_RT1 "/>
      <sheetName val="DATA_PILE _SM"/>
      <sheetName val="11-hsd"/>
      <sheetName val="13-septic"/>
      <sheetName val="7-ug"/>
      <sheetName val="2-utility"/>
      <sheetName val="18-misc"/>
      <sheetName val="5-pipe"/>
      <sheetName val="MB(2nd RA) -NTPC"/>
      <sheetName val="F-ELECTRICAL WORKS "/>
      <sheetName val="Material "/>
      <sheetName val="Labour &amp; Plant"/>
      <sheetName val="Diesel Analysis"/>
      <sheetName val="Eq. Mobilization"/>
      <sheetName val="BHANDUP"/>
      <sheetName val="P-Ins &amp; Bonds"/>
      <sheetName val="Anal"/>
      <sheetName val="Evaluate"/>
      <sheetName val="Summary"/>
      <sheetName val="basic-final"/>
      <sheetName val="Culverts"/>
      <sheetName val="Machinery-final"/>
      <sheetName val="Earthwork"/>
      <sheetName val="Site clearance"/>
      <sheetName val="Input"/>
      <sheetName val="Bituminou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T 101"/>
      <sheetName val="LOT 101 (2)"/>
      <sheetName val="Annexure 11"/>
      <sheetName val="RFI Summary"/>
      <sheetName val="Annexure-12"/>
      <sheetName val="2.2.1"/>
      <sheetName val="2.2.2"/>
      <sheetName val="Levels"/>
      <sheetName val="Sheet5"/>
      <sheetName val="1047-1115"/>
      <sheetName val="Annexure 10"/>
      <sheetName val="Annexure 9"/>
      <sheetName val="Annexure 9 (2)"/>
      <sheetName val="Annexure 9 (3)"/>
    </sheetNames>
    <sheetDataSet>
      <sheetData sheetId="0"/>
      <sheetData sheetId="1"/>
      <sheetData sheetId="2"/>
      <sheetData sheetId="3">
        <row r="2">
          <cell r="Y2" t="str">
            <v>2.1.1a</v>
          </cell>
        </row>
        <row r="3">
          <cell r="Y3" t="str">
            <v>2.1.1b</v>
          </cell>
        </row>
        <row r="4">
          <cell r="Y4" t="str">
            <v>2.1.1c</v>
          </cell>
        </row>
        <row r="5">
          <cell r="Y5" t="str">
            <v>2.1.2</v>
          </cell>
        </row>
        <row r="6">
          <cell r="Y6" t="str">
            <v>2.1.3</v>
          </cell>
        </row>
        <row r="7">
          <cell r="Y7" t="str">
            <v>2.1.4</v>
          </cell>
        </row>
        <row r="8">
          <cell r="Y8" t="str">
            <v>2.2.1</v>
          </cell>
        </row>
        <row r="9">
          <cell r="Y9" t="str">
            <v>2.2.2</v>
          </cell>
        </row>
        <row r="10">
          <cell r="Y10" t="str">
            <v>2.2.3</v>
          </cell>
        </row>
        <row r="11">
          <cell r="Y11" t="str">
            <v>2.2.4</v>
          </cell>
        </row>
        <row r="12">
          <cell r="Y12" t="str">
            <v>2.3.1</v>
          </cell>
        </row>
        <row r="13">
          <cell r="Y13" t="str">
            <v>2.3.2</v>
          </cell>
        </row>
        <row r="14">
          <cell r="Y14" t="str">
            <v>2.3.3</v>
          </cell>
        </row>
        <row r="15">
          <cell r="Y15" t="str">
            <v>2.4.1</v>
          </cell>
        </row>
        <row r="16">
          <cell r="Y16" t="str">
            <v>2.4.2</v>
          </cell>
        </row>
        <row r="17">
          <cell r="Y17" t="str">
            <v>2.4.3</v>
          </cell>
        </row>
        <row r="18">
          <cell r="Y18" t="str">
            <v>2.5.1</v>
          </cell>
        </row>
        <row r="19">
          <cell r="Y19" t="str">
            <v>2.5.2</v>
          </cell>
        </row>
        <row r="20">
          <cell r="Y20" t="str">
            <v>2.5.3</v>
          </cell>
        </row>
        <row r="21">
          <cell r="Y21" t="str">
            <v>2.5.4</v>
          </cell>
        </row>
        <row r="22">
          <cell r="Y22" t="str">
            <v>2.5.5</v>
          </cell>
        </row>
        <row r="23">
          <cell r="Y23" t="str">
            <v>2.5.6</v>
          </cell>
        </row>
        <row r="24">
          <cell r="Y24" t="str">
            <v>2.5.7</v>
          </cell>
        </row>
        <row r="25">
          <cell r="Y25" t="str">
            <v>2.6.1</v>
          </cell>
        </row>
        <row r="26">
          <cell r="Y26" t="str">
            <v>2.6.2</v>
          </cell>
        </row>
        <row r="27">
          <cell r="Y27" t="str">
            <v>2.6.3</v>
          </cell>
        </row>
        <row r="28">
          <cell r="Y28" t="str">
            <v>2.6.4</v>
          </cell>
        </row>
        <row r="29">
          <cell r="Y29" t="str">
            <v>2.6.5</v>
          </cell>
        </row>
      </sheetData>
      <sheetData sheetId="4"/>
      <sheetData sheetId="5"/>
      <sheetData sheetId="6"/>
      <sheetData sheetId="7">
        <row r="4">
          <cell r="A4">
            <v>1052000</v>
          </cell>
        </row>
      </sheetData>
      <sheetData sheetId="8"/>
      <sheetData sheetId="9"/>
      <sheetData sheetId="10"/>
      <sheetData sheetId="11"/>
      <sheetData sheetId="12"/>
      <sheetData sheetId="13"/>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IN SIZE "/>
      <sheetName val="Sp.Gr."/>
      <sheetName val="LLPL"/>
      <sheetName val="PROCTOR"/>
      <sheetName val="C.B.R"/>
      <sheetName val="Sheet6"/>
      <sheetName val="Sheet8"/>
      <sheetName val="Sheet9"/>
      <sheetName val="sp.CBR"/>
      <sheetName val="Sheet14"/>
      <sheetName val="Sheet15"/>
      <sheetName val="Sheet16"/>
      <sheetName val="Module2"/>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Schedule"/>
      <sheetName val="cashflow"/>
      <sheetName val="S-CURVE"/>
      <sheetName val="Resource"/>
      <sheetName val="Sheet1"/>
      <sheetName val="Sheet2"/>
      <sheetName val="Sheet4"/>
    </sheetNames>
    <sheetDataSet>
      <sheetData sheetId="0"/>
      <sheetData sheetId="1"/>
      <sheetData sheetId="2"/>
      <sheetData sheetId="3" refreshError="1"/>
      <sheetData sheetId="4"/>
      <sheetData sheetId="5"/>
      <sheetData sheetId="6"/>
      <sheetData sheetId="7"/>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l"/>
      <sheetName val="Des"/>
      <sheetName val="qtty"/>
      <sheetName val="ML"/>
      <sheetName val="c-s for drg"/>
    </sheetNames>
    <sheetDataSet>
      <sheetData sheetId="0">
        <row r="6">
          <cell r="G6">
            <v>41.849999999999994</v>
          </cell>
        </row>
        <row r="66">
          <cell r="G66">
            <v>30</v>
          </cell>
        </row>
        <row r="67">
          <cell r="G67">
            <v>0</v>
          </cell>
        </row>
      </sheetData>
      <sheetData sheetId="1" refreshError="1"/>
      <sheetData sheetId="2" refreshError="1"/>
      <sheetData sheetId="3" refreshError="1"/>
      <sheetData sheetId="4"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6.1 C&amp;G"/>
      <sheetName val="Cal(6.1) C&amp;G"/>
      <sheetName val="6.2.1 (a) EXC"/>
      <sheetName val="Cal(6.2.1) (a) EXC"/>
      <sheetName val="6.2.1(b) DIS"/>
      <sheetName val="6.2.1(c) EXC-MCD"/>
      <sheetName val="Cal(6.2.1)(c) EXC-MCD"/>
      <sheetName val="6.2.2 EMB-T"/>
      <sheetName val="Cal(6.2.2) EMB-T"/>
      <sheetName val="6.2.3 FLYASH-T"/>
      <sheetName val="Cal(6.2.3) FLYASH-T"/>
      <sheetName val="6.2.4 SG-T"/>
      <sheetName val="Cal(6.2.4) SG-T"/>
      <sheetName val="6.2.5"/>
      <sheetName val="6.3.1 GSB-1"/>
      <sheetName val="Cal(6.3.1) GSB-1"/>
      <sheetName val="6.3.2 GSB-T"/>
      <sheetName val="Cal(6.3.2) GSB-T"/>
      <sheetName val="6.3.3 WMM-T"/>
      <sheetName val="Cal(6.3.3) WMM-T"/>
      <sheetName val="6.4.1 PRIME"/>
      <sheetName val="Cal(6.4.1) PRIME"/>
      <sheetName val="6.4.2 TACK"/>
      <sheetName val="Cal(6.4.2) TACK"/>
      <sheetName val="6.4.3 BM"/>
      <sheetName val="Cal(6.4.3) BM"/>
      <sheetName val="6.4.4 DBM"/>
      <sheetName val="Cal(6.4.4) DBM"/>
      <sheetName val="6.4.6 DLC"/>
      <sheetName val="6.4.7 PQC"/>
      <sheetName val="Extra-2 SAND"/>
      <sheetName val="Cal(Extra-2) SAND"/>
      <sheetName val="Cal(6.4.7)"/>
      <sheetName val="RFI Summary"/>
    </sheetNames>
    <sheetDataSet>
      <sheetData sheetId="0"/>
      <sheetData sheetId="1"/>
      <sheetData sheetId="2"/>
      <sheetData sheetId="3"/>
      <sheetData sheetId="4"/>
      <sheetData sheetId="5"/>
      <sheetData sheetId="6"/>
      <sheetData sheetId="7"/>
      <sheetData sheetId="8">
        <row r="243">
          <cell r="Q243" t="str">
            <v>0,-14.2764000000001</v>
          </cell>
          <cell r="R243">
            <v>207.42740039999998</v>
          </cell>
        </row>
        <row r="244">
          <cell r="Q244" t="str">
            <v>0,-6.3</v>
          </cell>
          <cell r="R244">
            <v>212.12550000000002</v>
          </cell>
        </row>
        <row r="245">
          <cell r="Q245" t="str">
            <v>0,-6</v>
          </cell>
          <cell r="R245">
            <v>212.11</v>
          </cell>
        </row>
        <row r="246">
          <cell r="Q246" t="str">
            <v>0,-3</v>
          </cell>
          <cell r="R246">
            <v>212.18700000000001</v>
          </cell>
        </row>
        <row r="247">
          <cell r="Q247" t="str">
            <v>0,0</v>
          </cell>
          <cell r="R247">
            <v>212.26599999999999</v>
          </cell>
        </row>
        <row r="248">
          <cell r="Q248" t="str">
            <v>0,2.05</v>
          </cell>
          <cell r="R248">
            <v>212.31793333333331</v>
          </cell>
        </row>
        <row r="249">
          <cell r="Q249" t="str">
            <v>5,-11.9418800000001</v>
          </cell>
          <cell r="R249">
            <v>215.13090083600005</v>
          </cell>
        </row>
        <row r="250">
          <cell r="Q250" t="str">
            <v>5,-6.3</v>
          </cell>
          <cell r="R250">
            <v>212.00135000000003</v>
          </cell>
        </row>
        <row r="251">
          <cell r="Q251" t="str">
            <v>5,-6</v>
          </cell>
          <cell r="R251">
            <v>211.98185000000001</v>
          </cell>
        </row>
        <row r="252">
          <cell r="Q252" t="str">
            <v>5,-3</v>
          </cell>
          <cell r="R252">
            <v>212.05385000000001</v>
          </cell>
        </row>
        <row r="253">
          <cell r="Q253" t="str">
            <v>5,0</v>
          </cell>
          <cell r="R253">
            <v>212.12285</v>
          </cell>
        </row>
        <row r="254">
          <cell r="Q254" t="str">
            <v>5,2.05</v>
          </cell>
          <cell r="R254">
            <v>212.16931666666667</v>
          </cell>
        </row>
        <row r="255">
          <cell r="Q255" t="str">
            <v>10,-12.2406000000001</v>
          </cell>
          <cell r="R255">
            <v>206.65409580000002</v>
          </cell>
        </row>
        <row r="256">
          <cell r="Q256" t="str">
            <v>10,-6.3</v>
          </cell>
          <cell r="R256">
            <v>211.84420000000003</v>
          </cell>
        </row>
        <row r="257">
          <cell r="Q257" t="str">
            <v>10,-6</v>
          </cell>
          <cell r="R257">
            <v>211.82570000000001</v>
          </cell>
        </row>
        <row r="258">
          <cell r="Q258" t="str">
            <v>10,-3</v>
          </cell>
          <cell r="R258">
            <v>211.90170000000003</v>
          </cell>
        </row>
        <row r="259">
          <cell r="Q259" t="str">
            <v>10,0</v>
          </cell>
          <cell r="R259">
            <v>211.97770000000003</v>
          </cell>
        </row>
        <row r="260">
          <cell r="Q260" t="str">
            <v>10,2.05</v>
          </cell>
          <cell r="R260">
            <v>212.03031666666669</v>
          </cell>
        </row>
        <row r="261">
          <cell r="Q261" t="str">
            <v>15,-13.7841000000001</v>
          </cell>
          <cell r="R261">
            <v>207.29643099999998</v>
          </cell>
        </row>
        <row r="262">
          <cell r="Q262" t="str">
            <v>15,-6.3</v>
          </cell>
          <cell r="R262">
            <v>211.71205000000003</v>
          </cell>
        </row>
        <row r="263">
          <cell r="Q263" t="str">
            <v>15,-6</v>
          </cell>
          <cell r="R263">
            <v>211.68955000000003</v>
          </cell>
        </row>
        <row r="264">
          <cell r="Q264" t="str">
            <v>15,-3</v>
          </cell>
          <cell r="R264">
            <v>211.76255000000003</v>
          </cell>
        </row>
        <row r="265">
          <cell r="Q265" t="str">
            <v>15,0</v>
          </cell>
          <cell r="R265">
            <v>211.84355000000002</v>
          </cell>
        </row>
        <row r="266">
          <cell r="Q266" t="str">
            <v>15,2.05</v>
          </cell>
          <cell r="R266">
            <v>211.89411666666669</v>
          </cell>
        </row>
        <row r="267">
          <cell r="Q267" t="str">
            <v>20,-14.2780000000001</v>
          </cell>
          <cell r="R267">
            <v>207.08896733333327</v>
          </cell>
        </row>
        <row r="268">
          <cell r="Q268" t="str">
            <v>20,-6.3</v>
          </cell>
          <cell r="R268">
            <v>211.58590000000004</v>
          </cell>
        </row>
        <row r="269">
          <cell r="Q269" t="str">
            <v>20,-6</v>
          </cell>
          <cell r="R269">
            <v>211.57340000000002</v>
          </cell>
        </row>
        <row r="270">
          <cell r="Q270" t="str">
            <v>20,-3</v>
          </cell>
          <cell r="R270">
            <v>211.64740000000006</v>
          </cell>
        </row>
        <row r="271">
          <cell r="Q271" t="str">
            <v>20,0</v>
          </cell>
          <cell r="R271">
            <v>211.72040000000004</v>
          </cell>
        </row>
        <row r="272">
          <cell r="Q272" t="str">
            <v>20,2.05</v>
          </cell>
          <cell r="R272">
            <v>211.76960000000003</v>
          </cell>
        </row>
        <row r="273">
          <cell r="Q273" t="str">
            <v>25,-11.4037000000001</v>
          </cell>
          <cell r="R273">
            <v>206.95880510000003</v>
          </cell>
        </row>
        <row r="274">
          <cell r="Q274" t="str">
            <v>25,-6.3</v>
          </cell>
          <cell r="R274">
            <v>211.43475000000001</v>
          </cell>
        </row>
        <row r="275">
          <cell r="Q275" t="str">
            <v>25,-6</v>
          </cell>
          <cell r="R275">
            <v>211.41924999999998</v>
          </cell>
        </row>
        <row r="276">
          <cell r="Q276" t="str">
            <v>25,-3</v>
          </cell>
          <cell r="R276">
            <v>211.49025</v>
          </cell>
        </row>
        <row r="277">
          <cell r="Q277" t="str">
            <v>25,0</v>
          </cell>
          <cell r="R277">
            <v>211.56424999999999</v>
          </cell>
        </row>
        <row r="278">
          <cell r="Q278" t="str">
            <v>25,2.05</v>
          </cell>
          <cell r="R278">
            <v>211.61618333333334</v>
          </cell>
        </row>
        <row r="279">
          <cell r="Q279" t="str">
            <v>30,-13.0410000000001</v>
          </cell>
          <cell r="R279">
            <v>207.47047699999996</v>
          </cell>
        </row>
        <row r="280">
          <cell r="Q280" t="str">
            <v>30,-6.3</v>
          </cell>
          <cell r="R280">
            <v>211.31060000000005</v>
          </cell>
        </row>
        <row r="281">
          <cell r="Q281" t="str">
            <v>30,-6</v>
          </cell>
          <cell r="R281">
            <v>211.28710000000004</v>
          </cell>
        </row>
        <row r="282">
          <cell r="Q282" t="str">
            <v>30,-3</v>
          </cell>
          <cell r="R282">
            <v>211.35510000000008</v>
          </cell>
        </row>
        <row r="283">
          <cell r="Q283" t="str">
            <v>30,0</v>
          </cell>
          <cell r="R283">
            <v>211.43210000000005</v>
          </cell>
        </row>
        <row r="284">
          <cell r="Q284" t="str">
            <v>30,2.05</v>
          </cell>
          <cell r="R284">
            <v>211.48061666666672</v>
          </cell>
        </row>
        <row r="285">
          <cell r="Q285" t="str">
            <v>35,-13.5205000000001</v>
          </cell>
          <cell r="R285">
            <v>207.26419366666667</v>
          </cell>
        </row>
        <row r="286">
          <cell r="Q286" t="str">
            <v>35,-6.3</v>
          </cell>
          <cell r="R286">
            <v>211.15845000000007</v>
          </cell>
        </row>
        <row r="287">
          <cell r="Q287" t="str">
            <v>35,-6</v>
          </cell>
          <cell r="R287">
            <v>211.14195000000007</v>
          </cell>
        </row>
        <row r="288">
          <cell r="Q288" t="str">
            <v>35,-3</v>
          </cell>
          <cell r="R288">
            <v>211.21895000000009</v>
          </cell>
        </row>
        <row r="289">
          <cell r="Q289" t="str">
            <v>35,0</v>
          </cell>
          <cell r="R289">
            <v>211.29195000000007</v>
          </cell>
        </row>
        <row r="290">
          <cell r="Q290" t="str">
            <v>35,2.05</v>
          </cell>
          <cell r="R290">
            <v>211.34593333333339</v>
          </cell>
        </row>
        <row r="291">
          <cell r="Q291" t="str">
            <v>40,-10.8302000000002</v>
          </cell>
          <cell r="R291">
            <v>207.23205279999999</v>
          </cell>
        </row>
        <row r="292">
          <cell r="Q292" t="str">
            <v>40,-6.3</v>
          </cell>
          <cell r="R292">
            <v>211.01930000000007</v>
          </cell>
        </row>
        <row r="293">
          <cell r="Q293" t="str">
            <v>40,-6</v>
          </cell>
          <cell r="R293">
            <v>211.00780000000006</v>
          </cell>
        </row>
        <row r="294">
          <cell r="Q294" t="str">
            <v>40,-3</v>
          </cell>
          <cell r="R294">
            <v>211.0818000000001</v>
          </cell>
        </row>
        <row r="295">
          <cell r="Q295" t="str">
            <v>40,0</v>
          </cell>
          <cell r="R295">
            <v>211.16880000000006</v>
          </cell>
        </row>
        <row r="296">
          <cell r="Q296" t="str">
            <v>40,2.05</v>
          </cell>
          <cell r="R296">
            <v>211.22073333333338</v>
          </cell>
        </row>
        <row r="297">
          <cell r="Q297" t="str">
            <v>45,-12.3635000000002</v>
          </cell>
          <cell r="R297">
            <v>207.51200899999998</v>
          </cell>
        </row>
        <row r="298">
          <cell r="Q298" t="str">
            <v>45,-6.3</v>
          </cell>
          <cell r="R298">
            <v>210.94395000000009</v>
          </cell>
        </row>
        <row r="299">
          <cell r="Q299" t="str">
            <v>45,-6</v>
          </cell>
          <cell r="R299">
            <v>210.92445000000006</v>
          </cell>
        </row>
        <row r="300">
          <cell r="Q300" t="str">
            <v>45,-3</v>
          </cell>
          <cell r="R300">
            <v>210.99645000000007</v>
          </cell>
        </row>
        <row r="301">
          <cell r="Q301" t="str">
            <v>45,0</v>
          </cell>
          <cell r="R301">
            <v>211.06545000000006</v>
          </cell>
        </row>
        <row r="302">
          <cell r="Q302" t="str">
            <v>45,2.05</v>
          </cell>
          <cell r="R302">
            <v>211.11191666666673</v>
          </cell>
        </row>
        <row r="303">
          <cell r="Q303" t="str">
            <v>50,-12.9318000000001</v>
          </cell>
          <cell r="R303">
            <v>207.53517419999997</v>
          </cell>
        </row>
        <row r="304">
          <cell r="Q304" t="str">
            <v>50,-6.3</v>
          </cell>
          <cell r="R304">
            <v>210.83560000000006</v>
          </cell>
        </row>
        <row r="305">
          <cell r="Q305" t="str">
            <v>50,-6</v>
          </cell>
          <cell r="R305">
            <v>210.81110000000007</v>
          </cell>
        </row>
        <row r="306">
          <cell r="Q306" t="str">
            <v>50,-3</v>
          </cell>
          <cell r="R306">
            <v>210.88810000000007</v>
          </cell>
        </row>
        <row r="307">
          <cell r="Q307" t="str">
            <v>50,0</v>
          </cell>
          <cell r="R307">
            <v>210.95910000000006</v>
          </cell>
        </row>
        <row r="308">
          <cell r="Q308" t="str">
            <v>50,2.05</v>
          </cell>
          <cell r="R308">
            <v>211.00966666666673</v>
          </cell>
        </row>
        <row r="309">
          <cell r="Q309" t="str">
            <v>55,-12.1859000000001</v>
          </cell>
          <cell r="R309">
            <v>208.04824156666666</v>
          </cell>
        </row>
        <row r="310">
          <cell r="Q310" t="str">
            <v>55,-6.3</v>
          </cell>
          <cell r="R310">
            <v>210.73025000000007</v>
          </cell>
        </row>
        <row r="311">
          <cell r="Q311" t="str">
            <v>55,-6</v>
          </cell>
          <cell r="R311">
            <v>210.71475000000007</v>
          </cell>
        </row>
        <row r="312">
          <cell r="Q312" t="str">
            <v>55,-3</v>
          </cell>
          <cell r="R312">
            <v>210.78775000000007</v>
          </cell>
        </row>
        <row r="313">
          <cell r="Q313" t="str">
            <v>55,0</v>
          </cell>
          <cell r="R313">
            <v>210.86675000000005</v>
          </cell>
        </row>
        <row r="314">
          <cell r="Q314" t="str">
            <v>55,2.05</v>
          </cell>
          <cell r="R314">
            <v>210.91458333333338</v>
          </cell>
        </row>
        <row r="315">
          <cell r="Q315" t="str">
            <v>60,-11.7260000000001</v>
          </cell>
          <cell r="R315">
            <v>207.43275133333336</v>
          </cell>
        </row>
        <row r="316">
          <cell r="Q316" t="str">
            <v>60,-6.3</v>
          </cell>
          <cell r="R316">
            <v>210.63590000000005</v>
          </cell>
        </row>
        <row r="317">
          <cell r="Q317" t="str">
            <v>60,-6</v>
          </cell>
          <cell r="R317">
            <v>210.61740000000006</v>
          </cell>
        </row>
        <row r="318">
          <cell r="Q318" t="str">
            <v>60,-3</v>
          </cell>
          <cell r="R318">
            <v>210.70440000000005</v>
          </cell>
        </row>
        <row r="319">
          <cell r="Q319" t="str">
            <v>60,0</v>
          </cell>
          <cell r="R319">
            <v>210.78040000000004</v>
          </cell>
        </row>
        <row r="320">
          <cell r="Q320" t="str">
            <v>60,2.05</v>
          </cell>
          <cell r="R320">
            <v>210.83506666666671</v>
          </cell>
        </row>
        <row r="321">
          <cell r="Q321" t="str">
            <v>65,-12.2923000000001</v>
          </cell>
          <cell r="R321">
            <v>207.06503140000004</v>
          </cell>
        </row>
        <row r="322">
          <cell r="Q322" t="str">
            <v>65,-6.3</v>
          </cell>
          <cell r="R322">
            <v>210.55255000000005</v>
          </cell>
        </row>
        <row r="323">
          <cell r="Q323" t="str">
            <v>65,-6</v>
          </cell>
          <cell r="R323">
            <v>210.53205000000003</v>
          </cell>
        </row>
        <row r="324">
          <cell r="Q324" t="str">
            <v>65,-3</v>
          </cell>
          <cell r="R324">
            <v>210.60105000000004</v>
          </cell>
        </row>
        <row r="325">
          <cell r="Q325" t="str">
            <v>65,0</v>
          </cell>
          <cell r="R325">
            <v>210.66905000000006</v>
          </cell>
        </row>
        <row r="326">
          <cell r="Q326" t="str">
            <v>65,2.05</v>
          </cell>
          <cell r="R326">
            <v>210.71961666666672</v>
          </cell>
        </row>
        <row r="327">
          <cell r="Q327" t="str">
            <v>70,-12.2756</v>
          </cell>
          <cell r="R327">
            <v>207.43844879999997</v>
          </cell>
        </row>
        <row r="328">
          <cell r="Q328" t="str">
            <v>70,-6.3</v>
          </cell>
          <cell r="R328">
            <v>210.43820000000005</v>
          </cell>
        </row>
        <row r="329">
          <cell r="Q329" t="str">
            <v>70,-6</v>
          </cell>
          <cell r="R329">
            <v>210.42470000000003</v>
          </cell>
        </row>
        <row r="330">
          <cell r="Q330" t="str">
            <v>70,-3</v>
          </cell>
          <cell r="R330">
            <v>210.49470000000005</v>
          </cell>
        </row>
        <row r="331">
          <cell r="Q331" t="str">
            <v>70,0</v>
          </cell>
          <cell r="R331">
            <v>210.56770000000003</v>
          </cell>
        </row>
        <row r="332">
          <cell r="Q332" t="str">
            <v>70,2.05</v>
          </cell>
          <cell r="R332">
            <v>210.62305000000003</v>
          </cell>
        </row>
        <row r="333">
          <cell r="Q333" t="str">
            <v>75,-12.0775</v>
          </cell>
          <cell r="R333">
            <v>207.42950916666663</v>
          </cell>
        </row>
        <row r="334">
          <cell r="Q334" t="str">
            <v>75,-6.3</v>
          </cell>
          <cell r="R334">
            <v>210.35485000000003</v>
          </cell>
        </row>
        <row r="335">
          <cell r="Q335" t="str">
            <v>75,-6</v>
          </cell>
          <cell r="R335">
            <v>210.33835000000002</v>
          </cell>
        </row>
        <row r="336">
          <cell r="Q336" t="str">
            <v>75,-3</v>
          </cell>
          <cell r="R336">
            <v>210.41835000000003</v>
          </cell>
        </row>
        <row r="337">
          <cell r="Q337" t="str">
            <v>75,0</v>
          </cell>
          <cell r="R337">
            <v>210.49235000000004</v>
          </cell>
        </row>
        <row r="338">
          <cell r="Q338" t="str">
            <v>75,2.05</v>
          </cell>
          <cell r="R338">
            <v>210.54223333333337</v>
          </cell>
        </row>
        <row r="339">
          <cell r="Q339" t="str">
            <v>80,-5.75540000000005</v>
          </cell>
          <cell r="R339">
            <v>210.73662486666669</v>
          </cell>
        </row>
        <row r="340">
          <cell r="Q340" t="str">
            <v>80,-6.3</v>
          </cell>
          <cell r="R340">
            <v>210.24450000000004</v>
          </cell>
        </row>
        <row r="341">
          <cell r="Q341" t="str">
            <v>80,-6</v>
          </cell>
          <cell r="R341">
            <v>210.24</v>
          </cell>
        </row>
        <row r="342">
          <cell r="Q342" t="str">
            <v>80,-3</v>
          </cell>
          <cell r="R342">
            <v>210.30900000000003</v>
          </cell>
        </row>
        <row r="343">
          <cell r="Q343" t="str">
            <v>80,0</v>
          </cell>
          <cell r="R343">
            <v>210.37700000000004</v>
          </cell>
        </row>
        <row r="344">
          <cell r="Q344" t="str">
            <v>80,2.05</v>
          </cell>
          <cell r="R344">
            <v>210.42961666666667</v>
          </cell>
        </row>
        <row r="345">
          <cell r="Q345" t="str">
            <v>85,-8.90270000000003</v>
          </cell>
          <cell r="R345">
            <v>207.83468753333332</v>
          </cell>
        </row>
        <row r="346">
          <cell r="Q346" t="str">
            <v>85,-6.3</v>
          </cell>
          <cell r="R346">
            <v>210.14415000000002</v>
          </cell>
        </row>
        <row r="347">
          <cell r="Q347" t="str">
            <v>85,-6</v>
          </cell>
          <cell r="R347">
            <v>210.12765000000002</v>
          </cell>
        </row>
        <row r="348">
          <cell r="Q348" t="str">
            <v>85,-3</v>
          </cell>
          <cell r="R348">
            <v>210.20365000000004</v>
          </cell>
        </row>
        <row r="349">
          <cell r="Q349" t="str">
            <v>85,0</v>
          </cell>
          <cell r="R349">
            <v>210.28065000000004</v>
          </cell>
        </row>
        <row r="350">
          <cell r="Q350" t="str">
            <v>85,2.05</v>
          </cell>
          <cell r="R350">
            <v>210.33053333333336</v>
          </cell>
        </row>
        <row r="351">
          <cell r="Q351" t="str">
            <v>90,-10.397</v>
          </cell>
          <cell r="R351">
            <v>207.66198033333333</v>
          </cell>
        </row>
        <row r="352">
          <cell r="Q352" t="str">
            <v>90,-6.3</v>
          </cell>
          <cell r="R352">
            <v>210.04780000000002</v>
          </cell>
        </row>
        <row r="353">
          <cell r="Q353" t="str">
            <v>90,-6</v>
          </cell>
          <cell r="R353">
            <v>210.0283</v>
          </cell>
        </row>
        <row r="354">
          <cell r="Q354" t="str">
            <v>90,-3</v>
          </cell>
          <cell r="R354">
            <v>210.10930000000002</v>
          </cell>
        </row>
        <row r="355">
          <cell r="Q355" t="str">
            <v>90,0</v>
          </cell>
          <cell r="R355">
            <v>210.18330000000003</v>
          </cell>
        </row>
        <row r="356">
          <cell r="Q356" t="str">
            <v>90,2.05</v>
          </cell>
          <cell r="R356">
            <v>210.24275</v>
          </cell>
        </row>
        <row r="357">
          <cell r="Q357" t="str">
            <v>95,-11.1097</v>
          </cell>
          <cell r="R357">
            <v>207.84876906666662</v>
          </cell>
        </row>
        <row r="358">
          <cell r="Q358" t="str">
            <v>95,-6.3</v>
          </cell>
          <cell r="R358">
            <v>209.97145</v>
          </cell>
        </row>
        <row r="359">
          <cell r="Q359" t="str">
            <v>95,-6</v>
          </cell>
          <cell r="R359">
            <v>209.95295000000002</v>
          </cell>
        </row>
        <row r="360">
          <cell r="Q360" t="str">
            <v>95,-3</v>
          </cell>
          <cell r="R360">
            <v>210.02595000000002</v>
          </cell>
        </row>
        <row r="361">
          <cell r="Q361" t="str">
            <v>95,0</v>
          </cell>
          <cell r="R361">
            <v>210.09795</v>
          </cell>
        </row>
        <row r="362">
          <cell r="Q362" t="str">
            <v>95,2.05</v>
          </cell>
          <cell r="R362">
            <v>210.14509999999999</v>
          </cell>
        </row>
        <row r="363">
          <cell r="Q363" t="str">
            <v>100,-11.0714800000001</v>
          </cell>
          <cell r="R363">
            <v>207.44427590933333</v>
          </cell>
        </row>
        <row r="364">
          <cell r="Q364" t="str">
            <v>100,-6.3</v>
          </cell>
          <cell r="R364">
            <v>209.85610000000003</v>
          </cell>
        </row>
        <row r="365">
          <cell r="Q365" t="str">
            <v>100,-6</v>
          </cell>
          <cell r="R365">
            <v>209.8366</v>
          </cell>
        </row>
        <row r="366">
          <cell r="Q366" t="str">
            <v>100,-3</v>
          </cell>
          <cell r="R366">
            <v>209.91560000000001</v>
          </cell>
        </row>
        <row r="367">
          <cell r="Q367" t="str">
            <v>100,0</v>
          </cell>
          <cell r="R367">
            <v>209.98560000000001</v>
          </cell>
        </row>
        <row r="368">
          <cell r="Q368" t="str">
            <v>100,2.05</v>
          </cell>
          <cell r="R368">
            <v>210.03548333333333</v>
          </cell>
        </row>
        <row r="369">
          <cell r="Q369" t="str">
            <v>105,-4.7513</v>
          </cell>
          <cell r="R369">
            <v>210.43508197333333</v>
          </cell>
        </row>
        <row r="370">
          <cell r="Q370" t="str">
            <v>105,-6.3</v>
          </cell>
          <cell r="R370">
            <v>209.75874999999999</v>
          </cell>
        </row>
        <row r="371">
          <cell r="Q371" t="str">
            <v>105,-6</v>
          </cell>
          <cell r="R371">
            <v>209.75324999999998</v>
          </cell>
        </row>
        <row r="372">
          <cell r="Q372" t="str">
            <v>105,-3</v>
          </cell>
          <cell r="R372">
            <v>209.82925</v>
          </cell>
        </row>
        <row r="373">
          <cell r="Q373" t="str">
            <v>105,0</v>
          </cell>
          <cell r="R373">
            <v>209.90924999999999</v>
          </cell>
        </row>
        <row r="374">
          <cell r="Q374" t="str">
            <v>105,2.05</v>
          </cell>
          <cell r="R374">
            <v>209.95981666666665</v>
          </cell>
        </row>
        <row r="375">
          <cell r="Q375" t="str">
            <v>110,-7.85879999999996</v>
          </cell>
          <cell r="R375">
            <v>208.31724400000002</v>
          </cell>
        </row>
        <row r="376">
          <cell r="Q376" t="str">
            <v>110,-6.3</v>
          </cell>
          <cell r="R376">
            <v>209.67339999999999</v>
          </cell>
        </row>
        <row r="377">
          <cell r="Q377" t="str">
            <v>110,-6</v>
          </cell>
          <cell r="R377">
            <v>209.64989999999997</v>
          </cell>
        </row>
        <row r="378">
          <cell r="Q378" t="str">
            <v>110,-3</v>
          </cell>
          <cell r="R378">
            <v>209.71790000000001</v>
          </cell>
        </row>
        <row r="379">
          <cell r="Q379" t="str">
            <v>110,0</v>
          </cell>
          <cell r="R379">
            <v>209.80589999999998</v>
          </cell>
        </row>
        <row r="380">
          <cell r="Q380" t="str">
            <v>110,2.05</v>
          </cell>
          <cell r="R380">
            <v>209.85304999999997</v>
          </cell>
        </row>
        <row r="381">
          <cell r="Q381" t="str">
            <v>115,-9.59189999999994</v>
          </cell>
          <cell r="R381">
            <v>207.6787913</v>
          </cell>
        </row>
        <row r="382">
          <cell r="Q382" t="str">
            <v>115,-6.3</v>
          </cell>
          <cell r="R382">
            <v>209.56504999999999</v>
          </cell>
        </row>
        <row r="383">
          <cell r="Q383" t="str">
            <v>115,-6</v>
          </cell>
          <cell r="R383">
            <v>209.54354999999998</v>
          </cell>
        </row>
        <row r="384">
          <cell r="Q384" t="str">
            <v>115,-3</v>
          </cell>
          <cell r="R384">
            <v>209.61754999999999</v>
          </cell>
        </row>
        <row r="385">
          <cell r="Q385" t="str">
            <v>115,0</v>
          </cell>
          <cell r="R385">
            <v>209.69354999999999</v>
          </cell>
        </row>
        <row r="386">
          <cell r="Q386" t="str">
            <v>115,2.05</v>
          </cell>
          <cell r="R386">
            <v>209.74548333333331</v>
          </cell>
        </row>
        <row r="387">
          <cell r="Q387" t="str">
            <v>120,-10.1</v>
          </cell>
          <cell r="R387">
            <v>207.51023333333336</v>
          </cell>
        </row>
        <row r="388">
          <cell r="Q388" t="str">
            <v>120,-6.3</v>
          </cell>
          <cell r="R388">
            <v>209.46469999999999</v>
          </cell>
        </row>
        <row r="389">
          <cell r="Q389" t="str">
            <v>120,-6</v>
          </cell>
          <cell r="R389">
            <v>209.45119999999997</v>
          </cell>
        </row>
        <row r="390">
          <cell r="Q390" t="str">
            <v>120,-3</v>
          </cell>
          <cell r="R390">
            <v>209.52119999999999</v>
          </cell>
        </row>
        <row r="391">
          <cell r="Q391" t="str">
            <v>120,0</v>
          </cell>
          <cell r="R391">
            <v>209.59419999999997</v>
          </cell>
        </row>
        <row r="392">
          <cell r="Q392" t="str">
            <v>120,2.05</v>
          </cell>
          <cell r="R392">
            <v>209.64954999999998</v>
          </cell>
        </row>
        <row r="393">
          <cell r="Q393" t="str">
            <v>125,-10.0340999999999</v>
          </cell>
          <cell r="R393">
            <v>207.51803409999999</v>
          </cell>
        </row>
        <row r="394">
          <cell r="Q394" t="str">
            <v>125,-6.3</v>
          </cell>
          <cell r="R394">
            <v>209.38134999999997</v>
          </cell>
        </row>
        <row r="395">
          <cell r="Q395" t="str">
            <v>125,-6</v>
          </cell>
          <cell r="R395">
            <v>209.36484999999996</v>
          </cell>
        </row>
        <row r="396">
          <cell r="Q396" t="str">
            <v>125,-3</v>
          </cell>
          <cell r="R396">
            <v>209.44484999999997</v>
          </cell>
        </row>
        <row r="397">
          <cell r="Q397" t="str">
            <v>125,0</v>
          </cell>
          <cell r="R397">
            <v>209.51884999999999</v>
          </cell>
        </row>
        <row r="398">
          <cell r="Q398" t="str">
            <v>125,2.05</v>
          </cell>
          <cell r="R398">
            <v>209.56873333333331</v>
          </cell>
        </row>
        <row r="399">
          <cell r="Q399" t="str">
            <v>130,-9.9545999999999</v>
          </cell>
          <cell r="R399">
            <v>207.43486340000001</v>
          </cell>
        </row>
        <row r="400">
          <cell r="Q400" t="str">
            <v>130,-6.3</v>
          </cell>
          <cell r="R400">
            <v>209.27799999999999</v>
          </cell>
        </row>
        <row r="401">
          <cell r="Q401" t="str">
            <v>130,-6</v>
          </cell>
          <cell r="R401">
            <v>209.2525</v>
          </cell>
        </row>
        <row r="402">
          <cell r="Q402" t="str">
            <v>130,-3</v>
          </cell>
          <cell r="R402">
            <v>209.32950000000002</v>
          </cell>
        </row>
        <row r="403">
          <cell r="Q403" t="str">
            <v>130,0</v>
          </cell>
          <cell r="R403">
            <v>209.4025</v>
          </cell>
        </row>
        <row r="404">
          <cell r="Q404" t="str">
            <v>130,2.05</v>
          </cell>
          <cell r="R404">
            <v>209.45648333333332</v>
          </cell>
        </row>
        <row r="405">
          <cell r="Q405" t="str">
            <v>135,-9.68677999999993</v>
          </cell>
          <cell r="R405">
            <v>207.49048447600001</v>
          </cell>
        </row>
        <row r="406">
          <cell r="Q406" t="str">
            <v>135,-6.3</v>
          </cell>
          <cell r="R406">
            <v>209.16964999999996</v>
          </cell>
        </row>
        <row r="407">
          <cell r="Q407" t="str">
            <v>135,-6</v>
          </cell>
          <cell r="R407">
            <v>209.15814999999995</v>
          </cell>
        </row>
        <row r="408">
          <cell r="Q408" t="str">
            <v>135,-3</v>
          </cell>
          <cell r="R408">
            <v>209.23214999999999</v>
          </cell>
        </row>
        <row r="409">
          <cell r="Q409" t="str">
            <v>135,0</v>
          </cell>
          <cell r="R409">
            <v>209.31914999999995</v>
          </cell>
        </row>
        <row r="410">
          <cell r="Q410" t="str">
            <v>135,2.05</v>
          </cell>
          <cell r="R410">
            <v>209.37108333333327</v>
          </cell>
        </row>
        <row r="411">
          <cell r="Q411" t="str">
            <v>140,-9.81739999999995</v>
          </cell>
          <cell r="R411">
            <v>207.11986613333335</v>
          </cell>
        </row>
        <row r="412">
          <cell r="Q412" t="str">
            <v>140,-6.3</v>
          </cell>
          <cell r="R412">
            <v>209.09429999999998</v>
          </cell>
        </row>
        <row r="413">
          <cell r="Q413" t="str">
            <v>140,-6</v>
          </cell>
          <cell r="R413">
            <v>209.07479999999995</v>
          </cell>
        </row>
        <row r="414">
          <cell r="Q414" t="str">
            <v>140,-3</v>
          </cell>
          <cell r="R414">
            <v>209.14679999999996</v>
          </cell>
        </row>
        <row r="415">
          <cell r="Q415" t="str">
            <v>140,0</v>
          </cell>
          <cell r="R415">
            <v>209.21579999999994</v>
          </cell>
        </row>
        <row r="416">
          <cell r="Q416" t="str">
            <v>140,2.55</v>
          </cell>
          <cell r="R416">
            <v>209.27359999999996</v>
          </cell>
        </row>
        <row r="417">
          <cell r="Q417" t="str">
            <v>145,-10.2914</v>
          </cell>
          <cell r="R417">
            <v>207.28384173333333</v>
          </cell>
        </row>
        <row r="418">
          <cell r="Q418" t="str">
            <v>145,-6.3</v>
          </cell>
          <cell r="R418">
            <v>208.98949999999999</v>
          </cell>
        </row>
        <row r="419">
          <cell r="Q419" t="str">
            <v>145,-6</v>
          </cell>
          <cell r="R419">
            <v>208.965</v>
          </cell>
        </row>
        <row r="420">
          <cell r="Q420" t="str">
            <v>145,-3</v>
          </cell>
          <cell r="R420">
            <v>209.042</v>
          </cell>
        </row>
        <row r="421">
          <cell r="Q421" t="str">
            <v>145,0</v>
          </cell>
          <cell r="R421">
            <v>209.113</v>
          </cell>
        </row>
        <row r="422">
          <cell r="Q422" t="str">
            <v>145,3</v>
          </cell>
          <cell r="R422">
            <v>209.18699999999998</v>
          </cell>
        </row>
        <row r="423">
          <cell r="Q423" t="str">
            <v>145,3.23</v>
          </cell>
          <cell r="R423">
            <v>209.19302058823527</v>
          </cell>
        </row>
        <row r="424">
          <cell r="Q424" t="str">
            <v>150,-10.4546</v>
          </cell>
          <cell r="R424">
            <v>206.86681839999997</v>
          </cell>
        </row>
        <row r="425">
          <cell r="Q425" t="str">
            <v>150,-6.3</v>
          </cell>
          <cell r="R425">
            <v>208.92750000000001</v>
          </cell>
        </row>
        <row r="426">
          <cell r="Q426" t="str">
            <v>150,-6</v>
          </cell>
          <cell r="R426">
            <v>208.91200000000001</v>
          </cell>
        </row>
        <row r="427">
          <cell r="Q427" t="str">
            <v>150,-3</v>
          </cell>
          <cell r="R427">
            <v>208.98500000000001</v>
          </cell>
        </row>
        <row r="428">
          <cell r="Q428" t="str">
            <v>150,0</v>
          </cell>
          <cell r="R428">
            <v>209.06399999999999</v>
          </cell>
        </row>
        <row r="429">
          <cell r="Q429" t="str">
            <v>150,3</v>
          </cell>
          <cell r="R429">
            <v>209.13399999999999</v>
          </cell>
        </row>
        <row r="430">
          <cell r="Q430" t="str">
            <v>150,3.85</v>
          </cell>
          <cell r="R430">
            <v>209.15324999999999</v>
          </cell>
        </row>
        <row r="431">
          <cell r="Q431" t="str">
            <v>150,3.915</v>
          </cell>
          <cell r="R431">
            <v>209.12002428136554</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Bituminous Work"/>
      <sheetName val="Sheet2"/>
      <sheetName val="3.12(B) Feb"/>
      <sheetName val="3.12(C) Ass"/>
      <sheetName val="3.12(D)Tr"/>
      <sheetName val="3.12(D)Er"/>
      <sheetName val="3.12(D)Summary"/>
    </sheetNames>
    <sheetDataSet>
      <sheetData sheetId="0" refreshError="1"/>
      <sheetData sheetId="1" refreshError="1"/>
      <sheetData sheetId="2" refreshError="1"/>
      <sheetData sheetId="3" refreshError="1"/>
      <sheetData sheetId="4" refreshError="1">
        <row r="4">
          <cell r="N4" t="str">
            <v>p</v>
          </cell>
          <cell r="O4" t="str">
            <v>p</v>
          </cell>
        </row>
        <row r="5">
          <cell r="N5" t="str">
            <v>G-1A/D, Web Plate, Web Plate,Plate,20,18.297584</v>
          </cell>
          <cell r="O5" t="str">
            <v>Assembled</v>
          </cell>
        </row>
        <row r="6">
          <cell r="N6" t="str">
            <v>G-1A/D, Top Flange, Top Flange,Plate,28,5.88</v>
          </cell>
          <cell r="O6" t="str">
            <v>Assembled</v>
          </cell>
        </row>
        <row r="7">
          <cell r="N7" t="str">
            <v>G-1A/D, Bottom Flange, Bottom Flange,Plate,28,5.9088</v>
          </cell>
          <cell r="O7" t="str">
            <v>Assembled</v>
          </cell>
        </row>
        <row r="8">
          <cell r="N8" t="str">
            <v>G-1A/D, Base Plate, Base Plate,Plate,40,13.7872</v>
          </cell>
          <cell r="O8" t="str">
            <v>Assembled</v>
          </cell>
        </row>
        <row r="9">
          <cell r="N9" t="str">
            <v>G-1A/D, Stiffner L+R, Stiffner L+R,Plate,16,2.89712</v>
          </cell>
          <cell r="O9" t="str">
            <v>Assembled</v>
          </cell>
        </row>
        <row r="10">
          <cell r="N10" t="str">
            <v>G-1A/D, MS Angle, MS Angle,Angle,L 75x75x10,6.96</v>
          </cell>
          <cell r="O10" t="str">
            <v>Assembled</v>
          </cell>
        </row>
        <row r="11">
          <cell r="N11" t="str">
            <v>G-1A/D, MS Angle, MS Angle,Angle,L 75x75x10,8.24</v>
          </cell>
          <cell r="O11" t="str">
            <v>Assembled</v>
          </cell>
        </row>
        <row r="12">
          <cell r="N12" t="str">
            <v>G-1A/D, Gusset Plate, Gusset Plate,Plate,16,0.132</v>
          </cell>
          <cell r="O12" t="str">
            <v>Assembled</v>
          </cell>
        </row>
        <row r="13">
          <cell r="N13" t="str">
            <v>G-1A/D, Packing Plate, Packing Plate,Plate,16,0.07125</v>
          </cell>
          <cell r="O13" t="str">
            <v>Assembled</v>
          </cell>
        </row>
        <row r="14">
          <cell r="N14" t="str">
            <v>G-1A/D, Stiffner Bottom, Stiffner Bottom,Plate,16,0.45429</v>
          </cell>
          <cell r="O14" t="str">
            <v>Assembled</v>
          </cell>
        </row>
        <row r="15">
          <cell r="N15" t="str">
            <v>G-1A/D,Diaframe Stiffner,Diaframe Stiffner,Plate,28,11.460992</v>
          </cell>
          <cell r="O15" t="str">
            <v>Assembled</v>
          </cell>
        </row>
        <row r="16">
          <cell r="N16" t="str">
            <v>G-1A/D,Diaframe Stiffner,Diaframe Stiffner,Plate,16,2.74208</v>
          </cell>
          <cell r="O16" t="str">
            <v>Assembled</v>
          </cell>
        </row>
        <row r="17">
          <cell r="N17" t="str">
            <v>G-1A/D,Diaframe Stiffner,Diaframe Stiffner,Plate,28,2.462208</v>
          </cell>
          <cell r="O17" t="str">
            <v>Assembled</v>
          </cell>
        </row>
        <row r="18">
          <cell r="N18" t="str">
            <v>G-1A/D,Diaframe Stiffner,Diaframe Stiffner,Plate,28,0.328328</v>
          </cell>
          <cell r="O18" t="str">
            <v>Assembled</v>
          </cell>
        </row>
        <row r="19">
          <cell r="N19" t="str">
            <v>G-1A/D,Diaframe Stiffner,Diaframe Stiffner,Plate,28,0.845376</v>
          </cell>
          <cell r="O19" t="str">
            <v>Assembled</v>
          </cell>
        </row>
        <row r="20">
          <cell r="N20" t="str">
            <v>G2A,Base Plate,Base Plate,Plate,25,19.6</v>
          </cell>
          <cell r="O20" t="str">
            <v>Assembled</v>
          </cell>
        </row>
        <row r="21">
          <cell r="N21" t="str">
            <v>G2A,Bottom Flange,Bottom Flange,Plate,28,8.4</v>
          </cell>
          <cell r="O21" t="str">
            <v>Assembled</v>
          </cell>
        </row>
        <row r="22">
          <cell r="N22" t="str">
            <v>G2A,Web Plate,Web Plate,Plate,16,26.012</v>
          </cell>
          <cell r="O22" t="str">
            <v>Assembled</v>
          </cell>
        </row>
        <row r="23">
          <cell r="N23" t="str">
            <v>G2A,Top Flange,Top Flange,Plate,28,8.4</v>
          </cell>
          <cell r="O23" t="str">
            <v>Assembled</v>
          </cell>
        </row>
        <row r="24">
          <cell r="N24" t="str">
            <v>G2A,Stiffner L+R,Stiffner L+R,Plate,16,3.534</v>
          </cell>
          <cell r="O24" t="str">
            <v>Assembled</v>
          </cell>
        </row>
        <row r="25">
          <cell r="N25" t="str">
            <v>G2A,Stiffner Bottom,Stiffner Bottom,Plate,16,0.9101</v>
          </cell>
          <cell r="O25" t="str">
            <v>Assembled</v>
          </cell>
        </row>
        <row r="26">
          <cell r="N26" t="str">
            <v>G2A,MS Angle,MS Angle,Angle,L 75x75x10,13.92</v>
          </cell>
          <cell r="O26" t="str">
            <v>Assembled</v>
          </cell>
        </row>
        <row r="27">
          <cell r="N27" t="str">
            <v>G2A,MS Angle,MS Angle,Angle,L 75x75x10,16.48</v>
          </cell>
          <cell r="O27" t="str">
            <v>Assembled</v>
          </cell>
        </row>
        <row r="28">
          <cell r="N28" t="str">
            <v>G2A,Gusset Plate,Gusset Plate,Plate,16,0.12168</v>
          </cell>
          <cell r="O28" t="str">
            <v>Assembled</v>
          </cell>
        </row>
        <row r="29">
          <cell r="N29" t="str">
            <v>G2A,Packing Plate,Packing Plate,Plate,16,0.1425</v>
          </cell>
          <cell r="O29" t="str">
            <v>Assembled</v>
          </cell>
        </row>
        <row r="30">
          <cell r="N30" t="str">
            <v>G2A,MS Angle,MS Angle,Angle,L 75x75x10,4.599</v>
          </cell>
          <cell r="O30" t="str">
            <v>Assembled</v>
          </cell>
        </row>
        <row r="31">
          <cell r="N31" t="str">
            <v>G2A,Gusset Plate,Gusset Plate,Plate,16,0.264</v>
          </cell>
          <cell r="O31" t="str">
            <v>Assembled</v>
          </cell>
        </row>
        <row r="32">
          <cell r="N32" t="str">
            <v>G3A,Base Plate,Base Plate,Plate,25,19.6</v>
          </cell>
          <cell r="O32" t="str">
            <v>Assembled</v>
          </cell>
        </row>
        <row r="33">
          <cell r="N33" t="str">
            <v>G3A,Bottom Flange,Bottom Flange,Plate,28,8.4</v>
          </cell>
          <cell r="O33" t="str">
            <v>Assembled</v>
          </cell>
        </row>
        <row r="34">
          <cell r="N34" t="str">
            <v>G3A,Web Plate,Web Plate,Plate,16,26.012</v>
          </cell>
          <cell r="O34" t="str">
            <v>Assembled</v>
          </cell>
        </row>
        <row r="35">
          <cell r="N35" t="str">
            <v>G3A,Top Flange,Top Flange,Plate,28,8.4</v>
          </cell>
          <cell r="O35" t="str">
            <v>Assembled</v>
          </cell>
        </row>
        <row r="36">
          <cell r="N36" t="str">
            <v>G3A,Stiffner L+R,Stiffner L+R,Plate,16,3.534</v>
          </cell>
          <cell r="O36" t="str">
            <v>Assembled</v>
          </cell>
        </row>
        <row r="37">
          <cell r="N37" t="str">
            <v>G3A,Stiffner Bottom,Stiffner Bottom,Plate,16,0.9101</v>
          </cell>
          <cell r="O37" t="str">
            <v>Assembled</v>
          </cell>
        </row>
        <row r="38">
          <cell r="N38" t="str">
            <v>G3A,MS Angle,MS Angle,Angle,L 75x75x10,13.92</v>
          </cell>
          <cell r="O38" t="str">
            <v>Assembled</v>
          </cell>
        </row>
        <row r="39">
          <cell r="N39" t="str">
            <v>G3A,MS Angle,MS Angle,Angle,L 75x75x10,15.96</v>
          </cell>
          <cell r="O39" t="str">
            <v>Assembled</v>
          </cell>
        </row>
        <row r="40">
          <cell r="N40" t="str">
            <v>G3A,Gusset Plate,Gusset Plate,Plate,16,0.12168</v>
          </cell>
          <cell r="O40" t="str">
            <v>Assembled</v>
          </cell>
        </row>
        <row r="41">
          <cell r="N41" t="str">
            <v>G3A,Packing Plate,Packing Plate,Plate,16,0.1425</v>
          </cell>
          <cell r="O41" t="str">
            <v>Assembled</v>
          </cell>
        </row>
        <row r="42">
          <cell r="N42" t="str">
            <v>G3A,MS Angle,MS Angle,Angle,L 75x75x10,4.599</v>
          </cell>
          <cell r="O42" t="str">
            <v>Assembled</v>
          </cell>
        </row>
        <row r="43">
          <cell r="N43" t="str">
            <v>G3A,Gusset Plate,Gusset Plate,Plate,16,0.264</v>
          </cell>
          <cell r="O43" t="str">
            <v>Assembled</v>
          </cell>
        </row>
        <row r="44">
          <cell r="N44" t="str">
            <v>G4A,Base Plate,Base Plate,Plate,25,19.5944</v>
          </cell>
          <cell r="O44" t="str">
            <v>Assembled</v>
          </cell>
        </row>
        <row r="45">
          <cell r="N45" t="str">
            <v>G4A,Bottom Flange,Bottom Flange,Plate,28,8.406</v>
          </cell>
          <cell r="O45" t="str">
            <v>Assembled</v>
          </cell>
        </row>
        <row r="46">
          <cell r="N46" t="str">
            <v>G4A,Web Plate,Web Plate,Plate,16,26.0586</v>
          </cell>
          <cell r="O46" t="str">
            <v>Assembled</v>
          </cell>
        </row>
        <row r="47">
          <cell r="N47" t="str">
            <v>G4A,Top Flange,Top Flange,Plate,28,8.406</v>
          </cell>
          <cell r="O47" t="str">
            <v>Assembled</v>
          </cell>
        </row>
        <row r="48">
          <cell r="N48" t="str">
            <v>G4A,Stiffner L+R,Stiffner L+R,Plate,16,3.6214</v>
          </cell>
          <cell r="O48" t="str">
            <v>Assembled</v>
          </cell>
        </row>
        <row r="49">
          <cell r="N49" t="str">
            <v>G4A,Stiffner Bottom,Stiffner Bottom,Plate,16,0.9101</v>
          </cell>
          <cell r="O49" t="str">
            <v>Assembled</v>
          </cell>
        </row>
        <row r="50">
          <cell r="N50" t="str">
            <v>G4A,MS Angle,MS Angle,Angle,L 75x75x10,13.92</v>
          </cell>
          <cell r="O50" t="str">
            <v>Assembled</v>
          </cell>
        </row>
        <row r="51">
          <cell r="N51" t="str">
            <v>G4A,MS Angle,MS Angle,Angle,L 75x75x10,16.48</v>
          </cell>
          <cell r="O51" t="str">
            <v>Assembled</v>
          </cell>
        </row>
        <row r="52">
          <cell r="N52" t="str">
            <v>G4A,MS Angle,MS Angle,Angle,L 75x75x10,4.599</v>
          </cell>
          <cell r="O52" t="str">
            <v>Assembled</v>
          </cell>
        </row>
        <row r="53">
          <cell r="N53" t="str">
            <v>G4A,Packing Plate,Packing Plate,Plate,16,0.1425</v>
          </cell>
          <cell r="O53" t="str">
            <v>Assembled</v>
          </cell>
        </row>
        <row r="54">
          <cell r="N54" t="str">
            <v>G4A,Gusset Plate,Gusset Plate,Plate,16,0.12168</v>
          </cell>
          <cell r="O54" t="str">
            <v>Assembled</v>
          </cell>
        </row>
        <row r="55">
          <cell r="N55" t="str">
            <v>G4A,Gusset Plate,Gusset Plate,Plate,16,0.16428</v>
          </cell>
          <cell r="O55" t="str">
            <v>Assembled</v>
          </cell>
        </row>
        <row r="56">
          <cell r="N56" t="str">
            <v>G5A,Base Plate,Base Plate,Plate,40,19.5944</v>
          </cell>
          <cell r="O56" t="str">
            <v>Assembled</v>
          </cell>
        </row>
        <row r="57">
          <cell r="N57" t="str">
            <v>G5A,Bottom Flange,Bottom Flange,Plate,28,8.3976</v>
          </cell>
          <cell r="O57" t="str">
            <v>Assembled</v>
          </cell>
        </row>
        <row r="58">
          <cell r="N58" t="str">
            <v>G5A,Web Plate,Web Plate,Plate,20,26.05116</v>
          </cell>
          <cell r="O58" t="str">
            <v>Assembled</v>
          </cell>
        </row>
        <row r="59">
          <cell r="N59" t="str">
            <v>G5A,Top Flange,Top Flange,Plate,28,8.4036</v>
          </cell>
          <cell r="O59" t="str">
            <v>Assembled</v>
          </cell>
        </row>
        <row r="60">
          <cell r="N60" t="str">
            <v>G5A,Stiffner L+R,Stiffner L+R,Plate,16,3.6214</v>
          </cell>
          <cell r="O60" t="str">
            <v>Assembled</v>
          </cell>
        </row>
        <row r="61">
          <cell r="N61" t="str">
            <v>G5A,Stiffner Bottom,Stiffner Bottom,Plate,16,0.9101</v>
          </cell>
          <cell r="O61" t="str">
            <v>Assembled</v>
          </cell>
        </row>
        <row r="62">
          <cell r="N62" t="str">
            <v>G5A,MS Angle,MS Angle,Angle,L 75x75x10,13.92</v>
          </cell>
          <cell r="O62" t="str">
            <v>Assembled</v>
          </cell>
        </row>
        <row r="63">
          <cell r="N63" t="str">
            <v>G5A,MS Angle,MS Angle,Angle,L 75x75x10,16.48</v>
          </cell>
          <cell r="O63" t="str">
            <v>Assembled</v>
          </cell>
        </row>
        <row r="64">
          <cell r="N64" t="str">
            <v>G5A,Packing Plate,Packing Plate,Plate,16,0.1425</v>
          </cell>
          <cell r="O64" t="str">
            <v>Assembled</v>
          </cell>
        </row>
        <row r="65">
          <cell r="N65" t="str">
            <v>G5A,Gusset Plate,Gusset Plate,Plate,16,0.264</v>
          </cell>
          <cell r="O65" t="str">
            <v>Assembled</v>
          </cell>
        </row>
        <row r="66">
          <cell r="N66" t="str">
            <v>G-6A/A, Base Plate, Base Plate,Plate,40,11.1944</v>
          </cell>
          <cell r="O66" t="str">
            <v>Assembled</v>
          </cell>
        </row>
        <row r="67">
          <cell r="N67" t="str">
            <v>G-6A/A, Bottom Flange, Bottom Flange,Plate,28,4.7976</v>
          </cell>
          <cell r="O67" t="str">
            <v>Assembled</v>
          </cell>
        </row>
        <row r="68">
          <cell r="N68" t="str">
            <v>G-6A/A, Web Plate, Web Plate,Plate,20,14.856568</v>
          </cell>
          <cell r="O68" t="str">
            <v>Assembled</v>
          </cell>
        </row>
        <row r="69">
          <cell r="N69" t="str">
            <v>G-6A/A, Top Flange, Top Flange,Plate,28,4.7976</v>
          </cell>
          <cell r="O69" t="str">
            <v>Assembled</v>
          </cell>
        </row>
        <row r="70">
          <cell r="N70" t="str">
            <v>G-6A/A, Stiffner L+R, Stiffner L+R,Plate,16,2.89712</v>
          </cell>
          <cell r="O70" t="str">
            <v>Assembled</v>
          </cell>
        </row>
        <row r="71">
          <cell r="N71" t="str">
            <v>G-6A/A,Diaframe Stiffner,Diaframe Stiffner,Plate,16,0.69616</v>
          </cell>
          <cell r="O71" t="str">
            <v>Assembled</v>
          </cell>
        </row>
        <row r="72">
          <cell r="N72" t="str">
            <v>G-6A/A,Diaframe Stiffner,Diaframe Stiffner,Plate,40,6.55856</v>
          </cell>
          <cell r="O72" t="str">
            <v>Assembled</v>
          </cell>
        </row>
        <row r="73">
          <cell r="N73" t="str">
            <v>G-6A/A,Diaframe Stiffner,Diaframe Stiffner,Plate,28,1.359344</v>
          </cell>
          <cell r="O73" t="str">
            <v>Assembled</v>
          </cell>
        </row>
        <row r="74">
          <cell r="N74" t="str">
            <v>G-6A/A,Diaframe Stiffner,Diaframe Stiffner,Plate,25,4.11312</v>
          </cell>
          <cell r="O74" t="str">
            <v>Assembled</v>
          </cell>
        </row>
        <row r="75">
          <cell r="N75" t="str">
            <v>G-6A/A,Diaframe Stiffner,Diaframe Stiffner,Plate,25,1.39232</v>
          </cell>
          <cell r="O75" t="str">
            <v>Assembled</v>
          </cell>
        </row>
        <row r="76">
          <cell r="N76" t="str">
            <v>G-6A/A,Diaframe Stiffner,Diaframe Stiffner,Plate,40,3.15104</v>
          </cell>
          <cell r="O76" t="str">
            <v>Assembled</v>
          </cell>
        </row>
        <row r="77">
          <cell r="N77" t="str">
            <v>G-6A/A,Diaframe Stiffner,Diaframe Stiffner,Plate,28,0.40096</v>
          </cell>
          <cell r="O77" t="str">
            <v>Assembled</v>
          </cell>
        </row>
        <row r="78">
          <cell r="N78" t="str">
            <v>G-6A/A,Diaframe Stiffner,Diaframe Stiffner,Plate,28,0.616</v>
          </cell>
          <cell r="O78" t="str">
            <v>Assembled</v>
          </cell>
        </row>
        <row r="79">
          <cell r="N79" t="str">
            <v>G-6A/A,Diaframe Stiffner,Diaframe Stiffner,Plate,40,1.20768</v>
          </cell>
          <cell r="O79" t="str">
            <v>Assembled</v>
          </cell>
        </row>
        <row r="80">
          <cell r="N80" t="str">
            <v>G-6A/A,Diaframe Stiffner,Diaframe Stiffner,Plate,28,1.7976</v>
          </cell>
          <cell r="O80" t="str">
            <v>Assembled</v>
          </cell>
        </row>
        <row r="81">
          <cell r="N81" t="str">
            <v>G-6A/A,Diaframe Stiffner,Diaframe Stiffner,Plate,40,0.697</v>
          </cell>
          <cell r="O81" t="str">
            <v>Assembled</v>
          </cell>
        </row>
        <row r="82">
          <cell r="N82" t="str">
            <v>G-4A, Gusset Plate, Gusset Plate,Plate,16,0.24336</v>
          </cell>
          <cell r="O82" t="str">
            <v>Assembled</v>
          </cell>
        </row>
        <row r="83">
          <cell r="N83" t="str">
            <v>G-4A, MS Angle, MS Angle,Angle,L 75x75x10,4.63</v>
          </cell>
          <cell r="O83" t="str">
            <v>Assembled</v>
          </cell>
        </row>
        <row r="84">
          <cell r="N84" t="str">
            <v>G-3A, Gusset Plate, Gusset Plate,Plate,16,0.24336</v>
          </cell>
          <cell r="O84" t="str">
            <v>Assembled</v>
          </cell>
        </row>
        <row r="85">
          <cell r="N85" t="str">
            <v>G-3A, MS Angle, MS Angle,Angle,L 75x75x10,4.63</v>
          </cell>
          <cell r="O85" t="str">
            <v>Assembled</v>
          </cell>
        </row>
        <row r="86">
          <cell r="N86" t="str">
            <v>G-1A/A, Gusset Plate, Gusset Plate,Plate,16,0.0611</v>
          </cell>
          <cell r="O86" t="str">
            <v>Assembled</v>
          </cell>
        </row>
        <row r="87">
          <cell r="N87" t="str">
            <v>G-1A/A, Gusset Plate, Gusset Plate,Plate,16,0.07104</v>
          </cell>
          <cell r="O87" t="str">
            <v>Assembled</v>
          </cell>
        </row>
        <row r="88">
          <cell r="N88" t="str">
            <v>G-1A/A, Gusset Plate, Gusset Plate,Plate,16,0.04872</v>
          </cell>
          <cell r="O88" t="str">
            <v>Assembled</v>
          </cell>
        </row>
        <row r="89">
          <cell r="N89" t="str">
            <v>G-1A/A, MS Angle, MS Angle,Angle,L 75x75x10,4.266</v>
          </cell>
          <cell r="O89" t="str">
            <v>Assembled</v>
          </cell>
        </row>
        <row r="90">
          <cell r="N90" t="str">
            <v>G-1A/A,Bracket Plate Stiffner,Bracket Plate Stiffner,Plate,28,1.359344</v>
          </cell>
          <cell r="O90" t="str">
            <v>Assembled</v>
          </cell>
        </row>
        <row r="91">
          <cell r="N91" t="str">
            <v>G-1A/A,Bracket Plate Stiffner,Bracket Plate Stiffner,Plate,16,0.69616</v>
          </cell>
          <cell r="O91" t="str">
            <v>Assembled</v>
          </cell>
        </row>
        <row r="92">
          <cell r="N92" t="str">
            <v>G-2A, Gusset Plate, Gusset Plate,Plate,16,0.24336</v>
          </cell>
          <cell r="O92" t="str">
            <v>Assembled</v>
          </cell>
        </row>
        <row r="93">
          <cell r="N93" t="str">
            <v>G-2A, MS Angle, MS Angle,Angle,L 75x75x10,4.613</v>
          </cell>
          <cell r="O93" t="str">
            <v>Assembled</v>
          </cell>
        </row>
        <row r="94">
          <cell r="N94" t="str">
            <v>G-5(A) &amp; G-6(A),Top Splice Plate,Top Splice Plate,Plate,25,0.7788</v>
          </cell>
          <cell r="O94" t="str">
            <v>Assembled</v>
          </cell>
        </row>
        <row r="95">
          <cell r="N95" t="str">
            <v>G-5(A) &amp; G-6(A),Top Splice Plate,Top Splice Plate,Plate,25,0.3432</v>
          </cell>
          <cell r="O95" t="str">
            <v>Assembled</v>
          </cell>
        </row>
        <row r="96">
          <cell r="N96" t="str">
            <v>G-5(A) &amp; G-6(A),Top Splice Plate,Top Splice Plate,Plate,25,0.3168</v>
          </cell>
          <cell r="O96" t="str">
            <v>Assembled</v>
          </cell>
        </row>
        <row r="97">
          <cell r="N97" t="str">
            <v>G-5(A) &amp; G-6(A),Web Splice Plate,Web Splice Plate,Plate,16,2.448</v>
          </cell>
          <cell r="O97" t="str">
            <v>Assembled</v>
          </cell>
        </row>
        <row r="98">
          <cell r="N98" t="str">
            <v>G-5(A) &amp; G-6(A),Bottom Splice Plate,Bottom Splice Plate,Plate,40,0.4845</v>
          </cell>
          <cell r="O98" t="str">
            <v>Assembled</v>
          </cell>
        </row>
        <row r="99">
          <cell r="N99" t="str">
            <v>G-5(A) &amp; G-6(A),Bottom Splice Plate,Bottom Splice Plate,Plate,28,0.78795</v>
          </cell>
          <cell r="O99" t="str">
            <v>Assembled</v>
          </cell>
        </row>
        <row r="100">
          <cell r="N100" t="str">
            <v>G-5(A) &amp; G-6(A),Bottom Splice Plate,Bottom Splice Plate,Plate,28,1.32753</v>
          </cell>
          <cell r="O100" t="str">
            <v>Assembled</v>
          </cell>
        </row>
        <row r="101">
          <cell r="N101" t="str">
            <v>G-5(A) &amp; G-6(A), MS Angle, MS Angle,Angle,L 75x75x10,4.461</v>
          </cell>
          <cell r="O101" t="str">
            <v>Assembled</v>
          </cell>
        </row>
        <row r="102">
          <cell r="N102" t="str">
            <v>G-4(A) &amp; G-5(A),Top Flange Splice Plate,Top Flange Splice Plate,Plate,25,0.7788</v>
          </cell>
          <cell r="O102" t="str">
            <v>Assembled</v>
          </cell>
        </row>
        <row r="103">
          <cell r="N103" t="str">
            <v>G-4(A) &amp; G-5(A),Top Flange Splice Plate,Top Flange Splice Plate,Plate,25,0.3432</v>
          </cell>
          <cell r="O103" t="str">
            <v>Assembled</v>
          </cell>
        </row>
        <row r="104">
          <cell r="N104" t="str">
            <v>G-4(A) &amp; G-5(A),Top Flange Splice Plate,Top Flange Splice Plate,Plate,25,0.3168</v>
          </cell>
          <cell r="O104" t="str">
            <v>Assembled</v>
          </cell>
        </row>
        <row r="105">
          <cell r="N105" t="str">
            <v>G-4(A) &amp; G-5(A),Web Splice Plate,Web Splice Plate,Plate,16,2.448</v>
          </cell>
          <cell r="O105" t="str">
            <v>Assembled</v>
          </cell>
        </row>
        <row r="106">
          <cell r="N106" t="str">
            <v>G-4(A) &amp; G-5(A),Bottom Flange Splice Plate,Bottom Flange Splice Plate,Plate,40,0.4845</v>
          </cell>
          <cell r="O106" t="str">
            <v>Assembled</v>
          </cell>
        </row>
        <row r="107">
          <cell r="N107" t="str">
            <v>G-4(A) &amp; G-5(A),Bottom Flange Splice Plate,Bottom Flange Splice Plate,Plate,28,0.78795</v>
          </cell>
          <cell r="O107" t="str">
            <v>Assembled</v>
          </cell>
        </row>
        <row r="108">
          <cell r="N108" t="str">
            <v>G-4(A) &amp; G-5(A),Bottom Flange Splice Plate,Bottom Flange Splice Plate,Plate,28,1.32753</v>
          </cell>
          <cell r="O108" t="str">
            <v>Assembled</v>
          </cell>
        </row>
        <row r="109">
          <cell r="N109" t="str">
            <v>G-4(A) &amp; G-5(A), MS Angle, MS Angle,Angle,L 75x75x10,4.599</v>
          </cell>
          <cell r="O109" t="str">
            <v>Assembled</v>
          </cell>
        </row>
        <row r="110">
          <cell r="N110" t="str">
            <v>G-3(A) &amp; G-4(A),Top Flange Splice Plate,Top Flange Splice Plate,Plate,25,0.7788</v>
          </cell>
          <cell r="O110" t="str">
            <v>Assembled</v>
          </cell>
        </row>
        <row r="111">
          <cell r="N111" t="str">
            <v>G-3(A) &amp; G-4(A),Top Flange Splice Plate,Top Flange Splice Plate,Plate,25,0.3432</v>
          </cell>
          <cell r="O111" t="str">
            <v>Assembled</v>
          </cell>
        </row>
        <row r="112">
          <cell r="N112" t="str">
            <v>G-3(A) &amp; G-4(A),Top Flange Splice Plate,Top Flange Splice Plate,Plate,25,0.3168</v>
          </cell>
          <cell r="O112" t="str">
            <v>Assembled</v>
          </cell>
        </row>
        <row r="113">
          <cell r="N113" t="str">
            <v>G-3(A) &amp; G-4(A),Web Splice Plate,Web Splice Plate,Plate,16,2.448</v>
          </cell>
          <cell r="O113" t="str">
            <v>Assembled</v>
          </cell>
        </row>
        <row r="114">
          <cell r="N114" t="str">
            <v>G-3(A) &amp; G-4(A),Bottom Flange Splice Plate,Bottom Flange Splice Plate,Plate,40,0.4845</v>
          </cell>
          <cell r="O114" t="str">
            <v>Assembled</v>
          </cell>
        </row>
        <row r="115">
          <cell r="N115" t="str">
            <v>G-3(A) &amp; G-4(A),Bottom Flange Splice Plate,Bottom Flange Splice Plate,Plate,28,0.78795</v>
          </cell>
          <cell r="O115" t="str">
            <v>Assembled</v>
          </cell>
        </row>
        <row r="116">
          <cell r="N116" t="str">
            <v>G-3(A) &amp; G-4(A),Bottom Flange Splice Plate,Bottom Flange Splice Plate,Plate,28,1.32753</v>
          </cell>
          <cell r="O116" t="str">
            <v>Assembled</v>
          </cell>
        </row>
        <row r="117">
          <cell r="N117" t="str">
            <v>G-3(A) &amp; G-4(A), MS Angle, MS Angle,Angle,L 75x75x10,4.599</v>
          </cell>
          <cell r="O117" t="str">
            <v>Assembled</v>
          </cell>
        </row>
        <row r="118">
          <cell r="N118" t="str">
            <v>G-2(A) &amp; G-3(A),Top Flange Splice Plate,Top Flange Splice Plate,Plate,25,0.7788</v>
          </cell>
          <cell r="O118" t="str">
            <v>Assembled</v>
          </cell>
        </row>
        <row r="119">
          <cell r="N119" t="str">
            <v>G-2(A) &amp; G-3(A),Top Flange Splice Plate,Top Flange Splice Plate,Plate,25,0.3432</v>
          </cell>
          <cell r="O119" t="str">
            <v>Assembled</v>
          </cell>
        </row>
        <row r="120">
          <cell r="N120" t="str">
            <v>G-2(A) &amp; G-3(A),Top Flange Splice Plate,Top Flange Splice Plate,Plate,25,0.3168</v>
          </cell>
          <cell r="O120" t="str">
            <v>Assembled</v>
          </cell>
        </row>
        <row r="121">
          <cell r="N121" t="str">
            <v>G-2(A) &amp; G-3(A),Web Splice Plate,Web Splice Plate,Plate,16,2.448</v>
          </cell>
          <cell r="O121" t="str">
            <v>Assembled</v>
          </cell>
        </row>
        <row r="122">
          <cell r="N122" t="str">
            <v>G-2(A) &amp; G-3(A),Bottom Flange Splice Plate,Bottom Flange Splice Plate,Plate,40,0.4845</v>
          </cell>
          <cell r="O122" t="str">
            <v>Assembled</v>
          </cell>
        </row>
        <row r="123">
          <cell r="N123" t="str">
            <v>G-2(A) &amp; G-3(A),Bottom Flange Splice Plate,Bottom Flange Splice Plate,Plate,28,0.78795</v>
          </cell>
          <cell r="O123" t="str">
            <v>Assembled</v>
          </cell>
        </row>
        <row r="124">
          <cell r="N124" t="str">
            <v>G-2(A) &amp; G-3(A),Bottom Flange Splice Plate,Bottom Flange Splice Plate,Plate,28,1.32753</v>
          </cell>
          <cell r="O124" t="str">
            <v>Assembled</v>
          </cell>
        </row>
        <row r="125">
          <cell r="N125" t="str">
            <v>G-2(A) &amp; G-3(A), MS Angle, MS Angle,Angle,L 75x75x10,4.599</v>
          </cell>
          <cell r="O125" t="str">
            <v>Assembled</v>
          </cell>
        </row>
        <row r="126">
          <cell r="N126" t="str">
            <v>G-1(A) &amp; G-2(A),Top Flange Splice Plate,Top Flange Splice Plate,Plate,25,0.7788</v>
          </cell>
          <cell r="O126" t="str">
            <v>Assembled</v>
          </cell>
        </row>
        <row r="127">
          <cell r="N127" t="str">
            <v>G-1(A) &amp; G-2(A),Top Flange Splice Plate,Top Flange Splice Plate,Plate,25,0.3432</v>
          </cell>
          <cell r="O127" t="str">
            <v>Assembled</v>
          </cell>
        </row>
        <row r="128">
          <cell r="N128" t="str">
            <v>G-1(A) &amp; G-2(A),Top Flange Splice Plate,Top Flange Splice Plate,Plate,25,0.3168</v>
          </cell>
          <cell r="O128" t="str">
            <v>Assembled</v>
          </cell>
        </row>
        <row r="129">
          <cell r="N129" t="str">
            <v>G-1(A) &amp; G-2(A),Web Splice Plate,Web Splice Plate,Plate,16,2.448</v>
          </cell>
          <cell r="O129" t="str">
            <v>Assembled</v>
          </cell>
        </row>
        <row r="130">
          <cell r="N130" t="str">
            <v>G-1(A) &amp; G-2(A),Bottom Flange Splice Plate,Bottom Flange Splice Plate,Plate,40,0.4845</v>
          </cell>
          <cell r="O130" t="str">
            <v>Assembled</v>
          </cell>
        </row>
        <row r="131">
          <cell r="N131" t="str">
            <v>G-1(A) &amp; G-2(A),Bottom Flange Splice Plate,Bottom Flange Splice Plate,Plate,28,0.78795</v>
          </cell>
          <cell r="O131" t="str">
            <v>Assembled</v>
          </cell>
        </row>
        <row r="132">
          <cell r="N132" t="str">
            <v>G-1(A) &amp; G-2(A),Bottom Flange Splice Plate,Bottom Flange Splice Plate,Plate,28,1.32753</v>
          </cell>
          <cell r="O132" t="str">
            <v>Assembled</v>
          </cell>
        </row>
        <row r="133">
          <cell r="N133" t="str">
            <v>G-1(A) &amp; G-2(A), MS Angle, MS Angle,Angle,L 75x75x10,4.599</v>
          </cell>
          <cell r="O133" t="str">
            <v>Assembled</v>
          </cell>
        </row>
        <row r="134">
          <cell r="N134" t="str">
            <v>G-5A, Gusset Plate, Gusset Plate,Plate,16,0.24336</v>
          </cell>
          <cell r="O134" t="str">
            <v>Assembled</v>
          </cell>
        </row>
        <row r="135">
          <cell r="N135" t="str">
            <v>G-5A, MS Angle, MS Angle,Angle,L 75x75x10,4.613</v>
          </cell>
          <cell r="O135" t="str">
            <v>Assembled</v>
          </cell>
        </row>
        <row r="136">
          <cell r="N136" t="str">
            <v>G-1/G, Web Plate, Web Plate,Plate,16,18.308732</v>
          </cell>
          <cell r="O136" t="str">
            <v>Assembled</v>
          </cell>
        </row>
        <row r="137">
          <cell r="N137" t="str">
            <v>G-1/G, Top Flange, Top Flange,Plate,20,4.864</v>
          </cell>
          <cell r="O137" t="str">
            <v>Assembled</v>
          </cell>
        </row>
        <row r="138">
          <cell r="N138" t="str">
            <v>G-1/G, Bottom Flange, Bottom Flange,Plate,20,4.927</v>
          </cell>
          <cell r="O138" t="str">
            <v>Assembled</v>
          </cell>
        </row>
        <row r="139">
          <cell r="N139" t="str">
            <v>G-1/G, Base Plate, Base Plate,Plate,40,13.7956</v>
          </cell>
          <cell r="O139" t="str">
            <v>Assembled</v>
          </cell>
        </row>
        <row r="140">
          <cell r="N140" t="str">
            <v>G-1/G, Stiffner L+R, Stiffner L+R,Plate,16,2.89712</v>
          </cell>
          <cell r="O140" t="str">
            <v>Assembled</v>
          </cell>
        </row>
        <row r="141">
          <cell r="N141" t="str">
            <v>G-1/G, MS Angle, MS Angle,Angle,L 75x75x10,6.96</v>
          </cell>
          <cell r="O141" t="str">
            <v>Assembled</v>
          </cell>
        </row>
        <row r="142">
          <cell r="N142" t="str">
            <v>G-1/G, MS Angle, MS Angle,Angle,L 75x75x10,8.24</v>
          </cell>
          <cell r="O142" t="str">
            <v>Assembled</v>
          </cell>
        </row>
        <row r="143">
          <cell r="N143" t="str">
            <v>G-1/G, Gusset Plate, Gusset Plate,Plate,16,0.132</v>
          </cell>
          <cell r="O143" t="str">
            <v>Assembled</v>
          </cell>
        </row>
        <row r="144">
          <cell r="N144" t="str">
            <v>G-1/G, Packing Plate, Packing Plate,Plate,16,0.07125</v>
          </cell>
          <cell r="O144" t="str">
            <v>Assembled</v>
          </cell>
        </row>
        <row r="145">
          <cell r="N145" t="str">
            <v>G-1/G, Stiffner Bottom, Stiffner Bottom,Plate,16,0.48051</v>
          </cell>
          <cell r="O145" t="str">
            <v>Assembled</v>
          </cell>
        </row>
        <row r="146">
          <cell r="N146" t="str">
            <v>G-1/G,Diaframe,Diaframe,Plate,28,5.712768</v>
          </cell>
          <cell r="O146" t="str">
            <v>Assembled</v>
          </cell>
        </row>
        <row r="147">
          <cell r="N147" t="str">
            <v>G-1/G,Diaframe Stiffner,Diaframe Stiffner,Plate,28,1.178304</v>
          </cell>
          <cell r="O147" t="str">
            <v>Assembled</v>
          </cell>
        </row>
        <row r="148">
          <cell r="N148" t="str">
            <v>G-1/G,Diaframe Stiffner,Diaframe Stiffner,Plate,16,1.37104</v>
          </cell>
          <cell r="O148" t="str">
            <v>Assembled</v>
          </cell>
        </row>
        <row r="149">
          <cell r="N149" t="str">
            <v>G-1/G,Diaframe Stiffner,Diaframe Stiffner,Plate,16,2.77248</v>
          </cell>
          <cell r="O149" t="str">
            <v>Assembled</v>
          </cell>
        </row>
        <row r="150">
          <cell r="N150" t="str">
            <v>G-1/G,Diaframe Stiffner,Diaframe Stiffner,Plate,28,4.902912</v>
          </cell>
          <cell r="O150" t="str">
            <v>Assembled</v>
          </cell>
        </row>
        <row r="151">
          <cell r="N151" t="str">
            <v>G-1/G,Diaframe Stiffner,Diaframe Stiffner,Plate,20,1.8564</v>
          </cell>
          <cell r="O151" t="str">
            <v>Assembled</v>
          </cell>
        </row>
        <row r="152">
          <cell r="N152" t="str">
            <v>G-1/G,Bracket Plate Stiffner,Bracket Plate Stiffner,Plate,40,0.4522</v>
          </cell>
          <cell r="O152" t="str">
            <v>Assembled</v>
          </cell>
        </row>
        <row r="153">
          <cell r="N153" t="str">
            <v>G-2(G), Base Plate, Base Plate,Plate,25,18.6704</v>
          </cell>
          <cell r="O153" t="str">
            <v>Assembled</v>
          </cell>
        </row>
        <row r="154">
          <cell r="N154" t="str">
            <v>G-2(G), Bottom Flange, Bottom Flange,Plate,20,6.668</v>
          </cell>
          <cell r="O154" t="str">
            <v>Assembled</v>
          </cell>
        </row>
        <row r="155">
          <cell r="N155" t="str">
            <v>G-2(G), Web Plate, Web Plate,Plate,16,24.782004</v>
          </cell>
          <cell r="O155" t="str">
            <v>Assembled</v>
          </cell>
        </row>
        <row r="156">
          <cell r="N156" t="str">
            <v>G-2(G), Top Flange, Top Flange,Plate,20,6.669</v>
          </cell>
          <cell r="O156" t="str">
            <v>Assembled</v>
          </cell>
        </row>
        <row r="157">
          <cell r="N157" t="str">
            <v>G-2(G), Stiffner L+R, Stiffner L+R,Plate,16,3.6214</v>
          </cell>
          <cell r="O157" t="str">
            <v>Assembled</v>
          </cell>
        </row>
        <row r="158">
          <cell r="N158" t="str">
            <v>G-2(G), Stiffner Bottom, Stiffner Bottom,Plate,16,0.8968</v>
          </cell>
          <cell r="O158" t="str">
            <v>Assembled</v>
          </cell>
        </row>
        <row r="159">
          <cell r="N159" t="str">
            <v>G-2(G), MS Angle, MS Angle,Angle,L 75x75x10,13.92</v>
          </cell>
          <cell r="O159" t="str">
            <v>Assembled</v>
          </cell>
        </row>
        <row r="160">
          <cell r="N160" t="str">
            <v>G-2(G), MS Angle, MS Angle,Angle,L 75x75x10,15.96</v>
          </cell>
          <cell r="O160" t="str">
            <v>Assembled</v>
          </cell>
        </row>
        <row r="161">
          <cell r="N161" t="str">
            <v>G-2(G), Packing Plate, Packing Plate,Plate,16,0.1425</v>
          </cell>
          <cell r="O161" t="str">
            <v>Assembled</v>
          </cell>
        </row>
        <row r="162">
          <cell r="N162" t="str">
            <v>G-2(G), Gusset Plate, Gusset Plate,Plate,16,0.264</v>
          </cell>
          <cell r="O162" t="str">
            <v>Assembled</v>
          </cell>
        </row>
        <row r="163">
          <cell r="N163" t="str">
            <v>G-3(G), Base Plate, Base Plate,Plate,25,18.8524</v>
          </cell>
          <cell r="O163" t="str">
            <v>Assembled</v>
          </cell>
        </row>
        <row r="164">
          <cell r="N164" t="str">
            <v>G-3(G), Bottom Flange, Bottom Flange,Plate,20,6.733</v>
          </cell>
          <cell r="O164" t="str">
            <v>Assembled</v>
          </cell>
        </row>
        <row r="165">
          <cell r="N165" t="str">
            <v>G-3(G), Web Plate, Web Plate,Plate,16,25.019828</v>
          </cell>
          <cell r="O165" t="str">
            <v>Assembled</v>
          </cell>
        </row>
        <row r="166">
          <cell r="N166" t="str">
            <v>G-3(G), Top Flange, Top Flange,Plate,20,6.733</v>
          </cell>
          <cell r="O166" t="str">
            <v>Assembled</v>
          </cell>
        </row>
        <row r="167">
          <cell r="N167" t="str">
            <v>G-3(G), Stiffner L+R, Stiffner L+R,Plate,16,3.6214</v>
          </cell>
          <cell r="O167" t="str">
            <v>Assembled</v>
          </cell>
        </row>
        <row r="168">
          <cell r="N168" t="str">
            <v>G-3(G), Stiffner Bottom, Stiffner Bottom,Plate,16,0.9101</v>
          </cell>
          <cell r="O168" t="str">
            <v>Assembled</v>
          </cell>
        </row>
        <row r="169">
          <cell r="N169" t="str">
            <v>G-3(G), MS Angle, MS Angle,Angle,L 75x75x10,13.92</v>
          </cell>
          <cell r="O169" t="str">
            <v>Assembled</v>
          </cell>
        </row>
        <row r="170">
          <cell r="N170" t="str">
            <v>G-3(G), MS Angle, MS Angle,Angle,L 75x75x10,15.96</v>
          </cell>
          <cell r="O170" t="str">
            <v>Assembled</v>
          </cell>
        </row>
        <row r="171">
          <cell r="N171" t="str">
            <v>G-3(G), Packing Plate, Packing Plate,Plate,16,0.1425</v>
          </cell>
          <cell r="O171" t="str">
            <v>Assembled</v>
          </cell>
        </row>
        <row r="172">
          <cell r="N172" t="str">
            <v>G-3(G), Gusset Plate, Gusset Plate,Plate,16,0.264</v>
          </cell>
          <cell r="O172" t="str">
            <v>Assembled</v>
          </cell>
        </row>
        <row r="173">
          <cell r="N173" t="str">
            <v>G-4(G), Base Plate, Base Plate,Plate,40,18.6704</v>
          </cell>
          <cell r="O173" t="str">
            <v>Assembled</v>
          </cell>
        </row>
        <row r="174">
          <cell r="N174" t="str">
            <v>G-4(G), Bottom Flange, Bottom Flange,Plate,20,6.668</v>
          </cell>
          <cell r="O174" t="str">
            <v>Assembled</v>
          </cell>
        </row>
        <row r="175">
          <cell r="N175" t="str">
            <v>G-4(G), Web Plate, Web Plate,Plate,16,24.796868</v>
          </cell>
          <cell r="O175" t="str">
            <v>Assembled</v>
          </cell>
        </row>
        <row r="176">
          <cell r="N176" t="str">
            <v>G-4(G), Top Flange, Top Flange,Plate,20,6.673</v>
          </cell>
          <cell r="O176" t="str">
            <v>Assembled</v>
          </cell>
        </row>
        <row r="177">
          <cell r="N177" t="str">
            <v>G-4(G), Stiffner L+R, Stiffner L+R,Plate,16,3.6214</v>
          </cell>
          <cell r="O177" t="str">
            <v>Assembled</v>
          </cell>
        </row>
        <row r="178">
          <cell r="N178" t="str">
            <v>G-4(G), Stiffner Bottom, Stiffner Bottom,Plate,16,0.8968</v>
          </cell>
          <cell r="O178" t="str">
            <v>Assembled</v>
          </cell>
        </row>
        <row r="179">
          <cell r="N179" t="str">
            <v>G-4(G), MS Angle, MS Angle,Angle,L 75x75x10,13.92</v>
          </cell>
          <cell r="O179" t="str">
            <v>Assembled</v>
          </cell>
        </row>
        <row r="180">
          <cell r="N180" t="str">
            <v>G-4(G), MS Angle, MS Angle,Angle,L 75x75x10,15.96</v>
          </cell>
          <cell r="O180" t="str">
            <v>Assembled</v>
          </cell>
        </row>
        <row r="181">
          <cell r="N181" t="str">
            <v>G-4(G), Packing Plate, Packing Plate,Plate,16,0.1425</v>
          </cell>
          <cell r="O181" t="str">
            <v>Assembled</v>
          </cell>
        </row>
        <row r="182">
          <cell r="N182" t="str">
            <v>G-4(G), Gusset Plate, Gusset Plate,Plate,16,0.264</v>
          </cell>
          <cell r="O182" t="str">
            <v>Assembled</v>
          </cell>
        </row>
        <row r="183">
          <cell r="N183" t="str">
            <v>G 5/G,Base Plate,Base Plate,Plate,40,11.2</v>
          </cell>
          <cell r="O183" t="str">
            <v>Assembled</v>
          </cell>
        </row>
        <row r="184">
          <cell r="N184" t="str">
            <v>G 5/G,Bottom Flange,Bottom Flange,Plate,20,4</v>
          </cell>
          <cell r="O184" t="str">
            <v>Assembled</v>
          </cell>
        </row>
        <row r="185">
          <cell r="N185" t="str">
            <v>G 5/G,Web Plate,Web Plate,Plate,16,14.88258</v>
          </cell>
          <cell r="O185" t="str">
            <v>Assembled</v>
          </cell>
        </row>
        <row r="186">
          <cell r="N186" t="str">
            <v>G 5/G,Top Flange,Top Flange,Plate,20,4.005</v>
          </cell>
          <cell r="O186" t="str">
            <v>Assembled</v>
          </cell>
        </row>
        <row r="187">
          <cell r="N187" t="str">
            <v>G 5/G,Stiffner L+R,Stiffner L+R,Plate,16,2.89712</v>
          </cell>
          <cell r="O187" t="str">
            <v>Assembled</v>
          </cell>
        </row>
        <row r="188">
          <cell r="N188" t="str">
            <v>G 5/G,Diaframe ,Diaframe ,Plate,40,5.712768</v>
          </cell>
          <cell r="O188" t="str">
            <v>Assembled</v>
          </cell>
        </row>
        <row r="189">
          <cell r="N189" t="str">
            <v>G 5/G,Bracket Plate ,Bracket Plate ,Plate,40,0.646</v>
          </cell>
          <cell r="O189" t="str">
            <v>Assembled</v>
          </cell>
        </row>
        <row r="190">
          <cell r="N190" t="str">
            <v>G 5/G,Diaframe Top Plate,Diaframe Top Plate,Plate,20,1.8564</v>
          </cell>
          <cell r="O190" t="str">
            <v>Assembled</v>
          </cell>
        </row>
        <row r="191">
          <cell r="N191" t="str">
            <v>G 5/G,Diaframe Stiffner,Diaframe Stiffner,Plate,16,2.77248</v>
          </cell>
          <cell r="O191" t="str">
            <v>Assembled</v>
          </cell>
        </row>
        <row r="192">
          <cell r="N192" t="str">
            <v>G 5/G,Diaframe Stiffner,Diaframe Stiffner,Plate,16,1.37104</v>
          </cell>
          <cell r="O192" t="str">
            <v>Assembled</v>
          </cell>
        </row>
        <row r="193">
          <cell r="N193" t="str">
            <v>G 5/G,Diaframe Stiffner,Diaframe Stiffner,Plate,40,3.50208</v>
          </cell>
          <cell r="O193" t="str">
            <v>Assembled</v>
          </cell>
        </row>
        <row r="194">
          <cell r="N194" t="str">
            <v>G 5/G,Diaframe Stiffner,Diaframe Stiffner,Plate,28,0.616</v>
          </cell>
          <cell r="O194" t="str">
            <v>Assembled</v>
          </cell>
        </row>
        <row r="195">
          <cell r="N195" t="str">
            <v>G 5/G,Diaframe Stiffner,Diaframe Stiffner,Plate,28,0.308</v>
          </cell>
          <cell r="O195" t="str">
            <v>Assembled</v>
          </cell>
        </row>
        <row r="196">
          <cell r="N196" t="str">
            <v>G 5/G,Diaframe Stiffner,Diaframe Stiffner,Plate,40,0.70794</v>
          </cell>
          <cell r="O196" t="str">
            <v>Assembled</v>
          </cell>
        </row>
        <row r="197">
          <cell r="N197" t="str">
            <v>G-6(G), Base Plate, Base Plate,Plate,40,18.6704</v>
          </cell>
          <cell r="O197" t="str">
            <v>Assembled</v>
          </cell>
        </row>
        <row r="198">
          <cell r="N198" t="str">
            <v>G-6(G), Bottom Flange, Bottom Flange,Plate,20,6.668</v>
          </cell>
          <cell r="O198" t="str">
            <v>Assembled</v>
          </cell>
        </row>
        <row r="199">
          <cell r="N199" t="str">
            <v>G-6(G), Web Plate, Web Plate,Plate,16,24.796868</v>
          </cell>
          <cell r="O199" t="str">
            <v>Assembled</v>
          </cell>
        </row>
        <row r="200">
          <cell r="N200" t="str">
            <v>G-6(G), Top Flange, Top Flange,Plate,20,6.673</v>
          </cell>
          <cell r="O200" t="str">
            <v>Assembled</v>
          </cell>
        </row>
        <row r="201">
          <cell r="N201" t="str">
            <v>G-6(G), Stiffner L+R, Stiffner L+R,Plate,16,3.6214</v>
          </cell>
          <cell r="O201" t="str">
            <v>Assembled</v>
          </cell>
        </row>
        <row r="202">
          <cell r="N202" t="str">
            <v>G-6(G), Stiffner Bottom, Stiffner Bottom,Plate,16,0.8968</v>
          </cell>
          <cell r="O202" t="str">
            <v>Assembled</v>
          </cell>
        </row>
        <row r="203">
          <cell r="N203" t="str">
            <v>G-6(G), MS Angle, MS Angle,Angle,L 75x75x10,13.92</v>
          </cell>
          <cell r="O203" t="str">
            <v>Assembled</v>
          </cell>
        </row>
        <row r="204">
          <cell r="N204" t="str">
            <v>G-6(G), MS Angle, MS Angle,Angle,L 75x75x10,15.96</v>
          </cell>
          <cell r="O204" t="str">
            <v>Assembled</v>
          </cell>
        </row>
        <row r="205">
          <cell r="N205" t="str">
            <v>G-6(G), Packing Plate, Packing Plate,Plate,16,0.1425</v>
          </cell>
          <cell r="O205" t="str">
            <v>Assembled</v>
          </cell>
        </row>
        <row r="206">
          <cell r="N206" t="str">
            <v>G-6(G), Gusset Plate, Gusset Plate,Plate,16,0.264</v>
          </cell>
          <cell r="O206" t="str">
            <v>Assembled</v>
          </cell>
        </row>
        <row r="207">
          <cell r="N207" t="str">
            <v>G-7(G), Base Plate, Base Plate,Plate,25,18.6648</v>
          </cell>
          <cell r="O207" t="str">
            <v>Assembled</v>
          </cell>
        </row>
        <row r="208">
          <cell r="N208" t="str">
            <v>G-7(G), Bottom Flange, Bottom Flange,Plate,20,6.666</v>
          </cell>
          <cell r="O208" t="str">
            <v>Assembled</v>
          </cell>
        </row>
        <row r="209">
          <cell r="N209" t="str">
            <v>G-7(G), Web Plate, Web Plate,Plate,16,24.796868</v>
          </cell>
          <cell r="O209" t="str">
            <v>Assembled</v>
          </cell>
        </row>
        <row r="210">
          <cell r="N210" t="str">
            <v>G-7(G), Top Flange, Top Flange,Plate,20,6.673</v>
          </cell>
          <cell r="O210" t="str">
            <v>Assembled</v>
          </cell>
        </row>
        <row r="211">
          <cell r="N211" t="str">
            <v>G-7(G), Stiffner L+R, Stiffner L+R,Plate,16,3.6214</v>
          </cell>
          <cell r="O211" t="str">
            <v>Assembled</v>
          </cell>
        </row>
        <row r="212">
          <cell r="N212" t="str">
            <v>G-7(G), Stiffner Bottom, Stiffner Bottom,Plate,16,0.8968</v>
          </cell>
          <cell r="O212" t="str">
            <v>Assembled</v>
          </cell>
        </row>
        <row r="213">
          <cell r="N213" t="str">
            <v>G-7(G), MS Angle, MS Angle,Angle,L 75x75x10,13.92</v>
          </cell>
          <cell r="O213" t="str">
            <v>Assembled</v>
          </cell>
        </row>
        <row r="214">
          <cell r="N214" t="str">
            <v>G-7(G), MS Angle, MS Angle,Angle,L 75x75x10,15.96</v>
          </cell>
          <cell r="O214" t="str">
            <v>Assembled</v>
          </cell>
        </row>
        <row r="215">
          <cell r="N215" t="str">
            <v>G-7(G), Packing Plate, Packing Plate,Plate,16,0.1425</v>
          </cell>
          <cell r="O215" t="str">
            <v>Assembled</v>
          </cell>
        </row>
        <row r="216">
          <cell r="N216" t="str">
            <v>G-7(G), Gusset Plate, Gusset Plate,Plate,16,0.264</v>
          </cell>
          <cell r="O216" t="str">
            <v>Assembled</v>
          </cell>
        </row>
        <row r="217">
          <cell r="N217" t="str">
            <v>G-8(G), Base Plate, Base Plate,Plate,25,18.6648</v>
          </cell>
          <cell r="O217" t="str">
            <v>Assembled</v>
          </cell>
        </row>
        <row r="218">
          <cell r="N218" t="str">
            <v>G-8(G), Bottom Flange, Bottom Flange,Plate,20,6.666</v>
          </cell>
          <cell r="O218" t="str">
            <v>Assembled</v>
          </cell>
        </row>
        <row r="219">
          <cell r="N219" t="str">
            <v>G-8(G), Web Plate, Web Plate,Plate,16,24.796868</v>
          </cell>
          <cell r="O219" t="str">
            <v>Assembled</v>
          </cell>
        </row>
        <row r="220">
          <cell r="N220" t="str">
            <v>G-8(G), Top Flange, Top Flange,Plate,20,6.673</v>
          </cell>
          <cell r="O220" t="str">
            <v>Assembled</v>
          </cell>
        </row>
        <row r="221">
          <cell r="N221" t="str">
            <v>G-8(G), Stiffner L+R, Stiffner L+R,Plate,16,3.6214</v>
          </cell>
          <cell r="O221" t="str">
            <v>Assembled</v>
          </cell>
        </row>
        <row r="222">
          <cell r="N222" t="str">
            <v>G-8(G), Stiffner Bottom, Stiffner Bottom,Plate,16,0.8968</v>
          </cell>
          <cell r="O222" t="str">
            <v>Assembled</v>
          </cell>
        </row>
        <row r="223">
          <cell r="N223" t="str">
            <v>G-8(G), MS Angle, MS Angle,Angle,L 75x75x10,13.92</v>
          </cell>
          <cell r="O223" t="str">
            <v>Assembled</v>
          </cell>
        </row>
        <row r="224">
          <cell r="N224" t="str">
            <v>G-8(G), MS Angle, MS Angle,Angle,L 75x75x10,15.96</v>
          </cell>
          <cell r="O224" t="str">
            <v>Assembled</v>
          </cell>
        </row>
        <row r="225">
          <cell r="N225" t="str">
            <v>G-8(G), Packing Plate, Packing Plate,Plate,16,0.1425</v>
          </cell>
          <cell r="O225" t="str">
            <v>Assembled</v>
          </cell>
        </row>
        <row r="226">
          <cell r="N226" t="str">
            <v>G-8(G), Gusset Plate, Gusset Plate,Plate,16,0.264</v>
          </cell>
          <cell r="O226" t="str">
            <v>Assembled</v>
          </cell>
        </row>
        <row r="227">
          <cell r="N227" t="str">
            <v>G-9/G, Web Plate, Web Plate,Plate,16,18.308732</v>
          </cell>
          <cell r="O227" t="str">
            <v>Assembled</v>
          </cell>
        </row>
        <row r="228">
          <cell r="N228" t="str">
            <v>G-9/G, Top Flange, Top Flange,Plate,20,4.864</v>
          </cell>
          <cell r="O228" t="str">
            <v>Assembled</v>
          </cell>
        </row>
        <row r="229">
          <cell r="N229" t="str">
            <v>G-9/G, Bottom Flange, Bottom Flange,Plate,20,4.927</v>
          </cell>
          <cell r="O229" t="str">
            <v>Assembled</v>
          </cell>
        </row>
        <row r="230">
          <cell r="N230" t="str">
            <v>G-9/G, Base Plate, Base Plate,Plate,40,13.7956</v>
          </cell>
          <cell r="O230" t="str">
            <v>Assembled</v>
          </cell>
        </row>
        <row r="231">
          <cell r="N231" t="str">
            <v>G-9/G, Stiffner L+R, Stiffner L+R,Plate,16,2.89712</v>
          </cell>
          <cell r="O231" t="str">
            <v>Assembled</v>
          </cell>
        </row>
        <row r="232">
          <cell r="N232" t="str">
            <v>G-9/G, MS Angle, MS Angle,Angle,L 75x75x10,6.96</v>
          </cell>
          <cell r="O232" t="str">
            <v>Assembled</v>
          </cell>
        </row>
        <row r="233">
          <cell r="N233" t="str">
            <v>G-9/G, MS Angle, MS Angle,Angle,L 75x75x10,8.24</v>
          </cell>
          <cell r="O233" t="str">
            <v>Assembled</v>
          </cell>
        </row>
        <row r="234">
          <cell r="N234" t="str">
            <v>G-9/G, Gusset Plate, Gusset Plate,Plate,16,0.132</v>
          </cell>
          <cell r="O234" t="str">
            <v>Assembled</v>
          </cell>
        </row>
        <row r="235">
          <cell r="N235" t="str">
            <v>G-9/G, Packing Plate, Packing Plate,Plate,16,0.07125</v>
          </cell>
          <cell r="O235" t="str">
            <v>Assembled</v>
          </cell>
        </row>
        <row r="236">
          <cell r="N236" t="str">
            <v>G-9/G, Stiffner Bottom, Stiffner Bottom,Plate,16,0.587955</v>
          </cell>
          <cell r="O236" t="str">
            <v>Assembled</v>
          </cell>
        </row>
        <row r="237">
          <cell r="N237" t="str">
            <v>G-9/G,Gusset Plate,Gusset Plate,Plate,16,0.06084</v>
          </cell>
          <cell r="O237" t="str">
            <v>Assembled</v>
          </cell>
        </row>
        <row r="238">
          <cell r="N238" t="str">
            <v>G-9/G,Diaframe,Diaframe,Plate,28,5.712768</v>
          </cell>
          <cell r="O238" t="str">
            <v>Assembled</v>
          </cell>
        </row>
        <row r="239">
          <cell r="N239" t="str">
            <v>G-9/G,Diaframe Stiffner,Diaframe Stiffner,Plate,28,1.264032</v>
          </cell>
          <cell r="O239" t="str">
            <v>Assembled</v>
          </cell>
        </row>
        <row r="240">
          <cell r="N240" t="str">
            <v>G-9/G,Diaframe Stiffner,Diaframe Stiffner,Plate,16,1.37104</v>
          </cell>
          <cell r="O240" t="str">
            <v>Assembled</v>
          </cell>
        </row>
        <row r="241">
          <cell r="N241" t="str">
            <v>G-9/G,Diaframe Stiffner,Diaframe Stiffner,Plate,16,2.77248</v>
          </cell>
          <cell r="O241" t="str">
            <v>Assembled</v>
          </cell>
        </row>
        <row r="242">
          <cell r="N242" t="str">
            <v>G-9/G,Diaframe Stiffner,Diaframe Stiffner,Plate,28,4.902912</v>
          </cell>
          <cell r="O242" t="str">
            <v>Assembled</v>
          </cell>
        </row>
        <row r="243">
          <cell r="N243" t="str">
            <v>G-9/G,Diaframe Stiffner,Diaframe Stiffner,Plate,20,1.8564</v>
          </cell>
          <cell r="O243" t="str">
            <v>Assembled</v>
          </cell>
        </row>
        <row r="244">
          <cell r="N244" t="str">
            <v>G-9/G,Bracket Plate Stiffner,Bracket Plate Stiffner,Plate,40,0.4522</v>
          </cell>
          <cell r="O244" t="str">
            <v>Assembled</v>
          </cell>
        </row>
        <row r="245">
          <cell r="N245" t="str">
            <v>G7A,Base Plate,Base Plate,Plate,40,16.7944</v>
          </cell>
          <cell r="O245" t="str">
            <v>Assembled</v>
          </cell>
        </row>
        <row r="246">
          <cell r="N246" t="str">
            <v>G7A,Bottom Flange,Bottom Flange,Plate,28,7.1976</v>
          </cell>
          <cell r="O246" t="str">
            <v>Assembled</v>
          </cell>
        </row>
        <row r="247">
          <cell r="N247" t="str">
            <v>G7A,Web Plate,Web Plate,Plate,20,22.31256</v>
          </cell>
          <cell r="O247" t="str">
            <v>Assembled</v>
          </cell>
        </row>
        <row r="248">
          <cell r="N248" t="str">
            <v>G7A,Top Flange,Top Flange,Plate,28,7.1976</v>
          </cell>
          <cell r="O248" t="str">
            <v>Assembled</v>
          </cell>
        </row>
        <row r="249">
          <cell r="N249" t="str">
            <v>G7A,Stiffner L+R,Stiffner L+R,Plate,16,3.6214</v>
          </cell>
          <cell r="O249" t="str">
            <v>Assembled</v>
          </cell>
        </row>
        <row r="250">
          <cell r="N250" t="str">
            <v>G7A,Stiffner Bottom,Stiffner Bottom,Plate,16,0.9101</v>
          </cell>
          <cell r="O250" t="str">
            <v>Assembled</v>
          </cell>
        </row>
        <row r="251">
          <cell r="N251" t="str">
            <v>G7A,MS Angle,MS Angle,Angle,L 75x75x10,13.92</v>
          </cell>
          <cell r="O251" t="str">
            <v>Assembled</v>
          </cell>
        </row>
        <row r="252">
          <cell r="N252" t="str">
            <v>G7A,MS Angle,MS Angle,Angle,L 75x75x10,15.96</v>
          </cell>
          <cell r="O252" t="str">
            <v>Assembled</v>
          </cell>
        </row>
        <row r="253">
          <cell r="N253" t="str">
            <v>G7A,Packing Plate,Packing Plate,Plate,16,0.1425</v>
          </cell>
          <cell r="O253" t="str">
            <v>Assembled</v>
          </cell>
        </row>
        <row r="254">
          <cell r="N254" t="str">
            <v>G7A,Gusset Plate,Gusset Plate,Plate,16,0.16428</v>
          </cell>
          <cell r="O254" t="str">
            <v>Assembled</v>
          </cell>
        </row>
        <row r="255">
          <cell r="N255" t="str">
            <v>G8A,Base Plate,Base Plate,Plate,25,16.7944</v>
          </cell>
          <cell r="O255" t="str">
            <v>Assembled</v>
          </cell>
        </row>
        <row r="256">
          <cell r="N256" t="str">
            <v>G8A,Bottom Flange,Bottom Flange,Plate,28,7.1976</v>
          </cell>
          <cell r="O256" t="str">
            <v>Assembled</v>
          </cell>
        </row>
        <row r="257">
          <cell r="N257" t="str">
            <v>G8A,Web Plate,Web Plate,Plate,16,22.288568</v>
          </cell>
          <cell r="O257" t="str">
            <v>Assembled</v>
          </cell>
        </row>
        <row r="258">
          <cell r="N258" t="str">
            <v>G8A,Top Flange,Top Flange,Plate,28,7.1976</v>
          </cell>
          <cell r="O258" t="str">
            <v>Assembled</v>
          </cell>
        </row>
        <row r="259">
          <cell r="N259" t="str">
            <v>G8A,Stiffner L+R,Stiffner L+R,Plate,16,3.6214</v>
          </cell>
          <cell r="O259" t="str">
            <v>Assembled</v>
          </cell>
        </row>
        <row r="260">
          <cell r="N260" t="str">
            <v>G8A,Stiffner Bottom,Stiffner Bottom,Plate,16,0.9101</v>
          </cell>
          <cell r="O260" t="str">
            <v>Assembled</v>
          </cell>
        </row>
        <row r="261">
          <cell r="N261" t="str">
            <v>G8A,MS Angle,MS Angle,Angle,L 75x75x10,13.92</v>
          </cell>
          <cell r="O261" t="str">
            <v>Assembled</v>
          </cell>
        </row>
        <row r="262">
          <cell r="N262" t="str">
            <v>G8A,MS Angle,MS Angle,Angle,L 75x75x10,15.96</v>
          </cell>
          <cell r="O262" t="str">
            <v>Assembled</v>
          </cell>
        </row>
        <row r="263">
          <cell r="N263" t="str">
            <v>G8A,Packing Plate,Packing Plate,Plate,16,0.1425</v>
          </cell>
          <cell r="O263" t="str">
            <v>Assembled</v>
          </cell>
        </row>
        <row r="264">
          <cell r="N264" t="str">
            <v>G8A,Gusset Plate,Gusset Plate,Plate,16,0.16428</v>
          </cell>
          <cell r="O264" t="str">
            <v>Assembled</v>
          </cell>
        </row>
        <row r="265">
          <cell r="N265" t="str">
            <v>G9A,Base Plate,Base Plate,Plate,25,16.7944</v>
          </cell>
          <cell r="O265" t="str">
            <v>Assembled</v>
          </cell>
        </row>
        <row r="266">
          <cell r="N266" t="str">
            <v>G9A,Bottom Flange,Bottom Flange,Plate,28,7.1976</v>
          </cell>
          <cell r="O266" t="str">
            <v>Assembled</v>
          </cell>
        </row>
        <row r="267">
          <cell r="N267" t="str">
            <v>G9A,Web Plate,Web Plate,Plate,16,22.288568</v>
          </cell>
          <cell r="O267" t="str">
            <v>Assembled</v>
          </cell>
        </row>
        <row r="268">
          <cell r="N268" t="str">
            <v>G9A,Top Flange,Top Flange,Plate,28,7.1976</v>
          </cell>
          <cell r="O268" t="str">
            <v>Assembled</v>
          </cell>
        </row>
        <row r="269">
          <cell r="N269" t="str">
            <v>G9A,Stiffner L+R,Stiffner L+R,Plate,16,3.6214</v>
          </cell>
          <cell r="O269" t="str">
            <v>Assembled</v>
          </cell>
        </row>
        <row r="270">
          <cell r="N270" t="str">
            <v>G9A,Stiffner Bottom,Stiffner Bottom,Plate,16,0.9101</v>
          </cell>
          <cell r="O270" t="str">
            <v>Assembled</v>
          </cell>
        </row>
        <row r="271">
          <cell r="N271" t="str">
            <v>G9A,MS Angle,MS Angle,Angle,L 75x75x10,13.92</v>
          </cell>
          <cell r="O271" t="str">
            <v>Assembled</v>
          </cell>
        </row>
        <row r="272">
          <cell r="N272" t="str">
            <v>G9A,MS Angle,MS Angle,Angle,L 75x75x10,15.96</v>
          </cell>
          <cell r="O272" t="str">
            <v>Assembled</v>
          </cell>
        </row>
        <row r="273">
          <cell r="N273" t="str">
            <v>G9A,Packing Plate,Packing Plate,Plate,16,0.1425</v>
          </cell>
          <cell r="O273" t="str">
            <v>Assembled</v>
          </cell>
        </row>
        <row r="274">
          <cell r="N274" t="str">
            <v>G9A,Gusset Plate,Gusset Plate,Plate,16,0.16428</v>
          </cell>
          <cell r="O274" t="str">
            <v>Assembled</v>
          </cell>
        </row>
        <row r="275">
          <cell r="N275" t="str">
            <v>G10A,Base Plate,Base Plate,Plate,25,16.7944</v>
          </cell>
          <cell r="O275" t="str">
            <v>Assembled</v>
          </cell>
        </row>
        <row r="276">
          <cell r="N276" t="str">
            <v>G10A,Bottom Flange,Bottom Flange,Plate,28,7.1976</v>
          </cell>
          <cell r="O276" t="str">
            <v>Assembled</v>
          </cell>
        </row>
        <row r="277">
          <cell r="N277" t="str">
            <v>G10A,Web Plate,Web Plate,Plate,16,22.288568</v>
          </cell>
          <cell r="O277" t="str">
            <v>Assembled</v>
          </cell>
        </row>
        <row r="278">
          <cell r="N278" t="str">
            <v>G10A,Top Flange,Top Flange,Plate,28,7.1976</v>
          </cell>
          <cell r="O278" t="str">
            <v>Assembled</v>
          </cell>
        </row>
        <row r="279">
          <cell r="N279" t="str">
            <v>G10A,Stiffner L+R,Stiffner L+R,Plate,16,3.6214</v>
          </cell>
          <cell r="O279" t="str">
            <v>Assembled</v>
          </cell>
        </row>
        <row r="280">
          <cell r="N280" t="str">
            <v>G10A,Stiffner Bottom,Stiffner Bottom,Plate,16,0.9101</v>
          </cell>
          <cell r="O280" t="str">
            <v>Assembled</v>
          </cell>
        </row>
        <row r="281">
          <cell r="N281" t="str">
            <v>G10A,MS Angle,MS Angle,Angle,L 75x75x10,13.92</v>
          </cell>
          <cell r="O281" t="str">
            <v>Assembled</v>
          </cell>
        </row>
        <row r="282">
          <cell r="N282" t="str">
            <v>G10A,MS Angle,MS Angle,Angle,L 75x75x10,15.96</v>
          </cell>
          <cell r="O282" t="str">
            <v>Assembled</v>
          </cell>
        </row>
        <row r="283">
          <cell r="N283" t="str">
            <v>G10A,Packing Plate,Packing Plate,Plate,16,0.1425</v>
          </cell>
          <cell r="O283" t="str">
            <v>Assembled</v>
          </cell>
        </row>
        <row r="284">
          <cell r="N284" t="str">
            <v>G10A,Gusset Plate,Gusset Plate,Plate,16,0.14652</v>
          </cell>
          <cell r="O284" t="str">
            <v>Assembled</v>
          </cell>
        </row>
        <row r="285">
          <cell r="N285" t="str">
            <v>G11A,Base Plate,Base Plate,Plate,25,16.7944</v>
          </cell>
          <cell r="O285" t="str">
            <v>Assembled</v>
          </cell>
        </row>
        <row r="286">
          <cell r="N286" t="str">
            <v>G11A,Bottom Flange,Bottom Flange,Plate,28,7.1976</v>
          </cell>
          <cell r="O286" t="str">
            <v>Assembled</v>
          </cell>
        </row>
        <row r="287">
          <cell r="N287" t="str">
            <v>G11A,Web Plate,Web Plate,Plate,16,22.31256</v>
          </cell>
          <cell r="O287" t="str">
            <v>Assembled</v>
          </cell>
        </row>
        <row r="288">
          <cell r="N288" t="str">
            <v>G11A,Top Flange,Top Flange,Plate,28,7.1976</v>
          </cell>
          <cell r="O288" t="str">
            <v>Assembled</v>
          </cell>
        </row>
        <row r="289">
          <cell r="N289" t="str">
            <v>G11A,Stiffner L+R,Stiffner L+R,Plate,16,3.6214</v>
          </cell>
          <cell r="O289" t="str">
            <v>Assembled</v>
          </cell>
        </row>
        <row r="290">
          <cell r="N290" t="str">
            <v>G11A,Stiffner Bottom,Stiffner Bottom,Plate,16,0.9101</v>
          </cell>
          <cell r="O290" t="str">
            <v>Assembled</v>
          </cell>
        </row>
        <row r="291">
          <cell r="N291" t="str">
            <v>G11A,MS Angle,MS Angle,Angle,L 75x75x10,13.92</v>
          </cell>
          <cell r="O291" t="str">
            <v>Assembled</v>
          </cell>
        </row>
        <row r="292">
          <cell r="N292" t="str">
            <v>G11A,MS Angle,MS Angle,Angle,L 75x75x10,15.96</v>
          </cell>
          <cell r="O292" t="str">
            <v>Assembled</v>
          </cell>
        </row>
        <row r="293">
          <cell r="N293" t="str">
            <v>G11A,Packing Plate,Packing Plate,Plate,16,0.1425</v>
          </cell>
          <cell r="O293" t="str">
            <v>Assembled</v>
          </cell>
        </row>
        <row r="294">
          <cell r="N294" t="str">
            <v>G11A,Gusset Plate,Gusset Plate,Plate,16,0.14652</v>
          </cell>
          <cell r="O294" t="str">
            <v>Assembled</v>
          </cell>
        </row>
        <row r="295">
          <cell r="N295" t="str">
            <v>G12A,Base Plate,Base Plate,Plate,40,16.7944</v>
          </cell>
          <cell r="O295" t="str">
            <v>Assembled</v>
          </cell>
        </row>
        <row r="296">
          <cell r="N296" t="str">
            <v>G12A,Bottom Flange,Bottom Flange,Plate,28,7.1976</v>
          </cell>
          <cell r="O296" t="str">
            <v>Assembled</v>
          </cell>
        </row>
        <row r="297">
          <cell r="N297" t="str">
            <v>G12A,Web Plate,Web Plate,Plate,20,22.31256</v>
          </cell>
          <cell r="O297" t="str">
            <v>Assembled</v>
          </cell>
        </row>
        <row r="298">
          <cell r="N298" t="str">
            <v>G12A,Top Flange,Top Flange,Plate,28,7.1976</v>
          </cell>
          <cell r="O298" t="str">
            <v>Assembled</v>
          </cell>
        </row>
        <row r="299">
          <cell r="N299" t="str">
            <v>G12A,Stiffner L+R,Stiffner L+R,Plate,16,3.6214</v>
          </cell>
          <cell r="O299" t="str">
            <v>Assembled</v>
          </cell>
        </row>
        <row r="300">
          <cell r="N300" t="str">
            <v>G12A,Stiffner Bottom,Stiffner Bottom,Plate,16,0.9101</v>
          </cell>
          <cell r="O300" t="str">
            <v>Assembled</v>
          </cell>
        </row>
        <row r="301">
          <cell r="N301" t="str">
            <v>G12A,MS Angle,MS Angle,Angle,L 75x75x10,13.92</v>
          </cell>
          <cell r="O301" t="str">
            <v>Assembled</v>
          </cell>
        </row>
        <row r="302">
          <cell r="N302" t="str">
            <v>G12A,MS Angle,MS Angle,Angle,L 75x75x10,15.96</v>
          </cell>
          <cell r="O302" t="str">
            <v>Assembled</v>
          </cell>
        </row>
        <row r="303">
          <cell r="N303" t="str">
            <v>G12A,Packing Plate,Packing Plate,Plate,16,0.1425</v>
          </cell>
          <cell r="O303" t="str">
            <v>Assembled</v>
          </cell>
        </row>
        <row r="304">
          <cell r="N304" t="str">
            <v>G12A,Gusset Plate,Gusset Plate,Plate,16,0.16428</v>
          </cell>
          <cell r="O304" t="str">
            <v>Assembled</v>
          </cell>
        </row>
        <row r="305">
          <cell r="N305" t="str">
            <v>G-13A/A, Web Plate, Web Plate,Plate,20,14.856568</v>
          </cell>
          <cell r="O305" t="str">
            <v>Assembled</v>
          </cell>
        </row>
        <row r="306">
          <cell r="N306" t="str">
            <v>G-13A/A, Top Flange, Top Flange,Plate,28,4.7976</v>
          </cell>
          <cell r="O306" t="str">
            <v>Assembled</v>
          </cell>
        </row>
        <row r="307">
          <cell r="N307" t="str">
            <v>G-13A/A, Bottom Flange, Bottom Flange,Plate,28,4.7976</v>
          </cell>
          <cell r="O307" t="str">
            <v>Assembled</v>
          </cell>
        </row>
        <row r="308">
          <cell r="N308" t="str">
            <v>G-13A/A, Base Plate, Base Plate,Plate,40,11.1944</v>
          </cell>
          <cell r="O308" t="str">
            <v>Assembled</v>
          </cell>
        </row>
        <row r="309">
          <cell r="N309" t="str">
            <v>G-13A/A, Stiffner L+R, Stiffner L+R,Plate,16,2.89712</v>
          </cell>
          <cell r="O309" t="str">
            <v>Assembled</v>
          </cell>
        </row>
        <row r="310">
          <cell r="N310" t="str">
            <v>G-13A/A,Diaframe,Diaframe,Plate,40,5.730496</v>
          </cell>
          <cell r="O310" t="str">
            <v>Assembled</v>
          </cell>
        </row>
        <row r="311">
          <cell r="N311" t="str">
            <v>G-13A/A,Diaframe Stiffner,Diaframe Stiffner,Plate,25,4.11312</v>
          </cell>
          <cell r="O311" t="str">
            <v>Assembled</v>
          </cell>
        </row>
        <row r="312">
          <cell r="N312" t="str">
            <v>G-13A/A,Diaframe Stiffner,Diaframe Stiffner,Plate,25,1.39232</v>
          </cell>
          <cell r="O312" t="str">
            <v>Assembled</v>
          </cell>
        </row>
        <row r="313">
          <cell r="N313" t="str">
            <v>G-13A/A,Diaframe Stiffner,Diaframe Stiffner,Plate,40,3.51744</v>
          </cell>
          <cell r="O313" t="str">
            <v>Assembled</v>
          </cell>
        </row>
        <row r="314">
          <cell r="N314" t="str">
            <v>G-13A/A,Diaframe Stiffner,Diaframe Stiffner,Plate,28,0.40096</v>
          </cell>
          <cell r="O314" t="str">
            <v>Assembled</v>
          </cell>
        </row>
        <row r="315">
          <cell r="N315" t="str">
            <v>G-13A/A,Diaframe Stiffner,Diaframe Stiffner,Plate,28,0.616</v>
          </cell>
          <cell r="O315" t="str">
            <v>Assembled</v>
          </cell>
        </row>
        <row r="316">
          <cell r="N316" t="str">
            <v>G-13A/A,Diaframe Stiffner,Diaframe Stiffner,Plate,40,1.20768</v>
          </cell>
          <cell r="O316" t="str">
            <v>Assembled</v>
          </cell>
        </row>
        <row r="317">
          <cell r="N317" t="str">
            <v>G-13A/A,Diaframe Stiffner,Diaframe Stiffner,Plate,28,1.7976</v>
          </cell>
          <cell r="O317" t="str">
            <v>Assembled</v>
          </cell>
        </row>
        <row r="318">
          <cell r="N318" t="str">
            <v>G-13A/A,Diaframe Stiffner,Diaframe Stiffner,Plate,40,0.697</v>
          </cell>
          <cell r="O318" t="str">
            <v>Assembled</v>
          </cell>
        </row>
        <row r="319">
          <cell r="N319" t="str">
            <v>G14A,   ,   ,Plate,40,19.5944</v>
          </cell>
          <cell r="O319" t="str">
            <v>Assembled</v>
          </cell>
        </row>
        <row r="320">
          <cell r="N320" t="str">
            <v>G14A,Bottom Flange,Bottom Flange,Plate,28,8.3976</v>
          </cell>
          <cell r="O320" t="str">
            <v>Assembled</v>
          </cell>
        </row>
        <row r="321">
          <cell r="N321" t="str">
            <v>G14A,Web Plate,Web Plate,Plate,20,26.05116</v>
          </cell>
          <cell r="O321" t="str">
            <v>Assembled</v>
          </cell>
        </row>
        <row r="322">
          <cell r="N322" t="str">
            <v>G14A,Top Flange,Top Flange,Plate,28,8.4036</v>
          </cell>
          <cell r="O322" t="str">
            <v>Assembled</v>
          </cell>
        </row>
        <row r="323">
          <cell r="N323" t="str">
            <v>G14A,Stiffner L+R,Stiffner L+R,Plate,16,3.6214</v>
          </cell>
          <cell r="O323" t="str">
            <v>Assembled</v>
          </cell>
        </row>
        <row r="324">
          <cell r="N324" t="str">
            <v>G14A,Stiffner Bottom,Stiffner Bottom,Plate,16,0.9101</v>
          </cell>
          <cell r="O324" t="str">
            <v>Assembled</v>
          </cell>
        </row>
        <row r="325">
          <cell r="N325" t="str">
            <v>G14A,MS Angle,MS Angle,Angle,L 75x75x10,13.92</v>
          </cell>
          <cell r="O325" t="str">
            <v>Assembled</v>
          </cell>
        </row>
        <row r="326">
          <cell r="N326" t="str">
            <v>G14A,MS Angle,MS Angle,Angle,L 75x75x10,16.48</v>
          </cell>
          <cell r="O326" t="str">
            <v>Assembled</v>
          </cell>
        </row>
        <row r="327">
          <cell r="N327" t="str">
            <v>G14A,Packing Plate,Packing Plate,Plate,16,0.1425</v>
          </cell>
          <cell r="O327" t="str">
            <v>Assembled</v>
          </cell>
        </row>
        <row r="328">
          <cell r="N328" t="str">
            <v>G14A,Gusset Plate,Gusset Plate,Plate,16,0.264</v>
          </cell>
          <cell r="O328" t="str">
            <v>Assembled</v>
          </cell>
        </row>
        <row r="329">
          <cell r="N329" t="str">
            <v>G15A, Base Plate, Base Plate,Plate,25,19.607</v>
          </cell>
          <cell r="O329" t="str">
            <v>Assembled</v>
          </cell>
        </row>
        <row r="330">
          <cell r="N330" t="str">
            <v>G15A, Bottom Flange, Bottom Flange,Plate,28,8.414</v>
          </cell>
          <cell r="O330" t="str">
            <v>Assembled</v>
          </cell>
        </row>
        <row r="331">
          <cell r="N331" t="str">
            <v>G15A, Web Plate, Web Plate,Plate,16,26.04</v>
          </cell>
          <cell r="O331" t="str">
            <v>Assembled</v>
          </cell>
        </row>
        <row r="332">
          <cell r="N332" t="str">
            <v>G15A, Top Flange, Top Flange,Plate,28,4.207</v>
          </cell>
          <cell r="O332" t="str">
            <v>Assembled</v>
          </cell>
        </row>
        <row r="333">
          <cell r="N333" t="str">
            <v>G15A, Stiffner L+R, Stiffner L+R,Plate,16,3.534</v>
          </cell>
          <cell r="O333" t="str">
            <v>Assembled</v>
          </cell>
        </row>
        <row r="334">
          <cell r="N334" t="str">
            <v>G15A, Stiffner Bottom, Stiffner Bottom,Plate,16,0.9101</v>
          </cell>
          <cell r="O334" t="str">
            <v>Assembled</v>
          </cell>
        </row>
        <row r="335">
          <cell r="N335" t="str">
            <v>G15A, MS Angle, MS Angle,Angle,L 75x75x10,13.92</v>
          </cell>
          <cell r="O335" t="str">
            <v>Assembled</v>
          </cell>
        </row>
        <row r="336">
          <cell r="N336" t="str">
            <v>G15A, MS Angle, MS Angle,Angle,L 75x75x10,15.96</v>
          </cell>
          <cell r="O336" t="str">
            <v>Assembled</v>
          </cell>
        </row>
        <row r="337">
          <cell r="N337" t="str">
            <v>G15A, Gusset Plate, Gusset Plate,Plate,16,0.12168</v>
          </cell>
          <cell r="O337" t="str">
            <v>Assembled</v>
          </cell>
        </row>
        <row r="338">
          <cell r="N338" t="str">
            <v>G15A, Packing Plate, Packing Plate,Plate,16,0.1425</v>
          </cell>
          <cell r="O338" t="str">
            <v>Assembled</v>
          </cell>
        </row>
        <row r="339">
          <cell r="N339" t="str">
            <v>G15A, MS Angle, MS Angle,Angle,L 75x75x10,4.599</v>
          </cell>
          <cell r="O339" t="str">
            <v>Assembled</v>
          </cell>
        </row>
        <row r="340">
          <cell r="N340" t="str">
            <v>G15A, Gusset Plate, Gusset Plate,Plate,16,0.264</v>
          </cell>
          <cell r="O340" t="str">
            <v>Assembled</v>
          </cell>
        </row>
        <row r="341">
          <cell r="N341" t="str">
            <v>G16A, Base Plate, Base Plate,Plate,25,19.6</v>
          </cell>
          <cell r="O341" t="str">
            <v>Assembled</v>
          </cell>
        </row>
        <row r="342">
          <cell r="N342" t="str">
            <v>G16A, Bottom Flange, Bottom Flange,Plate,28,8.4</v>
          </cell>
          <cell r="O342" t="str">
            <v>Assembled</v>
          </cell>
        </row>
        <row r="343">
          <cell r="N343" t="str">
            <v>G16A, Web Plate, Web Plate,Plate,16,26.04</v>
          </cell>
          <cell r="O343" t="str">
            <v>Assembled</v>
          </cell>
        </row>
        <row r="344">
          <cell r="N344" t="str">
            <v>G16A, Top Flange, Top Flange,Plate,28,8.4</v>
          </cell>
          <cell r="O344" t="str">
            <v>Assembled</v>
          </cell>
        </row>
        <row r="345">
          <cell r="N345" t="str">
            <v>G16A, Stiffner L+R, Stiffner L+R,Plate,16,3.534</v>
          </cell>
          <cell r="O345" t="str">
            <v>Assembled</v>
          </cell>
        </row>
        <row r="346">
          <cell r="N346" t="str">
            <v>G16A, Stiffner Bottom, Stiffner Bottom,Plate,16,0.9101</v>
          </cell>
          <cell r="O346" t="str">
            <v>Assembled</v>
          </cell>
        </row>
        <row r="347">
          <cell r="N347" t="str">
            <v>G16A, MS Angle, MS Angle,Angle,L 75x75x10,13.92</v>
          </cell>
          <cell r="O347" t="str">
            <v>Assembled</v>
          </cell>
        </row>
        <row r="348">
          <cell r="N348" t="str">
            <v>G16A, MS Angle, MS Angle,Angle,L 75x75x10,15.96</v>
          </cell>
          <cell r="O348" t="str">
            <v>Assembled</v>
          </cell>
        </row>
        <row r="349">
          <cell r="N349" t="str">
            <v>G16A, Packing Plate, Packing Plate,Plate,16,0.1425</v>
          </cell>
          <cell r="O349" t="str">
            <v>Assembled</v>
          </cell>
        </row>
        <row r="350">
          <cell r="N350" t="str">
            <v>G16A, Gusset Plate, Gusset Plate,Plate,16,0.264</v>
          </cell>
          <cell r="O350" t="str">
            <v>Assembled</v>
          </cell>
        </row>
        <row r="351">
          <cell r="N351" t="str">
            <v>G17A, Base Plate, Base Plate,Plate,25,19.5944</v>
          </cell>
          <cell r="O351" t="str">
            <v>Assembled</v>
          </cell>
        </row>
        <row r="352">
          <cell r="N352" t="str">
            <v>G17A, Bottom Flange, Bottom Flange,Plate,28,8.406</v>
          </cell>
          <cell r="O352" t="str">
            <v>Assembled</v>
          </cell>
        </row>
        <row r="353">
          <cell r="N353" t="str">
            <v>G17A, Web Plate, Web Plate,Plate,16,26.0586</v>
          </cell>
          <cell r="O353" t="str">
            <v>Assembled</v>
          </cell>
        </row>
        <row r="354">
          <cell r="N354" t="str">
            <v>G17A, Top Flange, Top Flange,Plate,28,8.406</v>
          </cell>
          <cell r="O354" t="str">
            <v>Assembled</v>
          </cell>
        </row>
        <row r="355">
          <cell r="N355" t="str">
            <v>G17A, Stiffner L+R, Stiffner L+R,Plate,16,3.6214</v>
          </cell>
          <cell r="O355" t="str">
            <v>Assembled</v>
          </cell>
        </row>
        <row r="356">
          <cell r="N356" t="str">
            <v>G17A, Stiffner Bottom, Stiffner Bottom,Plate,16,0.9101</v>
          </cell>
          <cell r="O356" t="str">
            <v>Assembled</v>
          </cell>
        </row>
        <row r="357">
          <cell r="N357" t="str">
            <v>G17A, MS Angle, MS Angle,Angle,L 75x75x10,13.92</v>
          </cell>
          <cell r="O357" t="str">
            <v>Assembled</v>
          </cell>
        </row>
        <row r="358">
          <cell r="N358" t="str">
            <v>G17A, MS Angle, MS Angle,Angle,L 75x75x10,15.96</v>
          </cell>
          <cell r="O358" t="str">
            <v>Assembled</v>
          </cell>
        </row>
        <row r="359">
          <cell r="N359" t="str">
            <v>G17A, MS Angle, MS Angle,Angle,L 75x75x10,4.599</v>
          </cell>
          <cell r="O359" t="str">
            <v>Assembled</v>
          </cell>
        </row>
        <row r="360">
          <cell r="N360" t="str">
            <v>G17A, Packing Plate, Packing Plate,Plate,16,0.1425</v>
          </cell>
          <cell r="O360" t="str">
            <v>Assembled</v>
          </cell>
        </row>
        <row r="361">
          <cell r="N361" t="str">
            <v>G17A, Gusset Plate, Gusset Plate,Plate,16,0.12168</v>
          </cell>
          <cell r="O361" t="str">
            <v>Assembled</v>
          </cell>
        </row>
        <row r="362">
          <cell r="N362" t="str">
            <v>G17A, Gusset Plate, Gusset Plate,Plate,16,0.14652</v>
          </cell>
          <cell r="O362" t="str">
            <v>Assembled</v>
          </cell>
        </row>
        <row r="363">
          <cell r="N363" t="str">
            <v>G-18\A, Web Plate, Web Plate,Plate,20,18.297584</v>
          </cell>
          <cell r="O363" t="str">
            <v>Assembled</v>
          </cell>
        </row>
        <row r="364">
          <cell r="N364" t="str">
            <v>G-18\A, Top Flange, Top Flange,Plate,28,5.88</v>
          </cell>
          <cell r="O364" t="str">
            <v>Assembled</v>
          </cell>
        </row>
        <row r="365">
          <cell r="N365" t="str">
            <v>G-18\A, Bottom Flange, Bottom Flange,Plate,28,5.9088</v>
          </cell>
          <cell r="O365" t="str">
            <v>Assembled</v>
          </cell>
        </row>
        <row r="366">
          <cell r="N366" t="str">
            <v>G-18\A, Base Plate, Base Plate,Plate,40,13.7872</v>
          </cell>
          <cell r="O366" t="str">
            <v>Assembled</v>
          </cell>
        </row>
        <row r="367">
          <cell r="N367" t="str">
            <v>G-18\A, Stiffner L+R, Stiffner L+R,Plate,16,2.89712</v>
          </cell>
          <cell r="O367" t="str">
            <v>Assembled</v>
          </cell>
        </row>
        <row r="368">
          <cell r="N368" t="str">
            <v>G-18\A, MS Angle, MS Angle,Angle,L 75x75x10,6.96</v>
          </cell>
          <cell r="O368" t="str">
            <v>Assembled</v>
          </cell>
        </row>
        <row r="369">
          <cell r="N369" t="str">
            <v>G-18\A, MS Angle, MS Angle,Angle,L 75x75x10,7.98</v>
          </cell>
          <cell r="O369" t="str">
            <v>Assembled</v>
          </cell>
        </row>
        <row r="370">
          <cell r="N370" t="str">
            <v>G-18\A, Gusset Plate, Gusset Plate,Plate,16,0.08214</v>
          </cell>
          <cell r="O370" t="str">
            <v>Assembled</v>
          </cell>
        </row>
        <row r="371">
          <cell r="N371" t="str">
            <v>G-18\A, Packing Plate, Packing Plate,Plate,16,0.07125</v>
          </cell>
          <cell r="O371" t="str">
            <v>Assembled</v>
          </cell>
        </row>
        <row r="372">
          <cell r="N372" t="str">
            <v>G-18\A, Stiffner Bottom, Stiffner Bottom,Plate,16,0.45429</v>
          </cell>
          <cell r="O372" t="str">
            <v>Assembled</v>
          </cell>
        </row>
        <row r="373">
          <cell r="N373" t="str">
            <v>G-18\A,Diaframe,Diaframe,Plate,28,6.55856</v>
          </cell>
          <cell r="O373" t="str">
            <v>Assembled</v>
          </cell>
        </row>
        <row r="374">
          <cell r="N374" t="str">
            <v>G-18\A,Diaframe Stiffner,Diaframe Stiffner,Plate,16,2.74208</v>
          </cell>
          <cell r="O374" t="str">
            <v>Assembled</v>
          </cell>
        </row>
        <row r="375">
          <cell r="N375" t="str">
            <v>G-18\A,Diaframe Stiffner,Diaframe Stiffner,Plate,16,2.08848</v>
          </cell>
          <cell r="O375" t="str">
            <v>Assembled</v>
          </cell>
        </row>
        <row r="376">
          <cell r="N376" t="str">
            <v>G-18\A,Diaframe Stiffner,Diaframe Stiffner,Plate,28,2.462208</v>
          </cell>
          <cell r="O376" t="str">
            <v>Assembled</v>
          </cell>
        </row>
        <row r="377">
          <cell r="N377" t="str">
            <v>G-18\A,Diaframe Stiffner,Diaframe Stiffner,Plate,28,0.328328</v>
          </cell>
          <cell r="O377" t="str">
            <v>Assembled</v>
          </cell>
        </row>
        <row r="378">
          <cell r="N378" t="str">
            <v>G-18\A,Diaframe Stiffner,Diaframe Stiffner,Plate,28,0.6292</v>
          </cell>
          <cell r="O378" t="str">
            <v>Assembled</v>
          </cell>
        </row>
        <row r="379">
          <cell r="N379" t="str">
            <v>G-18\A,Diaframe Stiffner,Diaframe Stiffner,Plate,28,0.845376</v>
          </cell>
          <cell r="O379" t="str">
            <v>Assembled</v>
          </cell>
        </row>
        <row r="380">
          <cell r="N380" t="str">
            <v>G-18\A,Diaframe Stiffner,Diaframe Stiffner,Plate,28,1.7976</v>
          </cell>
          <cell r="O380" t="str">
            <v>Assembled</v>
          </cell>
        </row>
        <row r="381">
          <cell r="N381" t="str">
            <v>G-18\A,Diaframe Stiffner,Diaframe Stiffner,Plate,40,0.4886</v>
          </cell>
          <cell r="O381" t="str">
            <v>Assembled</v>
          </cell>
        </row>
        <row r="382">
          <cell r="N382" t="str">
            <v>G-12(A) &amp; G13/(A),Top Splice Plate,Top Splice Plate,Plate,25,0.7788</v>
          </cell>
          <cell r="O382" t="str">
            <v>Assembled</v>
          </cell>
        </row>
        <row r="383">
          <cell r="N383" t="str">
            <v>G-12(A) &amp; G13/(A),Top Splice Plate,Top Splice Plate,Plate,25,0.3432</v>
          </cell>
          <cell r="O383" t="str">
            <v>Assembled</v>
          </cell>
        </row>
        <row r="384">
          <cell r="N384" t="str">
            <v>G-12(A) &amp; G13/(A),Top Splice Plate,Top Splice Plate,Plate,25,0.3168</v>
          </cell>
          <cell r="O384" t="str">
            <v>Assembled</v>
          </cell>
        </row>
        <row r="385">
          <cell r="N385" t="str">
            <v>G-12(A) &amp; G13/(A),Web Splice Plate,Web Splice Plate,Plate,16,2.448</v>
          </cell>
          <cell r="O385" t="str">
            <v>Assembled</v>
          </cell>
        </row>
        <row r="386">
          <cell r="N386" t="str">
            <v>G-12(A) &amp; G13/(A),Bottom Splice Plate,Bottom Splice Plate,Plate,40,0.5415</v>
          </cell>
          <cell r="O386" t="str">
            <v>Assembled</v>
          </cell>
        </row>
        <row r="387">
          <cell r="N387" t="str">
            <v>G-12(A) &amp; G13/(A),Bottom Splice Plate,Bottom Splice Plate,Plate,28,0.78795</v>
          </cell>
          <cell r="O387" t="str">
            <v>Assembled</v>
          </cell>
        </row>
        <row r="388">
          <cell r="N388" t="str">
            <v>G-12(A) &amp; G13/(A),Bottom Splice Plate,Bottom Splice Plate,Plate,28,1.32753</v>
          </cell>
          <cell r="O388" t="str">
            <v>Assembled</v>
          </cell>
        </row>
        <row r="389">
          <cell r="N389" t="str">
            <v>G-12(A) &amp; G13/(A), MS Angle, MS Angle,Angle,L 75x75x10,4.282</v>
          </cell>
          <cell r="O389" t="str">
            <v>Assembled</v>
          </cell>
        </row>
        <row r="390">
          <cell r="N390" t="str">
            <v>G - 11/(A),Gusset Plate,Gusset Plate,Plate,16,0.23552</v>
          </cell>
          <cell r="O390" t="str">
            <v>Assembled</v>
          </cell>
        </row>
        <row r="391">
          <cell r="N391" t="str">
            <v>G - 11/(A), MS Angle, MS Angle,Angle,L 75x75x10,4.228</v>
          </cell>
          <cell r="O391" t="str">
            <v>Assembled</v>
          </cell>
        </row>
        <row r="392">
          <cell r="N392" t="str">
            <v>G-11(A) &amp; G-12/(A),Top Splice Plate,Top Splice Plate,Plate,25,0.7788</v>
          </cell>
          <cell r="O392" t="str">
            <v>Assembled</v>
          </cell>
        </row>
        <row r="393">
          <cell r="N393" t="str">
            <v>G-11(A) &amp; G-12/(A),Top Splice Plate,Top Splice Plate,Plate,25,0.3432</v>
          </cell>
          <cell r="O393" t="str">
            <v>Assembled</v>
          </cell>
        </row>
        <row r="394">
          <cell r="N394" t="str">
            <v>G-11(A) &amp; G-12/(A),Top Splice Plate,Top Splice Plate,Plate,25,0.3168</v>
          </cell>
          <cell r="O394" t="str">
            <v>Assembled</v>
          </cell>
        </row>
        <row r="395">
          <cell r="N395" t="str">
            <v>G-11(A) &amp; G-12/(A),Web Splice Plate,Web Splice Plate,Plate,16,2.448</v>
          </cell>
          <cell r="O395" t="str">
            <v>Assembled</v>
          </cell>
        </row>
        <row r="396">
          <cell r="N396" t="str">
            <v>G-11(A) &amp; G-12/(A),Bottom Splice Plate,Bottom Splice Plate,Plate,40,0.27075</v>
          </cell>
          <cell r="O396" t="str">
            <v>Assembled</v>
          </cell>
        </row>
        <row r="397">
          <cell r="N397" t="str">
            <v>G-11(A) &amp; G-12/(A),Bottom Splice Plate,Bottom Splice Plate,Plate,28,0.78795</v>
          </cell>
          <cell r="O397" t="str">
            <v>Assembled</v>
          </cell>
        </row>
        <row r="398">
          <cell r="N398" t="str">
            <v>G-11(A) &amp; G-12/(A),Bottom Splice Plate,Bottom Splice Plate,Plate,28,1.32753</v>
          </cell>
          <cell r="O398" t="str">
            <v>Assembled</v>
          </cell>
        </row>
        <row r="399">
          <cell r="N399" t="str">
            <v>G-11(A) &amp; G-12/(A),Packing Plate,Packing Plate,Plate,15,0.661162</v>
          </cell>
          <cell r="O399" t="str">
            <v>Assembled</v>
          </cell>
        </row>
        <row r="400">
          <cell r="N400" t="str">
            <v>G-11(A) &amp; G-12/(A),Packing Plate,Packing Plate,Plate,2,1.224</v>
          </cell>
          <cell r="O400" t="str">
            <v>Assembled</v>
          </cell>
        </row>
        <row r="401">
          <cell r="N401" t="str">
            <v>G-11(A) &amp; G-12/(A), MS Angle, MS Angle,Angle,L 75x75x10,4.282</v>
          </cell>
          <cell r="O401" t="str">
            <v>Assembled</v>
          </cell>
        </row>
        <row r="402">
          <cell r="N402" t="str">
            <v>G - 10/(A),Gusset Plate,Gusset Plate,Plate,16,0.23552</v>
          </cell>
          <cell r="O402" t="str">
            <v>Assembled</v>
          </cell>
        </row>
        <row r="403">
          <cell r="N403" t="str">
            <v>G - 10/(A), MS Angle, MS Angle,Angle,L 75x75x10,4.228</v>
          </cell>
          <cell r="O403" t="str">
            <v>Assembled</v>
          </cell>
        </row>
        <row r="404">
          <cell r="N404" t="str">
            <v>G-10(A) &amp; G-11/(A),Top Splice Plate,Top Splice Plate,Plate,25,0.7788</v>
          </cell>
          <cell r="O404" t="str">
            <v>Assembled</v>
          </cell>
        </row>
        <row r="405">
          <cell r="N405" t="str">
            <v>G-10(A) &amp; G-11/(A),Top Splice Plate,Top Splice Plate,Plate,25,0.3432</v>
          </cell>
          <cell r="O405" t="str">
            <v>Assembled</v>
          </cell>
        </row>
        <row r="406">
          <cell r="N406" t="str">
            <v>G-10(A) &amp; G-11/(A),Top Splice Plate,Top Splice Plate,Plate,25,0.3168</v>
          </cell>
          <cell r="O406" t="str">
            <v>Assembled</v>
          </cell>
        </row>
        <row r="407">
          <cell r="N407" t="str">
            <v>G-10(A) &amp; G-11/(A),Web Splice Plate,Web Splice Plate,Plate,16,2.448</v>
          </cell>
          <cell r="O407" t="str">
            <v>Assembled</v>
          </cell>
        </row>
        <row r="408">
          <cell r="N408" t="str">
            <v>G-10(A) &amp; G-11/(A),Bottom Splice Plate,Bottom Splice Plate,Plate,40,0.5415</v>
          </cell>
          <cell r="O408" t="str">
            <v>Assembled</v>
          </cell>
        </row>
        <row r="409">
          <cell r="N409" t="str">
            <v>G-10(A) &amp; G-11/(A),Bottom Splice Plate,Bottom Splice Plate,Plate,28,0.78795</v>
          </cell>
          <cell r="O409" t="str">
            <v>Assembled</v>
          </cell>
        </row>
        <row r="410">
          <cell r="N410" t="str">
            <v>G-10(A) &amp; G-11/(A),Bottom Splice Plate,Bottom Splice Plate,Plate,28,1.32753</v>
          </cell>
          <cell r="O410" t="str">
            <v>Assembled</v>
          </cell>
        </row>
        <row r="411">
          <cell r="N411" t="str">
            <v>G-10(A) &amp; G-11/(A), MS Angle, MS Angle,Angle,L 75x75x10,4.282</v>
          </cell>
          <cell r="O411" t="str">
            <v>Assembled</v>
          </cell>
        </row>
        <row r="412">
          <cell r="N412" t="str">
            <v>G - 9/(A),Gusset Plate,Gusset Plate,Plate,16,0.23552</v>
          </cell>
          <cell r="O412" t="str">
            <v>Assembled</v>
          </cell>
        </row>
        <row r="413">
          <cell r="N413" t="str">
            <v>G - 9/(A), MS Angle, MS Angle,Angle,L 75x75x10,4.228</v>
          </cell>
          <cell r="O413" t="str">
            <v>Assembled</v>
          </cell>
        </row>
        <row r="414">
          <cell r="N414" t="str">
            <v>G-9(A) &amp; G-10/(A),Top Splice Plate,Top Splice Plate,Plate,25,0.7788</v>
          </cell>
          <cell r="O414" t="str">
            <v>Assembled</v>
          </cell>
        </row>
        <row r="415">
          <cell r="N415" t="str">
            <v>G-9(A) &amp; G-10/(A),Top Splice Plate,Top Splice Plate,Plate,25,0.3432</v>
          </cell>
          <cell r="O415" t="str">
            <v>Assembled</v>
          </cell>
        </row>
        <row r="416">
          <cell r="N416" t="str">
            <v>G-9(A) &amp; G-10/(A),Top Splice Plate,Top Splice Plate,Plate,25,0.3168</v>
          </cell>
          <cell r="O416" t="str">
            <v>Assembled</v>
          </cell>
        </row>
        <row r="417">
          <cell r="N417" t="str">
            <v>G-9(A) &amp; G-10/(A),Web Splice Plate,Web Splice Plate,Plate,16,2.448</v>
          </cell>
          <cell r="O417" t="str">
            <v>Assembled</v>
          </cell>
        </row>
        <row r="418">
          <cell r="N418" t="str">
            <v>G-9(A) &amp; G-10/(A),Bottom Splice Plate,Bottom Splice Plate,Plate,40,0.5415</v>
          </cell>
          <cell r="O418" t="str">
            <v>Assembled</v>
          </cell>
        </row>
        <row r="419">
          <cell r="N419" t="str">
            <v>G-9(A) &amp; G-10/(A),Bottom Splice Plate,Bottom Splice Plate,Plate,28,0.78795</v>
          </cell>
          <cell r="O419" t="str">
            <v>Assembled</v>
          </cell>
        </row>
        <row r="420">
          <cell r="N420" t="str">
            <v>G-9(A) &amp; G-10/(A),Bottom Splice Plate,Bottom Splice Plate,Plate,28,1.32753</v>
          </cell>
          <cell r="O420" t="str">
            <v>Assembled</v>
          </cell>
        </row>
        <row r="421">
          <cell r="N421" t="str">
            <v>G-9(A) &amp; G-10/(A), MS Angle, MS Angle,Angle,L 75x75x10,4.282</v>
          </cell>
          <cell r="O421" t="str">
            <v>Assembled</v>
          </cell>
        </row>
        <row r="422">
          <cell r="N422" t="str">
            <v>G - 8/(A),Gusset Plate,Gusset Plate,Plate,16,0.23552</v>
          </cell>
          <cell r="O422" t="str">
            <v>Assembled</v>
          </cell>
        </row>
        <row r="423">
          <cell r="N423" t="str">
            <v>G - 8/(A), MS Angle, MS Angle,Angle,L 75x75x10,4.228</v>
          </cell>
          <cell r="O423" t="str">
            <v>Assembled</v>
          </cell>
        </row>
        <row r="424">
          <cell r="N424" t="str">
            <v>G-8(A) &amp; G-9/(A),Top Splice Plate,Top Splice Plate,Plate,25,0.7788</v>
          </cell>
          <cell r="O424" t="str">
            <v>Assembled</v>
          </cell>
        </row>
        <row r="425">
          <cell r="N425" t="str">
            <v>G-8(A) &amp; G-9/(A),Top Splice Plate,Top Splice Plate,Plate,25,0.3432</v>
          </cell>
          <cell r="O425" t="str">
            <v>Assembled</v>
          </cell>
        </row>
        <row r="426">
          <cell r="N426" t="str">
            <v>G-8(A) &amp; G-9/(A),Top Splice Plate,Top Splice Plate,Plate,25,0.3168</v>
          </cell>
          <cell r="O426" t="str">
            <v>Assembled</v>
          </cell>
        </row>
        <row r="427">
          <cell r="N427" t="str">
            <v>G-8(A) &amp; G-9/(A),Web Splice Plate,Web Splice Plate,Plate,16,2.448</v>
          </cell>
          <cell r="O427" t="str">
            <v>Assembled</v>
          </cell>
        </row>
        <row r="428">
          <cell r="N428" t="str">
            <v>G-8(A) &amp; G-9/(A),Bottom Splice Plate,Bottom Splice Plate,Plate,40,0.5415</v>
          </cell>
          <cell r="O428" t="str">
            <v>Assembled</v>
          </cell>
        </row>
        <row r="429">
          <cell r="N429" t="str">
            <v>G-8(A) &amp; G-9/(A),Bottom Splice Plate,Bottom Splice Plate,Plate,28,0.78795</v>
          </cell>
          <cell r="O429" t="str">
            <v>Assembled</v>
          </cell>
        </row>
        <row r="430">
          <cell r="N430" t="str">
            <v>G-8(A) &amp; G-9/(A),Bottom Splice Plate,Bottom Splice Plate,Plate,28,1.32753</v>
          </cell>
          <cell r="O430" t="str">
            <v>Assembled</v>
          </cell>
        </row>
        <row r="431">
          <cell r="N431" t="str">
            <v>G-8(A) &amp; G-9/(A), MS Angle, MS Angle,Angle,L 75x75x10,4.282</v>
          </cell>
          <cell r="O431" t="str">
            <v>Assembled</v>
          </cell>
        </row>
        <row r="432">
          <cell r="N432" t="str">
            <v>G - 7/(A),Gusset Plate,Gusset Plate,Plate,16,0.17664</v>
          </cell>
          <cell r="O432" t="str">
            <v>Assembled</v>
          </cell>
        </row>
        <row r="433">
          <cell r="N433" t="str">
            <v>G - 7/(A),Gusset Plate,Gusset Plate,Plate,16,0.06084</v>
          </cell>
          <cell r="O433" t="str">
            <v>Assembled</v>
          </cell>
        </row>
        <row r="434">
          <cell r="N434" t="str">
            <v>G - 7/(A), MS Angle, MS Angle,Angle,L 75x75x10,4.228</v>
          </cell>
          <cell r="O434" t="str">
            <v>Assembled</v>
          </cell>
        </row>
        <row r="435">
          <cell r="N435" t="str">
            <v>G-7(A) &amp; G-8/(A),Top Splice Plate,Top Splice Plate,Plate,25,0.7788</v>
          </cell>
          <cell r="O435" t="str">
            <v>Assembled</v>
          </cell>
        </row>
        <row r="436">
          <cell r="N436" t="str">
            <v>G-7(A) &amp; G-8/(A),Top Splice Plate,Top Splice Plate,Plate,25,0.3432</v>
          </cell>
          <cell r="O436" t="str">
            <v>Assembled</v>
          </cell>
        </row>
        <row r="437">
          <cell r="N437" t="str">
            <v>G-7(A) &amp; G-8/(A),Top Splice Plate,Top Splice Plate,Plate,25,0.3168</v>
          </cell>
          <cell r="O437" t="str">
            <v>Assembled</v>
          </cell>
        </row>
        <row r="438">
          <cell r="N438" t="str">
            <v>G-7(A) &amp; G-8/(A),Web Splice Plate,Web Splice Plate,Plate,16,2.448</v>
          </cell>
          <cell r="O438" t="str">
            <v>Assembled</v>
          </cell>
        </row>
        <row r="439">
          <cell r="N439" t="str">
            <v>G-7(A) &amp; G-8/(A),Bottom Splice Plate,Bottom Splice Plate,Plate,40,0.5415</v>
          </cell>
          <cell r="O439" t="str">
            <v>Assembled</v>
          </cell>
        </row>
        <row r="440">
          <cell r="N440" t="str">
            <v>G-7(A) &amp; G-8/(A),Bottom Splice Plate,Bottom Splice Plate,Plate,28,0.78795</v>
          </cell>
          <cell r="O440" t="str">
            <v>Assembled</v>
          </cell>
        </row>
        <row r="441">
          <cell r="N441" t="str">
            <v>G-7(A) &amp; G-8/(A),Bottom Splice Plate,Bottom Splice Plate,Plate,28,1.32753</v>
          </cell>
          <cell r="O441" t="str">
            <v>Assembled</v>
          </cell>
        </row>
        <row r="442">
          <cell r="N442" t="str">
            <v>G-7(A) &amp; G-8/(A), MS Angle, MS Angle,Angle,L 75x75x10,4.282</v>
          </cell>
          <cell r="O442" t="str">
            <v>Assembled</v>
          </cell>
        </row>
        <row r="443">
          <cell r="N443" t="str">
            <v>G-6(A) &amp; G-7/(A),Top Splice Plate,Top Splice Plate,Plate,25,0.7788</v>
          </cell>
          <cell r="O443" t="str">
            <v>Assembled</v>
          </cell>
        </row>
        <row r="444">
          <cell r="N444" t="str">
            <v>G-6(A) &amp; G-7/(A),Top Splice Plate,Top Splice Plate,Plate,25,0.3432</v>
          </cell>
          <cell r="O444" t="str">
            <v>Assembled</v>
          </cell>
        </row>
        <row r="445">
          <cell r="N445" t="str">
            <v>G-6(A) &amp; G-7/(A),Top Splice Plate,Top Splice Plate,Plate,25,0.3168</v>
          </cell>
          <cell r="O445" t="str">
            <v>Assembled</v>
          </cell>
        </row>
        <row r="446">
          <cell r="N446" t="str">
            <v>G-6(A) &amp; G-7/(A),Web Splice Plate,Web Splice Plate,Plate,16,2.448</v>
          </cell>
          <cell r="O446" t="str">
            <v>Assembled</v>
          </cell>
        </row>
        <row r="447">
          <cell r="N447" t="str">
            <v>G-6(A) &amp; G-7/(A),Bottom Splice Plate,Bottom Splice Plate,Plate,40,0.5415</v>
          </cell>
          <cell r="O447" t="str">
            <v>Assembled</v>
          </cell>
        </row>
        <row r="448">
          <cell r="N448" t="str">
            <v>G-6(A) &amp; G-7/(A),Bottom Splice Plate,Bottom Splice Plate,Plate,28,0.78795</v>
          </cell>
          <cell r="O448" t="str">
            <v>Assembled</v>
          </cell>
        </row>
        <row r="449">
          <cell r="N449" t="str">
            <v>G-6(A) &amp; G-7/(A),Bottom Splice Plate,Bottom Splice Plate,Plate,28,1.32753</v>
          </cell>
          <cell r="O449" t="str">
            <v>Assembled</v>
          </cell>
        </row>
        <row r="450">
          <cell r="N450" t="str">
            <v>G-6(A) &amp; G-7/(A), MS Angle, MS Angle,Angle,L 75x75x10,4.282</v>
          </cell>
          <cell r="O450" t="str">
            <v>Assembled</v>
          </cell>
        </row>
        <row r="451">
          <cell r="N451" t="str">
            <v>G-17(A) &amp; G-18(A),Top Splice Plate,Top Splice Plate,Plate,25,0.7788</v>
          </cell>
          <cell r="O451" t="str">
            <v>Assembled</v>
          </cell>
        </row>
        <row r="452">
          <cell r="N452" t="str">
            <v>G-17(A) &amp; G-18(A),Top Splice Plate,Top Splice Plate,Plate,25,0.3432</v>
          </cell>
          <cell r="O452" t="str">
            <v>Assembled</v>
          </cell>
        </row>
        <row r="453">
          <cell r="N453" t="str">
            <v>G-17(A) &amp; G-18(A),Top Splice Plate,Top Splice Plate,Plate,25,0.3168</v>
          </cell>
          <cell r="O453" t="str">
            <v>Assembled</v>
          </cell>
        </row>
        <row r="454">
          <cell r="N454" t="str">
            <v>G-17(A) &amp; G-18(A),Web Splice Plate,Web Splice Plate,Plate,16,2.448</v>
          </cell>
          <cell r="O454" t="str">
            <v>Assembled</v>
          </cell>
        </row>
        <row r="455">
          <cell r="N455" t="str">
            <v>G-17(A) &amp; G-18(A),Bottom Splice Plate,Bottom Splice Plate,Plate,40,0.4845</v>
          </cell>
          <cell r="O455" t="str">
            <v>Assembled</v>
          </cell>
        </row>
        <row r="456">
          <cell r="N456" t="str">
            <v>G-17(A) &amp; G-18(A),Bottom Splice Plate,Bottom Splice Plate,Plate,28,0.78795</v>
          </cell>
          <cell r="O456" t="str">
            <v>Assembled</v>
          </cell>
        </row>
        <row r="457">
          <cell r="N457" t="str">
            <v>G-17(A) &amp; G-18(A),Bottom Splice Plate,Bottom Splice Plate,Plate,28,1.32753</v>
          </cell>
          <cell r="O457" t="str">
            <v>Assembled</v>
          </cell>
        </row>
        <row r="458">
          <cell r="N458" t="str">
            <v>G-17(A) &amp; G-18(A),Packing Plate,Packing Plate,Plate,15,0.661162</v>
          </cell>
          <cell r="O458" t="str">
            <v>Assembled</v>
          </cell>
        </row>
        <row r="459">
          <cell r="N459" t="str">
            <v>G-17(A) &amp; G-18(A),Packing Plate,Packing Plate,Plate,2,1.224</v>
          </cell>
          <cell r="O459" t="str">
            <v>Assembled</v>
          </cell>
        </row>
        <row r="460">
          <cell r="N460" t="str">
            <v>G-17(A) &amp; G-18(A), MS Angle, MS Angle,Angle,L 75x75x10,4.599</v>
          </cell>
          <cell r="O460" t="str">
            <v>Assembled</v>
          </cell>
        </row>
        <row r="461">
          <cell r="N461" t="str">
            <v>G-16(A) &amp; G-17(A),Top Splice Plate,Top Splice Plate,Plate,25,0.7788</v>
          </cell>
          <cell r="O461" t="str">
            <v>Assembled</v>
          </cell>
        </row>
        <row r="462">
          <cell r="N462" t="str">
            <v>G-16(A) &amp; G-17(A),Top Splice Plate,Top Splice Plate,Plate,25,0.3432</v>
          </cell>
          <cell r="O462" t="str">
            <v>Assembled</v>
          </cell>
        </row>
        <row r="463">
          <cell r="N463" t="str">
            <v>G-16(A) &amp; G-17(A),Top Splice Plate,Top Splice Plate,Plate,25,0.3168</v>
          </cell>
          <cell r="O463" t="str">
            <v>Assembled</v>
          </cell>
        </row>
        <row r="464">
          <cell r="N464" t="str">
            <v>G-16(A) &amp; G-17(A),Web Splice Plate,Web Splice Plate,Plate,16,2.448</v>
          </cell>
          <cell r="O464" t="str">
            <v>Assembled</v>
          </cell>
        </row>
        <row r="465">
          <cell r="N465" t="str">
            <v>G-16(A) &amp; G-17(A),Bottom Splice Plate,Bottom Splice Plate,Plate,40,0.4845</v>
          </cell>
          <cell r="O465" t="str">
            <v>Assembled</v>
          </cell>
        </row>
        <row r="466">
          <cell r="N466" t="str">
            <v>G-16(A) &amp; G-17(A),Bottom Splice Plate,Bottom Splice Plate,Plate,28,0.78795</v>
          </cell>
          <cell r="O466" t="str">
            <v>Assembled</v>
          </cell>
        </row>
        <row r="467">
          <cell r="N467" t="str">
            <v>G-16(A) &amp; G-17(A),Bottom Splice Plate,Bottom Splice Plate,Plate,28,1.32753</v>
          </cell>
          <cell r="O467" t="str">
            <v>Assembled</v>
          </cell>
        </row>
        <row r="468">
          <cell r="N468" t="str">
            <v>G-16(A) &amp; G-17(A), MS Angle, MS Angle,Angle,L 75x75x10,4.599</v>
          </cell>
          <cell r="O468" t="str">
            <v>Assembled</v>
          </cell>
        </row>
        <row r="469">
          <cell r="N469" t="str">
            <v>G-15(A) &amp; G-16(A),Top Splice Plate,Top Splice Plate,Plate,25,0.7788</v>
          </cell>
          <cell r="O469" t="str">
            <v>Assembled</v>
          </cell>
        </row>
        <row r="470">
          <cell r="N470" t="str">
            <v>G-15(A) &amp; G-16(A),Top Splice Plate,Top Splice Plate,Plate,25,0.3432</v>
          </cell>
          <cell r="O470" t="str">
            <v>Assembled</v>
          </cell>
        </row>
        <row r="471">
          <cell r="N471" t="str">
            <v>G-15(A) &amp; G-16(A),Top Splice Plate,Top Splice Plate,Plate,25,0.3168</v>
          </cell>
          <cell r="O471" t="str">
            <v>Assembled</v>
          </cell>
        </row>
        <row r="472">
          <cell r="N472" t="str">
            <v>G-15(A) &amp; G-16(A),Web Splice Plate,Web Splice Plate,Plate,16,2.448</v>
          </cell>
          <cell r="O472" t="str">
            <v>Assembled</v>
          </cell>
        </row>
        <row r="473">
          <cell r="N473" t="str">
            <v>G-15(A) &amp; G-16(A),Bottom Splice Plate,Bottom Splice Plate,Plate,40,0.4845</v>
          </cell>
          <cell r="O473" t="str">
            <v>Assembled</v>
          </cell>
        </row>
        <row r="474">
          <cell r="N474" t="str">
            <v>G-15(A) &amp; G-16(A),Bottom Splice Plate,Bottom Splice Plate,Plate,28,0.78795</v>
          </cell>
          <cell r="O474" t="str">
            <v>Assembled</v>
          </cell>
        </row>
        <row r="475">
          <cell r="N475" t="str">
            <v>G-15(A) &amp; G-16(A),Bottom Splice Plate,Bottom Splice Plate,Plate,28,1.32753</v>
          </cell>
          <cell r="O475" t="str">
            <v>Assembled</v>
          </cell>
        </row>
        <row r="476">
          <cell r="N476" t="str">
            <v>G-15(A) &amp; G-16(A), MS Angle, MS Angle,Angle,L 75x75x10,4.599</v>
          </cell>
          <cell r="O476" t="str">
            <v>Assembled</v>
          </cell>
        </row>
        <row r="477">
          <cell r="N477" t="str">
            <v>G-14(A) &amp; G-15(A),Top Splice Plate,Top Splice Plate,Plate,25,0.7788</v>
          </cell>
          <cell r="O477" t="str">
            <v>Assembled</v>
          </cell>
        </row>
        <row r="478">
          <cell r="N478" t="str">
            <v>G-14(A) &amp; G-15(A),Top Splice Plate,Top Splice Plate,Plate,25,0.3432</v>
          </cell>
          <cell r="O478" t="str">
            <v>Assembled</v>
          </cell>
        </row>
        <row r="479">
          <cell r="N479" t="str">
            <v>G-14(A) &amp; G-15(A),Top Splice Plate,Top Splice Plate,Plate,25,0.3168</v>
          </cell>
          <cell r="O479" t="str">
            <v>Assembled</v>
          </cell>
        </row>
        <row r="480">
          <cell r="N480" t="str">
            <v>G-14(A) &amp; G-15(A),Web Splice Plate,Web Splice Plate,Plate,16,2.448</v>
          </cell>
          <cell r="O480" t="str">
            <v>Assembled</v>
          </cell>
        </row>
        <row r="481">
          <cell r="N481" t="str">
            <v>G-14(A) &amp; G-15(A),Bottom Splice Plate,Bottom Splice Plate,Plate,40,0.4845</v>
          </cell>
          <cell r="O481" t="str">
            <v>Assembled</v>
          </cell>
        </row>
        <row r="482">
          <cell r="N482" t="str">
            <v>G-14(A) &amp; G-15(A),Bottom Splice Plate,Bottom Splice Plate,Plate,28,0.78795</v>
          </cell>
          <cell r="O482" t="str">
            <v>Assembled</v>
          </cell>
        </row>
        <row r="483">
          <cell r="N483" t="str">
            <v>G-14(A) &amp; G-15(A),Bottom Splice Plate,Bottom Splice Plate,Plate,28,1.32753</v>
          </cell>
          <cell r="O483" t="str">
            <v>Assembled</v>
          </cell>
        </row>
        <row r="484">
          <cell r="N484" t="str">
            <v>G-14(A) &amp; G-15(A),Packing Plate,Packing Plate,Plate,15,0.661162</v>
          </cell>
          <cell r="O484" t="str">
            <v>Assembled</v>
          </cell>
        </row>
        <row r="485">
          <cell r="N485" t="str">
            <v>G-14(A) &amp; G-15(A),Packing Plate,Packing Plate,Plate,2,1.224</v>
          </cell>
          <cell r="O485" t="str">
            <v>Assembled</v>
          </cell>
        </row>
        <row r="486">
          <cell r="N486" t="str">
            <v>G-14(A) &amp; G-15(A), MS Angle, MS Angle,Angle,L 75x75x10,4.599</v>
          </cell>
          <cell r="O486" t="str">
            <v>Assembled</v>
          </cell>
        </row>
        <row r="487">
          <cell r="N487" t="str">
            <v>G-14(A),Gusset Plate,Gusset Plate,Plate,16,0.24336</v>
          </cell>
          <cell r="O487" t="str">
            <v>Assembled</v>
          </cell>
        </row>
        <row r="488">
          <cell r="N488" t="str">
            <v>G-14(A), MS Angle, MS Angle,Angle,L 75x75x10,4.599</v>
          </cell>
          <cell r="O488" t="str">
            <v>Assembled</v>
          </cell>
        </row>
        <row r="489">
          <cell r="N489" t="str">
            <v>G-8(G) &amp; G-9(G),Top Splice Plate,Top Splice Plate,Plate,16,0.4998</v>
          </cell>
          <cell r="O489" t="str">
            <v>Assembled</v>
          </cell>
        </row>
        <row r="490">
          <cell r="N490" t="str">
            <v>G-8(G) &amp; G-9(G),Top Splice Plate,Top Splice Plate,Plate,16,0.3672</v>
          </cell>
          <cell r="O490" t="str">
            <v>Assembled</v>
          </cell>
        </row>
        <row r="491">
          <cell r="N491" t="str">
            <v>G-8(G) &amp; G-9(G),Web Splice Plate,Web Splice Plate,Plate,12,2.448</v>
          </cell>
          <cell r="O491" t="str">
            <v>Assembled</v>
          </cell>
        </row>
        <row r="492">
          <cell r="N492" t="str">
            <v>G-8(G) &amp; G-9(G),Bottom Splice Plate,Bottom Splice Plate,Plate,40,0.40596</v>
          </cell>
          <cell r="O492" t="str">
            <v>Assembled</v>
          </cell>
        </row>
        <row r="493">
          <cell r="N493" t="str">
            <v>G-8(G) &amp; G-9(G),Bottom Splice Plate,Bottom Splice Plate,Plate,28,0.7395</v>
          </cell>
          <cell r="O493" t="str">
            <v>Assembled</v>
          </cell>
        </row>
        <row r="494">
          <cell r="N494" t="str">
            <v>G-8(G) &amp; G-9(G),Bottom Splice Plate,Bottom Splice Plate,Plate,28,1.3515</v>
          </cell>
          <cell r="O494" t="str">
            <v>Assembled</v>
          </cell>
        </row>
        <row r="495">
          <cell r="N495" t="str">
            <v>G-8(G) &amp; G-9(G),Packing Plate,Packing Plate,Plate,15,0.6731</v>
          </cell>
          <cell r="O495" t="str">
            <v>Assembled</v>
          </cell>
        </row>
        <row r="496">
          <cell r="N496" t="str">
            <v>G-8(G) &amp; G-9(G), MS Angle, MS Angle,Angle,L 75x75x10,4.413</v>
          </cell>
          <cell r="O496" t="str">
            <v>Assembled</v>
          </cell>
        </row>
        <row r="497">
          <cell r="N497" t="str">
            <v>G-7(G) &amp; G-8(G),Top Splice Plate,Top Splice Plate,Plate,16,0.4998</v>
          </cell>
          <cell r="O497" t="str">
            <v>Assembled</v>
          </cell>
        </row>
        <row r="498">
          <cell r="N498" t="str">
            <v>G-7(G) &amp; G-8(G),Top Splice Plate,Top Splice Plate,Plate,16,0.3672</v>
          </cell>
          <cell r="O498" t="str">
            <v>Assembled</v>
          </cell>
        </row>
        <row r="499">
          <cell r="N499" t="str">
            <v>G-7(G) &amp; G-8(G),Web Splice Plate,Web Splice Plate,Plate,12,2.448</v>
          </cell>
          <cell r="O499" t="str">
            <v>Assembled</v>
          </cell>
        </row>
        <row r="500">
          <cell r="N500" t="str">
            <v>G-7(G) &amp; G-8(G),Bottom Splice Plate,Bottom Splice Plate,Plate,40,0.40596</v>
          </cell>
          <cell r="O500" t="str">
            <v>Assembled</v>
          </cell>
        </row>
        <row r="501">
          <cell r="N501" t="str">
            <v>G-7(G) &amp; G-8(G),Bottom Splice Plate,Bottom Splice Plate,Plate,28,0.7395</v>
          </cell>
          <cell r="O501" t="str">
            <v>Assembled</v>
          </cell>
        </row>
        <row r="502">
          <cell r="N502" t="str">
            <v>G-7(G) &amp; G-8(G),Bottom Splice Plate,Bottom Splice Plate,Plate,28,1.3515</v>
          </cell>
          <cell r="O502" t="str">
            <v>Assembled</v>
          </cell>
        </row>
        <row r="503">
          <cell r="N503" t="str">
            <v>G-7(G) &amp; G-8(G), MS Angle, MS Angle,Angle,L 75x75x10,4.413</v>
          </cell>
          <cell r="O503" t="str">
            <v>Assembled</v>
          </cell>
        </row>
        <row r="504">
          <cell r="N504" t="str">
            <v>G-6(G) &amp; G-7(G),Top Splice Plate,Top Splice Plate,Plate,16,0.4998</v>
          </cell>
          <cell r="O504" t="str">
            <v>Assembled</v>
          </cell>
        </row>
        <row r="505">
          <cell r="N505" t="str">
            <v>G-6(G) &amp; G-7(G),Top Splice Plate,Top Splice Plate,Plate,16,0.3672</v>
          </cell>
          <cell r="O505" t="str">
            <v>Assembled</v>
          </cell>
        </row>
        <row r="506">
          <cell r="N506" t="str">
            <v>G-6(G) &amp; G-7(G),Web Splice Plate,Web Splice Plate,Plate,12,2.448</v>
          </cell>
          <cell r="O506" t="str">
            <v>Assembled</v>
          </cell>
        </row>
        <row r="507">
          <cell r="N507" t="str">
            <v>G-6(G) &amp; G-7(G),Bottom Splice Plate,Bottom Splice Plate,Plate,40,0.40596</v>
          </cell>
          <cell r="O507" t="str">
            <v>Assembled</v>
          </cell>
        </row>
        <row r="508">
          <cell r="N508" t="str">
            <v>G-6(G) &amp; G-7(G),Bottom Splice Plate,Bottom Splice Plate,Plate,28,0.7395</v>
          </cell>
          <cell r="O508" t="str">
            <v>Assembled</v>
          </cell>
        </row>
        <row r="509">
          <cell r="N509" t="str">
            <v>G-6(G) &amp; G-7(G),Bottom Splice Plate,Bottom Splice Plate,Plate,28,1.3515</v>
          </cell>
          <cell r="O509" t="str">
            <v>Assembled</v>
          </cell>
        </row>
        <row r="510">
          <cell r="N510" t="str">
            <v>G-6(G) &amp; G-7(G),Packing Plate,Packing Plate,Plate,15,0.6731</v>
          </cell>
          <cell r="O510" t="str">
            <v>Assembled</v>
          </cell>
        </row>
        <row r="511">
          <cell r="N511" t="str">
            <v>G-6(G) &amp; G-7(G), MS Angle, MS Angle,Angle,L 75x75x10,4.413</v>
          </cell>
          <cell r="O511" t="str">
            <v>Assembled</v>
          </cell>
        </row>
        <row r="512">
          <cell r="N512" t="str">
            <v>G-5(G) &amp; G-6(G),Top Splice Plate,Top Splice Plate,Plate,16,0.4998</v>
          </cell>
          <cell r="O512" t="str">
            <v>Assembled</v>
          </cell>
        </row>
        <row r="513">
          <cell r="N513" t="str">
            <v>G-5(G) &amp; G-6(G),Top Splice Plate,Top Splice Plate,Plate,16,0.3672</v>
          </cell>
          <cell r="O513" t="str">
            <v>Assembled</v>
          </cell>
        </row>
        <row r="514">
          <cell r="N514" t="str">
            <v>G-5(G) &amp; G-6(G),Web Splice Plate,Web Splice Plate,Plate,12,2.448</v>
          </cell>
          <cell r="O514" t="str">
            <v>Assembled</v>
          </cell>
        </row>
        <row r="515">
          <cell r="N515" t="str">
            <v>G-5(G) &amp; G-6(G),Bottom Splice Plate,Bottom Splice Plate,Plate,40,0.40596</v>
          </cell>
          <cell r="O515" t="str">
            <v>Assembled</v>
          </cell>
        </row>
        <row r="516">
          <cell r="N516" t="str">
            <v>G-5(G) &amp; G-6(G),Bottom Splice Plate,Bottom Splice Plate,Plate,28,0.7395</v>
          </cell>
          <cell r="O516" t="str">
            <v>Assembled</v>
          </cell>
        </row>
        <row r="517">
          <cell r="N517" t="str">
            <v>G-5(G) &amp; G-6(G),Bottom Splice Plate,Bottom Splice Plate,Plate,28,1.3515</v>
          </cell>
          <cell r="O517" t="str">
            <v>Assembled</v>
          </cell>
        </row>
        <row r="518">
          <cell r="N518" t="str">
            <v>G-5(G) &amp; G-6(G), MS Angle, MS Angle,Angle,L 75x75x10,4.472</v>
          </cell>
          <cell r="O518" t="str">
            <v>Assembled</v>
          </cell>
        </row>
        <row r="519">
          <cell r="N519" t="str">
            <v>G-4(G) &amp; G-5(G),Top Splice Plate,Top Splice Plate,Plate,16,0.4998</v>
          </cell>
          <cell r="O519" t="str">
            <v>Assembled</v>
          </cell>
        </row>
        <row r="520">
          <cell r="N520" t="str">
            <v>G-4(G) &amp; G-5(G),Top Splice Plate,Top Splice Plate,Plate,16,0.3672</v>
          </cell>
          <cell r="O520" t="str">
            <v>Assembled</v>
          </cell>
        </row>
        <row r="521">
          <cell r="N521" t="str">
            <v>G-4(G) &amp; G-5(G),Web Splice Plate,Web Splice Plate,Plate,12,2.448</v>
          </cell>
          <cell r="O521" t="str">
            <v>Assembled</v>
          </cell>
        </row>
        <row r="522">
          <cell r="N522" t="str">
            <v>G-4(G) &amp; G-5(G),Bottom Splice Plate,Bottom Splice Plate,Plate,40,0.40596</v>
          </cell>
          <cell r="O522" t="str">
            <v>Assembled</v>
          </cell>
        </row>
        <row r="523">
          <cell r="N523" t="str">
            <v>G-4(G) &amp; G-5(G),Bottom Splice Plate,Bottom Splice Plate,Plate,28,0.7395</v>
          </cell>
          <cell r="O523" t="str">
            <v>Assembled</v>
          </cell>
        </row>
        <row r="524">
          <cell r="N524" t="str">
            <v>G-4(G) &amp; G-5(G),Bottom Splice Plate,Bottom Splice Plate,Plate,28,1.3515</v>
          </cell>
          <cell r="O524" t="str">
            <v>Assembled</v>
          </cell>
        </row>
        <row r="525">
          <cell r="N525" t="str">
            <v>G-4(G) &amp; G-5(G), MS Angle, MS Angle,Angle,L 75x75x10,4.472</v>
          </cell>
          <cell r="O525" t="str">
            <v>Assembled</v>
          </cell>
        </row>
        <row r="526">
          <cell r="N526" t="str">
            <v>G-3(G) &amp; G-4(G),Top Splice Plate,Top Splice Plate,Plate,16,0.4998</v>
          </cell>
          <cell r="O526" t="str">
            <v>Assembled</v>
          </cell>
        </row>
        <row r="527">
          <cell r="N527" t="str">
            <v>G-3(G) &amp; G-4(G),Top Splice Plate,Top Splice Plate,Plate,16,0.3672</v>
          </cell>
          <cell r="O527" t="str">
            <v>Assembled</v>
          </cell>
        </row>
        <row r="528">
          <cell r="N528" t="str">
            <v>G-3(G) &amp; G-4(G),Web Splice Plate,Web Splice Plate,Plate,12,2.448</v>
          </cell>
          <cell r="O528" t="str">
            <v>Assembled</v>
          </cell>
        </row>
        <row r="529">
          <cell r="N529" t="str">
            <v>G-3(G) &amp; G-4(G),Bottom Splice Plate,Bottom Splice Plate,Plate,40,0.40596</v>
          </cell>
          <cell r="O529" t="str">
            <v>Assembled</v>
          </cell>
        </row>
        <row r="530">
          <cell r="N530" t="str">
            <v>G-3(G) &amp; G-4(G),Bottom Splice Plate,Bottom Splice Plate,Plate,28,0.7395</v>
          </cell>
          <cell r="O530" t="str">
            <v>Assembled</v>
          </cell>
        </row>
        <row r="531">
          <cell r="N531" t="str">
            <v>G-3(G) &amp; G-4(G),Bottom Splice Plate,Bottom Splice Plate,Plate,28,1.3515</v>
          </cell>
          <cell r="O531" t="str">
            <v>Assembled</v>
          </cell>
        </row>
        <row r="532">
          <cell r="N532" t="str">
            <v>G-3(G) &amp; G-4(G),Packing Plate,Packing Plate,Plate,15,0.6731</v>
          </cell>
          <cell r="O532" t="str">
            <v>Assembled</v>
          </cell>
        </row>
        <row r="533">
          <cell r="N533" t="str">
            <v>G-3(G) &amp; G-4(G), MS Angle, MS Angle,Angle,L 75x75x10,4.413</v>
          </cell>
          <cell r="O533" t="str">
            <v>Assembled</v>
          </cell>
        </row>
        <row r="534">
          <cell r="N534" t="str">
            <v>G-2(G) &amp; G-3(G),Top Splice Plate,Top Splice Plate,Plate,16,0.4998</v>
          </cell>
          <cell r="O534" t="str">
            <v>Assembled</v>
          </cell>
        </row>
        <row r="535">
          <cell r="N535" t="str">
            <v>G-2(G) &amp; G-3(G),Top Splice Plate,Top Splice Plate,Plate,16,0.3672</v>
          </cell>
          <cell r="O535" t="str">
            <v>Assembled</v>
          </cell>
        </row>
        <row r="536">
          <cell r="N536" t="str">
            <v>G-2(G) &amp; G-3(G),Web Splice Plate,Web Splice Plate,Plate,12,2.448</v>
          </cell>
          <cell r="O536" t="str">
            <v>Assembled</v>
          </cell>
        </row>
        <row r="537">
          <cell r="N537" t="str">
            <v>G-2(G) &amp; G-3(G),Bottom Splice Plate,Bottom Splice Plate,Plate,40,0.40596</v>
          </cell>
          <cell r="O537" t="str">
            <v>Assembled</v>
          </cell>
        </row>
        <row r="538">
          <cell r="N538" t="str">
            <v>G-2(G) &amp; G-3(G),Bottom Splice Plate,Bottom Splice Plate,Plate,28,0.7395</v>
          </cell>
          <cell r="O538" t="str">
            <v>Assembled</v>
          </cell>
        </row>
        <row r="539">
          <cell r="N539" t="str">
            <v>G-2(G) &amp; G-3(G),Bottom Splice Plate,Bottom Splice Plate,Plate,28,1.3515</v>
          </cell>
          <cell r="O539" t="str">
            <v>Assembled</v>
          </cell>
        </row>
        <row r="540">
          <cell r="N540" t="str">
            <v>G-2(G) &amp; G-3(G), MS Angle, MS Angle,Angle,L 75x75x10,4.413</v>
          </cell>
          <cell r="O540" t="str">
            <v>Assembled</v>
          </cell>
        </row>
        <row r="541">
          <cell r="N541" t="str">
            <v>G-1(G) &amp; G-2(G),Top Splice Plate,Top Splice Plate,Plate,16,0.4998</v>
          </cell>
          <cell r="O541" t="str">
            <v>Assembled</v>
          </cell>
        </row>
        <row r="542">
          <cell r="N542" t="str">
            <v>G-1(G) &amp; G-2(G),Top Splice Plate,Top Splice Plate,Plate,16,0.3672</v>
          </cell>
          <cell r="O542" t="str">
            <v>Assembled</v>
          </cell>
        </row>
        <row r="543">
          <cell r="N543" t="str">
            <v>G-1(G) &amp; G-2(G),Web Splice Plate,Web Splice Plate,Plate,12,2.448</v>
          </cell>
          <cell r="O543" t="str">
            <v>Assembled</v>
          </cell>
        </row>
        <row r="544">
          <cell r="N544" t="str">
            <v>G-1(G) &amp; G-2(G),Bottom Splice Plate,Bottom Splice Plate,Plate,40,0.40596</v>
          </cell>
          <cell r="O544" t="str">
            <v>Assembled</v>
          </cell>
        </row>
        <row r="545">
          <cell r="N545" t="str">
            <v>G-1(G) &amp; G-2(G),Bottom Splice Plate,Bottom Splice Plate,Plate,28,0.7395</v>
          </cell>
          <cell r="O545" t="str">
            <v>Assembled</v>
          </cell>
        </row>
        <row r="546">
          <cell r="N546" t="str">
            <v>G-1(G) &amp; G-2(G),Bottom Splice Plate,Bottom Splice Plate,Plate,28,1.3515</v>
          </cell>
          <cell r="O546" t="str">
            <v>Assembled</v>
          </cell>
        </row>
        <row r="547">
          <cell r="N547" t="str">
            <v>G-1(G) &amp; G-2(G),Packing Plate,Packing Plate,Plate,15,0.6731</v>
          </cell>
          <cell r="O547" t="str">
            <v>Assembled</v>
          </cell>
        </row>
        <row r="548">
          <cell r="N548" t="str">
            <v>G-1(G) &amp; G-2(G), MS Angle, MS Angle,Angle,L 75x75x10,4.47</v>
          </cell>
          <cell r="O548" t="str">
            <v>Assembled</v>
          </cell>
        </row>
        <row r="549">
          <cell r="N549" t="str">
            <v>G-8\(G),Gusset Plate,Gusset Plate,Plate,16,0.27648</v>
          </cell>
          <cell r="O549" t="str">
            <v>Assembled</v>
          </cell>
        </row>
        <row r="550">
          <cell r="N550" t="str">
            <v>G-8\(G), MS Angle, MS Angle,Angle,L 75x75x10,4.413</v>
          </cell>
          <cell r="O550" t="str">
            <v>Assembled</v>
          </cell>
        </row>
        <row r="551">
          <cell r="N551" t="str">
            <v>G-6\(G),Gusset Plate,Gusset Plate,Plate,16,0.27648</v>
          </cell>
          <cell r="O551" t="str">
            <v>Assembled</v>
          </cell>
        </row>
        <row r="552">
          <cell r="N552" t="str">
            <v>G-6\(G), MS Angle, MS Angle,Angle,L 75x75x10,4.413</v>
          </cell>
          <cell r="O552" t="str">
            <v>Assembled</v>
          </cell>
        </row>
        <row r="553">
          <cell r="N553" t="str">
            <v>G-4\(G),Gusset Plate,Gusset Plate,Plate,16,0.27648</v>
          </cell>
          <cell r="O553" t="str">
            <v>Assembled</v>
          </cell>
        </row>
        <row r="554">
          <cell r="N554" t="str">
            <v>G-4\(G), MS Angle, MS Angle,Angle,L 75x75x10,4.413</v>
          </cell>
          <cell r="O554" t="str">
            <v>Assembled</v>
          </cell>
        </row>
        <row r="555">
          <cell r="N555" t="str">
            <v>G-3\(G),Gusset Plate,Gusset Plate,Plate,16,0.27648</v>
          </cell>
          <cell r="O555" t="str">
            <v>Assembled</v>
          </cell>
        </row>
        <row r="556">
          <cell r="N556" t="str">
            <v>G-3\(G), MS Angle, MS Angle,Angle,L 75x75x10,4.413</v>
          </cell>
          <cell r="O556" t="str">
            <v>Assembled</v>
          </cell>
        </row>
        <row r="557">
          <cell r="N557" t="str">
            <v>G-2\(G),Gusset Plate,Gusset Plate,Plate,16,0.27648</v>
          </cell>
          <cell r="O557" t="str">
            <v>Assembled</v>
          </cell>
        </row>
        <row r="558">
          <cell r="N558" t="str">
            <v>G-2\(G), MS Angle, MS Angle,Angle,L 75x75x10,4.413</v>
          </cell>
          <cell r="O558" t="str">
            <v>Assembled</v>
          </cell>
        </row>
        <row r="559">
          <cell r="N559" t="str">
            <v>G-13(A) &amp; G-14(A),Top Splice Plate,Top Splice Plate,Plate,25,0.7788</v>
          </cell>
          <cell r="O559" t="str">
            <v>Assembled</v>
          </cell>
        </row>
        <row r="560">
          <cell r="N560" t="str">
            <v>G-13(A) &amp; G-14(A),Top Splice Plate,Top Splice Plate,Plate,25,0.3432</v>
          </cell>
          <cell r="O560" t="str">
            <v>Assembled</v>
          </cell>
        </row>
        <row r="561">
          <cell r="N561" t="str">
            <v>G-13(A) &amp; G-14(A),Top Splice Plate,Top Splice Plate,Plate,25,0.3168</v>
          </cell>
          <cell r="O561" t="str">
            <v>Assembled</v>
          </cell>
        </row>
        <row r="562">
          <cell r="N562" t="str">
            <v>G-13(A) &amp; G-14(A),Web Splice Plate,Web Splice Plate,Plate,16,2.448</v>
          </cell>
          <cell r="O562" t="str">
            <v>Assembled</v>
          </cell>
        </row>
        <row r="563">
          <cell r="N563" t="str">
            <v>G-13(A) &amp; G-14(A),Bottom Splice Plate,Bottom Splice Plate,Plate,40,0.4845</v>
          </cell>
          <cell r="O563" t="str">
            <v>Assembled</v>
          </cell>
        </row>
        <row r="564">
          <cell r="N564" t="str">
            <v>G-13(A) &amp; G-14(A),Bottom Splice Plate,Bottom Splice Plate,Plate,28,0.78795</v>
          </cell>
          <cell r="O564" t="str">
            <v>Assembled</v>
          </cell>
        </row>
        <row r="565">
          <cell r="N565" t="str">
            <v>G-13(A) &amp; G-14(A),Bottom Splice Plate,Bottom Splice Plate,Plate,28,1.32753</v>
          </cell>
          <cell r="O565" t="str">
            <v>Assembled</v>
          </cell>
        </row>
        <row r="566">
          <cell r="N566" t="str">
            <v>G-13(A) &amp; G-14(A), MS Angle, MS Angle,Angle,L 75x75x10,4.461</v>
          </cell>
          <cell r="O566" t="str">
            <v>Assembled</v>
          </cell>
        </row>
        <row r="567">
          <cell r="N567" t="str">
            <v>G-17(A),Gusset Plate,Gusset Plate,Plate,16,0.24336</v>
          </cell>
          <cell r="O567" t="str">
            <v>Assembled</v>
          </cell>
        </row>
        <row r="568">
          <cell r="N568" t="str">
            <v>G-17(A), MS Angle, MS Angle,Angle,L 75x75x10,4.599</v>
          </cell>
          <cell r="O568" t="str">
            <v>Assembled</v>
          </cell>
        </row>
        <row r="569">
          <cell r="N569" t="str">
            <v>G-16(A),Gusset Plate,Gusset Plate,Plate,16,0.24336</v>
          </cell>
          <cell r="O569" t="str">
            <v>Assembled</v>
          </cell>
        </row>
        <row r="570">
          <cell r="N570" t="str">
            <v>G-16(A), MS Angle, MS Angle,Angle,L 75x75x10,4.599</v>
          </cell>
          <cell r="O570" t="str">
            <v>Assembled</v>
          </cell>
        </row>
        <row r="571">
          <cell r="N571" t="str">
            <v>G-15(A),Gusset Plate,Gusset Plate,Plate,16,0.24336</v>
          </cell>
          <cell r="O571" t="str">
            <v>Assembled</v>
          </cell>
        </row>
        <row r="572">
          <cell r="N572" t="str">
            <v>G-15(A), MS Angle, MS Angle,Angle,L 75x75x10,4.599</v>
          </cell>
          <cell r="O572" t="str">
            <v>Assembled</v>
          </cell>
        </row>
        <row r="573">
          <cell r="N573" t="str">
            <v>G-7\(G),Gusset Plate,Gusset Plate,Plate,16,0.27648</v>
          </cell>
          <cell r="O573" t="str">
            <v>Assembled</v>
          </cell>
        </row>
        <row r="574">
          <cell r="N574" t="str">
            <v>G-7\(G), MS Angle, MS Angle,Angle,L 75x75x10,4.413</v>
          </cell>
          <cell r="O574" t="str">
            <v>Assembled</v>
          </cell>
        </row>
        <row r="575">
          <cell r="N575" t="str">
            <v>,,,,,</v>
          </cell>
          <cell r="O575" t="str">
            <v>Assembled</v>
          </cell>
        </row>
        <row r="576">
          <cell r="N576" t="str">
            <v>G-1\C, Web Plate, Web Plate,Plate,20,18.297584</v>
          </cell>
          <cell r="O576" t="str">
            <v>Assembled</v>
          </cell>
        </row>
        <row r="577">
          <cell r="N577" t="str">
            <v>G-1\C, Top Flange, Top Flange,Plate,28,5.88</v>
          </cell>
          <cell r="O577" t="str">
            <v>Assembled</v>
          </cell>
        </row>
        <row r="578">
          <cell r="N578" t="str">
            <v>G-1\C, Bottom Flange, Bottom Flange,Plate,28,5.9088</v>
          </cell>
          <cell r="O578" t="str">
            <v>Assembled</v>
          </cell>
        </row>
        <row r="579">
          <cell r="N579" t="str">
            <v>G-1\C, Base Plate, Base Plate,Plate,40,13.7872</v>
          </cell>
          <cell r="O579" t="str">
            <v>Assembled</v>
          </cell>
        </row>
        <row r="580">
          <cell r="N580" t="str">
            <v>G-1\C, Stiffner L+R, Stiffner L+R,Plate,16,2.89712</v>
          </cell>
          <cell r="O580" t="str">
            <v>Assembled</v>
          </cell>
        </row>
        <row r="581">
          <cell r="N581" t="str">
            <v>G-1\C, MS Angle, MS Angle,Angle,L 75x75x10,6.96</v>
          </cell>
          <cell r="O581" t="str">
            <v>Assembled</v>
          </cell>
        </row>
        <row r="582">
          <cell r="N582" t="str">
            <v>G-1\C, MS Angle, MS Angle,Angle,L 75x75x10,7.98</v>
          </cell>
          <cell r="O582" t="str">
            <v>Assembled</v>
          </cell>
        </row>
        <row r="583">
          <cell r="N583" t="str">
            <v>G-1\C, Gusset Plate, Gusset Plate,Plate,16,0.08214</v>
          </cell>
          <cell r="O583" t="str">
            <v>Assembled</v>
          </cell>
        </row>
        <row r="584">
          <cell r="N584" t="str">
            <v>G-1\C, Packing Plate, Packing Plate,Plate,16,0.07125</v>
          </cell>
          <cell r="O584" t="str">
            <v>Assembled</v>
          </cell>
        </row>
        <row r="585">
          <cell r="N585" t="str">
            <v>G-1\C, Stiffner Bottom, Stiffner Bottom,Plate,16,0.45429</v>
          </cell>
          <cell r="O585" t="str">
            <v>Assembled</v>
          </cell>
        </row>
        <row r="586">
          <cell r="N586" t="str">
            <v>G-1\C,Diaframe,Diaframe,Plate,28,5.73416</v>
          </cell>
          <cell r="O586" t="str">
            <v>Assembled</v>
          </cell>
        </row>
        <row r="587">
          <cell r="N587" t="str">
            <v>G-1\C,Diaframe Stiffner,Diaframe Stiffner,Plate,16,2.74208</v>
          </cell>
          <cell r="O587" t="str">
            <v>Assembled</v>
          </cell>
        </row>
        <row r="588">
          <cell r="N588" t="str">
            <v>G-1\C,Diaframe Stiffner,Diaframe Stiffner,Plate,16,2.08848</v>
          </cell>
          <cell r="O588" t="str">
            <v>Assembled</v>
          </cell>
        </row>
        <row r="589">
          <cell r="N589" t="str">
            <v>G-1\C,Diaframe Stiffner,Diaframe Stiffner,Plate,28,2.462208</v>
          </cell>
          <cell r="O589" t="str">
            <v>Assembled</v>
          </cell>
        </row>
        <row r="590">
          <cell r="N590" t="str">
            <v>G-1\C,Diaframe Stiffner,Diaframe Stiffner,Plate,28,0.328328</v>
          </cell>
          <cell r="O590" t="str">
            <v>Assembled</v>
          </cell>
        </row>
        <row r="591">
          <cell r="N591" t="str">
            <v>G-1\C,Diaframe Stiffner,Diaframe Stiffner,Plate,28,0.6292</v>
          </cell>
          <cell r="O591" t="str">
            <v>Assembled</v>
          </cell>
        </row>
        <row r="592">
          <cell r="N592" t="str">
            <v>G-1\C,Diaframe Stiffner,Diaframe Stiffner,Plate,28,0.845376</v>
          </cell>
          <cell r="O592" t="str">
            <v>Assembled</v>
          </cell>
        </row>
        <row r="593">
          <cell r="N593" t="str">
            <v>G-1\C,Diaframe Stiffner,Diaframe Stiffner,Plate,28,1.7976</v>
          </cell>
          <cell r="O593" t="str">
            <v>Assembled</v>
          </cell>
        </row>
        <row r="594">
          <cell r="N594" t="str">
            <v>G-1\C,Diaframe Stiffner,Diaframe Stiffner,Plate,40,0.4886</v>
          </cell>
          <cell r="O594" t="str">
            <v>Assembled</v>
          </cell>
        </row>
        <row r="595">
          <cell r="N595" t="str">
            <v>G1C &amp; G2 C, Top Splice Flange, Top Splice Flange,Plate,25,0.7788</v>
          </cell>
          <cell r="O595" t="str">
            <v>Assembled</v>
          </cell>
        </row>
        <row r="596">
          <cell r="N596" t="str">
            <v>G1C &amp; G2 C, Top Splice Flange, Top Splice Flange,Plate,25,0.3432</v>
          </cell>
          <cell r="O596" t="str">
            <v>Assembled</v>
          </cell>
        </row>
        <row r="597">
          <cell r="N597" t="str">
            <v>G1C &amp; G2 C, Top Splice Flange, Top Splice Flange,Plate,25,0.3168</v>
          </cell>
          <cell r="O597" t="str">
            <v>Assembled</v>
          </cell>
        </row>
        <row r="598">
          <cell r="N598" t="str">
            <v>G1C &amp; G2 C,Web Splice Plate,Web Splice Plate,Plate,16,2.448</v>
          </cell>
          <cell r="O598" t="str">
            <v>Assembled</v>
          </cell>
        </row>
        <row r="599">
          <cell r="N599" t="str">
            <v>G1C &amp; G2 C,Bottom Flange Splice,Bottom Flange Splice,Plate,40,0.4845</v>
          </cell>
          <cell r="O599" t="str">
            <v>Assembled</v>
          </cell>
        </row>
        <row r="600">
          <cell r="N600" t="str">
            <v>G1C &amp; G2 C,Base Splice,Base Splice,Plate,28,0.78795</v>
          </cell>
          <cell r="O600" t="str">
            <v>Assembled</v>
          </cell>
        </row>
        <row r="601">
          <cell r="N601" t="str">
            <v>G1C &amp; G2 C,Base Splice,Base Splice,Plate,28,1.32753</v>
          </cell>
          <cell r="O601" t="str">
            <v>Assembled</v>
          </cell>
        </row>
        <row r="602">
          <cell r="N602" t="str">
            <v>G1C &amp; G2 C,Packing Plate,Packing Plate,Plate,15,0.661162</v>
          </cell>
          <cell r="O602" t="str">
            <v>Assembled</v>
          </cell>
        </row>
        <row r="603">
          <cell r="N603" t="str">
            <v>G1C &amp; G2 C,Packing Plate,Packing Plate,Plate,2,0.306</v>
          </cell>
          <cell r="O603" t="str">
            <v>Assembled</v>
          </cell>
        </row>
        <row r="604">
          <cell r="N604" t="str">
            <v>G1C &amp; G2 C, MS Angle, MS Angle,Angle,L 75x75x10,4.599</v>
          </cell>
          <cell r="O604" t="str">
            <v>Assembled</v>
          </cell>
        </row>
        <row r="605">
          <cell r="N605" t="str">
            <v>G2C,Base Plate,Base Plate,Plate,25,19.6</v>
          </cell>
          <cell r="O605" t="str">
            <v>Assembled</v>
          </cell>
        </row>
        <row r="606">
          <cell r="N606" t="str">
            <v>G2C,Bottom Flange,Bottom Flange,Plate,28,8.4</v>
          </cell>
          <cell r="O606" t="str">
            <v>Assembled</v>
          </cell>
        </row>
        <row r="607">
          <cell r="N607" t="str">
            <v>G2C,Web Plate,Web Plate,Plate,16,26.04</v>
          </cell>
          <cell r="O607" t="str">
            <v>Assembled</v>
          </cell>
        </row>
        <row r="608">
          <cell r="N608" t="str">
            <v>G2C,Top Flange,Top Flange,Plate,28,8.4</v>
          </cell>
          <cell r="O608" t="str">
            <v>Assembled</v>
          </cell>
        </row>
        <row r="609">
          <cell r="N609" t="str">
            <v>G2C,Stiffner L+R,Stiffner L+R,Plate,16,3.534</v>
          </cell>
          <cell r="O609" t="str">
            <v>Assembled</v>
          </cell>
        </row>
        <row r="610">
          <cell r="N610" t="str">
            <v>G2C,Stiffner Bottom,Stiffner Bottom,Plate,16,0.9101</v>
          </cell>
          <cell r="O610" t="str">
            <v>Assembled</v>
          </cell>
        </row>
        <row r="611">
          <cell r="N611" t="str">
            <v>G2C,MS Angle,MS Angle,Angle,L 75x75x10,13.92</v>
          </cell>
          <cell r="O611" t="str">
            <v>Assembled</v>
          </cell>
        </row>
        <row r="612">
          <cell r="N612" t="str">
            <v>G2C,MS Angle,MS Angle,Angle,L 75x75x10,15.64</v>
          </cell>
          <cell r="O612" t="str">
            <v>Assembled</v>
          </cell>
        </row>
        <row r="613">
          <cell r="N613" t="str">
            <v>G2C,Packing Plate,Packing Plate,Plate,16,0.1425</v>
          </cell>
          <cell r="O613" t="str">
            <v>Assembled</v>
          </cell>
        </row>
        <row r="614">
          <cell r="N614" t="str">
            <v>G2C,Gusset Plate,Gusset Plate,Plate,16,0.16428</v>
          </cell>
          <cell r="O614" t="str">
            <v>Assembled</v>
          </cell>
        </row>
        <row r="615">
          <cell r="N615" t="str">
            <v>G 2C, Gusset Plate, Gusset Plate,Plate,16,0.24336</v>
          </cell>
          <cell r="O615" t="str">
            <v>Assembled</v>
          </cell>
        </row>
        <row r="616">
          <cell r="N616" t="str">
            <v>G 2C, MS Angle, MS Angle,Angle,L 75x75x10,4.599</v>
          </cell>
          <cell r="O616" t="str">
            <v>Assembled</v>
          </cell>
        </row>
        <row r="617">
          <cell r="N617" t="str">
            <v>G2C &amp; G3 C, Top Splice Flange, Top Splice Flange,Plate,25,0.7788</v>
          </cell>
          <cell r="O617" t="str">
            <v>Assembled</v>
          </cell>
        </row>
        <row r="618">
          <cell r="N618" t="str">
            <v>G2C &amp; G3 C, Top Splice Flange, Top Splice Flange,Plate,25,0.3432</v>
          </cell>
          <cell r="O618" t="str">
            <v>Assembled</v>
          </cell>
        </row>
        <row r="619">
          <cell r="N619" t="str">
            <v>G2C &amp; G3 C, Top Splice Flange, Top Splice Flange,Plate,25,0.3168</v>
          </cell>
          <cell r="O619" t="str">
            <v>Assembled</v>
          </cell>
        </row>
        <row r="620">
          <cell r="N620" t="str">
            <v>G2C &amp; G3 C,Web Splice Plate,Web Splice Plate,Plate,16,2.448</v>
          </cell>
          <cell r="O620" t="str">
            <v>Assembled</v>
          </cell>
        </row>
        <row r="621">
          <cell r="N621" t="str">
            <v>G2C &amp; G3 C,Bottom Flange Splice,Bottom Flange Splice,Plate,40,0.4845</v>
          </cell>
          <cell r="O621" t="str">
            <v>Assembled</v>
          </cell>
        </row>
        <row r="622">
          <cell r="N622" t="str">
            <v>G2C &amp; G3 C,Base Splice,Base Splice,Plate,28,0.78795</v>
          </cell>
          <cell r="O622" t="str">
            <v>Assembled</v>
          </cell>
        </row>
        <row r="623">
          <cell r="N623" t="str">
            <v>G2C &amp; G3 C,Base Splice,Base Splice,Plate,28,1.32753</v>
          </cell>
          <cell r="O623" t="str">
            <v>Assembled</v>
          </cell>
        </row>
        <row r="624">
          <cell r="N624" t="str">
            <v>G2C &amp; G3 C, MS Angle, MS Angle,Angle,L 75x75x10,4.599</v>
          </cell>
          <cell r="O624" t="str">
            <v>Assembled</v>
          </cell>
        </row>
        <row r="625">
          <cell r="N625" t="str">
            <v>G3C,Base Plate,Base Plate,Plate,25,19.6</v>
          </cell>
          <cell r="O625" t="str">
            <v>Assembled</v>
          </cell>
        </row>
        <row r="626">
          <cell r="N626" t="str">
            <v>G3C,Bottom Flange,Bottom Flange,Plate,28,8.414</v>
          </cell>
          <cell r="O626" t="str">
            <v>Assembled</v>
          </cell>
        </row>
        <row r="627">
          <cell r="N627" t="str">
            <v>G3C,Web Plate,Web Plate,Plate,16,26.012</v>
          </cell>
          <cell r="O627" t="str">
            <v>Assembled</v>
          </cell>
        </row>
        <row r="628">
          <cell r="N628" t="str">
            <v>G3C,Top Flange,Top Flange,Plate,28,8.4</v>
          </cell>
          <cell r="O628" t="str">
            <v>Assembled</v>
          </cell>
        </row>
        <row r="629">
          <cell r="N629" t="str">
            <v>G3C,Stiffner L+R,Stiffner L+R,Plate,16,3.534</v>
          </cell>
          <cell r="O629" t="str">
            <v>Assembled</v>
          </cell>
        </row>
        <row r="630">
          <cell r="N630" t="str">
            <v>G3C,Stiffner Bottom,Stiffner Bottom,Plate,16,0.9101</v>
          </cell>
          <cell r="O630" t="str">
            <v>Assembled</v>
          </cell>
        </row>
        <row r="631">
          <cell r="N631" t="str">
            <v>G3C,MS Angle,MS Angle,Angle,L 75x75x10,13.92</v>
          </cell>
          <cell r="O631" t="str">
            <v>Assembled</v>
          </cell>
        </row>
        <row r="632">
          <cell r="N632" t="str">
            <v>G3C,MS Angle,MS Angle,Angle,L 75x75x10,16.48</v>
          </cell>
          <cell r="O632" t="str">
            <v>Assembled</v>
          </cell>
        </row>
        <row r="633">
          <cell r="N633" t="str">
            <v>G3C,MS Angle,MS Angle,Angle,L 75x75x10,4.599</v>
          </cell>
          <cell r="O633" t="str">
            <v>Assembled</v>
          </cell>
        </row>
        <row r="634">
          <cell r="N634" t="str">
            <v>G3C,Packing Plate,Packing Plate,Plate,16,0.1425</v>
          </cell>
          <cell r="O634" t="str">
            <v>Assembled</v>
          </cell>
        </row>
        <row r="635">
          <cell r="N635" t="str">
            <v>G3C,Gusset Plate,Gusset Plate,Plate,16,0.13104</v>
          </cell>
          <cell r="O635" t="str">
            <v>Assembled</v>
          </cell>
        </row>
        <row r="636">
          <cell r="N636" t="str">
            <v>G3C,Gusset Plate,Gusset Plate,Plate,16,0.16428</v>
          </cell>
          <cell r="O636" t="str">
            <v>Assembled</v>
          </cell>
        </row>
        <row r="637">
          <cell r="N637" t="str">
            <v>G3C &amp; G4 C, Top Splice Flange, Top Splice Flange,Plate,25,0.7788</v>
          </cell>
          <cell r="O637" t="str">
            <v>Assembled</v>
          </cell>
        </row>
        <row r="638">
          <cell r="N638" t="str">
            <v>G3C &amp; G4 C, Top Splice Flange, Top Splice Flange,Plate,25,0.3432</v>
          </cell>
          <cell r="O638" t="str">
            <v>Assembled</v>
          </cell>
        </row>
        <row r="639">
          <cell r="N639" t="str">
            <v>G3C &amp; G4 C, Top Splice Flange, Top Splice Flange,Plate,25,0.3168</v>
          </cell>
          <cell r="O639" t="str">
            <v>Assembled</v>
          </cell>
        </row>
        <row r="640">
          <cell r="N640" t="str">
            <v>G3C &amp; G4 C,Web Splice Plate,Web Splice Plate,Plate,16,2.448</v>
          </cell>
          <cell r="O640" t="str">
            <v>Assembled</v>
          </cell>
        </row>
        <row r="641">
          <cell r="N641" t="str">
            <v>G3C &amp; G4 C,Bottom Flange Splice,Bottom Flange Splice,Plate,40,0.4845</v>
          </cell>
          <cell r="O641" t="str">
            <v>Assembled</v>
          </cell>
        </row>
        <row r="642">
          <cell r="N642" t="str">
            <v>G3C &amp; G4 C,Base Splice,Base Splice,Plate,28,0.78795</v>
          </cell>
          <cell r="O642" t="str">
            <v>Assembled</v>
          </cell>
        </row>
        <row r="643">
          <cell r="N643" t="str">
            <v>G3C &amp; G4 C,Base Splice,Base Splice,Plate,28,1.32753</v>
          </cell>
          <cell r="O643" t="str">
            <v>Assembled</v>
          </cell>
        </row>
        <row r="644">
          <cell r="N644" t="str">
            <v>G3C &amp; G4 C, MS Angle, MS Angle,Angle,L 75x75x10,4.599</v>
          </cell>
          <cell r="O644" t="str">
            <v>Assembled</v>
          </cell>
        </row>
        <row r="645">
          <cell r="N645" t="str">
            <v>G4C,Base Plate,Base Plate,Plate,25,19.5944</v>
          </cell>
          <cell r="O645" t="str">
            <v>Assembled</v>
          </cell>
        </row>
        <row r="646">
          <cell r="N646" t="str">
            <v>G4C,Bottom Flange,Bottom Flange,Plate,28,8.406</v>
          </cell>
          <cell r="O646" t="str">
            <v>Assembled</v>
          </cell>
        </row>
        <row r="647">
          <cell r="N647" t="str">
            <v>G4C,Web Plate,Web Plate,Plate,16,26.03058</v>
          </cell>
          <cell r="O647" t="str">
            <v>Assembled</v>
          </cell>
        </row>
        <row r="648">
          <cell r="N648" t="str">
            <v>G4C,Top Flange,Top Flange,Plate,28,8.406</v>
          </cell>
          <cell r="O648" t="str">
            <v>Assembled</v>
          </cell>
        </row>
        <row r="649">
          <cell r="N649" t="str">
            <v>G4C,Stiffner L+R,Stiffner L+R,Plate,16,3.6214</v>
          </cell>
          <cell r="O649" t="str">
            <v>Assembled</v>
          </cell>
        </row>
        <row r="650">
          <cell r="N650" t="str">
            <v>G4C,Stiffner Bottom,Stiffner Bottom,Plate,16,0.9101</v>
          </cell>
          <cell r="O650" t="str">
            <v>Assembled</v>
          </cell>
        </row>
        <row r="651">
          <cell r="N651" t="str">
            <v>G4C,MS Angle,MS Angle,Angle,L 75x75x10,13.92</v>
          </cell>
          <cell r="O651" t="str">
            <v>Assembled</v>
          </cell>
        </row>
        <row r="652">
          <cell r="N652" t="str">
            <v>G4C,MS Angle,MS Angle,Angle,L 75x75x10,15.96</v>
          </cell>
          <cell r="O652" t="str">
            <v>Assembled</v>
          </cell>
        </row>
        <row r="653">
          <cell r="N653" t="str">
            <v>G4C,MS Angle,MS Angle,Angle,L 75x75x10,4.599</v>
          </cell>
          <cell r="O653" t="str">
            <v>Assembled</v>
          </cell>
        </row>
        <row r="654">
          <cell r="N654" t="str">
            <v>G4C,Packing Plate,Packing Plate,Plate,16,0.1425</v>
          </cell>
          <cell r="O654" t="str">
            <v>Assembled</v>
          </cell>
        </row>
        <row r="655">
          <cell r="N655" t="str">
            <v>G4C,Gusset Plate,Gusset Plate,Plate,16,0.12168</v>
          </cell>
          <cell r="O655" t="str">
            <v>Assembled</v>
          </cell>
        </row>
        <row r="656">
          <cell r="N656" t="str">
            <v>G4C,Gusset Plate,Gusset Plate,Plate,16,0.16428</v>
          </cell>
          <cell r="O656" t="str">
            <v>Assembled</v>
          </cell>
        </row>
        <row r="657">
          <cell r="N657" t="str">
            <v>G4C &amp; G5 C, Top Splice Flange, Top Splice Flange,Plate,25,0.7788</v>
          </cell>
          <cell r="O657" t="str">
            <v>Assembled</v>
          </cell>
        </row>
        <row r="658">
          <cell r="N658" t="str">
            <v>G4C &amp; G5 C, Top Splice Flange, Top Splice Flange,Plate,25,0.3432</v>
          </cell>
          <cell r="O658" t="str">
            <v>Assembled</v>
          </cell>
        </row>
        <row r="659">
          <cell r="N659" t="str">
            <v>G4C &amp; G5 C, Top Splice Flange, Top Splice Flange,Plate,25,0.3168</v>
          </cell>
          <cell r="O659" t="str">
            <v>Assembled</v>
          </cell>
        </row>
        <row r="660">
          <cell r="N660" t="str">
            <v>G4C &amp; G5 C,Web Splice Plate,Web Splice Plate,Plate,16,2.448</v>
          </cell>
          <cell r="O660" t="str">
            <v>Assembled</v>
          </cell>
        </row>
        <row r="661">
          <cell r="N661" t="str">
            <v>G4C &amp; G5 C,Bottom Flange Splice,Bottom Flange Splice,Plate,40,0.4845</v>
          </cell>
          <cell r="O661" t="str">
            <v>Assembled</v>
          </cell>
        </row>
        <row r="662">
          <cell r="N662" t="str">
            <v>G4C &amp; G5 C,Base Splice,Base Splice,Plate,28,0.78795</v>
          </cell>
          <cell r="O662" t="str">
            <v>Assembled</v>
          </cell>
        </row>
        <row r="663">
          <cell r="N663" t="str">
            <v>G4C &amp; G5 C,Base Splice,Base Splice,Plate,28,1.32753</v>
          </cell>
          <cell r="O663" t="str">
            <v>Assembled</v>
          </cell>
        </row>
        <row r="664">
          <cell r="N664" t="str">
            <v>G4C &amp; G5 C,Packing Plate,Packing Plate,Plate,15,0.661162</v>
          </cell>
          <cell r="O664" t="str">
            <v>Assembled</v>
          </cell>
        </row>
        <row r="665">
          <cell r="N665" t="str">
            <v>G4C &amp; G5 C,Packing Plate,Packing Plate,Plate,2,1.224</v>
          </cell>
          <cell r="O665" t="str">
            <v>Assembled</v>
          </cell>
        </row>
        <row r="666">
          <cell r="N666" t="str">
            <v>G4C &amp; G5 C, MS Angle, MS Angle,Angle,L 75x75x10,4.599</v>
          </cell>
          <cell r="O666" t="str">
            <v>Assembled</v>
          </cell>
        </row>
        <row r="667">
          <cell r="N667" t="str">
            <v>G5C/C1,Base Plate,Base Plate,Plate,40,19.5944</v>
          </cell>
          <cell r="O667" t="str">
            <v>Assembled</v>
          </cell>
        </row>
        <row r="668">
          <cell r="N668" t="str">
            <v>G5C/C1,Bottom Flange,Bottom Flange,Plate,28,8.3976</v>
          </cell>
          <cell r="O668" t="str">
            <v>Assembled</v>
          </cell>
        </row>
        <row r="669">
          <cell r="N669" t="str">
            <v>G5C/C1,Web Plate,Web Plate,Plate,20,26.05116</v>
          </cell>
          <cell r="O669" t="str">
            <v>Assembled</v>
          </cell>
        </row>
        <row r="670">
          <cell r="N670" t="str">
            <v>G5C/C1,Top Flange,Top Flange,Plate,28,8.4036</v>
          </cell>
          <cell r="O670" t="str">
            <v>Assembled</v>
          </cell>
        </row>
        <row r="671">
          <cell r="N671" t="str">
            <v>G5C/C1,Stiffner L+R,Stiffner L+R,Plate,16,3.6214</v>
          </cell>
          <cell r="O671" t="str">
            <v>Assembled</v>
          </cell>
        </row>
        <row r="672">
          <cell r="N672" t="str">
            <v>G5C/C1,Stiffner Bottom,Stiffner Bottom,Plate,16,0.9101</v>
          </cell>
          <cell r="O672" t="str">
            <v>Assembled</v>
          </cell>
        </row>
        <row r="673">
          <cell r="N673" t="str">
            <v>G5C/C1,MS Angle,MS Angle,Angle,L 75x75x10,13.92</v>
          </cell>
          <cell r="O673" t="str">
            <v>Assembled</v>
          </cell>
        </row>
        <row r="674">
          <cell r="N674" t="str">
            <v>G5C/C1,MS Angle,MS Angle,Angle,L 75x75x10,16.48</v>
          </cell>
          <cell r="O674" t="str">
            <v>Assembled</v>
          </cell>
        </row>
        <row r="675">
          <cell r="N675" t="str">
            <v>G5C/C1,Packing Plate,Packing Plate,Plate,16,0.1425</v>
          </cell>
          <cell r="O675" t="str">
            <v>Assembled</v>
          </cell>
        </row>
        <row r="676">
          <cell r="N676" t="str">
            <v>G5C/C1,Gusset Plate,Gusset Plate,Plate,16,0.264</v>
          </cell>
          <cell r="O676" t="str">
            <v>Assembled</v>
          </cell>
        </row>
        <row r="677">
          <cell r="N677" t="str">
            <v>G5C &amp; G6 C, Top Splice Flange, Top Splice Flange,Plate,25,0.7788</v>
          </cell>
          <cell r="O677" t="str">
            <v>Assembled</v>
          </cell>
        </row>
        <row r="678">
          <cell r="N678" t="str">
            <v>G5C &amp; G6 C, Top Splice Flange, Top Splice Flange,Plate,25,0.3432</v>
          </cell>
          <cell r="O678" t="str">
            <v>Assembled</v>
          </cell>
        </row>
        <row r="679">
          <cell r="N679" t="str">
            <v>G5C &amp; G6 C, Top Splice Flange, Top Splice Flange,Plate,25,0.3168</v>
          </cell>
          <cell r="O679" t="str">
            <v>Assembled</v>
          </cell>
        </row>
        <row r="680">
          <cell r="N680" t="str">
            <v>G5C &amp; G6 C,Web Splice Plate,Web Splice Plate,Plate,16,2.448</v>
          </cell>
          <cell r="O680" t="str">
            <v>Assembled</v>
          </cell>
        </row>
        <row r="681">
          <cell r="N681" t="str">
            <v>G5C &amp; G6 C,Bottom Flange Splice,Bottom Flange Splice,Plate,40,0.4845</v>
          </cell>
          <cell r="O681" t="str">
            <v>Assembled</v>
          </cell>
        </row>
        <row r="682">
          <cell r="N682" t="str">
            <v>G5C &amp; G6 C,Base Splice,Base Splice,Plate,28,0.78795</v>
          </cell>
          <cell r="O682" t="str">
            <v>Assembled</v>
          </cell>
        </row>
        <row r="683">
          <cell r="N683" t="str">
            <v>G5C &amp; G6 C,Base Splice,Base Splice,Plate,28,1.32753</v>
          </cell>
          <cell r="O683" t="str">
            <v>Assembled</v>
          </cell>
        </row>
        <row r="684">
          <cell r="N684" t="str">
            <v>G5C &amp; G6 C, MS Angle, MS Angle,Angle,L 75x75x10,4.461</v>
          </cell>
          <cell r="O684" t="str">
            <v>Assembled</v>
          </cell>
        </row>
        <row r="685">
          <cell r="N685" t="str">
            <v>G-6/C, Base Plate, Base Plate,Plate,40,11.1944</v>
          </cell>
          <cell r="O685" t="str">
            <v>Assembled</v>
          </cell>
        </row>
        <row r="686">
          <cell r="N686" t="str">
            <v>G-6/C, Bottom Flange, Bottom Flange,Plate,28,4.7976</v>
          </cell>
          <cell r="O686" t="str">
            <v>Assembled</v>
          </cell>
        </row>
        <row r="687">
          <cell r="N687" t="str">
            <v>G-6/C, Web Plate, Web Plate,Plate,20,14.856568</v>
          </cell>
          <cell r="O687" t="str">
            <v>Assembled</v>
          </cell>
        </row>
        <row r="688">
          <cell r="N688" t="str">
            <v>G-6/C, Top Flange, Top Flange,Plate,28,4.7976</v>
          </cell>
          <cell r="O688" t="str">
            <v>Assembled</v>
          </cell>
        </row>
        <row r="689">
          <cell r="N689" t="str">
            <v>G-6/C, Stiffner L+R, Stiffner L+R,Plate,16,2.89712</v>
          </cell>
          <cell r="O689" t="str">
            <v>Assembled</v>
          </cell>
        </row>
        <row r="690">
          <cell r="N690" t="str">
            <v>G-6/C,Diaframe ,Diaframe ,Plate,40,6.55856</v>
          </cell>
          <cell r="O690" t="str">
            <v>Assembled</v>
          </cell>
        </row>
        <row r="691">
          <cell r="N691" t="str">
            <v>G-6/C,Diaframe Stiffner,Diaframe Stiffner,Plate,25,4.11312</v>
          </cell>
          <cell r="O691" t="str">
            <v>Assembled</v>
          </cell>
        </row>
        <row r="692">
          <cell r="N692" t="str">
            <v>G-6/C,Diaframe Stiffner,Diaframe Stiffner,Plate,25,1.39232</v>
          </cell>
          <cell r="O692" t="str">
            <v>Assembled</v>
          </cell>
        </row>
        <row r="693">
          <cell r="N693" t="str">
            <v>G-6/C,Diaframe Stiffner,Diaframe Stiffner,Plate,40,3.15104</v>
          </cell>
          <cell r="O693" t="str">
            <v>Assembled</v>
          </cell>
        </row>
        <row r="694">
          <cell r="N694" t="str">
            <v>G-6/C,Diaframe Stiffner,Diaframe Stiffner,Plate,28,0.40096</v>
          </cell>
          <cell r="O694" t="str">
            <v>Assembled</v>
          </cell>
        </row>
        <row r="695">
          <cell r="N695" t="str">
            <v>G-6/C,Diaframe Stiffner,Diaframe Stiffner,Plate,28,0.616</v>
          </cell>
          <cell r="O695" t="str">
            <v>Assembled</v>
          </cell>
        </row>
        <row r="696">
          <cell r="N696" t="str">
            <v>G-6/C,Diaframe Stiffner,Diaframe Stiffner,Plate,40,1.20768</v>
          </cell>
          <cell r="O696" t="str">
            <v>Assembled</v>
          </cell>
        </row>
        <row r="697">
          <cell r="N697" t="str">
            <v>G-6/C,Diaframe Stiffner,Diaframe Stiffner,Plate,28,1.7976</v>
          </cell>
          <cell r="O697" t="str">
            <v>Assembled</v>
          </cell>
        </row>
        <row r="698">
          <cell r="N698" t="str">
            <v>G-6/C,Diaframe Stiffner,Diaframe Stiffner,Plate,40,0.697</v>
          </cell>
          <cell r="O698" t="str">
            <v>Assembled</v>
          </cell>
        </row>
        <row r="699">
          <cell r="N699" t="str">
            <v>G6C, Gusset Plate, Gusset Plate,Plate,16,0.23552</v>
          </cell>
          <cell r="O699" t="str">
            <v>Assembled</v>
          </cell>
        </row>
        <row r="700">
          <cell r="N700" t="str">
            <v>G6C, MS Angle, MS Angle,Angle,L 75x75x10,4.228</v>
          </cell>
          <cell r="O700" t="str">
            <v>Assembled</v>
          </cell>
        </row>
        <row r="701">
          <cell r="N701" t="str">
            <v>,,,,,</v>
          </cell>
          <cell r="O701" t="str">
            <v>Assembled</v>
          </cell>
        </row>
        <row r="702">
          <cell r="N702" t="str">
            <v>G1/H,Web Plate,Web Plate,Plate,16,18.308732</v>
          </cell>
          <cell r="O702" t="str">
            <v>Assembled</v>
          </cell>
        </row>
        <row r="703">
          <cell r="N703" t="str">
            <v>G1/H,Top Flange,Top Flange,Plate,20,4.864</v>
          </cell>
          <cell r="O703" t="str">
            <v>Assembled</v>
          </cell>
        </row>
        <row r="704">
          <cell r="N704" t="str">
            <v>G1/H,Bottom flange,Bottom flange,Plate,20,4.927</v>
          </cell>
          <cell r="O704" t="str">
            <v>Assembled</v>
          </cell>
        </row>
        <row r="705">
          <cell r="N705" t="str">
            <v>G1/H,Base plate,Base plate,Plate,40,13.7956</v>
          </cell>
          <cell r="O705" t="str">
            <v>Assembled</v>
          </cell>
        </row>
        <row r="706">
          <cell r="N706" t="str">
            <v>G1/H,Stiffner (Left &amp; Right),Stiffner (Left &amp; Right),Plate,16,2.89712</v>
          </cell>
          <cell r="O706" t="str">
            <v>Assembled</v>
          </cell>
        </row>
        <row r="707">
          <cell r="N707" t="str">
            <v>G1/H, MS Angle, MS Angle,Angle,L 75x75x10,6.96</v>
          </cell>
          <cell r="O707" t="str">
            <v>Assembled</v>
          </cell>
        </row>
        <row r="708">
          <cell r="N708" t="str">
            <v>G1/H, MS Angle, MS Angle,Angle,L 75x75x10,8.144</v>
          </cell>
          <cell r="O708" t="str">
            <v>Assembled</v>
          </cell>
        </row>
        <row r="709">
          <cell r="N709" t="str">
            <v>G1/H,Gusset plate,Gusset plate,Plate,16,0.08214</v>
          </cell>
          <cell r="O709" t="str">
            <v>Assembled</v>
          </cell>
        </row>
        <row r="710">
          <cell r="N710" t="str">
            <v>G1/H,Packing Plate,Packing Plate,Plate,16,0.07125</v>
          </cell>
          <cell r="O710" t="str">
            <v>Assembled</v>
          </cell>
        </row>
        <row r="711">
          <cell r="N711" t="str">
            <v>G1/H,Stiffner bottom,Stiffner bottom,Plate,16,0.45182</v>
          </cell>
          <cell r="O711" t="str">
            <v>Assembled</v>
          </cell>
        </row>
        <row r="712">
          <cell r="N712" t="str">
            <v>G1/H,Diaframe,Diaframe,Plate,28,5.712768</v>
          </cell>
          <cell r="O712" t="str">
            <v>Assembled</v>
          </cell>
        </row>
        <row r="713">
          <cell r="N713" t="str">
            <v>G1/H,Diaframe stiffner,Diaframe stiffner,Plate,16,1.37104</v>
          </cell>
          <cell r="O713" t="str">
            <v>Assembled</v>
          </cell>
        </row>
        <row r="714">
          <cell r="N714" t="str">
            <v>G1/H,Diaframe stiffner,Diaframe stiffner,Plate,16,2.77248</v>
          </cell>
          <cell r="O714" t="str">
            <v>Assembled</v>
          </cell>
        </row>
        <row r="715">
          <cell r="N715" t="str">
            <v>G1/H,Diaframe stiffner,Diaframe stiffner,Plate,28,4.902912</v>
          </cell>
          <cell r="O715" t="str">
            <v>Assembled</v>
          </cell>
        </row>
        <row r="716">
          <cell r="N716" t="str">
            <v>G1/H,Diaframe stiffner plate,Diaframe stiffner plate,Plate,20,1.8564</v>
          </cell>
          <cell r="O716" t="str">
            <v>Assembled</v>
          </cell>
        </row>
        <row r="717">
          <cell r="N717" t="str">
            <v>G1/H,Bracket plate,Bracket plate,Plate,40,0.4522</v>
          </cell>
          <cell r="O717" t="str">
            <v>Assembled</v>
          </cell>
        </row>
        <row r="718">
          <cell r="N718" t="str">
            <v>G1H-G2H, Top Splice Flange, Top Splice Flange,Plate,16,0.4998</v>
          </cell>
          <cell r="O718" t="str">
            <v>Assembled</v>
          </cell>
        </row>
        <row r="719">
          <cell r="N719" t="str">
            <v>G1H-G2H, Top Splice Flange, Top Splice Flange,Plate,16,0.3672</v>
          </cell>
          <cell r="O719" t="str">
            <v>Assembled</v>
          </cell>
        </row>
        <row r="720">
          <cell r="N720" t="str">
            <v>G1H-G2H,Web Splice Plate,Web Splice Plate,Plate,12,2.448</v>
          </cell>
          <cell r="O720" t="str">
            <v>Assembled</v>
          </cell>
        </row>
        <row r="721">
          <cell r="N721" t="str">
            <v>G1H-G2H,Bottom Flange Splice,Bottom Flange Splice,Plate,40,0.40596</v>
          </cell>
          <cell r="O721" t="str">
            <v>Assembled</v>
          </cell>
        </row>
        <row r="722">
          <cell r="N722" t="str">
            <v>G1H-G2H,Base Splice,Base Splice,Plate,28,0.7395</v>
          </cell>
          <cell r="O722" t="str">
            <v>Assembled</v>
          </cell>
        </row>
        <row r="723">
          <cell r="N723" t="str">
            <v>G1H-G2H,Base Splice,Base Splice,Plate,28,1.3515</v>
          </cell>
          <cell r="O723" t="str">
            <v>Assembled</v>
          </cell>
        </row>
        <row r="724">
          <cell r="N724" t="str">
            <v>G1H-G2H,Packing Plate,Packing Plate,Plate,15,0.6731</v>
          </cell>
          <cell r="O724" t="str">
            <v>Assembled</v>
          </cell>
        </row>
        <row r="725">
          <cell r="N725" t="str">
            <v>G1H-G2H, MS Angle, MS Angle,Angle,L 75x75x10,4.47</v>
          </cell>
          <cell r="O725" t="str">
            <v>Assembled</v>
          </cell>
        </row>
        <row r="726">
          <cell r="N726" t="str">
            <v>G-2(H), Base Plate, Base Plate,Plate,25,18.6704</v>
          </cell>
          <cell r="O726" t="str">
            <v>Assembled</v>
          </cell>
        </row>
        <row r="727">
          <cell r="N727" t="str">
            <v>G-2(H), Bottom Flange, Bottom Flange,Plate,20,6.668</v>
          </cell>
          <cell r="O727" t="str">
            <v>Assembled</v>
          </cell>
        </row>
        <row r="728">
          <cell r="N728" t="str">
            <v>G-2(H), Web Plate, Web Plate,Plate,16,24.782004</v>
          </cell>
          <cell r="O728" t="str">
            <v>Assembled</v>
          </cell>
        </row>
        <row r="729">
          <cell r="N729" t="str">
            <v>G-2(H), Top Flange, Top Flange,Plate,20,6.669</v>
          </cell>
          <cell r="O729" t="str">
            <v>Assembled</v>
          </cell>
        </row>
        <row r="730">
          <cell r="N730" t="str">
            <v>G-2(H), Stiffner L+R, Stiffner L+R,Plate,16,3.6214</v>
          </cell>
          <cell r="O730" t="str">
            <v>Assembled</v>
          </cell>
        </row>
        <row r="731">
          <cell r="N731" t="str">
            <v>G-2(H), Stiffner Bottom, Stiffner Bottom,Plate,16,0.8968</v>
          </cell>
          <cell r="O731" t="str">
            <v>Assembled</v>
          </cell>
        </row>
        <row r="732">
          <cell r="N732" t="str">
            <v>G-2(H), MS Angle, MS Angle,Angle,L 75x75x10,13.92</v>
          </cell>
          <cell r="O732" t="str">
            <v>Assembled</v>
          </cell>
        </row>
        <row r="733">
          <cell r="N733" t="str">
            <v>G-2(H), MS Angle, MS Angle,Angle,L 75x75x10,15.96</v>
          </cell>
          <cell r="O733" t="str">
            <v>Assembled</v>
          </cell>
        </row>
        <row r="734">
          <cell r="N734" t="str">
            <v>G-2(H), Packing Plate, Packing Plate,Plate,16,0.1425</v>
          </cell>
          <cell r="O734" t="str">
            <v>Assembled</v>
          </cell>
        </row>
        <row r="735">
          <cell r="N735" t="str">
            <v>G-2(H), Gusset Plate, Gusset Plate,Plate,16,0.264</v>
          </cell>
          <cell r="O735" t="str">
            <v>Assembled</v>
          </cell>
        </row>
        <row r="736">
          <cell r="N736" t="str">
            <v>G2H, Gusset Plate, Gusset Plate,Plate,16,0.27648</v>
          </cell>
          <cell r="O736" t="str">
            <v>Assembled</v>
          </cell>
        </row>
        <row r="737">
          <cell r="N737" t="str">
            <v>G2H, MS Angle, MS Angle,Angle,L 75x75x10,4.413</v>
          </cell>
          <cell r="O737" t="str">
            <v>Assembled</v>
          </cell>
        </row>
        <row r="738">
          <cell r="N738" t="str">
            <v>G2H-G3H, Top Splice Flange, Top Splice Flange,Plate,16,0.4998</v>
          </cell>
          <cell r="O738" t="str">
            <v>Assembled</v>
          </cell>
        </row>
        <row r="739">
          <cell r="N739" t="str">
            <v>G2H-G3H, Top Splice Flange, Top Splice Flange,Plate,16,0.3672</v>
          </cell>
          <cell r="O739" t="str">
            <v>Assembled</v>
          </cell>
        </row>
        <row r="740">
          <cell r="N740" t="str">
            <v>G2H-G3H,Web Splice Plate,Web Splice Plate,Plate,12,2.448</v>
          </cell>
          <cell r="O740" t="str">
            <v>Assembled</v>
          </cell>
        </row>
        <row r="741">
          <cell r="N741" t="str">
            <v>G2H-G3H,Bottom Flange Splice,Bottom Flange Splice,Plate,40,0.40596</v>
          </cell>
          <cell r="O741" t="str">
            <v>Assembled</v>
          </cell>
        </row>
        <row r="742">
          <cell r="N742" t="str">
            <v>G2H-G3H,Base Splice,Base Splice,Plate,28,0.7395</v>
          </cell>
          <cell r="O742" t="str">
            <v>Assembled</v>
          </cell>
        </row>
        <row r="743">
          <cell r="N743" t="str">
            <v>G2H-G3H,Base Splice,Base Splice,Plate,28,1.3515</v>
          </cell>
          <cell r="O743" t="str">
            <v>Assembled</v>
          </cell>
        </row>
        <row r="744">
          <cell r="N744" t="str">
            <v>G2H-G3H, MS Angle, MS Angle,Angle,L 75x75x10,4.413</v>
          </cell>
          <cell r="O744" t="str">
            <v>Assembled</v>
          </cell>
        </row>
        <row r="745">
          <cell r="N745" t="str">
            <v>G-3(H), Base Plate, Base Plate,Plate,25,18.6704</v>
          </cell>
          <cell r="O745" t="str">
            <v>Assembled</v>
          </cell>
        </row>
        <row r="746">
          <cell r="N746" t="str">
            <v>G-3(H), Bottom Flange, Bottom Flange,Plate,20,6.668</v>
          </cell>
          <cell r="O746" t="str">
            <v>Assembled</v>
          </cell>
        </row>
        <row r="747">
          <cell r="N747" t="str">
            <v>G-3(H), Web Plate, Web Plate,Plate,16,25.019828</v>
          </cell>
          <cell r="O747" t="str">
            <v>Assembled</v>
          </cell>
        </row>
        <row r="748">
          <cell r="N748" t="str">
            <v>G-3(H), Top Flange, Top Flange,Plate,20,6.733</v>
          </cell>
          <cell r="O748" t="str">
            <v>Assembled</v>
          </cell>
        </row>
        <row r="749">
          <cell r="N749" t="str">
            <v>G-3(H), Stiffner L+R, Stiffner L+R,Plate,16,3.6214</v>
          </cell>
          <cell r="O749" t="str">
            <v>Assembled</v>
          </cell>
        </row>
        <row r="750">
          <cell r="N750" t="str">
            <v>G-3(H), Stiffner Bottom, Stiffner Bottom,Plate,16,0.9101</v>
          </cell>
          <cell r="O750" t="str">
            <v>Assembled</v>
          </cell>
        </row>
        <row r="751">
          <cell r="N751" t="str">
            <v>G-3(H), MS Angle, MS Angle,Angle,L 75x75x10,13.92</v>
          </cell>
          <cell r="O751" t="str">
            <v>Assembled</v>
          </cell>
        </row>
        <row r="752">
          <cell r="N752" t="str">
            <v>G-3(H), MS Angle, MS Angle,Angle,L 75x75x10,15.96</v>
          </cell>
          <cell r="O752" t="str">
            <v>Assembled</v>
          </cell>
        </row>
        <row r="753">
          <cell r="N753" t="str">
            <v>G-3(H), Packing Plate, Packing Plate,Plate,16,0.1425</v>
          </cell>
          <cell r="O753" t="str">
            <v>Assembled</v>
          </cell>
        </row>
        <row r="754">
          <cell r="N754" t="str">
            <v>G-3(H), Gusset Plate, Gusset Plate,Plate,16,0.264</v>
          </cell>
          <cell r="O754" t="str">
            <v>Assembled</v>
          </cell>
        </row>
        <row r="755">
          <cell r="N755" t="str">
            <v>G3H, Gusset Plate, Gusset Plate,Plate,16,0.27648</v>
          </cell>
          <cell r="O755" t="str">
            <v>Assembled</v>
          </cell>
        </row>
        <row r="756">
          <cell r="N756" t="str">
            <v>G3H, MS Angle, MS Angle,Angle,L 75x75x10,4.413</v>
          </cell>
          <cell r="O756" t="str">
            <v>Assembled</v>
          </cell>
        </row>
        <row r="757">
          <cell r="N757" t="str">
            <v>G3H-G4H, Top Splice Flange, Top Splice Flange,Plate,16,0.4998</v>
          </cell>
          <cell r="O757" t="str">
            <v>Assembled</v>
          </cell>
        </row>
        <row r="758">
          <cell r="N758" t="str">
            <v>G3H-G4H, Top Splice Flange, Top Splice Flange,Plate,16,0.3672</v>
          </cell>
          <cell r="O758" t="str">
            <v>Assembled</v>
          </cell>
        </row>
        <row r="759">
          <cell r="N759" t="str">
            <v>G3H-G4H,Web Splice Plate,Web Splice Plate,Plate,12,2.448</v>
          </cell>
          <cell r="O759" t="str">
            <v>Assembled</v>
          </cell>
        </row>
        <row r="760">
          <cell r="N760" t="str">
            <v>G3H-G4H,Bottom Flange Splice,Bottom Flange Splice,Plate,40,0.40596</v>
          </cell>
          <cell r="O760" t="str">
            <v>Assembled</v>
          </cell>
        </row>
        <row r="761">
          <cell r="N761" t="str">
            <v>G3H-G4H,Base Splice,Base Splice,Plate,28,0.7395</v>
          </cell>
          <cell r="O761" t="str">
            <v>Assembled</v>
          </cell>
        </row>
        <row r="762">
          <cell r="N762" t="str">
            <v>G3H-G4H,Base Splice,Base Splice,Plate,28,1.3515</v>
          </cell>
          <cell r="O762" t="str">
            <v>Assembled</v>
          </cell>
        </row>
        <row r="763">
          <cell r="N763" t="str">
            <v>G3H-G4H,Packing Plate,Packing Plate,Plate,15,0.6731</v>
          </cell>
          <cell r="O763" t="str">
            <v>Assembled</v>
          </cell>
        </row>
        <row r="764">
          <cell r="N764" t="str">
            <v>G3H-G4H, MS Angle, MS Angle,Angle,L 75x75x10,4.413</v>
          </cell>
          <cell r="O764" t="str">
            <v>Assembled</v>
          </cell>
        </row>
        <row r="765">
          <cell r="N765" t="str">
            <v>G-4(H), Base Plate, Base Plate,Plate,40,18.6704</v>
          </cell>
          <cell r="O765" t="str">
            <v>Assembled</v>
          </cell>
        </row>
        <row r="766">
          <cell r="N766" t="str">
            <v>G-4(H), Bottom Flange, Bottom Flange,Plate,20,6.668</v>
          </cell>
          <cell r="O766" t="str">
            <v>Assembled</v>
          </cell>
        </row>
        <row r="767">
          <cell r="N767" t="str">
            <v>G-4(H), Web Plate, Web Plate,Plate,16,24.796868</v>
          </cell>
          <cell r="O767" t="str">
            <v>Assembled</v>
          </cell>
        </row>
        <row r="768">
          <cell r="N768" t="str">
            <v>G-4(H), Top Flange, Top Flange,Plate,20,6.673</v>
          </cell>
          <cell r="O768" t="str">
            <v>Assembled</v>
          </cell>
        </row>
        <row r="769">
          <cell r="N769" t="str">
            <v>G-4(H), Stiffner L+R, Stiffner L+R,Plate,16,3.6214</v>
          </cell>
          <cell r="O769" t="str">
            <v>Assembled</v>
          </cell>
        </row>
        <row r="770">
          <cell r="N770" t="str">
            <v>G-4(H), Stiffner Bottom, Stiffner Bottom,Plate,16,0.8968</v>
          </cell>
          <cell r="O770" t="str">
            <v>Assembled</v>
          </cell>
        </row>
        <row r="771">
          <cell r="N771" t="str">
            <v>G-4(H), MS Angle, MS Angle,Angle,L 75x75x10,13.92</v>
          </cell>
          <cell r="O771" t="str">
            <v>Assembled</v>
          </cell>
        </row>
        <row r="772">
          <cell r="N772" t="str">
            <v>G-4(H), MS Angle, MS Angle,Angle,L 75x75x10,15.96</v>
          </cell>
          <cell r="O772" t="str">
            <v>Assembled</v>
          </cell>
        </row>
        <row r="773">
          <cell r="N773" t="str">
            <v>G-4(H), Packing Plate, Packing Plate,Plate,16,0.1425</v>
          </cell>
          <cell r="O773" t="str">
            <v>Assembled</v>
          </cell>
        </row>
        <row r="774">
          <cell r="N774" t="str">
            <v>G-4(H), Gusset Plate, Gusset Plate,Plate,16,0.264</v>
          </cell>
          <cell r="O774" t="str">
            <v>Assembled</v>
          </cell>
        </row>
        <row r="775">
          <cell r="N775" t="str">
            <v>G4H, Gusset Plate, Gusset Plate,Plate,16,0.27648</v>
          </cell>
          <cell r="O775" t="str">
            <v>Assembled</v>
          </cell>
        </row>
        <row r="776">
          <cell r="N776" t="str">
            <v>G4H, MS Angle, MS Angle,Angle,L 75x75x10,4.413</v>
          </cell>
          <cell r="O776" t="str">
            <v>Assembled</v>
          </cell>
        </row>
        <row r="777">
          <cell r="N777" t="str">
            <v>G4H-G5H, Top Splice Flange, Top Splice Flange,Plate,16,0.4998</v>
          </cell>
          <cell r="O777" t="str">
            <v>Assembled</v>
          </cell>
        </row>
        <row r="778">
          <cell r="N778" t="str">
            <v>G4H-G5H, Top Splice Flange, Top Splice Flange,Plate,16,0.3672</v>
          </cell>
          <cell r="O778" t="str">
            <v>Assembled</v>
          </cell>
        </row>
        <row r="779">
          <cell r="N779" t="str">
            <v>G4H-G5H,Web Splice Plate,Web Splice Plate,Plate,12,2.448</v>
          </cell>
          <cell r="O779" t="str">
            <v>Assembled</v>
          </cell>
        </row>
        <row r="780">
          <cell r="N780" t="str">
            <v>G4H-G5H,Bottom Flange Splice,Bottom Flange Splice,Plate,40,0.40596</v>
          </cell>
          <cell r="O780" t="str">
            <v>Assembled</v>
          </cell>
        </row>
        <row r="781">
          <cell r="N781" t="str">
            <v>G4H-G5H,Base Splice,Base Splice,Plate,28,0.7395</v>
          </cell>
          <cell r="O781" t="str">
            <v>Assembled</v>
          </cell>
        </row>
        <row r="782">
          <cell r="N782" t="str">
            <v>G4H-G5H,Base Splice,Base Splice,Plate,28,1.3515</v>
          </cell>
          <cell r="O782" t="str">
            <v>Assembled</v>
          </cell>
        </row>
        <row r="783">
          <cell r="N783" t="str">
            <v>G4H-G5H, MS Angle, MS Angle,Angle,L 75x75x10,4.47</v>
          </cell>
          <cell r="O783" t="str">
            <v>Assembled</v>
          </cell>
        </row>
        <row r="784">
          <cell r="N784" t="str">
            <v>G5/H,Base plate,Base plate,Plate,40,11.2</v>
          </cell>
          <cell r="O784" t="str">
            <v>Assembled</v>
          </cell>
        </row>
        <row r="785">
          <cell r="N785" t="str">
            <v>G5/H,Bottom Flange Splice,Bottom Flange Splice,Plate,20,4</v>
          </cell>
          <cell r="O785" t="str">
            <v>Assembled</v>
          </cell>
        </row>
        <row r="786">
          <cell r="N786" t="str">
            <v>G5/H,Web Plate,Web Plate,Plate,16,14.88258</v>
          </cell>
          <cell r="O786" t="str">
            <v>Assembled</v>
          </cell>
        </row>
        <row r="787">
          <cell r="N787" t="str">
            <v>G5/H,Top Flange,Top Flange,Plate,20,4.005</v>
          </cell>
          <cell r="O787" t="str">
            <v>Assembled</v>
          </cell>
        </row>
        <row r="788">
          <cell r="N788" t="str">
            <v>G5/H,Stiffner (Left &amp; Right),Stiffner (Left &amp; Right),Plate,16,2.89712</v>
          </cell>
          <cell r="O788" t="str">
            <v>Assembled</v>
          </cell>
        </row>
        <row r="789">
          <cell r="N789" t="str">
            <v>G5/H,Diaframe stiffner,Diaframe stiffner,Plate,16,2.77248</v>
          </cell>
          <cell r="O789" t="str">
            <v>Assembled</v>
          </cell>
        </row>
        <row r="790">
          <cell r="N790" t="str">
            <v>G5/H,Diaframe,Diaframe,Plate,40,5.712768</v>
          </cell>
          <cell r="O790" t="str">
            <v>Assembled</v>
          </cell>
        </row>
        <row r="791">
          <cell r="N791" t="str">
            <v>G5/H,Diaframe stiffner,Diaframe stiffner,Plate,16,1.37104</v>
          </cell>
          <cell r="O791" t="str">
            <v>Assembled</v>
          </cell>
        </row>
        <row r="792">
          <cell r="N792" t="str">
            <v>G5/H,Diaframe stiffner,Diaframe stiffner,Plate,40,3.50208</v>
          </cell>
          <cell r="O792" t="str">
            <v>Assembled</v>
          </cell>
        </row>
        <row r="793">
          <cell r="N793" t="str">
            <v>G5/H,Diaframe stiffner,Diaframe stiffner,Plate,28,0.616</v>
          </cell>
          <cell r="O793" t="str">
            <v>Assembled</v>
          </cell>
        </row>
        <row r="794">
          <cell r="N794" t="str">
            <v>G5/H,Diaframe stiffner,Diaframe stiffner,Plate,28,0.308</v>
          </cell>
          <cell r="O794" t="str">
            <v>Assembled</v>
          </cell>
        </row>
        <row r="795">
          <cell r="N795" t="str">
            <v>G5/H,Top Flange of diaframe,Top Flange of diaframe,Plate,20,1.8564</v>
          </cell>
          <cell r="O795" t="str">
            <v>Assembled</v>
          </cell>
        </row>
        <row r="796">
          <cell r="N796" t="str">
            <v>G5/H,Diaframe stiffner,Diaframe stiffner,Plate,40,1.19232</v>
          </cell>
          <cell r="O796" t="str">
            <v>Assembled</v>
          </cell>
        </row>
        <row r="797">
          <cell r="N797" t="str">
            <v>G5/H,Bracket plate,Bracket plate,Plate,40,0.4522</v>
          </cell>
          <cell r="O797" t="str">
            <v>Assembled</v>
          </cell>
        </row>
        <row r="798">
          <cell r="N798" t="str">
            <v>G5H-G6H, Top Splice Flange, Top Splice Flange,Plate,16,0.4998</v>
          </cell>
          <cell r="O798" t="str">
            <v>Assembled</v>
          </cell>
        </row>
        <row r="799">
          <cell r="N799" t="str">
            <v>G5H-G6H, Top Splice Flange, Top Splice Flange,Plate,16,0.3672</v>
          </cell>
          <cell r="O799" t="str">
            <v>Assembled</v>
          </cell>
        </row>
        <row r="800">
          <cell r="N800" t="str">
            <v>G5H-G6H,Web Splice Plate,Web Splice Plate,Plate,12,2.448</v>
          </cell>
          <cell r="O800" t="str">
            <v>Assembled</v>
          </cell>
        </row>
        <row r="801">
          <cell r="N801" t="str">
            <v>G5H-G6H,Bottom Flange Splice,Bottom Flange Splice,Plate,40,0.40596</v>
          </cell>
          <cell r="O801" t="str">
            <v>Assembled</v>
          </cell>
        </row>
        <row r="802">
          <cell r="N802" t="str">
            <v>G5H-G6H,Base Splice,Base Splice,Plate,28,0.7395</v>
          </cell>
          <cell r="O802" t="str">
            <v>Assembled</v>
          </cell>
        </row>
        <row r="803">
          <cell r="N803" t="str">
            <v>G5H-G6H,Base Splice,Base Splice,Plate,28,1.3515</v>
          </cell>
          <cell r="O803" t="str">
            <v>Assembled</v>
          </cell>
        </row>
        <row r="804">
          <cell r="N804" t="str">
            <v>G5H-G6H, MS Angle, MS Angle,Angle,L 75x75x10,4.472</v>
          </cell>
          <cell r="O804" t="str">
            <v>Assembled</v>
          </cell>
        </row>
        <row r="805">
          <cell r="N805" t="str">
            <v>G-6(H), Base Plate, Base Plate,Plate,40,18.6704</v>
          </cell>
          <cell r="O805" t="str">
            <v>Assembled</v>
          </cell>
        </row>
        <row r="806">
          <cell r="N806" t="str">
            <v>G-6(H), Bottom Flange, Bottom Flange,Plate,20,6.668</v>
          </cell>
          <cell r="O806" t="str">
            <v>Assembled</v>
          </cell>
        </row>
        <row r="807">
          <cell r="N807" t="str">
            <v>G-6(H), Web Plate, Web Plate,Plate,16,24.796868</v>
          </cell>
          <cell r="O807" t="str">
            <v>Assembled</v>
          </cell>
        </row>
        <row r="808">
          <cell r="N808" t="str">
            <v>G-6(H), Top Flange, Top Flange,Plate,20,6.673</v>
          </cell>
          <cell r="O808" t="str">
            <v>Assembled</v>
          </cell>
        </row>
        <row r="809">
          <cell r="N809" t="str">
            <v>G-6(H), Stiffner L+R, Stiffner L+R,Plate,16,3.6214</v>
          </cell>
          <cell r="O809" t="str">
            <v>Assembled</v>
          </cell>
        </row>
        <row r="810">
          <cell r="N810" t="str">
            <v>G-6(H), Stiffner Bottom, Stiffner Bottom,Plate,16,0.8968</v>
          </cell>
          <cell r="O810" t="str">
            <v>Assembled</v>
          </cell>
        </row>
        <row r="811">
          <cell r="N811" t="str">
            <v>G-6(H), MS Angle, MS Angle,Angle,L 75x75x10,13.92</v>
          </cell>
          <cell r="O811" t="str">
            <v>Assembled</v>
          </cell>
        </row>
        <row r="812">
          <cell r="N812" t="str">
            <v>G-6(H), MS Angle, MS Angle,Angle,L 75x75x10,15.96</v>
          </cell>
          <cell r="O812" t="str">
            <v>Assembled</v>
          </cell>
        </row>
        <row r="813">
          <cell r="N813" t="str">
            <v>G-6(H), Packing Plate, Packing Plate,Plate,16,0.1425</v>
          </cell>
          <cell r="O813" t="str">
            <v>Assembled</v>
          </cell>
        </row>
        <row r="814">
          <cell r="N814" t="str">
            <v>G-6(H), Gusset Plate, Gusset Plate,Plate,16,0.264</v>
          </cell>
          <cell r="O814" t="str">
            <v>Assembled</v>
          </cell>
        </row>
        <row r="815">
          <cell r="N815" t="str">
            <v>G6H, Gusset Plate, Gusset Plate,Plate,16,0.27648</v>
          </cell>
          <cell r="O815" t="str">
            <v>Assembled</v>
          </cell>
        </row>
        <row r="816">
          <cell r="N816" t="str">
            <v>G6H, MS Angle, MS Angle,Angle,L 75x75x10,4.413</v>
          </cell>
          <cell r="O816" t="str">
            <v>Assembled</v>
          </cell>
        </row>
        <row r="817">
          <cell r="N817" t="str">
            <v>G6H-G7H, Top Splice Flange, Top Splice Flange,Plate,16,0.4998</v>
          </cell>
          <cell r="O817" t="str">
            <v>Assembled</v>
          </cell>
        </row>
        <row r="818">
          <cell r="N818" t="str">
            <v>G6H-G7H, Top Splice Flange, Top Splice Flange,Plate,16,0.3672</v>
          </cell>
          <cell r="O818" t="str">
            <v>Assembled</v>
          </cell>
        </row>
        <row r="819">
          <cell r="N819" t="str">
            <v>G6H-G7H,Web Splice Plate,Web Splice Plate,Plate,12,2.448</v>
          </cell>
          <cell r="O819" t="str">
            <v>Assembled</v>
          </cell>
        </row>
        <row r="820">
          <cell r="N820" t="str">
            <v>G6H-G7H,Bottom Flange Splice,Bottom Flange Splice,Plate,40,0.40596</v>
          </cell>
          <cell r="O820" t="str">
            <v>Assembled</v>
          </cell>
        </row>
        <row r="821">
          <cell r="N821" t="str">
            <v>G6H-G7H,Base Splice,Base Splice,Plate,28,0.7395</v>
          </cell>
          <cell r="O821" t="str">
            <v>Assembled</v>
          </cell>
        </row>
        <row r="822">
          <cell r="N822" t="str">
            <v>G6H-G7H,Base Splice,Base Splice,Plate,28,1.3515</v>
          </cell>
          <cell r="O822" t="str">
            <v>Assembled</v>
          </cell>
        </row>
        <row r="823">
          <cell r="N823" t="str">
            <v>G6H-G7H,Packing Plate,Packing Plate,Plate,15,0.6731</v>
          </cell>
          <cell r="O823" t="str">
            <v>Assembled</v>
          </cell>
        </row>
        <row r="824">
          <cell r="N824" t="str">
            <v>G6H-G7H, MS Angle, MS Angle,Angle,L 75x75x10,4.413</v>
          </cell>
          <cell r="O824" t="str">
            <v>Assembled</v>
          </cell>
        </row>
        <row r="825">
          <cell r="N825" t="str">
            <v>G-7(H), Base Plate, Base Plate,Plate,25,18.6648</v>
          </cell>
          <cell r="O825" t="str">
            <v>Assembled</v>
          </cell>
        </row>
        <row r="826">
          <cell r="N826" t="str">
            <v>G-7(H), Bottom Flange, Bottom Flange,Plate,20,6.666</v>
          </cell>
          <cell r="O826" t="str">
            <v>Assembled</v>
          </cell>
        </row>
        <row r="827">
          <cell r="N827" t="str">
            <v>G-7(H), Web Plate, Web Plate,Plate,16,24.796868</v>
          </cell>
          <cell r="O827" t="str">
            <v>Assembled</v>
          </cell>
        </row>
        <row r="828">
          <cell r="N828" t="str">
            <v>G-7(H), Top Flange, Top Flange,Plate,20,6.673</v>
          </cell>
          <cell r="O828" t="str">
            <v>Assembled</v>
          </cell>
        </row>
        <row r="829">
          <cell r="N829" t="str">
            <v>G-7(H), Stiffner L+R, Stiffner L+R,Plate,16,3.6214</v>
          </cell>
          <cell r="O829" t="str">
            <v>Assembled</v>
          </cell>
        </row>
        <row r="830">
          <cell r="N830" t="str">
            <v>G-7(H), Stiffner Bottom, Stiffner Bottom,Plate,16,0.8968</v>
          </cell>
          <cell r="O830" t="str">
            <v>Assembled</v>
          </cell>
        </row>
        <row r="831">
          <cell r="N831" t="str">
            <v>G-7(H), MS Angle, MS Angle,Angle,L 75x75x10,13.92</v>
          </cell>
          <cell r="O831" t="str">
            <v>Assembled</v>
          </cell>
        </row>
        <row r="832">
          <cell r="N832" t="str">
            <v>G-7(H), MS Angle, MS Angle,Angle,L 75x75x10,15.96</v>
          </cell>
          <cell r="O832" t="str">
            <v>Assembled</v>
          </cell>
        </row>
        <row r="833">
          <cell r="N833" t="str">
            <v>G-7(H), Packing Plate, Packing Plate,Plate,16,0.1425</v>
          </cell>
          <cell r="O833" t="str">
            <v>Assembled</v>
          </cell>
        </row>
        <row r="834">
          <cell r="N834" t="str">
            <v>G-7(H), Gusset Plate, Gusset Plate,Plate,16,0.264</v>
          </cell>
          <cell r="O834" t="str">
            <v>Assembled</v>
          </cell>
        </row>
        <row r="835">
          <cell r="N835" t="str">
            <v>G7H, Gusset Plate, Gusset Plate,Plate,16,0.27648</v>
          </cell>
          <cell r="O835" t="str">
            <v>Assembled</v>
          </cell>
        </row>
        <row r="836">
          <cell r="N836" t="str">
            <v>G7H, MS Angle, MS Angle,Angle,L 75x75x10,4.413</v>
          </cell>
          <cell r="O836" t="str">
            <v>Assembled</v>
          </cell>
        </row>
        <row r="837">
          <cell r="N837" t="str">
            <v>G7H-G8H, Top Splice Flange, Top Splice Flange,Plate,16,0.4998</v>
          </cell>
          <cell r="O837" t="str">
            <v>Assembled</v>
          </cell>
        </row>
        <row r="838">
          <cell r="N838" t="str">
            <v>G7H-G8H, Top Splice Flange, Top Splice Flange,Plate,16,0.3672</v>
          </cell>
          <cell r="O838" t="str">
            <v>Assembled</v>
          </cell>
        </row>
        <row r="839">
          <cell r="N839" t="str">
            <v>G7H-G8H,Web Splice Plate,Web Splice Plate,Plate,12,2.448</v>
          </cell>
          <cell r="O839" t="str">
            <v>Assembled</v>
          </cell>
        </row>
        <row r="840">
          <cell r="N840" t="str">
            <v>G7H-G8H,Bottom Flange Splice,Bottom Flange Splice,Plate,40,0.40596</v>
          </cell>
          <cell r="O840" t="str">
            <v>Assembled</v>
          </cell>
        </row>
        <row r="841">
          <cell r="N841" t="str">
            <v>G7H-G8H,Base Splice,Base Splice,Plate,28,0.7395</v>
          </cell>
          <cell r="O841" t="str">
            <v>Assembled</v>
          </cell>
        </row>
        <row r="842">
          <cell r="N842" t="str">
            <v>G7H-G8H,Base Splice,Base Splice,Plate,28,1.3515</v>
          </cell>
          <cell r="O842" t="str">
            <v>Assembled</v>
          </cell>
        </row>
        <row r="843">
          <cell r="N843" t="str">
            <v>G7H-G8H, MS Angle, MS Angle,Angle,L 75x75x10,4.413</v>
          </cell>
          <cell r="O843" t="str">
            <v>Assembled</v>
          </cell>
        </row>
        <row r="844">
          <cell r="N844" t="str">
            <v>G-8(H), Base Plate, Base Plate,Plate,25,18.6648</v>
          </cell>
          <cell r="O844" t="str">
            <v>Assembled</v>
          </cell>
        </row>
        <row r="845">
          <cell r="N845" t="str">
            <v>G-8(H), Bottom Flange, Bottom Flange,Plate,20,6.666</v>
          </cell>
          <cell r="O845" t="str">
            <v>Assembled</v>
          </cell>
        </row>
        <row r="846">
          <cell r="N846" t="str">
            <v>G-8(H), Web Plate, Web Plate,Plate,16,24.796868</v>
          </cell>
          <cell r="O846" t="str">
            <v>Assembled</v>
          </cell>
        </row>
        <row r="847">
          <cell r="N847" t="str">
            <v>G-8(H), Top Flange, Top Flange,Plate,20,6.673</v>
          </cell>
          <cell r="O847" t="str">
            <v>Assembled</v>
          </cell>
        </row>
        <row r="848">
          <cell r="N848" t="str">
            <v>G-8(H), Stiffner L+R, Stiffner L+R,Plate,16,3.6214</v>
          </cell>
          <cell r="O848" t="str">
            <v>Assembled</v>
          </cell>
        </row>
        <row r="849">
          <cell r="N849" t="str">
            <v>G-8(H), Stiffner Bottom, Stiffner Bottom,Plate,16,0.8968</v>
          </cell>
          <cell r="O849" t="str">
            <v>Assembled</v>
          </cell>
        </row>
        <row r="850">
          <cell r="N850" t="str">
            <v>G-8(H), MS Angle, MS Angle,Angle,L 75x75x10,13.92</v>
          </cell>
          <cell r="O850" t="str">
            <v>Assembled</v>
          </cell>
        </row>
        <row r="851">
          <cell r="N851" t="str">
            <v>G-8(H), MS Angle, MS Angle,Angle,L 75x75x10,15.96</v>
          </cell>
          <cell r="O851" t="str">
            <v>Assembled</v>
          </cell>
        </row>
        <row r="852">
          <cell r="N852" t="str">
            <v>G-8(H), Packing Plate, Packing Plate,Plate,16,0.1425</v>
          </cell>
          <cell r="O852" t="str">
            <v>Assembled</v>
          </cell>
        </row>
        <row r="853">
          <cell r="N853" t="str">
            <v>G-8(H), Gusset Plate, Gusset Plate,Plate,16,0.264</v>
          </cell>
          <cell r="O853" t="str">
            <v>Assembled</v>
          </cell>
        </row>
        <row r="854">
          <cell r="N854" t="str">
            <v>G8H, Gusset Plate, Gusset Plate,Plate,16,0.27648</v>
          </cell>
          <cell r="O854" t="str">
            <v>Assembled</v>
          </cell>
        </row>
        <row r="855">
          <cell r="N855" t="str">
            <v>G8H, MS Angle, MS Angle,Angle,L 75x75x10,4.413</v>
          </cell>
          <cell r="O855" t="str">
            <v>Assembled</v>
          </cell>
        </row>
        <row r="856">
          <cell r="N856" t="str">
            <v>G8H-G9H, Top Splice Flange, Top Splice Flange,Plate,16,0.4998</v>
          </cell>
          <cell r="O856" t="str">
            <v>Assembled</v>
          </cell>
        </row>
        <row r="857">
          <cell r="N857" t="str">
            <v>G8H-G9H, Top Splice Flange, Top Splice Flange,Plate,16,0.3672</v>
          </cell>
          <cell r="O857" t="str">
            <v>Assembled</v>
          </cell>
        </row>
        <row r="858">
          <cell r="N858" t="str">
            <v>G8H-G9H,Web Splice Plate,Web Splice Plate,Plate,12,2.448</v>
          </cell>
          <cell r="O858" t="str">
            <v>Assembled</v>
          </cell>
        </row>
        <row r="859">
          <cell r="N859" t="str">
            <v>G8H-G9H,Bottom Flange Splice,Bottom Flange Splice,Plate,40,0.40596</v>
          </cell>
          <cell r="O859" t="str">
            <v>Assembled</v>
          </cell>
        </row>
        <row r="860">
          <cell r="N860" t="str">
            <v>G8H-G9H,Base Splice,Base Splice,Plate,28,0.7395</v>
          </cell>
          <cell r="O860" t="str">
            <v>Assembled</v>
          </cell>
        </row>
        <row r="861">
          <cell r="N861" t="str">
            <v>G8H-G9H,Base Splice,Base Splice,Plate,28,1.3515</v>
          </cell>
          <cell r="O861" t="str">
            <v>Assembled</v>
          </cell>
        </row>
        <row r="862">
          <cell r="N862" t="str">
            <v>G8H-G9H,Packing Plate,Packing Plate,Plate,15,0.6731</v>
          </cell>
          <cell r="O862" t="str">
            <v>Assembled</v>
          </cell>
        </row>
        <row r="863">
          <cell r="N863" t="str">
            <v>G8H-G9H, MS Angle, MS Angle,Angle,L 75x75x10,4.413</v>
          </cell>
          <cell r="O863" t="str">
            <v>Assembled</v>
          </cell>
        </row>
        <row r="864">
          <cell r="N864" t="str">
            <v>G9/H,Web Plate,Web Plate,Plate,16,18.3013</v>
          </cell>
          <cell r="O864" t="str">
            <v>Assembled</v>
          </cell>
        </row>
        <row r="865">
          <cell r="N865" t="str">
            <v>G9/H,Top Flange,Top Flange,Plate,20,4.864</v>
          </cell>
          <cell r="O865" t="str">
            <v>Assembled</v>
          </cell>
        </row>
        <row r="866">
          <cell r="N866" t="str">
            <v>G9/H,Bottom flange,Bottom flange,Plate,20,4.925</v>
          </cell>
          <cell r="O866" t="str">
            <v>Assembled</v>
          </cell>
        </row>
        <row r="867">
          <cell r="N867" t="str">
            <v>G9/H,Base plate,Base plate,Plate,40,13.79</v>
          </cell>
          <cell r="O867" t="str">
            <v>Assembled</v>
          </cell>
        </row>
        <row r="868">
          <cell r="N868" t="str">
            <v>G9/H,Stiffner (Left &amp; Right),Stiffner (Left &amp; Right),Plate,16,2.89712</v>
          </cell>
          <cell r="O868" t="str">
            <v>Assembled</v>
          </cell>
        </row>
        <row r="869">
          <cell r="N869" t="str">
            <v>G9/H, MS Angle, MS Angle,Angle,L 75x75x10,6.96</v>
          </cell>
          <cell r="O869" t="str">
            <v>Assembled</v>
          </cell>
        </row>
        <row r="870">
          <cell r="N870" t="str">
            <v>G9/H, MS Angle, MS Angle,Angle,L 75x75x10,8.144</v>
          </cell>
          <cell r="O870" t="str">
            <v>Assembled</v>
          </cell>
        </row>
        <row r="871">
          <cell r="N871" t="str">
            <v>G9/H,Gusset plate,Gusset plate,Plate,16,0.08214</v>
          </cell>
          <cell r="O871" t="str">
            <v>Assembled</v>
          </cell>
        </row>
        <row r="872">
          <cell r="N872" t="str">
            <v>G9/H,Packing Plate,Packing Plate,Plate,16,0.07125</v>
          </cell>
          <cell r="O872" t="str">
            <v>Assembled</v>
          </cell>
        </row>
        <row r="873">
          <cell r="N873" t="str">
            <v>G9/H,Stiffner bottom,Stiffner bottom,Plate,16,0.45182</v>
          </cell>
          <cell r="O873" t="str">
            <v>Assembled</v>
          </cell>
        </row>
        <row r="874">
          <cell r="N874" t="str">
            <v>G9/H,Diaframe,Diaframe,Plate,28,5.712768</v>
          </cell>
          <cell r="O874" t="str">
            <v>Assembled</v>
          </cell>
        </row>
        <row r="875">
          <cell r="N875" t="str">
            <v>G9/H,Diaframe stiffner,Diaframe stiffner,Plate,16,1.37104</v>
          </cell>
          <cell r="O875" t="str">
            <v>Assembled</v>
          </cell>
        </row>
        <row r="876">
          <cell r="N876" t="str">
            <v>G9/H,Diaframe stiffner,Diaframe stiffner,Plate,16,2.77248</v>
          </cell>
          <cell r="O876" t="str">
            <v>Assembled</v>
          </cell>
        </row>
        <row r="877">
          <cell r="N877" t="str">
            <v>G9/H,Diaframe stiffner,Diaframe stiffner,Plate,28,4.902912</v>
          </cell>
          <cell r="O877" t="str">
            <v>Assembled</v>
          </cell>
        </row>
        <row r="878">
          <cell r="N878" t="str">
            <v>G9/H,Diaframe flange stiffner,Diaframe flange stiffner,Plate,20,1.8564</v>
          </cell>
          <cell r="O878" t="str">
            <v>Assembled</v>
          </cell>
        </row>
        <row r="879">
          <cell r="N879" t="str">
            <v>G9/H,Bracket plate,Bracket plate,Plate,40,0.4522</v>
          </cell>
          <cell r="O879" t="str">
            <v>Assembled</v>
          </cell>
        </row>
        <row r="880">
          <cell r="N880" t="str">
            <v>,,,,,</v>
          </cell>
          <cell r="O880" t="str">
            <v>Assembled</v>
          </cell>
        </row>
        <row r="881">
          <cell r="N881" t="str">
            <v>G-13B/B, Base Plate, Base Plate,Plate,40,11.1944</v>
          </cell>
          <cell r="O881" t="str">
            <v>Assembled</v>
          </cell>
        </row>
        <row r="882">
          <cell r="N882" t="str">
            <v>G-13B/B, Bottom Flange, Bottom Flange,Plate,28,4.7976</v>
          </cell>
          <cell r="O882" t="str">
            <v>Assembled</v>
          </cell>
        </row>
        <row r="883">
          <cell r="N883" t="str">
            <v>G-13B/B, Web Plate, Web Plate,Plate,20,14.856568</v>
          </cell>
          <cell r="O883" t="str">
            <v>Assembled</v>
          </cell>
        </row>
        <row r="884">
          <cell r="N884" t="str">
            <v>G-13B/B, Top Flange, Top Flange,Plate,28,4.7976</v>
          </cell>
          <cell r="O884" t="str">
            <v>Assembled</v>
          </cell>
        </row>
        <row r="885">
          <cell r="N885" t="str">
            <v>G-13B/B, Stiffner L+R, Stiffner L+R,Plate,16,2.89712</v>
          </cell>
          <cell r="O885" t="str">
            <v>Assembled</v>
          </cell>
        </row>
        <row r="886">
          <cell r="N886" t="str">
            <v>G-13B/B,Diaframe ,Diaframe ,Plate,40,6.55856</v>
          </cell>
          <cell r="O886" t="str">
            <v>Assembled</v>
          </cell>
        </row>
        <row r="887">
          <cell r="N887" t="str">
            <v>G-13B/B,Diaframe Stiffner,Diaframe Stiffner,Plate,25,4.11312</v>
          </cell>
          <cell r="O887" t="str">
            <v>Assembled</v>
          </cell>
        </row>
        <row r="888">
          <cell r="N888" t="str">
            <v>G-13B/B,Diaframe Stiffner,Diaframe Stiffner,Plate,25,1.39232</v>
          </cell>
          <cell r="O888" t="str">
            <v>Assembled</v>
          </cell>
        </row>
        <row r="889">
          <cell r="N889" t="str">
            <v>G-13B/B,Diaframe Stiffner,Diaframe Stiffner,Plate,40,3.51744</v>
          </cell>
          <cell r="O889" t="str">
            <v>Assembled</v>
          </cell>
        </row>
        <row r="890">
          <cell r="N890" t="str">
            <v>G-13B/B,Diaframe Stiffner,Diaframe Stiffner,Plate,28,0.40096</v>
          </cell>
          <cell r="O890" t="str">
            <v>Assembled</v>
          </cell>
        </row>
        <row r="891">
          <cell r="N891" t="str">
            <v>G-13B/B,Diaframe Stiffner,Diaframe Stiffner,Plate,28,0.616</v>
          </cell>
          <cell r="O891" t="str">
            <v>Assembled</v>
          </cell>
        </row>
        <row r="892">
          <cell r="N892" t="str">
            <v>G-13B/B,Diaframe Stiffner,Diaframe Stiffner,Plate,40,1.20768</v>
          </cell>
          <cell r="O892" t="str">
            <v>Assembled</v>
          </cell>
        </row>
        <row r="893">
          <cell r="N893" t="str">
            <v>G-13B/B,Diaframe Stiffner,Diaframe Stiffner,Plate,28,1.7976</v>
          </cell>
          <cell r="O893" t="str">
            <v>Assembled</v>
          </cell>
        </row>
        <row r="894">
          <cell r="N894" t="str">
            <v>G-13B/B,Diaframe Stiffner,Diaframe Stiffner,Plate,40,1.394</v>
          </cell>
          <cell r="O894" t="str">
            <v>Assembled</v>
          </cell>
        </row>
        <row r="895">
          <cell r="N895" t="str">
            <v>G13B-G14B, Top Splice Flange, Top Splice Flange,Plate,25,0.7788</v>
          </cell>
          <cell r="O895" t="str">
            <v>Assembled</v>
          </cell>
        </row>
        <row r="896">
          <cell r="N896" t="str">
            <v>G13B-G14B, Top Splice Flange, Top Splice Flange,Plate,25,0.3432</v>
          </cell>
          <cell r="O896" t="str">
            <v>Assembled</v>
          </cell>
        </row>
        <row r="897">
          <cell r="N897" t="str">
            <v>G13B-G14B, Top Splice Flange, Top Splice Flange,Plate,25,0.3168</v>
          </cell>
          <cell r="O897" t="str">
            <v>Assembled</v>
          </cell>
        </row>
        <row r="898">
          <cell r="N898" t="str">
            <v>G13B-G14B,Web Splice Plate,Web Splice Plate,Plate,16,2.448</v>
          </cell>
          <cell r="O898" t="str">
            <v>Assembled</v>
          </cell>
        </row>
        <row r="899">
          <cell r="N899" t="str">
            <v>G13B-G14B,Bottom Flange Splice,Bottom Flange Splice,Plate,40,0.4845</v>
          </cell>
          <cell r="O899" t="str">
            <v>Assembled</v>
          </cell>
        </row>
        <row r="900">
          <cell r="N900" t="str">
            <v>G13B-G14B,Base Splice,Base Splice,Plate,28,0.78795</v>
          </cell>
          <cell r="O900" t="str">
            <v>Assembled</v>
          </cell>
        </row>
        <row r="901">
          <cell r="N901" t="str">
            <v>G13B-G14B,Base Splice,Base Splice,Plate,28,1.32753</v>
          </cell>
          <cell r="O901" t="str">
            <v>Assembled</v>
          </cell>
        </row>
        <row r="902">
          <cell r="N902" t="str">
            <v>G13B-G14B, MS Angle, MS Angle,Angle,L 75x75x10,4.461</v>
          </cell>
          <cell r="O902" t="str">
            <v>Assembled</v>
          </cell>
        </row>
        <row r="903">
          <cell r="N903" t="str">
            <v>G14B, Gusset Plate, Gusset Plate,Plate,16,0.24336</v>
          </cell>
          <cell r="O903" t="str">
            <v>Assembled</v>
          </cell>
        </row>
        <row r="904">
          <cell r="N904" t="str">
            <v>G14B, MS Angle, MS Angle,Angle,L 75x75x10,4.599</v>
          </cell>
          <cell r="O904" t="str">
            <v>Assembled</v>
          </cell>
        </row>
        <row r="905">
          <cell r="N905" t="str">
            <v>G14B/C1,Base Plate,Base Plate,Plate,40,19.5944</v>
          </cell>
          <cell r="O905" t="str">
            <v>Assembled</v>
          </cell>
        </row>
        <row r="906">
          <cell r="N906" t="str">
            <v>G14B/C1,Bottom Flange,Bottom Flange,Plate,28,8.4</v>
          </cell>
          <cell r="O906" t="str">
            <v>Assembled</v>
          </cell>
        </row>
        <row r="907">
          <cell r="N907" t="str">
            <v>G14B/C1,Web Plate,Web Plate,Plate,20,26.06604</v>
          </cell>
          <cell r="O907" t="str">
            <v>Assembled</v>
          </cell>
        </row>
        <row r="908">
          <cell r="N908" t="str">
            <v>G14B/C1,Top Flange,Top Flange,Plate,28,8.4084</v>
          </cell>
          <cell r="O908" t="str">
            <v>Assembled</v>
          </cell>
        </row>
        <row r="909">
          <cell r="N909" t="str">
            <v>G14B/C1,Stiffner L+R,Stiffner L+R,Plate,16,3.6214</v>
          </cell>
          <cell r="O909" t="str">
            <v>Assembled</v>
          </cell>
        </row>
        <row r="910">
          <cell r="N910" t="str">
            <v>G14B/C1,Stiffner Bottom,Stiffner Bottom,Plate,16,0.9101</v>
          </cell>
          <cell r="O910" t="str">
            <v>Assembled</v>
          </cell>
        </row>
        <row r="911">
          <cell r="N911" t="str">
            <v>G14B/C1,MS Angle,MS Angle,Angle,L 75x75x10,13.92</v>
          </cell>
          <cell r="O911" t="str">
            <v>Assembled</v>
          </cell>
        </row>
        <row r="912">
          <cell r="N912" t="str">
            <v>G14B/C1,MS Angle,MS Angle,Angle,L 75x75x10,16.48</v>
          </cell>
          <cell r="O912" t="str">
            <v>Assembled</v>
          </cell>
        </row>
        <row r="913">
          <cell r="N913" t="str">
            <v>G14B/C1,Packing Plate,Packing Plate,Plate,     ,0.1425</v>
          </cell>
          <cell r="O913" t="str">
            <v>Assembled</v>
          </cell>
        </row>
        <row r="914">
          <cell r="N914" t="str">
            <v>G14B/C1,Gusset Plate,Gusset Plate,Plate,16,0.264</v>
          </cell>
          <cell r="O914" t="str">
            <v>Assembled</v>
          </cell>
        </row>
        <row r="915">
          <cell r="N915" t="str">
            <v>G14B-G15B, Top Splice Flange, Top Splice Flange,Plate,25,0.7788</v>
          </cell>
          <cell r="O915" t="str">
            <v>Assembled</v>
          </cell>
        </row>
        <row r="916">
          <cell r="N916" t="str">
            <v>G14B-G15B, Top Splice Flange, Top Splice Flange,Plate,25,0.3432</v>
          </cell>
          <cell r="O916" t="str">
            <v>Assembled</v>
          </cell>
        </row>
        <row r="917">
          <cell r="N917" t="str">
            <v>G14B-G15B, Top Splice Flange, Top Splice Flange,Plate,25,0.3168</v>
          </cell>
          <cell r="O917" t="str">
            <v>Assembled</v>
          </cell>
        </row>
        <row r="918">
          <cell r="N918" t="str">
            <v>G14B-G15B,Web Splice Plate,Web Splice Plate,Plate,16,2.448</v>
          </cell>
          <cell r="O918" t="str">
            <v>Assembled</v>
          </cell>
        </row>
        <row r="919">
          <cell r="N919" t="str">
            <v>G14B-G15B,Bottom Flange Splice,Bottom Flange Splice,Plate,40,0.4845</v>
          </cell>
          <cell r="O919" t="str">
            <v>Assembled</v>
          </cell>
        </row>
        <row r="920">
          <cell r="N920" t="str">
            <v>G14B-G15B,Base Splice,Base Splice,Plate,28,0.78795</v>
          </cell>
          <cell r="O920" t="str">
            <v>Assembled</v>
          </cell>
        </row>
        <row r="921">
          <cell r="N921" t="str">
            <v>G14B-G15B,Base Splice,Base Splice,Plate,28,1.32753</v>
          </cell>
          <cell r="O921" t="str">
            <v>Assembled</v>
          </cell>
        </row>
        <row r="922">
          <cell r="N922" t="str">
            <v>G14B-G15B,Packing Plate,Packing Plate,Plate,15,0.661162</v>
          </cell>
          <cell r="O922" t="str">
            <v>Assembled</v>
          </cell>
        </row>
        <row r="923">
          <cell r="N923" t="str">
            <v>G14B-G15B,Packing Plate,Packing Plate,Plate,2,0.306</v>
          </cell>
          <cell r="O923" t="str">
            <v>Assembled</v>
          </cell>
        </row>
        <row r="924">
          <cell r="N924" t="str">
            <v>G14B-G15B, MS Angle, MS Angle,Angle,L 75x75x10,4.599</v>
          </cell>
          <cell r="O924" t="str">
            <v>Assembled</v>
          </cell>
        </row>
        <row r="925">
          <cell r="N925" t="str">
            <v>G15B, Base Plate, Base Plate,Plate,25,19.6</v>
          </cell>
          <cell r="O925" t="str">
            <v>Assembled</v>
          </cell>
        </row>
        <row r="926">
          <cell r="N926" t="str">
            <v>G15B, Bottom Flange, Bottom Flange,Plate,28,8.4</v>
          </cell>
          <cell r="O926" t="str">
            <v>Assembled</v>
          </cell>
        </row>
        <row r="927">
          <cell r="N927" t="str">
            <v>G15B, Web Plate, Web Plate,Plate,16,26.04</v>
          </cell>
          <cell r="O927" t="str">
            <v>Assembled</v>
          </cell>
        </row>
        <row r="928">
          <cell r="N928" t="str">
            <v>G15B, Top Flange, Top Flange,Plate,28,8.4</v>
          </cell>
          <cell r="O928" t="str">
            <v>Assembled</v>
          </cell>
        </row>
        <row r="929">
          <cell r="N929" t="str">
            <v>G15B, Stiffner L+R, Stiffner L+R,Plate,16,3.534</v>
          </cell>
          <cell r="O929" t="str">
            <v>Assembled</v>
          </cell>
        </row>
        <row r="930">
          <cell r="N930" t="str">
            <v>G15B, Stiffner Bottom, Stiffner Bottom,Plate,16,0.9101</v>
          </cell>
          <cell r="O930" t="str">
            <v>Assembled</v>
          </cell>
        </row>
        <row r="931">
          <cell r="N931" t="str">
            <v>G15B, MS Angle, MS Angle,Angle,L 75x75x10,13.92</v>
          </cell>
          <cell r="O931" t="str">
            <v>Assembled</v>
          </cell>
        </row>
        <row r="932">
          <cell r="N932" t="str">
            <v>G15B, MS Angle, MS Angle,Angle,L 75x75x10,15.96</v>
          </cell>
          <cell r="O932" t="str">
            <v>Assembled</v>
          </cell>
        </row>
        <row r="933">
          <cell r="N933" t="str">
            <v>G15B, Packing Plate, Packing Plate,Plate,16,0.1425</v>
          </cell>
          <cell r="O933" t="str">
            <v>Assembled</v>
          </cell>
        </row>
        <row r="934">
          <cell r="N934" t="str">
            <v>G15B, Gusset Plate, Gusset Plate,Plate,16,0.264</v>
          </cell>
          <cell r="O934" t="str">
            <v>Assembled</v>
          </cell>
        </row>
        <row r="935">
          <cell r="N935" t="str">
            <v>G15 B, Gusset Plate, Gusset Plate,Plate,16,0.24336</v>
          </cell>
          <cell r="O935" t="str">
            <v>Assembled</v>
          </cell>
        </row>
        <row r="936">
          <cell r="N936" t="str">
            <v>G15 B, MS Angle, MS Angle,Angle,L 75x75x10,4.599</v>
          </cell>
          <cell r="O936" t="str">
            <v>Assembled</v>
          </cell>
        </row>
        <row r="937">
          <cell r="N937" t="str">
            <v>G15B-G16B, Top Splice Flange, Top Splice Flange,Plate,25,0.7788</v>
          </cell>
          <cell r="O937" t="str">
            <v>Assembled</v>
          </cell>
        </row>
        <row r="938">
          <cell r="N938" t="str">
            <v>G15B-G16B, Top Splice Flange, Top Splice Flange,Plate,25,0.3432</v>
          </cell>
          <cell r="O938" t="str">
            <v>Assembled</v>
          </cell>
        </row>
        <row r="939">
          <cell r="N939" t="str">
            <v>G15B-G16B, Top Splice Flange, Top Splice Flange,Plate,25,0.3168</v>
          </cell>
          <cell r="O939" t="str">
            <v>Assembled</v>
          </cell>
        </row>
        <row r="940">
          <cell r="N940" t="str">
            <v>G15B-G16B,Web Splice Plate,Web Splice Plate,Plate,16,2.448</v>
          </cell>
          <cell r="O940" t="str">
            <v>Assembled</v>
          </cell>
        </row>
        <row r="941">
          <cell r="N941" t="str">
            <v>G15B-G16B,Bottom Flange Splice,Bottom Flange Splice,Plate,40,0.4845</v>
          </cell>
          <cell r="O941" t="str">
            <v>Assembled</v>
          </cell>
        </row>
        <row r="942">
          <cell r="N942" t="str">
            <v>G15B-G16B,Base Splice,Base Splice,Plate,28,0.78795</v>
          </cell>
          <cell r="O942" t="str">
            <v>Assembled</v>
          </cell>
        </row>
        <row r="943">
          <cell r="N943" t="str">
            <v>G15B-G16B,Base Splice,Base Splice,Plate,28,1.32753</v>
          </cell>
          <cell r="O943" t="str">
            <v>Assembled</v>
          </cell>
        </row>
        <row r="944">
          <cell r="N944" t="str">
            <v>G15B-G16B, MS Angle, MS Angle,Angle,L 75x75x10,4.599</v>
          </cell>
          <cell r="O944" t="str">
            <v>Assembled</v>
          </cell>
        </row>
        <row r="945">
          <cell r="N945" t="str">
            <v>G16B, Base Plate, Base Plate,Plate,25,19.601398</v>
          </cell>
          <cell r="O945" t="str">
            <v>Assembled</v>
          </cell>
        </row>
        <row r="946">
          <cell r="N946" t="str">
            <v>G16B, Bottom Flange, Bottom Flange,Plate,28,8.406</v>
          </cell>
          <cell r="O946" t="str">
            <v>Assembled</v>
          </cell>
        </row>
        <row r="947">
          <cell r="N947" t="str">
            <v>G16B, Web Plate, Web Plate,Plate,16,26.0586</v>
          </cell>
          <cell r="O947" t="str">
            <v>Assembled</v>
          </cell>
        </row>
        <row r="948">
          <cell r="N948" t="str">
            <v>G16B, Top Flange, Top Flange,Plate,28,8.406</v>
          </cell>
          <cell r="O948" t="str">
            <v>Assembled</v>
          </cell>
        </row>
        <row r="949">
          <cell r="N949" t="str">
            <v>G16B, Stiffner L+R, Stiffner L+R,Plate,16,3.6214</v>
          </cell>
          <cell r="O949" t="str">
            <v>Assembled</v>
          </cell>
        </row>
        <row r="950">
          <cell r="N950" t="str">
            <v>G16B, Stiffner Bottom, Stiffner Bottom,Plate,16,0.9101</v>
          </cell>
          <cell r="O950" t="str">
            <v>Assembled</v>
          </cell>
        </row>
        <row r="951">
          <cell r="N951" t="str">
            <v>G16B, MS Angle, MS Angle,Angle,L 75x75x10,13.92</v>
          </cell>
          <cell r="O951" t="str">
            <v>Assembled</v>
          </cell>
        </row>
        <row r="952">
          <cell r="N952" t="str">
            <v>G16B, MS Angle, MS Angle,Angle,L 75x75x10,15.96</v>
          </cell>
          <cell r="O952" t="str">
            <v>Assembled</v>
          </cell>
        </row>
        <row r="953">
          <cell r="N953" t="str">
            <v>G16B, MS Angle, MS Angle,Angle,L 75x75x10,4.599</v>
          </cell>
          <cell r="O953" t="str">
            <v>Assembled</v>
          </cell>
        </row>
        <row r="954">
          <cell r="N954" t="str">
            <v>G16B, Packing Plate, Packing Plate,Plate,16,0.1425</v>
          </cell>
          <cell r="O954" t="str">
            <v>Assembled</v>
          </cell>
        </row>
        <row r="955">
          <cell r="N955" t="str">
            <v>G16B, Gusset Plate, Gusset Plate,Plate,16,0.12168</v>
          </cell>
          <cell r="O955" t="str">
            <v>Assembled</v>
          </cell>
        </row>
        <row r="956">
          <cell r="N956" t="str">
            <v>G16B, Gusset Plate, Gusset Plate,Plate,16,0.14652</v>
          </cell>
          <cell r="O956" t="str">
            <v>Assembled</v>
          </cell>
        </row>
        <row r="957">
          <cell r="N957" t="str">
            <v>G16 B, Gusset Plate, Gusset Plate,Plate,16,0.24336</v>
          </cell>
          <cell r="O957" t="str">
            <v>Assembled</v>
          </cell>
        </row>
        <row r="958">
          <cell r="N958" t="str">
            <v>G16 B, MS Angle, MS Angle,Angle,L 75x75x10,4.599</v>
          </cell>
          <cell r="O958" t="str">
            <v>Assembled</v>
          </cell>
        </row>
        <row r="959">
          <cell r="N959" t="str">
            <v>G16B-G17B, Top Splice Flange, Top Splice Flange,Plate,25,0.7788</v>
          </cell>
          <cell r="O959" t="str">
            <v>Assembled</v>
          </cell>
        </row>
        <row r="960">
          <cell r="N960" t="str">
            <v>G16B-G17B, Top Splice Flange, Top Splice Flange,Plate,25,0.3432</v>
          </cell>
          <cell r="O960" t="str">
            <v>Assembled</v>
          </cell>
        </row>
        <row r="961">
          <cell r="N961" t="str">
            <v>G16B-G17B, Top Splice Flange, Top Splice Flange,Plate,25,0.3168</v>
          </cell>
          <cell r="O961" t="str">
            <v>Assembled</v>
          </cell>
        </row>
        <row r="962">
          <cell r="N962" t="str">
            <v>G16B-G17B,Web Splice Plate,Web Splice Plate,Plate,16,2.448</v>
          </cell>
          <cell r="O962" t="str">
            <v>Assembled</v>
          </cell>
        </row>
        <row r="963">
          <cell r="N963" t="str">
            <v>G16B-G17B,Bottom Flange Splice,Bottom Flange Splice,Plate,40,0.4845</v>
          </cell>
          <cell r="O963" t="str">
            <v>Assembled</v>
          </cell>
        </row>
        <row r="964">
          <cell r="N964" t="str">
            <v>G16B-G17B,Base Splice,Base Splice,Plate,28,0.78795</v>
          </cell>
          <cell r="O964" t="str">
            <v>Assembled</v>
          </cell>
        </row>
        <row r="965">
          <cell r="N965" t="str">
            <v>G16B-G17B,Base Splice,Base Splice,Plate,28,1.32753</v>
          </cell>
          <cell r="O965" t="str">
            <v>Assembled</v>
          </cell>
        </row>
        <row r="966">
          <cell r="N966" t="str">
            <v>G16B-G17B, MS Angle, MS Angle,Angle,L 75x75x10,4.599</v>
          </cell>
          <cell r="O966" t="str">
            <v>Assembled</v>
          </cell>
        </row>
        <row r="967">
          <cell r="N967" t="str">
            <v>G17B, Base Plate, Base Plate,Plate,25,19.5944</v>
          </cell>
          <cell r="O967" t="str">
            <v>Assembled</v>
          </cell>
        </row>
        <row r="968">
          <cell r="N968" t="str">
            <v>G17B, Bottom Flange, Bottom Flange,Plate,28,8.406</v>
          </cell>
          <cell r="O968" t="str">
            <v>Assembled</v>
          </cell>
        </row>
        <row r="969">
          <cell r="N969" t="str">
            <v>G17B, Web Plate, Web Plate,Plate,16,26.0586</v>
          </cell>
          <cell r="O969" t="str">
            <v>Assembled</v>
          </cell>
        </row>
        <row r="970">
          <cell r="N970" t="str">
            <v>G17B, Top Flange, Top Flange,Plate,28,8.406</v>
          </cell>
          <cell r="O970" t="str">
            <v>Assembled</v>
          </cell>
        </row>
        <row r="971">
          <cell r="N971" t="str">
            <v>G17B, Stiffner L+R, Stiffner L+R,Plate,16,3.6214</v>
          </cell>
          <cell r="O971" t="str">
            <v>Assembled</v>
          </cell>
        </row>
        <row r="972">
          <cell r="N972" t="str">
            <v>G17B, Stiffner Bottom, Stiffner Bottom,Plate,16,0.9101</v>
          </cell>
          <cell r="O972" t="str">
            <v>Assembled</v>
          </cell>
        </row>
        <row r="973">
          <cell r="N973" t="str">
            <v>G17B, MS Angle, MS Angle,Angle,L 75x75x10,13.92</v>
          </cell>
          <cell r="O973" t="str">
            <v>Assembled</v>
          </cell>
        </row>
        <row r="974">
          <cell r="N974" t="str">
            <v>G17B, MS Angle, MS Angle,Angle,L 75x75x10,15.96</v>
          </cell>
          <cell r="O974" t="str">
            <v>Assembled</v>
          </cell>
        </row>
        <row r="975">
          <cell r="N975" t="str">
            <v>G17B, MS Angle, MS Angle,Angle,L 75x75x10,4.599</v>
          </cell>
          <cell r="O975" t="str">
            <v>Assembled</v>
          </cell>
        </row>
        <row r="976">
          <cell r="N976" t="str">
            <v>G17B, Packing Plate, Packing Plate,Plate,16,0.1425</v>
          </cell>
          <cell r="O976" t="str">
            <v>Assembled</v>
          </cell>
        </row>
        <row r="977">
          <cell r="N977" t="str">
            <v>G17B, Gusset Plate, Gusset Plate,Plate,16,0.12168</v>
          </cell>
          <cell r="O977" t="str">
            <v>Assembled</v>
          </cell>
        </row>
        <row r="978">
          <cell r="N978" t="str">
            <v>G17B, Gusset Plate, Gusset Plate,Plate,16,0.14652</v>
          </cell>
          <cell r="O978" t="str">
            <v>Assembled</v>
          </cell>
        </row>
        <row r="979">
          <cell r="N979" t="str">
            <v>G17 B, Gusset Plate, Gusset Plate,Plate,16,0.24336</v>
          </cell>
          <cell r="O979" t="str">
            <v>Assembled</v>
          </cell>
        </row>
        <row r="980">
          <cell r="N980" t="str">
            <v>G17 B, MS Angle, MS Angle,Angle,L 75x75x10,4.599</v>
          </cell>
          <cell r="O980" t="str">
            <v>Assembled</v>
          </cell>
        </row>
        <row r="981">
          <cell r="N981" t="str">
            <v>G17B-G18B, Top Splice Flange, Top Splice Flange,Plate,25,0.7788</v>
          </cell>
          <cell r="O981" t="str">
            <v>Assembled</v>
          </cell>
        </row>
        <row r="982">
          <cell r="N982" t="str">
            <v>G17B-G18B, Top Splice Flange, Top Splice Flange,Plate,25,0.3432</v>
          </cell>
          <cell r="O982" t="str">
            <v>Assembled</v>
          </cell>
        </row>
        <row r="983">
          <cell r="N983" t="str">
            <v>G17B-G18B, Top Splice Flange, Top Splice Flange,Plate,25,0.3168</v>
          </cell>
          <cell r="O983" t="str">
            <v>Assembled</v>
          </cell>
        </row>
        <row r="984">
          <cell r="N984" t="str">
            <v>G17B-G18B,Web Splice Plate,Web Splice Plate,Plate,16,2.448</v>
          </cell>
          <cell r="O984" t="str">
            <v>Assembled</v>
          </cell>
        </row>
        <row r="985">
          <cell r="N985" t="str">
            <v>G17B-G18B,Bottom Flange Splice,Bottom Flange Splice,Plate,40,0.4845</v>
          </cell>
          <cell r="O985" t="str">
            <v>Assembled</v>
          </cell>
        </row>
        <row r="986">
          <cell r="N986" t="str">
            <v>G17B-G18B,Base Splice,Base Splice,Plate,28,0.78795</v>
          </cell>
          <cell r="O986" t="str">
            <v>Assembled</v>
          </cell>
        </row>
        <row r="987">
          <cell r="N987" t="str">
            <v>G17B-G18B,Base Splice,Base Splice,Plate,28,1.32753</v>
          </cell>
          <cell r="O987" t="str">
            <v>Assembled</v>
          </cell>
        </row>
        <row r="988">
          <cell r="N988" t="str">
            <v>G17B-G18B,Packing Plate,Packing Plate,Plate,15,0.661162</v>
          </cell>
          <cell r="O988" t="str">
            <v>Assembled</v>
          </cell>
        </row>
        <row r="989">
          <cell r="N989" t="str">
            <v>G17B-G18B,Packing Plate,Packing Plate,Plate,2,0.306</v>
          </cell>
          <cell r="O989" t="str">
            <v>Assembled</v>
          </cell>
        </row>
        <row r="990">
          <cell r="N990" t="str">
            <v>G17B-G18B, MS Angle, MS Angle,Angle,L 75x75x10,4.599</v>
          </cell>
          <cell r="O990" t="str">
            <v>Assembled</v>
          </cell>
        </row>
        <row r="991">
          <cell r="N991" t="str">
            <v>G-18B/E, Web Plate, Web Plate,Plate,20,18.297584</v>
          </cell>
          <cell r="O991" t="str">
            <v>Assembled</v>
          </cell>
        </row>
        <row r="992">
          <cell r="N992" t="str">
            <v>G-18B/E, Top Flange, Top Flange,Plate,28,5.88</v>
          </cell>
          <cell r="O992" t="str">
            <v>Assembled</v>
          </cell>
        </row>
        <row r="993">
          <cell r="N993" t="str">
            <v>G-18B/E, Bottom Flange, Bottom Flange,Plate,28,5.9088</v>
          </cell>
          <cell r="O993" t="str">
            <v>Assembled</v>
          </cell>
        </row>
        <row r="994">
          <cell r="N994" t="str">
            <v>G-18B/E, Base Plate, Base Plate,Plate,40,13.7872</v>
          </cell>
          <cell r="O994" t="str">
            <v>Assembled</v>
          </cell>
        </row>
        <row r="995">
          <cell r="N995" t="str">
            <v>G-18B/E, Stiffner L+R, Stiffner L+R,Plate,16,2.89712</v>
          </cell>
          <cell r="O995" t="str">
            <v>Assembled</v>
          </cell>
        </row>
        <row r="996">
          <cell r="N996" t="str">
            <v>G-18B/E, MS Angle, MS Angle,Angle,L 75x75x10,6.96</v>
          </cell>
          <cell r="O996" t="str">
            <v>Assembled</v>
          </cell>
        </row>
        <row r="997">
          <cell r="N997" t="str">
            <v>G-18B/E, MS Angle, MS Angle,Angle,L 75x75x10,8.24</v>
          </cell>
          <cell r="O997" t="str">
            <v>Assembled</v>
          </cell>
        </row>
        <row r="998">
          <cell r="N998" t="str">
            <v>G-18B/E, Gusset Plate, Gusset Plate,Plate,16,0.132</v>
          </cell>
          <cell r="O998" t="str">
            <v>Assembled</v>
          </cell>
        </row>
        <row r="999">
          <cell r="N999" t="str">
            <v>G-18B/E, Packing Plate, Packing Plate,Plate,16,0.07125</v>
          </cell>
          <cell r="O999" t="str">
            <v>Assembled</v>
          </cell>
        </row>
        <row r="1000">
          <cell r="N1000" t="str">
            <v>G-18B/E, Stiffner Bottom, Stiffner Bottom,Plate,16,0.45429</v>
          </cell>
          <cell r="O1000" t="str">
            <v>Assembled</v>
          </cell>
        </row>
        <row r="1001">
          <cell r="N1001" t="str">
            <v>G-18B/E, Gusset Plate, Gusset Plate,Plate,16,0.06084</v>
          </cell>
          <cell r="O1001" t="str">
            <v>Assembled</v>
          </cell>
        </row>
        <row r="1002">
          <cell r="N1002" t="str">
            <v>G-18B/E,Diaframe,Diaframe,Plate,28,6.55856</v>
          </cell>
          <cell r="O1002" t="str">
            <v>Assembled</v>
          </cell>
        </row>
        <row r="1003">
          <cell r="N1003" t="str">
            <v>G-18B/E,Diaframe Stiffner,Diaframe Stiffner,Plate,16,2.74208</v>
          </cell>
          <cell r="O1003" t="str">
            <v>Assembled</v>
          </cell>
        </row>
        <row r="1004">
          <cell r="N1004" t="str">
            <v>G-18B/E,Diaframe Stiffner,Diaframe Stiffner,Plate,16,1.39232</v>
          </cell>
          <cell r="O1004" t="str">
            <v>Assembled</v>
          </cell>
        </row>
        <row r="1005">
          <cell r="N1005" t="str">
            <v>G-18B/E,Diaframe Stiffner,Diaframe Stiffner,Plate,28,2.462208</v>
          </cell>
          <cell r="O1005" t="str">
            <v>Assembled</v>
          </cell>
        </row>
        <row r="1006">
          <cell r="N1006" t="str">
            <v>G-18B/E,Diaframe Stiffner,Diaframe Stiffner,Plate,28,0.328328</v>
          </cell>
          <cell r="O1006" t="str">
            <v>Assembled</v>
          </cell>
        </row>
        <row r="1007">
          <cell r="N1007" t="str">
            <v>G-18B/E,Diaframe Stiffner,Diaframe Stiffner,Plate,28,0.6292</v>
          </cell>
          <cell r="O1007" t="str">
            <v>Assembled</v>
          </cell>
        </row>
        <row r="1008">
          <cell r="N1008" t="str">
            <v>G-18B/E,Diaframe Stiffner,Diaframe Stiffner,Plate,28,0.845376</v>
          </cell>
          <cell r="O1008" t="str">
            <v>Assembled</v>
          </cell>
        </row>
        <row r="1009">
          <cell r="N1009" t="str">
            <v>G-18B/E,Diaframe Stiffner,Diaframe Stiffner,Plate,28,1.7976</v>
          </cell>
          <cell r="O1009" t="str">
            <v>Assembled</v>
          </cell>
        </row>
        <row r="1010">
          <cell r="N1010" t="str">
            <v>G-18B/E,Diaframe Stiffner,Diaframe Stiffner,Plate,40,0.9772</v>
          </cell>
          <cell r="O1010" t="str">
            <v>Assembled</v>
          </cell>
        </row>
        <row r="1011">
          <cell r="N1011" t="str">
            <v>G-18B\B, Web Plate, Web Plate,Plate,20,18.297584</v>
          </cell>
          <cell r="O1011" t="str">
            <v>Assembled</v>
          </cell>
        </row>
        <row r="1012">
          <cell r="N1012" t="str">
            <v>G-18B\B, Top Flange, Top Flange,Plate,28,5.88</v>
          </cell>
          <cell r="O1012" t="str">
            <v>Assembled</v>
          </cell>
        </row>
        <row r="1013">
          <cell r="N1013" t="str">
            <v>G-18B\B, Bottom Flange, Bottom Flange,Plate,28,5.9088</v>
          </cell>
          <cell r="O1013" t="str">
            <v>Assembled</v>
          </cell>
        </row>
        <row r="1014">
          <cell r="N1014" t="str">
            <v>G-18B\B, Base Plate, Base Plate,Plate,40,13.7872</v>
          </cell>
          <cell r="O1014" t="str">
            <v>Assembled</v>
          </cell>
        </row>
        <row r="1015">
          <cell r="N1015" t="str">
            <v>G-18B\B, Stiffner L+R, Stiffner L+R,Plate,16,2.89712</v>
          </cell>
          <cell r="O1015" t="str">
            <v>Assembled</v>
          </cell>
        </row>
        <row r="1016">
          <cell r="N1016" t="str">
            <v>G-18B\B, MS Angle, MS Angle,Angle,L 75x75x10,6.96</v>
          </cell>
          <cell r="O1016" t="str">
            <v>Assembled</v>
          </cell>
        </row>
        <row r="1017">
          <cell r="N1017" t="str">
            <v>G-18B\B, MS Angle, MS Angle,Angle,L 75x75x10,7.98</v>
          </cell>
          <cell r="O1017" t="str">
            <v>Assembled</v>
          </cell>
        </row>
        <row r="1018">
          <cell r="N1018" t="str">
            <v>G-18B\B, Gusset Plate, Gusset Plate,Plate,16,0.08214</v>
          </cell>
          <cell r="O1018" t="str">
            <v>Assembled</v>
          </cell>
        </row>
        <row r="1019">
          <cell r="N1019" t="str">
            <v>G-18B\B, Packing Plate, Packing Plate,Plate,16,0.07125</v>
          </cell>
          <cell r="O1019" t="str">
            <v>Assembled</v>
          </cell>
        </row>
        <row r="1020">
          <cell r="N1020" t="str">
            <v>G-18B\B, Stiffner Bottom, Stiffner Bottom,Plate,16,0.45429</v>
          </cell>
          <cell r="O1020" t="str">
            <v>Assembled</v>
          </cell>
        </row>
        <row r="1021">
          <cell r="N1021" t="str">
            <v>G-18B\B,Diaframe,Diaframe,Plate,28,6.55856</v>
          </cell>
          <cell r="O1021" t="str">
            <v>Assembled</v>
          </cell>
        </row>
        <row r="1022">
          <cell r="N1022" t="str">
            <v>G-18B\B,Diaframe Stiffner,Diaframe Stiffner,Plate,16,2.74208</v>
          </cell>
          <cell r="O1022" t="str">
            <v>Assembled</v>
          </cell>
        </row>
        <row r="1023">
          <cell r="N1023" t="str">
            <v>G-18B\B,Diaframe Stiffner,Diaframe Stiffner,Plate,16,2.78464</v>
          </cell>
          <cell r="O1023" t="str">
            <v>Assembled</v>
          </cell>
        </row>
        <row r="1024">
          <cell r="N1024" t="str">
            <v>G-18B\B,Diaframe Stiffner,Diaframe Stiffner,Plate,28,2.462208</v>
          </cell>
          <cell r="O1024" t="str">
            <v>Assembled</v>
          </cell>
        </row>
        <row r="1025">
          <cell r="N1025" t="str">
            <v>G-18B\B,Diaframe Stiffner,Diaframe Stiffner,Plate,28,0.328328</v>
          </cell>
          <cell r="O1025" t="str">
            <v>Assembled</v>
          </cell>
        </row>
        <row r="1026">
          <cell r="N1026" t="str">
            <v>G-18B\B,Diaframe Stiffner,Diaframe Stiffner,Plate,28,0.6292</v>
          </cell>
          <cell r="O1026" t="str">
            <v>Assembled</v>
          </cell>
        </row>
        <row r="1027">
          <cell r="N1027" t="str">
            <v>G-18B\B,Diaframe Stiffner,Diaframe Stiffner,Plate,28,0.845376</v>
          </cell>
          <cell r="O1027" t="str">
            <v>Assembled</v>
          </cell>
        </row>
        <row r="1028">
          <cell r="N1028" t="str">
            <v>G-18B\B,Diaframe Stiffner,Diaframe Stiffner,Plate,28,1.7976</v>
          </cell>
          <cell r="O1028" t="str">
            <v>Assembled</v>
          </cell>
        </row>
        <row r="1029">
          <cell r="N1029" t="str">
            <v>G-18B\B,Diaframe Stiffner,Diaframe Stiffner,Plate,40,0.9772</v>
          </cell>
          <cell r="O1029" t="str">
            <v>Assembled</v>
          </cell>
        </row>
        <row r="1030">
          <cell r="N1030" t="str">
            <v>,,,,,</v>
          </cell>
          <cell r="O1030" t="str">
            <v>Assembled</v>
          </cell>
        </row>
        <row r="1031">
          <cell r="N1031" t="str">
            <v>G6C-G7C, Top Splice Flange, Top Splice Flange,Plate,25,0.7788</v>
          </cell>
          <cell r="O1031" t="str">
            <v>Assembled</v>
          </cell>
        </row>
        <row r="1032">
          <cell r="N1032" t="str">
            <v>G6C-G7C, Top Splice Flange, Top Splice Flange,Plate,25,0.3432</v>
          </cell>
          <cell r="O1032" t="str">
            <v>Assembled</v>
          </cell>
        </row>
        <row r="1033">
          <cell r="N1033" t="str">
            <v>G6C-G7C, Top Splice Flange, Top Splice Flange,Plate,25,0.3168</v>
          </cell>
          <cell r="O1033" t="str">
            <v>Assembled</v>
          </cell>
        </row>
        <row r="1034">
          <cell r="N1034" t="str">
            <v>G6C-G7C,Web Splice Plate,Web Splice Plate,Plate,16,2.448</v>
          </cell>
          <cell r="O1034" t="str">
            <v>Assembled</v>
          </cell>
        </row>
        <row r="1035">
          <cell r="N1035" t="str">
            <v>G6C-G7C,Bottom Flange Splice,Bottom Flange Splice,Plate,40,0.4845</v>
          </cell>
          <cell r="O1035" t="str">
            <v>Assembled</v>
          </cell>
        </row>
        <row r="1036">
          <cell r="N1036" t="str">
            <v>G6C-G7C,Base Splice,Base Splice,Plate,28,0.78795</v>
          </cell>
          <cell r="O1036" t="str">
            <v>Assembled</v>
          </cell>
        </row>
        <row r="1037">
          <cell r="N1037" t="str">
            <v>G6C-G7C,Base Splice,Base Splice,Plate,28,1.32753</v>
          </cell>
          <cell r="O1037" t="str">
            <v>Assembled</v>
          </cell>
        </row>
        <row r="1038">
          <cell r="N1038" t="str">
            <v>G6C-G7C, MS Angle, MS Angle,Angle,L 75x75x10,4.282</v>
          </cell>
          <cell r="O1038" t="str">
            <v>Assembled</v>
          </cell>
        </row>
        <row r="1039">
          <cell r="N1039" t="str">
            <v>G7C,Base Plate,Base Plate,Plate,40,16.7944</v>
          </cell>
          <cell r="O1039" t="str">
            <v>Assembled</v>
          </cell>
        </row>
        <row r="1040">
          <cell r="N1040" t="str">
            <v>G7C,Bottom Flange,Bottom Flange,Plate,28,7.1976</v>
          </cell>
          <cell r="O1040" t="str">
            <v>Assembled</v>
          </cell>
        </row>
        <row r="1041">
          <cell r="N1041" t="str">
            <v>G7C,Web Plate,Web Plate,Plate,20,22.31256</v>
          </cell>
          <cell r="O1041" t="str">
            <v>Assembled</v>
          </cell>
        </row>
        <row r="1042">
          <cell r="N1042" t="str">
            <v>G7C,Top Flange,Top Flange,Plate,28,7.1976</v>
          </cell>
          <cell r="O1042" t="str">
            <v>Assembled</v>
          </cell>
        </row>
        <row r="1043">
          <cell r="N1043" t="str">
            <v>G7C,Stiffner L+R,Stiffner L+R,Plate,16,3.6214</v>
          </cell>
          <cell r="O1043" t="str">
            <v>Assembled</v>
          </cell>
        </row>
        <row r="1044">
          <cell r="N1044" t="str">
            <v>G7C,Stiffner Bottom,Stiffner Bottom,Plate,16,0.9101</v>
          </cell>
          <cell r="O1044" t="str">
            <v>Assembled</v>
          </cell>
        </row>
        <row r="1045">
          <cell r="N1045" t="str">
            <v>G7C,MS Angle,MS Angle,Angle,L 75x75x10,13.92</v>
          </cell>
          <cell r="O1045" t="str">
            <v>Assembled</v>
          </cell>
        </row>
        <row r="1046">
          <cell r="N1046" t="str">
            <v>G7C,MS Angle,MS Angle,Angle,L 75x75x10,15.96</v>
          </cell>
          <cell r="O1046" t="str">
            <v>Assembled</v>
          </cell>
        </row>
        <row r="1047">
          <cell r="N1047" t="str">
            <v>G7C,Packing Plate,Packing Plate,Plate,16,0.1425</v>
          </cell>
          <cell r="O1047" t="str">
            <v>Assembled</v>
          </cell>
        </row>
        <row r="1048">
          <cell r="N1048" t="str">
            <v>G7C,Gusset Plate,Gusset Plate,Plate,16,0.16428</v>
          </cell>
          <cell r="O1048" t="str">
            <v>Assembled</v>
          </cell>
        </row>
        <row r="1049">
          <cell r="N1049" t="str">
            <v>G7 C, Gusset Plate, Gusset Plate,Plate,16,0.17664</v>
          </cell>
          <cell r="O1049" t="str">
            <v>Assembled</v>
          </cell>
        </row>
        <row r="1050">
          <cell r="N1050" t="str">
            <v>G7 C, Gusset Plate, Gusset Plate,Plate,16,0.06084</v>
          </cell>
          <cell r="O1050" t="str">
            <v>Assembled</v>
          </cell>
        </row>
        <row r="1051">
          <cell r="N1051" t="str">
            <v>G7 C, MS Angle, MS Angle,Angle,L 75x75x10,4.228</v>
          </cell>
          <cell r="O1051" t="str">
            <v>Assembled</v>
          </cell>
        </row>
        <row r="1052">
          <cell r="N1052" t="str">
            <v>G7C-G8C, Top Splice Flange, Top Splice Flange,Plate,25,0.7788</v>
          </cell>
          <cell r="O1052" t="str">
            <v>Assembled</v>
          </cell>
        </row>
        <row r="1053">
          <cell r="N1053" t="str">
            <v>G7C-G8C, Top Splice Flange, Top Splice Flange,Plate,25,0.3432</v>
          </cell>
          <cell r="O1053" t="str">
            <v>Assembled</v>
          </cell>
        </row>
        <row r="1054">
          <cell r="N1054" t="str">
            <v>G7C-G8C, Top Splice Flange, Top Splice Flange,Plate,25,0.3168</v>
          </cell>
          <cell r="O1054" t="str">
            <v>Assembled</v>
          </cell>
        </row>
        <row r="1055">
          <cell r="N1055" t="str">
            <v>G7C-G8C,Web Splice Plate,Web Splice Plate,Plate,16,2.448</v>
          </cell>
          <cell r="O1055" t="str">
            <v>Assembled</v>
          </cell>
        </row>
        <row r="1056">
          <cell r="N1056" t="str">
            <v>G7C-G8C,Bottom Flange Splice,Bottom Flange Splice,Plate,40,0.4845</v>
          </cell>
          <cell r="O1056" t="str">
            <v>Assembled</v>
          </cell>
        </row>
        <row r="1057">
          <cell r="N1057" t="str">
            <v>G7C-G8C,Base Splice,Base Splice,Plate,28,0.78795</v>
          </cell>
          <cell r="O1057" t="str">
            <v>Assembled</v>
          </cell>
        </row>
        <row r="1058">
          <cell r="N1058" t="str">
            <v>G7C-G8C,Base Splice,Base Splice,Plate,28,1.32753</v>
          </cell>
          <cell r="O1058" t="str">
            <v>Assembled</v>
          </cell>
        </row>
        <row r="1059">
          <cell r="N1059" t="str">
            <v>G7C-G8C,Packing Plate,Packing Plate,Plate,15,0.661162</v>
          </cell>
          <cell r="O1059" t="str">
            <v>Assembled</v>
          </cell>
        </row>
        <row r="1060">
          <cell r="N1060" t="str">
            <v>G7C-G8C,Packing Plate,Packing Plate,Plate,2,1.224</v>
          </cell>
          <cell r="O1060" t="str">
            <v>Assembled</v>
          </cell>
        </row>
        <row r="1061">
          <cell r="N1061" t="str">
            <v>G7C-G8C, MS Angle, MS Angle,Angle,L 75x75x10,4.228</v>
          </cell>
          <cell r="O1061" t="str">
            <v>Assembled</v>
          </cell>
        </row>
        <row r="1062">
          <cell r="N1062" t="str">
            <v>G8C,Base Plate,Base Plate,Plate,25,16.7944</v>
          </cell>
          <cell r="O1062" t="str">
            <v>Assembled</v>
          </cell>
        </row>
        <row r="1063">
          <cell r="N1063" t="str">
            <v>G8C,Bottom Flange,Bottom Flange,Plate,28,7.1976</v>
          </cell>
          <cell r="O1063" t="str">
            <v>Assembled</v>
          </cell>
        </row>
        <row r="1064">
          <cell r="N1064" t="str">
            <v>G8C,Web Plate,Web Plate,Plate,16,22.288568</v>
          </cell>
          <cell r="O1064" t="str">
            <v>Assembled</v>
          </cell>
        </row>
        <row r="1065">
          <cell r="N1065" t="str">
            <v>G8C,Top Flange,Top Flange,Plate,28,7.1976</v>
          </cell>
          <cell r="O1065" t="str">
            <v>Assembled</v>
          </cell>
        </row>
        <row r="1066">
          <cell r="N1066" t="str">
            <v>G8C,Stiffner L+R,Stiffner L+R,Plate,16,3.6214</v>
          </cell>
          <cell r="O1066" t="str">
            <v>Assembled</v>
          </cell>
        </row>
        <row r="1067">
          <cell r="N1067" t="str">
            <v>G8C,Stiffner Bottom,Stiffner Bottom,Plate,16,0.9101</v>
          </cell>
          <cell r="O1067" t="str">
            <v>Assembled</v>
          </cell>
        </row>
        <row r="1068">
          <cell r="N1068" t="str">
            <v>G8C,MS Angle,MS Angle,Angle,L 75x75x10,13.92</v>
          </cell>
          <cell r="O1068" t="str">
            <v>Assembled</v>
          </cell>
        </row>
        <row r="1069">
          <cell r="N1069" t="str">
            <v>G8C,MS Angle,MS Angle,Angle,L 75x75x10,15.96</v>
          </cell>
          <cell r="O1069" t="str">
            <v>Assembled</v>
          </cell>
        </row>
        <row r="1070">
          <cell r="N1070" t="str">
            <v>G8C,Packing Plate,Packing Plate,Plate,16,0.1425</v>
          </cell>
          <cell r="O1070" t="str">
            <v>Assembled</v>
          </cell>
        </row>
        <row r="1071">
          <cell r="N1071" t="str">
            <v>G8C,Gusset Plate,Gusset Plate,Plate,16,0.16428</v>
          </cell>
          <cell r="O1071" t="str">
            <v>Assembled</v>
          </cell>
        </row>
        <row r="1072">
          <cell r="N1072" t="str">
            <v>G8 C, Gusset Plate, Gusset Plate,Plate,16,0.23552</v>
          </cell>
          <cell r="O1072" t="str">
            <v>Assembled</v>
          </cell>
        </row>
        <row r="1073">
          <cell r="N1073" t="str">
            <v>G8 C, MS Angle, MS Angle,Angle,L 75x75x10,4.228</v>
          </cell>
          <cell r="O1073" t="str">
            <v>Assembled</v>
          </cell>
        </row>
        <row r="1074">
          <cell r="N1074" t="str">
            <v>G8C-G9C, Top Splice Flange, Top Splice Flange,Plate,25,0.7788</v>
          </cell>
          <cell r="O1074" t="str">
            <v>Assembled</v>
          </cell>
        </row>
        <row r="1075">
          <cell r="N1075" t="str">
            <v>G8C-G9C, Top Splice Flange, Top Splice Flange,Plate,25,0.3432</v>
          </cell>
          <cell r="O1075" t="str">
            <v>Assembled</v>
          </cell>
        </row>
        <row r="1076">
          <cell r="N1076" t="str">
            <v>G8C-G9C, Top Splice Flange, Top Splice Flange,Plate,25,0.3168</v>
          </cell>
          <cell r="O1076" t="str">
            <v>Assembled</v>
          </cell>
        </row>
        <row r="1077">
          <cell r="N1077" t="str">
            <v>G8C-G9C,Web Splice Plate,Web Splice Plate,Plate,16,2.448</v>
          </cell>
          <cell r="O1077" t="str">
            <v>Assembled</v>
          </cell>
        </row>
        <row r="1078">
          <cell r="N1078" t="str">
            <v>G8C-G9C,Bottom Flange Splice,Bottom Flange Splice,Plate,40,0.4845</v>
          </cell>
          <cell r="O1078" t="str">
            <v>Assembled</v>
          </cell>
        </row>
        <row r="1079">
          <cell r="N1079" t="str">
            <v>G8C-G9C,Base Splice,Base Splice,Plate,28,0.78795</v>
          </cell>
          <cell r="O1079" t="str">
            <v>Assembled</v>
          </cell>
        </row>
        <row r="1080">
          <cell r="N1080" t="str">
            <v>G8C-G9C,Base Splice,Base Splice,Plate,28,1.32753</v>
          </cell>
          <cell r="O1080" t="str">
            <v>Assembled</v>
          </cell>
        </row>
        <row r="1081">
          <cell r="N1081" t="str">
            <v>G8C-G9C, MS Angle, MS Angle,Angle,L 75x75x10,4.228</v>
          </cell>
          <cell r="O1081" t="str">
            <v>Assembled</v>
          </cell>
        </row>
        <row r="1082">
          <cell r="N1082" t="str">
            <v>G9C,Base Plate,Base Plate,Plate,25,16.7944</v>
          </cell>
          <cell r="O1082" t="str">
            <v>Assembled</v>
          </cell>
        </row>
        <row r="1083">
          <cell r="N1083" t="str">
            <v>G9C,Bottom Flange,Bottom Flange,Plate,28,7.1976</v>
          </cell>
          <cell r="O1083" t="str">
            <v>Assembled</v>
          </cell>
        </row>
        <row r="1084">
          <cell r="N1084" t="str">
            <v>G9C,Web Plate,Web Plate,Plate,16,22.31256</v>
          </cell>
          <cell r="O1084" t="str">
            <v>Assembled</v>
          </cell>
        </row>
        <row r="1085">
          <cell r="N1085" t="str">
            <v>G9C,Top Flange,Top Flange,Plate,28,7.1976</v>
          </cell>
          <cell r="O1085" t="str">
            <v>Assembled</v>
          </cell>
        </row>
        <row r="1086">
          <cell r="N1086" t="str">
            <v>G9C,Stiffner L+R,Stiffner L+R,Plate,16,3.6214</v>
          </cell>
          <cell r="O1086" t="str">
            <v>Assembled</v>
          </cell>
        </row>
        <row r="1087">
          <cell r="N1087" t="str">
            <v>G9C,Stiffner Bottom,Stiffner Bottom,Plate,16,0.9101</v>
          </cell>
          <cell r="O1087" t="str">
            <v>Assembled</v>
          </cell>
        </row>
        <row r="1088">
          <cell r="N1088" t="str">
            <v>G9C,MS Angle,MS Angle,Angle,L 75x75x10,13.92</v>
          </cell>
          <cell r="O1088" t="str">
            <v>Assembled</v>
          </cell>
        </row>
        <row r="1089">
          <cell r="N1089" t="str">
            <v>G9C,MS Angle,MS Angle,Angle,L 75x75x10,15.96</v>
          </cell>
          <cell r="O1089" t="str">
            <v>Assembled</v>
          </cell>
        </row>
        <row r="1090">
          <cell r="N1090" t="str">
            <v>G9C,Packing Plate,Packing Plate,Plate,16,0.1425</v>
          </cell>
          <cell r="O1090" t="str">
            <v>Assembled</v>
          </cell>
        </row>
        <row r="1091">
          <cell r="N1091" t="str">
            <v>G9C,Gusset Plate,Gusset Plate,Plate,16,0.16428</v>
          </cell>
          <cell r="O1091" t="str">
            <v>Assembled</v>
          </cell>
        </row>
        <row r="1092">
          <cell r="N1092" t="str">
            <v>G9 C, Gusset Plate, Gusset Plate,Plate,16,0.23552</v>
          </cell>
          <cell r="O1092" t="str">
            <v>Assembled</v>
          </cell>
        </row>
        <row r="1093">
          <cell r="N1093" t="str">
            <v>G9 C, MS Angle, MS Angle,Angle,L 75x75x10,4.228</v>
          </cell>
          <cell r="O1093" t="str">
            <v>Assembled</v>
          </cell>
        </row>
        <row r="1094">
          <cell r="N1094" t="str">
            <v>G10C,Base Plate,Base Plate,Plate,25,16.806396</v>
          </cell>
          <cell r="O1094" t="str">
            <v>Assembled</v>
          </cell>
        </row>
        <row r="1095">
          <cell r="N1095" t="str">
            <v>G10C,Bottom Flange,Bottom Flange,Plate,28,7.1976</v>
          </cell>
          <cell r="O1095" t="str">
            <v>Assembled</v>
          </cell>
        </row>
        <row r="1096">
          <cell r="N1096" t="str">
            <v>G10C,Web Plate,Web Plate,Plate,16,22.31256</v>
          </cell>
          <cell r="O1096" t="str">
            <v>Assembled</v>
          </cell>
        </row>
        <row r="1097">
          <cell r="N1097" t="str">
            <v>G10C,Top Flange,Top Flange,Plate,28,7.1976</v>
          </cell>
          <cell r="O1097" t="str">
            <v>Assembled</v>
          </cell>
        </row>
        <row r="1098">
          <cell r="N1098" t="str">
            <v>G10C,Stiffner L+R,Stiffner L+R,Plate,16,3.6214</v>
          </cell>
          <cell r="O1098" t="str">
            <v>Assembled</v>
          </cell>
        </row>
        <row r="1099">
          <cell r="N1099" t="str">
            <v>G10C,Stiffner Bottom,Stiffner Bottom,Plate,16,0.9101</v>
          </cell>
          <cell r="O1099" t="str">
            <v>Assembled</v>
          </cell>
        </row>
        <row r="1100">
          <cell r="N1100" t="str">
            <v>G10C,MS Angle,MS Angle,Angle,L 75x75x10,13.92</v>
          </cell>
          <cell r="O1100" t="str">
            <v>Assembled</v>
          </cell>
        </row>
        <row r="1101">
          <cell r="N1101" t="str">
            <v>G10C,MS Angle,MS Angle,Angle,L 75x75x10,15.96</v>
          </cell>
          <cell r="O1101" t="str">
            <v>Assembled</v>
          </cell>
        </row>
        <row r="1102">
          <cell r="N1102" t="str">
            <v>G10C,Packing Plate,Packing Plate,Plate,16,0.1425</v>
          </cell>
          <cell r="O1102" t="str">
            <v>Assembled</v>
          </cell>
        </row>
        <row r="1103">
          <cell r="N1103" t="str">
            <v>G10C,Gusset Plate,Gusset Plate,Plate,16,0.14652</v>
          </cell>
          <cell r="O1103" t="str">
            <v>Assembled</v>
          </cell>
        </row>
        <row r="1104">
          <cell r="N1104" t="str">
            <v>G10 C, Gusset Plate, Gusset Plate,Plate,16,0.23552</v>
          </cell>
          <cell r="O1104" t="str">
            <v>Assembled</v>
          </cell>
        </row>
        <row r="1105">
          <cell r="N1105" t="str">
            <v>G10 C, MS Angle, MS Angle,Angle,L 75x75x10,4.228</v>
          </cell>
          <cell r="O1105" t="str">
            <v>Assembled</v>
          </cell>
        </row>
        <row r="1106">
          <cell r="N1106" t="str">
            <v>G10C-G11C, Top Splice Flange, Top Splice Flange,Plate,25,0.7788</v>
          </cell>
          <cell r="O1106" t="str">
            <v>Assembled</v>
          </cell>
        </row>
        <row r="1107">
          <cell r="N1107" t="str">
            <v>G10C-G11C, Top Splice Flange, Top Splice Flange,Plate,25,0.3432</v>
          </cell>
          <cell r="O1107" t="str">
            <v>Assembled</v>
          </cell>
        </row>
        <row r="1108">
          <cell r="N1108" t="str">
            <v>G10C-G11C, Top Splice Flange, Top Splice Flange,Plate,25,0.3168</v>
          </cell>
          <cell r="O1108" t="str">
            <v>Assembled</v>
          </cell>
        </row>
        <row r="1109">
          <cell r="N1109" t="str">
            <v>G10C-G11C,Web Splice Plate,Web Splice Plate,Plate,16,2.448</v>
          </cell>
          <cell r="O1109" t="str">
            <v>Assembled</v>
          </cell>
        </row>
        <row r="1110">
          <cell r="N1110" t="str">
            <v>G10C-G11C,Bottom Flange Splice,Bottom Flange Splice,Plate,40,0.4845</v>
          </cell>
          <cell r="O1110" t="str">
            <v>Assembled</v>
          </cell>
        </row>
        <row r="1111">
          <cell r="N1111" t="str">
            <v>G10C-G11C,Base Splice,Base Splice,Plate,28,0.78795</v>
          </cell>
          <cell r="O1111" t="str">
            <v>Assembled</v>
          </cell>
        </row>
        <row r="1112">
          <cell r="N1112" t="str">
            <v>G10C-G11C,Base Splice,Base Splice,Plate,28,1.32753</v>
          </cell>
          <cell r="O1112" t="str">
            <v>Assembled</v>
          </cell>
        </row>
        <row r="1113">
          <cell r="N1113" t="str">
            <v>G10C-G11C, MS Angle, MS Angle,Angle,L 75x75x10,4.228</v>
          </cell>
          <cell r="O1113" t="str">
            <v>Assembled</v>
          </cell>
        </row>
        <row r="1114">
          <cell r="N1114" t="str">
            <v>G11C,Base Plate,Base Plate,Plate,25,16.7944</v>
          </cell>
          <cell r="O1114" t="str">
            <v>Assembled</v>
          </cell>
        </row>
        <row r="1115">
          <cell r="N1115" t="str">
            <v>G11C,Bottom Flange,Bottom Flange,Plate,28,7.1976</v>
          </cell>
          <cell r="O1115" t="str">
            <v>Assembled</v>
          </cell>
        </row>
        <row r="1116">
          <cell r="N1116" t="str">
            <v>G11C,Web Plate,Web Plate,Plate,16,22.264576</v>
          </cell>
          <cell r="O1116" t="str">
            <v>Assembled</v>
          </cell>
        </row>
        <row r="1117">
          <cell r="N1117" t="str">
            <v>G11C,Top Flange,Top Flange,Plate,28,7.1976</v>
          </cell>
          <cell r="O1117" t="str">
            <v>Assembled</v>
          </cell>
        </row>
        <row r="1118">
          <cell r="N1118" t="str">
            <v>G11C,Stiffner L+R,Stiffner L+R,Plate,16,3.6214</v>
          </cell>
          <cell r="O1118" t="str">
            <v>Assembled</v>
          </cell>
        </row>
        <row r="1119">
          <cell r="N1119" t="str">
            <v>G11C,Stiffner Bottom,Stiffner Bottom,Plate,16,0.9101</v>
          </cell>
          <cell r="O1119" t="str">
            <v>Assembled</v>
          </cell>
        </row>
        <row r="1120">
          <cell r="N1120" t="str">
            <v>G11C,MS Angle,MS Angle,Angle,L 75x75x10,13.92</v>
          </cell>
          <cell r="O1120" t="str">
            <v>Assembled</v>
          </cell>
        </row>
        <row r="1121">
          <cell r="N1121" t="str">
            <v>G11C,MS Angle,MS Angle,Angle,L 75x75x10,15.96</v>
          </cell>
          <cell r="O1121" t="str">
            <v>Assembled</v>
          </cell>
        </row>
        <row r="1122">
          <cell r="N1122" t="str">
            <v>G11C,Packing Plate,Packing Plate,Plate,16,0.1425</v>
          </cell>
          <cell r="O1122" t="str">
            <v>Assembled</v>
          </cell>
        </row>
        <row r="1123">
          <cell r="N1123" t="str">
            <v>G11C,Gusset Plate,Gusset Plate,Plate,16,0.16428</v>
          </cell>
          <cell r="O1123" t="str">
            <v>Assembled</v>
          </cell>
        </row>
        <row r="1124">
          <cell r="N1124" t="str">
            <v>G11 C, Gusset Plate, Gusset Plate,Plate,16,0.23552</v>
          </cell>
          <cell r="O1124" t="str">
            <v>Assembled</v>
          </cell>
        </row>
        <row r="1125">
          <cell r="N1125" t="str">
            <v>G11 C, MS Angle, MS Angle,Angle,L 75x75x10,4.228</v>
          </cell>
          <cell r="O1125" t="str">
            <v>Assembled</v>
          </cell>
        </row>
        <row r="1126">
          <cell r="N1126" t="str">
            <v>G11C-G12C, Top Splice Flange, Top Splice Flange,Plate,25,0.7788</v>
          </cell>
          <cell r="O1126" t="str">
            <v>Assembled</v>
          </cell>
        </row>
        <row r="1127">
          <cell r="N1127" t="str">
            <v>G11C-G12C, Top Splice Flange, Top Splice Flange,Plate,25,0.3432</v>
          </cell>
          <cell r="O1127" t="str">
            <v>Assembled</v>
          </cell>
        </row>
        <row r="1128">
          <cell r="N1128" t="str">
            <v>G11C-G12C, Top Splice Flange, Top Splice Flange,Plate,25,0.3168</v>
          </cell>
          <cell r="O1128" t="str">
            <v>Assembled</v>
          </cell>
        </row>
        <row r="1129">
          <cell r="N1129" t="str">
            <v>G11C-G12C,Web Splice Plate,Web Splice Plate,Plate,16,2.448</v>
          </cell>
          <cell r="O1129" t="str">
            <v>Assembled</v>
          </cell>
        </row>
        <row r="1130">
          <cell r="N1130" t="str">
            <v>G11C-G12C,Bottom Flange Splice,Bottom Flange Splice,Plate,40,0.4845</v>
          </cell>
          <cell r="O1130" t="str">
            <v>Assembled</v>
          </cell>
        </row>
        <row r="1131">
          <cell r="N1131" t="str">
            <v>G11C-G12C,Base Splice,Base Splice,Plate,28,0.78795</v>
          </cell>
          <cell r="O1131" t="str">
            <v>Assembled</v>
          </cell>
        </row>
        <row r="1132">
          <cell r="N1132" t="str">
            <v>G11C-G12C,Base Splice,Base Splice,Plate,28,1.32753</v>
          </cell>
          <cell r="O1132" t="str">
            <v>Assembled</v>
          </cell>
        </row>
        <row r="1133">
          <cell r="N1133" t="str">
            <v>G11C-G12C,Packing Plate,Packing Plate,Plate,15,0.661162</v>
          </cell>
          <cell r="O1133" t="str">
            <v>Assembled</v>
          </cell>
        </row>
        <row r="1134">
          <cell r="N1134" t="str">
            <v>G11C-G12C,Packing Plate,Packing Plate,Plate,2,1.224</v>
          </cell>
          <cell r="O1134" t="str">
            <v>Assembled</v>
          </cell>
        </row>
        <row r="1135">
          <cell r="N1135" t="str">
            <v>G11C-G12C, MS Angle, MS Angle,Angle,L 75x75x10,4.282</v>
          </cell>
          <cell r="O1135" t="str">
            <v>Assembled</v>
          </cell>
        </row>
        <row r="1136">
          <cell r="N1136" t="str">
            <v>G12C,Base Plate,Base Plate,Plate,40,16.7944</v>
          </cell>
          <cell r="O1136" t="str">
            <v>Assembled</v>
          </cell>
        </row>
        <row r="1137">
          <cell r="N1137" t="str">
            <v>G12C,Bottom Flange,Bottom Flange,Plate,28,7.1976</v>
          </cell>
          <cell r="O1137" t="str">
            <v>Assembled</v>
          </cell>
        </row>
        <row r="1138">
          <cell r="N1138" t="str">
            <v>G12C,Web Plate,Web Plate,Plate,20,22.31256</v>
          </cell>
          <cell r="O1138" t="str">
            <v>Assembled</v>
          </cell>
        </row>
        <row r="1139">
          <cell r="N1139" t="str">
            <v>G12C,Top Flange,Top Flange,Plate,28,3.5988</v>
          </cell>
          <cell r="O1139" t="str">
            <v>Assembled</v>
          </cell>
        </row>
        <row r="1140">
          <cell r="N1140" t="str">
            <v>G12C,Stiffner L+R,Stiffner L+R,Plate,16,3.6214</v>
          </cell>
          <cell r="O1140" t="str">
            <v>Assembled</v>
          </cell>
        </row>
        <row r="1141">
          <cell r="N1141" t="str">
            <v>G12C,Stiffner Bottom,Stiffner Bottom,Plate,16,0.9101</v>
          </cell>
          <cell r="O1141" t="str">
            <v>Assembled</v>
          </cell>
        </row>
        <row r="1142">
          <cell r="N1142" t="str">
            <v>G12C,MS Angle,MS Angle,Angle,L 75x75x10,13.92</v>
          </cell>
          <cell r="O1142" t="str">
            <v>Assembled</v>
          </cell>
        </row>
        <row r="1143">
          <cell r="N1143" t="str">
            <v>G12C,MS Angle,MS Angle,Angle,L 75x75x10,16.48</v>
          </cell>
          <cell r="O1143" t="str">
            <v>Assembled</v>
          </cell>
        </row>
        <row r="1144">
          <cell r="N1144" t="str">
            <v>G12C,Packing Plate,Packing Plate,Plate,16,0.1425</v>
          </cell>
          <cell r="O1144" t="str">
            <v>Assembled</v>
          </cell>
        </row>
        <row r="1145">
          <cell r="N1145" t="str">
            <v>G12C,Gusset Plate,Gusset Plate,Plate,16,0.16428</v>
          </cell>
          <cell r="O1145" t="str">
            <v>Assembled</v>
          </cell>
        </row>
        <row r="1146">
          <cell r="N1146" t="str">
            <v>G12 C, Gusset Plate, Gusset Plate,Plate,16,0.17664</v>
          </cell>
          <cell r="O1146" t="str">
            <v>Assembled</v>
          </cell>
        </row>
        <row r="1147">
          <cell r="N1147" t="str">
            <v>G12 C,Stiffner,Stiffner,Plate,16,0.06084</v>
          </cell>
          <cell r="O1147" t="str">
            <v>Assembled</v>
          </cell>
        </row>
        <row r="1148">
          <cell r="N1148" t="str">
            <v>G12 C, MS Angle, MS Angle,Angle,L 75x75x10,4.228</v>
          </cell>
          <cell r="O1148" t="str">
            <v>Assembled</v>
          </cell>
        </row>
        <row r="1149">
          <cell r="N1149" t="str">
            <v>G12C-G13C, Top Splice Flange, Top Splice Flange,Plate,25,0.7788</v>
          </cell>
          <cell r="O1149" t="str">
            <v>Assembled</v>
          </cell>
        </row>
        <row r="1150">
          <cell r="N1150" t="str">
            <v>G12C-G13C, Top Splice Flange, Top Splice Flange,Plate,25,0.3432</v>
          </cell>
          <cell r="O1150" t="str">
            <v>Assembled</v>
          </cell>
        </row>
        <row r="1151">
          <cell r="N1151" t="str">
            <v>G12C-G13C, Top Splice Flange, Top Splice Flange,Plate,25,0.3168</v>
          </cell>
          <cell r="O1151" t="str">
            <v>Assembled</v>
          </cell>
        </row>
        <row r="1152">
          <cell r="N1152" t="str">
            <v>G12C-G13C,Web Splice Plate,Web Splice Plate,Plate,16,2.448</v>
          </cell>
          <cell r="O1152" t="str">
            <v>Assembled</v>
          </cell>
        </row>
        <row r="1153">
          <cell r="N1153" t="str">
            <v>G12C-G13C,Bottom Flange Splice,Bottom Flange Splice,Plate,40,0.4845</v>
          </cell>
          <cell r="O1153" t="str">
            <v>Assembled</v>
          </cell>
        </row>
        <row r="1154">
          <cell r="N1154" t="str">
            <v>G12C-G13C,Base Splice,Base Splice,Plate,28,0.78795</v>
          </cell>
          <cell r="O1154" t="str">
            <v>Assembled</v>
          </cell>
        </row>
        <row r="1155">
          <cell r="N1155" t="str">
            <v>G12C-G13C,Base Splice,Base Splice,Plate,28,1.32753</v>
          </cell>
          <cell r="O1155" t="str">
            <v>Assembled</v>
          </cell>
        </row>
        <row r="1156">
          <cell r="N1156" t="str">
            <v>G12C-G13C, MS Angle, MS Angle,Angle,L 75x75x10,4.282</v>
          </cell>
          <cell r="O1156" t="str">
            <v>Assembled</v>
          </cell>
        </row>
        <row r="1157">
          <cell r="N1157" t="str">
            <v>G-13/C, Base Plate, Base Plate,Plate,40,11.1944</v>
          </cell>
          <cell r="O1157" t="str">
            <v>Assembled</v>
          </cell>
        </row>
        <row r="1158">
          <cell r="N1158" t="str">
            <v>G-13/C, Bottom Flange, Bottom Flange,Plate,28,4.7976</v>
          </cell>
          <cell r="O1158" t="str">
            <v>Assembled</v>
          </cell>
        </row>
        <row r="1159">
          <cell r="N1159" t="str">
            <v>G-13/C, Web Plate, Web Plate,Plate,20,14.856568</v>
          </cell>
          <cell r="O1159" t="str">
            <v>Assembled</v>
          </cell>
        </row>
        <row r="1160">
          <cell r="N1160" t="str">
            <v>G-13/C, Top Flange, Top Flange,Plate,28,4.7976</v>
          </cell>
          <cell r="O1160" t="str">
            <v>Assembled</v>
          </cell>
        </row>
        <row r="1161">
          <cell r="N1161" t="str">
            <v>G-13/C, Stiffner L+R, Stiffner L+R,Plate,16,2.89712</v>
          </cell>
          <cell r="O1161" t="str">
            <v>Assembled</v>
          </cell>
        </row>
        <row r="1162">
          <cell r="N1162" t="str">
            <v>G-13/C,Diaframe ,Diaframe ,Plate,40,6.55856</v>
          </cell>
          <cell r="O1162" t="str">
            <v>Assembled</v>
          </cell>
        </row>
        <row r="1163">
          <cell r="N1163" t="str">
            <v>G-13/C,Diaframe Stiffner,Diaframe Stiffner,Plate,25,4.11312</v>
          </cell>
          <cell r="O1163" t="str">
            <v>Assembled</v>
          </cell>
        </row>
        <row r="1164">
          <cell r="N1164" t="str">
            <v>G-13/C,Diaframe Stiffner,Diaframe Stiffner,Plate,25,1.39232</v>
          </cell>
          <cell r="O1164" t="str">
            <v>Assembled</v>
          </cell>
        </row>
        <row r="1165">
          <cell r="N1165" t="str">
            <v>G-13/C,Diaframe Stiffner,Diaframe Stiffner,Plate,40,3.51744</v>
          </cell>
          <cell r="O1165" t="str">
            <v>Assembled</v>
          </cell>
        </row>
        <row r="1166">
          <cell r="N1166" t="str">
            <v>G-13/C,Diaframe Stiffner,Diaframe Stiffner,Plate,28,0.40096</v>
          </cell>
          <cell r="O1166" t="str">
            <v>Assembled</v>
          </cell>
        </row>
        <row r="1167">
          <cell r="N1167" t="str">
            <v>G-13/C,Diaframe Stiffner,Diaframe Stiffner,Plate,28,0.616</v>
          </cell>
          <cell r="O1167" t="str">
            <v>Assembled</v>
          </cell>
        </row>
        <row r="1168">
          <cell r="N1168" t="str">
            <v>G-13/C,Diaframe Stiffner,Diaframe Stiffner,Plate,40,1.20768</v>
          </cell>
          <cell r="O1168" t="str">
            <v>Assembled</v>
          </cell>
        </row>
        <row r="1169">
          <cell r="N1169" t="str">
            <v>G-13/C,Diaframe Stiffner,Diaframe Stiffner,Plate,28,1.7976</v>
          </cell>
          <cell r="O1169" t="str">
            <v>Assembled</v>
          </cell>
        </row>
        <row r="1170">
          <cell r="N1170" t="str">
            <v>G-13/C,Diaframe Stiffner,Diaframe Stiffner,Plate,40,1.394</v>
          </cell>
          <cell r="O1170" t="str">
            <v>Assembled</v>
          </cell>
        </row>
        <row r="1171">
          <cell r="N1171" t="str">
            <v>,,,,,</v>
          </cell>
          <cell r="O1171" t="str">
            <v>Assembled</v>
          </cell>
        </row>
        <row r="1172">
          <cell r="N1172" t="str">
            <v>G6/B,Base plate,Base plate,Plate,40,11.1944</v>
          </cell>
          <cell r="O1172" t="str">
            <v>Assembled</v>
          </cell>
        </row>
        <row r="1173">
          <cell r="N1173" t="str">
            <v>G6/B,Bottom Flange,Bottom Flange,Plate,28,4.7976</v>
          </cell>
          <cell r="O1173" t="str">
            <v>Assembled</v>
          </cell>
        </row>
        <row r="1174">
          <cell r="N1174" t="str">
            <v>G6/B,Web Plate,Web Plate,Plate,20,14.856568</v>
          </cell>
          <cell r="O1174" t="str">
            <v>Assembled</v>
          </cell>
        </row>
        <row r="1175">
          <cell r="N1175" t="str">
            <v>G6/B,Top Flange,Top Flange,Plate,28,4.7976</v>
          </cell>
          <cell r="O1175" t="str">
            <v>Assembled</v>
          </cell>
        </row>
        <row r="1176">
          <cell r="N1176" t="str">
            <v>G6/B,Stiffner (Left &amp; Right),Stiffner (Left &amp; Right),Plate,16,2.89712</v>
          </cell>
          <cell r="O1176" t="str">
            <v>Assembled</v>
          </cell>
        </row>
        <row r="1177">
          <cell r="N1177" t="str">
            <v>G6/B,Gusset plate,Gusset plate,Plate,16,0.223</v>
          </cell>
          <cell r="O1177" t="str">
            <v>Assembled</v>
          </cell>
        </row>
        <row r="1178">
          <cell r="N1178" t="str">
            <v>G6/B,Diaframe,Diaframe,Plate,40,5.73416</v>
          </cell>
          <cell r="O1178" t="str">
            <v>Assembled</v>
          </cell>
        </row>
        <row r="1179">
          <cell r="N1179" t="str">
            <v>G6/B,Diaframe stiffner,Diaframe stiffner,Plate,25,4.11312</v>
          </cell>
          <cell r="O1179" t="str">
            <v>Assembled</v>
          </cell>
        </row>
        <row r="1180">
          <cell r="N1180" t="str">
            <v>G6/B,Diaframe stiffner,Diaframe stiffner,Plate,25,1.39232</v>
          </cell>
          <cell r="O1180" t="str">
            <v>Assembled</v>
          </cell>
        </row>
        <row r="1181">
          <cell r="N1181" t="str">
            <v>G6/B,Diaframe stiffner,Diaframe stiffner,Plate,40,3.15104</v>
          </cell>
          <cell r="O1181" t="str">
            <v>Assembled</v>
          </cell>
        </row>
        <row r="1182">
          <cell r="N1182" t="str">
            <v>G6/B,Diaframe stiffner,Diaframe stiffner,Plate,28,0.40096</v>
          </cell>
          <cell r="O1182" t="str">
            <v>Assembled</v>
          </cell>
        </row>
        <row r="1183">
          <cell r="N1183" t="str">
            <v>G6/B,Diaframe stiffner,Diaframe stiffner,Plate,28,0.616</v>
          </cell>
          <cell r="O1183" t="str">
            <v>Assembled</v>
          </cell>
        </row>
        <row r="1184">
          <cell r="N1184" t="str">
            <v>G6/B,Diaframe stiffner,Diaframe stiffner,Plate,40,1.20768</v>
          </cell>
          <cell r="O1184" t="str">
            <v>Assembled</v>
          </cell>
        </row>
        <row r="1185">
          <cell r="N1185" t="str">
            <v>G6/B,Diaframe stiffner Top,Diaframe stiffner Top,Plate,28,1.7976</v>
          </cell>
          <cell r="O1185" t="str">
            <v>Assembled</v>
          </cell>
        </row>
        <row r="1186">
          <cell r="N1186" t="str">
            <v>G6/B,Diaframe stiffner,Diaframe stiffner,Plate,40,1.394</v>
          </cell>
          <cell r="O1186" t="str">
            <v>Assembled</v>
          </cell>
        </row>
        <row r="1187">
          <cell r="N1187" t="str">
            <v>G6B &amp; G7B,Top Splice Flange,Top Splice Flange,Plate,16,0.4998</v>
          </cell>
          <cell r="O1187" t="str">
            <v>Assembled</v>
          </cell>
        </row>
        <row r="1188">
          <cell r="N1188" t="str">
            <v>G6B &amp; G7B,Top Splice Flange,Top Splice Flange,Plate,16,0.3672</v>
          </cell>
          <cell r="O1188" t="str">
            <v>Assembled</v>
          </cell>
        </row>
        <row r="1189">
          <cell r="N1189" t="str">
            <v>G6B &amp; G7B,Web Splice Plate,Web Splice Plate,Plate,12,2.448</v>
          </cell>
          <cell r="O1189" t="str">
            <v>Assembled</v>
          </cell>
        </row>
        <row r="1190">
          <cell r="N1190" t="str">
            <v>G6B &amp; G7B,Bottom Flange Splice,Bottom Flange Splice,Plate,40,0.40596</v>
          </cell>
          <cell r="O1190" t="str">
            <v>Assembled</v>
          </cell>
        </row>
        <row r="1191">
          <cell r="N1191" t="str">
            <v>G6B &amp; G7B,Base Splice,Base Splice,Plate,28,0.7395</v>
          </cell>
          <cell r="O1191" t="str">
            <v>Assembled</v>
          </cell>
        </row>
        <row r="1192">
          <cell r="N1192" t="str">
            <v>G6B &amp; G7B,Base Splice,Base Splice,Plate,28,1.3515</v>
          </cell>
          <cell r="O1192" t="str">
            <v>Assembled</v>
          </cell>
        </row>
        <row r="1193">
          <cell r="N1193" t="str">
            <v>G6B &amp; G7B,Packing Plate,Packing Plate,Plate,16,0.6731</v>
          </cell>
          <cell r="O1193" t="str">
            <v>Assembled</v>
          </cell>
        </row>
        <row r="1194">
          <cell r="N1194" t="str">
            <v>G6B &amp; G7B, MS Angle, MS Angle,Angle,L 75x75x10,4.413</v>
          </cell>
          <cell r="O1194" t="str">
            <v>Assembled</v>
          </cell>
        </row>
        <row r="1195">
          <cell r="N1195" t="str">
            <v>G7B,Base Plate,Base Plate,Plate,40,16.7944</v>
          </cell>
          <cell r="O1195" t="str">
            <v>Assembled</v>
          </cell>
        </row>
        <row r="1196">
          <cell r="N1196" t="str">
            <v>G7B,Bottom Flange,Bottom Flange,Plate,28,7.1976</v>
          </cell>
          <cell r="O1196" t="str">
            <v>Assembled</v>
          </cell>
        </row>
        <row r="1197">
          <cell r="N1197" t="str">
            <v>G7B,Web Plate,Web Plate,Plate,20,22.31256</v>
          </cell>
          <cell r="O1197" t="str">
            <v>Assembled</v>
          </cell>
        </row>
        <row r="1198">
          <cell r="N1198" t="str">
            <v>G7B,Top Flange,Top Flange,Plate,28,7.1976</v>
          </cell>
          <cell r="O1198" t="str">
            <v>Assembled</v>
          </cell>
        </row>
        <row r="1199">
          <cell r="N1199" t="str">
            <v>G7B,Stiffner L+R,Stiffner L+R,Plate,16,3.6214</v>
          </cell>
          <cell r="O1199" t="str">
            <v>Assembled</v>
          </cell>
        </row>
        <row r="1200">
          <cell r="N1200" t="str">
            <v>G7B,Stiffner Bottom,Stiffner Bottom,Plate,16,0.9101</v>
          </cell>
          <cell r="O1200" t="str">
            <v>Assembled</v>
          </cell>
        </row>
        <row r="1201">
          <cell r="N1201" t="str">
            <v>G7B,MS Angle,MS Angle,Angle,L 75x75x10,13.92</v>
          </cell>
          <cell r="O1201" t="str">
            <v>Assembled</v>
          </cell>
        </row>
        <row r="1202">
          <cell r="N1202" t="str">
            <v>G7B,MS Angle,MS Angle,Angle,L 75x75x10,15.96</v>
          </cell>
          <cell r="O1202" t="str">
            <v>Assembled</v>
          </cell>
        </row>
        <row r="1203">
          <cell r="N1203" t="str">
            <v>G7B,Packing Plate,Packing Plate,Plate,16,0.1425</v>
          </cell>
          <cell r="O1203" t="str">
            <v>Assembled</v>
          </cell>
        </row>
        <row r="1204">
          <cell r="N1204" t="str">
            <v>G7B,Gusset Plate,Gusset Plate,Plate,16,0.16428</v>
          </cell>
          <cell r="O1204" t="str">
            <v>Assembled</v>
          </cell>
        </row>
        <row r="1205">
          <cell r="N1205" t="str">
            <v>G7 B, Gusset Plate, Gusset Plate,Plate,16,0.17664</v>
          </cell>
          <cell r="O1205" t="str">
            <v>Assembled</v>
          </cell>
        </row>
        <row r="1206">
          <cell r="N1206" t="str">
            <v>G7 B, Gusset Plate, Gusset Plate,Plate,16,0.06084</v>
          </cell>
          <cell r="O1206" t="str">
            <v>Assembled</v>
          </cell>
        </row>
        <row r="1207">
          <cell r="N1207" t="str">
            <v>G7 B, MS Angle, MS Angle,Angle,L 75x75x10,4.228</v>
          </cell>
          <cell r="O1207" t="str">
            <v>Assembled</v>
          </cell>
        </row>
        <row r="1208">
          <cell r="N1208" t="str">
            <v>G7B &amp; G8B,Top Splice Flange,Top Splice Flange,Plate,25,0.7788</v>
          </cell>
          <cell r="O1208" t="str">
            <v>Assembled</v>
          </cell>
        </row>
        <row r="1209">
          <cell r="N1209" t="str">
            <v>G7B &amp; G8B,Top Splice Flange,Top Splice Flange,Plate,25,0.3432</v>
          </cell>
          <cell r="O1209" t="str">
            <v>Assembled</v>
          </cell>
        </row>
        <row r="1210">
          <cell r="N1210" t="str">
            <v>G7B &amp; G8B,Top Splice Flange,Top Splice Flange,Plate,25,0.3168</v>
          </cell>
          <cell r="O1210" t="str">
            <v>Assembled</v>
          </cell>
        </row>
        <row r="1211">
          <cell r="N1211" t="str">
            <v>G7B &amp; G8B,Web Splice Plate,Web Splice Plate,Plate,16,2.448</v>
          </cell>
          <cell r="O1211" t="str">
            <v>Assembled</v>
          </cell>
        </row>
        <row r="1212">
          <cell r="N1212" t="str">
            <v>G7B &amp; G8B,Bottom Flange Splice,Bottom Flange Splice,Plate,40,0.4845</v>
          </cell>
          <cell r="O1212" t="str">
            <v>Assembled</v>
          </cell>
        </row>
        <row r="1213">
          <cell r="N1213" t="str">
            <v>G7B &amp; G8B,Base Splice,Base Splice,Plate,28,0.78795</v>
          </cell>
          <cell r="O1213" t="str">
            <v>Assembled</v>
          </cell>
        </row>
        <row r="1214">
          <cell r="N1214" t="str">
            <v>G7B &amp; G8B,Base Splice,Base Splice,Plate,28,1.32753</v>
          </cell>
          <cell r="O1214" t="str">
            <v>Assembled</v>
          </cell>
        </row>
        <row r="1215">
          <cell r="N1215" t="str">
            <v>G7B &amp; G8B,Packing Plate,Packing Plate,Plate,15,0.661162</v>
          </cell>
          <cell r="O1215" t="str">
            <v>Assembled</v>
          </cell>
        </row>
        <row r="1216">
          <cell r="N1216" t="str">
            <v>G7B &amp; G8B,Packing Plate,Packing Plate,Plate,2,1.224</v>
          </cell>
          <cell r="O1216" t="str">
            <v>Assembled</v>
          </cell>
        </row>
        <row r="1217">
          <cell r="N1217" t="str">
            <v>G7B &amp; G8B, MS Angle, MS Angle,Angle,L 75x75x10,4.228</v>
          </cell>
          <cell r="O1217" t="str">
            <v>Assembled</v>
          </cell>
        </row>
        <row r="1218">
          <cell r="N1218" t="str">
            <v>G8B,Base Plate,Base Plate,Plate,25,16.800398</v>
          </cell>
          <cell r="O1218" t="str">
            <v>Assembled</v>
          </cell>
        </row>
        <row r="1219">
          <cell r="N1219" t="str">
            <v>G8B,Bottom Flange,Bottom Flange,Plate,28,7.1976</v>
          </cell>
          <cell r="O1219" t="str">
            <v>Assembled</v>
          </cell>
        </row>
        <row r="1220">
          <cell r="N1220" t="str">
            <v>G8B,Web Plate,Web Plate,Plate,16,22.288568</v>
          </cell>
          <cell r="O1220" t="str">
            <v>Assembled</v>
          </cell>
        </row>
        <row r="1221">
          <cell r="N1221" t="str">
            <v>G8B,Top Flange,Top Flange,Plate,28,7.1976</v>
          </cell>
          <cell r="O1221" t="str">
            <v>Assembled</v>
          </cell>
        </row>
        <row r="1222">
          <cell r="N1222" t="str">
            <v>G8B,Stiffner L+R,Stiffner L+R,Plate,16,3.6214</v>
          </cell>
          <cell r="O1222" t="str">
            <v>Assembled</v>
          </cell>
        </row>
        <row r="1223">
          <cell r="N1223" t="str">
            <v>G8B,Stiffner Bottom,Stiffner Bottom,Plate,16,0.9101</v>
          </cell>
          <cell r="O1223" t="str">
            <v>Assembled</v>
          </cell>
        </row>
        <row r="1224">
          <cell r="N1224" t="str">
            <v>G8B,MS Angle,MS Angle,Angle,L 75x75x10,13.92</v>
          </cell>
          <cell r="O1224" t="str">
            <v>Assembled</v>
          </cell>
        </row>
        <row r="1225">
          <cell r="N1225" t="str">
            <v>G8B,MS Angle,MS Angle,Angle,L 75x75x10,15.96</v>
          </cell>
          <cell r="O1225" t="str">
            <v>Assembled</v>
          </cell>
        </row>
        <row r="1226">
          <cell r="N1226" t="str">
            <v>G8B,Packing Plate,Packing Plate,Plate,16,0.1425</v>
          </cell>
          <cell r="O1226" t="str">
            <v>Assembled</v>
          </cell>
        </row>
        <row r="1227">
          <cell r="N1227" t="str">
            <v>G8B,Gusset Plate,Gusset Plate,Plate,16,0.16428</v>
          </cell>
          <cell r="O1227" t="str">
            <v>Assembled</v>
          </cell>
        </row>
        <row r="1228">
          <cell r="N1228" t="str">
            <v>G8 B, Gusset Plate, Gusset Plate,Plate,16,0.23552</v>
          </cell>
          <cell r="O1228" t="str">
            <v>Assembled</v>
          </cell>
        </row>
        <row r="1229">
          <cell r="N1229" t="str">
            <v>G8 B, MS Angle, MS Angle,Angle,L 75x75x10,4.228</v>
          </cell>
          <cell r="O1229" t="str">
            <v>Assembled</v>
          </cell>
        </row>
        <row r="1230">
          <cell r="N1230" t="str">
            <v>G8B &amp; G9B,Top Splice Flange,Top Splice Flange,Plate,25,0.7788</v>
          </cell>
          <cell r="O1230" t="str">
            <v>Assembled</v>
          </cell>
        </row>
        <row r="1231">
          <cell r="N1231" t="str">
            <v>G8B &amp; G9B,Top Splice Flange,Top Splice Flange,Plate,25,0.3432</v>
          </cell>
          <cell r="O1231" t="str">
            <v>Assembled</v>
          </cell>
        </row>
        <row r="1232">
          <cell r="N1232" t="str">
            <v>G8B &amp; G9B,Top Splice Flange,Top Splice Flange,Plate,25,0.3168</v>
          </cell>
          <cell r="O1232" t="str">
            <v>Assembled</v>
          </cell>
        </row>
        <row r="1233">
          <cell r="N1233" t="str">
            <v>G8B &amp; G9B,Web Splice Plate,Web Splice Plate,Plate,16,2.448</v>
          </cell>
          <cell r="O1233" t="str">
            <v>Assembled</v>
          </cell>
        </row>
        <row r="1234">
          <cell r="N1234" t="str">
            <v>G8B &amp; G9B,Bottom Flange Splice,Bottom Flange Splice,Plate,40,0.4845</v>
          </cell>
          <cell r="O1234" t="str">
            <v>Assembled</v>
          </cell>
        </row>
        <row r="1235">
          <cell r="N1235" t="str">
            <v>G8B &amp; G9B,Base Splice,Base Splice,Plate,28,0.78795</v>
          </cell>
          <cell r="O1235" t="str">
            <v>Assembled</v>
          </cell>
        </row>
        <row r="1236">
          <cell r="N1236" t="str">
            <v>G8B &amp; G9B,Base Splice,Base Splice,Plate,28,1.32753</v>
          </cell>
          <cell r="O1236" t="str">
            <v>Assembled</v>
          </cell>
        </row>
        <row r="1237">
          <cell r="N1237" t="str">
            <v>G8B &amp; G9B, MS Angle, MS Angle,Angle,L 75x75x10,4.228</v>
          </cell>
          <cell r="O1237" t="str">
            <v>Assembled</v>
          </cell>
        </row>
        <row r="1238">
          <cell r="N1238" t="str">
            <v>G9B,Base Plate,Base Plate,Plate,25,16.7944</v>
          </cell>
          <cell r="O1238" t="str">
            <v>Assembled</v>
          </cell>
        </row>
        <row r="1239">
          <cell r="N1239" t="str">
            <v>G9B,Bottom Flange,Bottom Flange,Plate,28,7.1976</v>
          </cell>
          <cell r="O1239" t="str">
            <v>Assembled</v>
          </cell>
        </row>
        <row r="1240">
          <cell r="N1240" t="str">
            <v>G9B,Web Plate,Web Plate,Plate,16,22.288568</v>
          </cell>
          <cell r="O1240" t="str">
            <v>Assembled</v>
          </cell>
        </row>
        <row r="1241">
          <cell r="N1241" t="str">
            <v>G9B,Top Flange,Top Flange,Plate,28,7.1976</v>
          </cell>
          <cell r="O1241" t="str">
            <v>Assembled</v>
          </cell>
        </row>
        <row r="1242">
          <cell r="N1242" t="str">
            <v>G9B,Stiffner L+R,Stiffner L+R,Plate,16,3.6214</v>
          </cell>
          <cell r="O1242" t="str">
            <v>Assembled</v>
          </cell>
        </row>
        <row r="1243">
          <cell r="N1243" t="str">
            <v>G9B,Stiffner Bottom,Stiffner Bottom,Plate,16,0.9101</v>
          </cell>
          <cell r="O1243" t="str">
            <v>Assembled</v>
          </cell>
        </row>
        <row r="1244">
          <cell r="N1244" t="str">
            <v>G9B,MS Angle,MS Angle,Angle,L 75x75x10,13.92</v>
          </cell>
          <cell r="O1244" t="str">
            <v>Assembled</v>
          </cell>
        </row>
        <row r="1245">
          <cell r="N1245" t="str">
            <v>G9B,MS Angle,MS Angle,Angle,L 75x75x10,15.96</v>
          </cell>
          <cell r="O1245" t="str">
            <v>Assembled</v>
          </cell>
        </row>
        <row r="1246">
          <cell r="N1246" t="str">
            <v>G9B,Packing Plate,Packing Plate,Plate,16,0.1425</v>
          </cell>
          <cell r="O1246" t="str">
            <v>Assembled</v>
          </cell>
        </row>
        <row r="1247">
          <cell r="N1247" t="str">
            <v>G9B,Gusset Plate,Gusset Plate,Plate,16,0.16428</v>
          </cell>
          <cell r="O1247" t="str">
            <v>Assembled</v>
          </cell>
        </row>
        <row r="1248">
          <cell r="N1248" t="str">
            <v>G9 B, Gusset Plate, Gusset Plate,Plate,16,0.23552</v>
          </cell>
          <cell r="O1248" t="str">
            <v>Assembled</v>
          </cell>
        </row>
        <row r="1249">
          <cell r="N1249" t="str">
            <v>G9 B, MS Angle, MS Angle,Angle,L 75x75x10,4.228</v>
          </cell>
          <cell r="O1249" t="str">
            <v>Assembled</v>
          </cell>
        </row>
        <row r="1250">
          <cell r="N1250" t="str">
            <v>G9B &amp; G10B,Top Splice Flange,Top Splice Flange,Plate,25,0.7788</v>
          </cell>
          <cell r="O1250" t="str">
            <v>Assembled</v>
          </cell>
        </row>
        <row r="1251">
          <cell r="N1251" t="str">
            <v>G9B &amp; G10B,Top Splice Flange,Top Splice Flange,Plate,25,0.3432</v>
          </cell>
          <cell r="O1251" t="str">
            <v>Assembled</v>
          </cell>
        </row>
        <row r="1252">
          <cell r="N1252" t="str">
            <v>G9B &amp; G10B,Top Splice Flange,Top Splice Flange,Plate,25,0.3168</v>
          </cell>
          <cell r="O1252" t="str">
            <v>Assembled</v>
          </cell>
        </row>
        <row r="1253">
          <cell r="N1253" t="str">
            <v>G9B &amp; G10B,Web Splice Plate,Web Splice Plate,Plate,16,2.448</v>
          </cell>
          <cell r="O1253" t="str">
            <v>Assembled</v>
          </cell>
        </row>
        <row r="1254">
          <cell r="N1254" t="str">
            <v>G9B &amp; G10B,Bottom Flange Splice,Bottom Flange Splice,Plate,40,0.4845</v>
          </cell>
          <cell r="O1254" t="str">
            <v>Assembled</v>
          </cell>
        </row>
        <row r="1255">
          <cell r="N1255" t="str">
            <v>G9B &amp; G10B,Base Splice,Base Splice,Plate,28,0.78795</v>
          </cell>
          <cell r="O1255" t="str">
            <v>Assembled</v>
          </cell>
        </row>
        <row r="1256">
          <cell r="N1256" t="str">
            <v>G9B &amp; G10B,Base Splice,Base Splice,Plate,28,1.32753</v>
          </cell>
          <cell r="O1256" t="str">
            <v>Assembled</v>
          </cell>
        </row>
        <row r="1257">
          <cell r="N1257" t="str">
            <v>G9B &amp; G10B, MS Angle, MS Angle,Angle,L 75x75x10,4.228</v>
          </cell>
          <cell r="O1257" t="str">
            <v>Assembled</v>
          </cell>
        </row>
        <row r="1258">
          <cell r="N1258" t="str">
            <v>G10B,Base Plate,Base Plate,Plate,25,16.7944</v>
          </cell>
          <cell r="O1258" t="str">
            <v>Assembled</v>
          </cell>
        </row>
        <row r="1259">
          <cell r="N1259" t="str">
            <v>G10B,Bottom Flange,Bottom Flange,Plate,28,7.1976</v>
          </cell>
          <cell r="O1259" t="str">
            <v>Assembled</v>
          </cell>
        </row>
        <row r="1260">
          <cell r="N1260" t="str">
            <v>G10B,Web Plate,Web Plate,Plate,16,22.31256</v>
          </cell>
          <cell r="O1260" t="str">
            <v>Assembled</v>
          </cell>
        </row>
        <row r="1261">
          <cell r="N1261" t="str">
            <v>G10B,Top Flange,Top Flange,Plate,28,7.1976</v>
          </cell>
          <cell r="O1261" t="str">
            <v>Assembled</v>
          </cell>
        </row>
        <row r="1262">
          <cell r="N1262" t="str">
            <v>G10B,Stiffner L+R,Stiffner L+R,Plate,16,3.6214</v>
          </cell>
          <cell r="O1262" t="str">
            <v>Assembled</v>
          </cell>
        </row>
        <row r="1263">
          <cell r="N1263" t="str">
            <v>G10B,Stiffner Bottom,Stiffner Bottom,Plate,16,0.9101</v>
          </cell>
          <cell r="O1263" t="str">
            <v>Assembled</v>
          </cell>
        </row>
        <row r="1264">
          <cell r="N1264" t="str">
            <v>G10B,MS Angle,MS Angle,Angle,L 75x75x10,13.92</v>
          </cell>
          <cell r="O1264" t="str">
            <v>Assembled</v>
          </cell>
        </row>
        <row r="1265">
          <cell r="N1265" t="str">
            <v>G10B,MS Angle,MS Angle,Angle,L 75x75x10,15.96</v>
          </cell>
          <cell r="O1265" t="str">
            <v>Assembled</v>
          </cell>
        </row>
        <row r="1266">
          <cell r="N1266" t="str">
            <v>G10B,Packing Plate,Packing Plate,Plate,16,0.1425</v>
          </cell>
          <cell r="O1266" t="str">
            <v>Assembled</v>
          </cell>
        </row>
        <row r="1267">
          <cell r="N1267" t="str">
            <v>G10B,Gusset Plate,Gusset Plate,Plate,16,0.16428</v>
          </cell>
          <cell r="O1267" t="str">
            <v>Assembled</v>
          </cell>
        </row>
        <row r="1268">
          <cell r="N1268" t="str">
            <v>G10 B, Gusset Plate, Gusset Plate,Plate,16,0.23552</v>
          </cell>
          <cell r="O1268" t="str">
            <v>Assembled</v>
          </cell>
        </row>
        <row r="1269">
          <cell r="N1269" t="str">
            <v>G10 B, MS Angle, MS Angle,Angle,L 75x75x10,4.228</v>
          </cell>
          <cell r="O1269" t="str">
            <v>Assembled</v>
          </cell>
        </row>
        <row r="1270">
          <cell r="N1270" t="str">
            <v>G10B &amp; G11B,Top Splice Flange,Top Splice Flange,Plate,25,0.7788</v>
          </cell>
          <cell r="O1270" t="str">
            <v>Assembled</v>
          </cell>
        </row>
        <row r="1271">
          <cell r="N1271" t="str">
            <v>G10B &amp; G11B,Top Splice Flange,Top Splice Flange,Plate,25,0.3432</v>
          </cell>
          <cell r="O1271" t="str">
            <v>Assembled</v>
          </cell>
        </row>
        <row r="1272">
          <cell r="N1272" t="str">
            <v>G10B &amp; G11B,Top Splice Flange,Top Splice Flange,Plate,25,0.3168</v>
          </cell>
          <cell r="O1272" t="str">
            <v>Assembled</v>
          </cell>
        </row>
        <row r="1273">
          <cell r="N1273" t="str">
            <v>G10B &amp; G11B,Web Splice Plate,Web Splice Plate,Plate,16,2.448</v>
          </cell>
          <cell r="O1273" t="str">
            <v>Assembled</v>
          </cell>
        </row>
        <row r="1274">
          <cell r="N1274" t="str">
            <v>G10B &amp; G11B,Bottom Flange Splice,Bottom Flange Splice,Plate,40,0.4845</v>
          </cell>
          <cell r="O1274" t="str">
            <v>Assembled</v>
          </cell>
        </row>
        <row r="1275">
          <cell r="N1275" t="str">
            <v>G10B &amp; G11B,Base Splice,Base Splice,Plate,28,0.78795</v>
          </cell>
          <cell r="O1275" t="str">
            <v>Assembled</v>
          </cell>
        </row>
        <row r="1276">
          <cell r="N1276" t="str">
            <v>G10B &amp; G11B,Base Splice,Base Splice,Plate,28,1.32753</v>
          </cell>
          <cell r="O1276" t="str">
            <v>Assembled</v>
          </cell>
        </row>
        <row r="1277">
          <cell r="N1277" t="str">
            <v>G10B &amp; G11B, MS Angle, MS Angle,Angle,L 75x75x10,4.228</v>
          </cell>
          <cell r="O1277" t="str">
            <v>Assembled</v>
          </cell>
        </row>
        <row r="1278">
          <cell r="N1278" t="str">
            <v>G11B,Base Plate,Base Plate,Plate,25,16.7944</v>
          </cell>
          <cell r="O1278" t="str">
            <v>Assembled</v>
          </cell>
        </row>
        <row r="1279">
          <cell r="N1279" t="str">
            <v>G11B,Bottom Flange,Bottom Flange,Plate,28,7.1976</v>
          </cell>
          <cell r="O1279" t="str">
            <v>Assembled</v>
          </cell>
        </row>
        <row r="1280">
          <cell r="N1280" t="str">
            <v>G11B,Web Plate,Web Plate,Plate,16,22.31256</v>
          </cell>
          <cell r="O1280" t="str">
            <v>Assembled</v>
          </cell>
        </row>
        <row r="1281">
          <cell r="N1281" t="str">
            <v>G11B,Top Flange,Top Flange,Plate,28,7.1976</v>
          </cell>
          <cell r="O1281" t="str">
            <v>Assembled</v>
          </cell>
        </row>
        <row r="1282">
          <cell r="N1282" t="str">
            <v>G11B,Stiffner L+R,Stiffner L+R,Plate,16,3.6214</v>
          </cell>
          <cell r="O1282" t="str">
            <v>Assembled</v>
          </cell>
        </row>
        <row r="1283">
          <cell r="N1283" t="str">
            <v>G11B,Stiffner Bottom,Stiffner Bottom,Plate,16,0.9101</v>
          </cell>
          <cell r="O1283" t="str">
            <v>Assembled</v>
          </cell>
        </row>
        <row r="1284">
          <cell r="N1284" t="str">
            <v>G11B,MS Angle,MS Angle,Angle,L 75x75x10,13.92</v>
          </cell>
          <cell r="O1284" t="str">
            <v>Assembled</v>
          </cell>
        </row>
        <row r="1285">
          <cell r="N1285" t="str">
            <v>G11B,MS Angle,MS Angle,Angle,L 75x75x10,15.96</v>
          </cell>
          <cell r="O1285" t="str">
            <v>Assembled</v>
          </cell>
        </row>
        <row r="1286">
          <cell r="N1286" t="str">
            <v>G11B,Packing Plate,Packing Plate,Plate,16,0.1425</v>
          </cell>
          <cell r="O1286" t="str">
            <v>Assembled</v>
          </cell>
        </row>
        <row r="1287">
          <cell r="N1287" t="str">
            <v>G11B,Gusset Plate,Gusset Plate,Plate,16,0.16428</v>
          </cell>
          <cell r="O1287" t="str">
            <v>Assembled</v>
          </cell>
        </row>
        <row r="1288">
          <cell r="N1288" t="str">
            <v>G11 B, Gusset Plate, Gusset Plate,Plate,16,0.23552</v>
          </cell>
          <cell r="O1288" t="str">
            <v>Assembled</v>
          </cell>
        </row>
        <row r="1289">
          <cell r="N1289" t="str">
            <v>G11 B, MS Angle, MS Angle,Angle,L 75x75x10,4.228</v>
          </cell>
          <cell r="O1289" t="str">
            <v>Assembled</v>
          </cell>
        </row>
        <row r="1290">
          <cell r="N1290" t="str">
            <v>G11B &amp; G12B,Top Splice Flange,Top Splice Flange,Plate,25,0.7788</v>
          </cell>
          <cell r="O1290" t="str">
            <v>Assembled</v>
          </cell>
        </row>
        <row r="1291">
          <cell r="N1291" t="str">
            <v>G11B &amp; G12B,Top Splice Flange,Top Splice Flange,Plate,25,0.3432</v>
          </cell>
          <cell r="O1291" t="str">
            <v>Assembled</v>
          </cell>
        </row>
        <row r="1292">
          <cell r="N1292" t="str">
            <v>G11B &amp; G12B,Top Splice Flange,Top Splice Flange,Plate,25,0.3168</v>
          </cell>
          <cell r="O1292" t="str">
            <v>Assembled</v>
          </cell>
        </row>
        <row r="1293">
          <cell r="N1293" t="str">
            <v>G11B &amp; G12B,Web Splice Plate,Web Splice Plate,Plate,16,2.448</v>
          </cell>
          <cell r="O1293" t="str">
            <v>Assembled</v>
          </cell>
        </row>
        <row r="1294">
          <cell r="N1294" t="str">
            <v>G11B &amp; G12B,Bottom Flange Splice,Bottom Flange Splice,Plate,40,0.4845</v>
          </cell>
          <cell r="O1294" t="str">
            <v>Assembled</v>
          </cell>
        </row>
        <row r="1295">
          <cell r="N1295" t="str">
            <v>G11B &amp; G12B,Base Splice,Base Splice,Plate,28,0.78795</v>
          </cell>
          <cell r="O1295" t="str">
            <v>Assembled</v>
          </cell>
        </row>
        <row r="1296">
          <cell r="N1296" t="str">
            <v>G11B &amp; G12B,Base Splice,Base Splice,Plate,28,1.32753</v>
          </cell>
          <cell r="O1296" t="str">
            <v>Assembled</v>
          </cell>
        </row>
        <row r="1297">
          <cell r="N1297" t="str">
            <v>G11B &amp; G12B,Packing Plate,Packing Plate,Plate,15,0.661162</v>
          </cell>
          <cell r="O1297" t="str">
            <v>Assembled</v>
          </cell>
        </row>
        <row r="1298">
          <cell r="N1298" t="str">
            <v>G11B &amp; G12B,Packing Plate,Packing Plate,Plate,2,1.224</v>
          </cell>
          <cell r="O1298" t="str">
            <v>Assembled</v>
          </cell>
        </row>
        <row r="1299">
          <cell r="N1299" t="str">
            <v>G11B &amp; G12B, MS Angle, MS Angle,Angle,L 75x75x10,4.228</v>
          </cell>
          <cell r="O1299" t="str">
            <v>Assembled</v>
          </cell>
        </row>
        <row r="1300">
          <cell r="N1300" t="str">
            <v>G12B,Base Plate,Base Plate,Plate,40,16.7944</v>
          </cell>
          <cell r="O1300" t="str">
            <v>Assembled</v>
          </cell>
        </row>
        <row r="1301">
          <cell r="N1301" t="str">
            <v>G12B,Bottom Flange,Bottom Flange,Plate,28,7.1976</v>
          </cell>
          <cell r="O1301" t="str">
            <v>Assembled</v>
          </cell>
        </row>
        <row r="1302">
          <cell r="N1302" t="str">
            <v>G12B,Web Plate,Web Plate,Plate,20,22.31256</v>
          </cell>
          <cell r="O1302" t="str">
            <v>Assembled</v>
          </cell>
        </row>
        <row r="1303">
          <cell r="N1303" t="str">
            <v>G12B,Top Flange,Top Flange,Plate,28,7.1976</v>
          </cell>
          <cell r="O1303" t="str">
            <v>Assembled</v>
          </cell>
        </row>
        <row r="1304">
          <cell r="N1304" t="str">
            <v>G12B,Stiffner L+R,Stiffner L+R,Plate,16,3.6214</v>
          </cell>
          <cell r="O1304" t="str">
            <v>Assembled</v>
          </cell>
        </row>
        <row r="1305">
          <cell r="N1305" t="str">
            <v>G12B,Stiffner Bottom,Stiffner Bottom,Plate,16,0.9101</v>
          </cell>
          <cell r="O1305" t="str">
            <v>Assembled</v>
          </cell>
        </row>
        <row r="1306">
          <cell r="N1306" t="str">
            <v>G12B,MS Angle,MS Angle,Angle,L 75x75x10,13.92</v>
          </cell>
          <cell r="O1306" t="str">
            <v>Assembled</v>
          </cell>
        </row>
        <row r="1307">
          <cell r="N1307" t="str">
            <v>G12B,MS Angle,MS Angle,Angle,L 75x75x10,15.96</v>
          </cell>
          <cell r="O1307" t="str">
            <v>Assembled</v>
          </cell>
        </row>
        <row r="1308">
          <cell r="N1308" t="str">
            <v>G12B,Packing Plate,Packing Plate,Plate,16,0.1425</v>
          </cell>
          <cell r="O1308" t="str">
            <v>Assembled</v>
          </cell>
        </row>
        <row r="1309">
          <cell r="N1309" t="str">
            <v>G12B,Gusset Plate,Gusset Plate,Plate,16,0.16428</v>
          </cell>
          <cell r="O1309" t="str">
            <v>Assembled</v>
          </cell>
        </row>
        <row r="1310">
          <cell r="N1310" t="str">
            <v>G12 B, Gusset Plate, Gusset Plate,Plate,16,0.17664</v>
          </cell>
          <cell r="O1310" t="str">
            <v>Assembled</v>
          </cell>
        </row>
        <row r="1311">
          <cell r="N1311" t="str">
            <v>G12 B,Stiffner,Stiffner,Plate,16,0.06084</v>
          </cell>
          <cell r="O1311" t="str">
            <v>Assembled</v>
          </cell>
        </row>
        <row r="1312">
          <cell r="N1312" t="str">
            <v>G12 B, MS Angle, MS Angle,Angle,L 75x75x10,4.228</v>
          </cell>
          <cell r="O1312" t="str">
            <v>Assembled</v>
          </cell>
        </row>
        <row r="1313">
          <cell r="N1313" t="str">
            <v>G12B &amp; G13B,Top Splice Flange,Top Splice Flange,Plate,25,0.7788</v>
          </cell>
          <cell r="O1313" t="str">
            <v>Assembled</v>
          </cell>
        </row>
        <row r="1314">
          <cell r="N1314" t="str">
            <v>G12B &amp; G13B,Top Splice Flange,Top Splice Flange,Plate,25,0.3432</v>
          </cell>
          <cell r="O1314" t="str">
            <v>Assembled</v>
          </cell>
        </row>
        <row r="1315">
          <cell r="N1315" t="str">
            <v>G12B &amp; G13B,Top Splice Flange,Top Splice Flange,Plate,25,0.3168</v>
          </cell>
          <cell r="O1315" t="str">
            <v>Assembled</v>
          </cell>
        </row>
        <row r="1316">
          <cell r="N1316" t="str">
            <v>G12B &amp; G13B,Web Splice Plate,Web Splice Plate,Plate,16,2.448</v>
          </cell>
          <cell r="O1316" t="str">
            <v>Assembled</v>
          </cell>
        </row>
        <row r="1317">
          <cell r="N1317" t="str">
            <v>G12B &amp; G13B,Bottom Flange Splice,Bottom Flange Splice,Plate,40,0.4845</v>
          </cell>
          <cell r="O1317" t="str">
            <v>Assembled</v>
          </cell>
        </row>
        <row r="1318">
          <cell r="N1318" t="str">
            <v>G12B &amp; G13B,Base Splice,Base Splice,Plate,28,0.78795</v>
          </cell>
          <cell r="O1318" t="str">
            <v>Assembled</v>
          </cell>
        </row>
        <row r="1319">
          <cell r="N1319" t="str">
            <v>G12B &amp; G13B,Base Splice,Base Splice,Plate,28,1.32753</v>
          </cell>
          <cell r="O1319" t="str">
            <v>Assembled</v>
          </cell>
        </row>
        <row r="1320">
          <cell r="N1320" t="str">
            <v>G12B &amp; G13B, MS Angle, MS Angle,Angle,L 75x75x10,4.282</v>
          </cell>
          <cell r="O1320" t="str">
            <v>Assembled</v>
          </cell>
        </row>
        <row r="1321">
          <cell r="N1321" t="str">
            <v>,,,,,</v>
          </cell>
          <cell r="O1321" t="str">
            <v>Assembled</v>
          </cell>
        </row>
        <row r="1322">
          <cell r="N1322" t="str">
            <v>G1/K,Web Plate,Web Plate,Plate,16,18.3013</v>
          </cell>
          <cell r="O1322" t="str">
            <v>Assembled</v>
          </cell>
        </row>
        <row r="1323">
          <cell r="N1323" t="str">
            <v>G1/K,Top Flange,Top Flange,Plate,20,4.864</v>
          </cell>
          <cell r="O1323" t="str">
            <v>Assembled</v>
          </cell>
        </row>
        <row r="1324">
          <cell r="N1324" t="str">
            <v>G1/K,Bottom flange,Bottom flange,Plate,20,4.927</v>
          </cell>
          <cell r="O1324" t="str">
            <v>Assembled</v>
          </cell>
        </row>
        <row r="1325">
          <cell r="N1325" t="str">
            <v>G1/K,Base plate,Base plate,Plate,40,13.7956</v>
          </cell>
          <cell r="O1325" t="str">
            <v>Assembled</v>
          </cell>
        </row>
        <row r="1326">
          <cell r="N1326" t="str">
            <v>G1/K,Stiffner (Left &amp; Right),Stiffner (Left &amp; Right),Plate,16,2.89712</v>
          </cell>
          <cell r="O1326" t="str">
            <v>Assembled</v>
          </cell>
        </row>
        <row r="1327">
          <cell r="N1327" t="str">
            <v>G1/K, MS Angle, MS Angle,Angle,L 75x75x10,6.96</v>
          </cell>
          <cell r="O1327" t="str">
            <v>Assembled</v>
          </cell>
        </row>
        <row r="1328">
          <cell r="N1328" t="str">
            <v>G1/K, MS Angle, MS Angle,Angle,L 75x75x10,8.144</v>
          </cell>
          <cell r="O1328" t="str">
            <v>Assembled</v>
          </cell>
        </row>
        <row r="1329">
          <cell r="N1329" t="str">
            <v>G1/K,Gusset plate,Gusset plate,Plate,16,0.08214</v>
          </cell>
          <cell r="O1329" t="str">
            <v>Assembled</v>
          </cell>
        </row>
        <row r="1330">
          <cell r="N1330" t="str">
            <v>G1/K,Packing Plate,Packing Plate,Plate,16,0.07125</v>
          </cell>
          <cell r="O1330" t="str">
            <v>Assembled</v>
          </cell>
        </row>
        <row r="1331">
          <cell r="N1331" t="str">
            <v>G1/K,Stiffner bottom,Stiffner bottom,Plate,16,0.45182</v>
          </cell>
          <cell r="O1331" t="str">
            <v>Assembled</v>
          </cell>
        </row>
        <row r="1332">
          <cell r="N1332" t="str">
            <v>G1/K,Diaframe,Diaframe,Plate,28,5.712768</v>
          </cell>
          <cell r="O1332" t="str">
            <v>Assembled</v>
          </cell>
        </row>
        <row r="1333">
          <cell r="N1333" t="str">
            <v>G1/K,Diaframe stiffner,Diaframe stiffner,Plate,16,1.37104</v>
          </cell>
          <cell r="O1333" t="str">
            <v>Assembled</v>
          </cell>
        </row>
        <row r="1334">
          <cell r="N1334" t="str">
            <v>G1/K,Diaframe stiffner,Diaframe stiffner,Plate,16,2.77248</v>
          </cell>
          <cell r="O1334" t="str">
            <v>Assembled</v>
          </cell>
        </row>
        <row r="1335">
          <cell r="N1335" t="str">
            <v>G1/K,Diaframe stiffner,Diaframe stiffner,Plate,28,4.902912</v>
          </cell>
          <cell r="O1335" t="str">
            <v>Assembled</v>
          </cell>
        </row>
        <row r="1336">
          <cell r="N1336" t="str">
            <v>G1/K,Diaframe flange stiffner,Diaframe flange stiffner,Plate,20,1.8564</v>
          </cell>
          <cell r="O1336" t="str">
            <v>Assembled</v>
          </cell>
        </row>
        <row r="1337">
          <cell r="N1337" t="str">
            <v>G1/K,Bracket plate,Bracket plate,Plate,40,0.4522</v>
          </cell>
          <cell r="O1337" t="str">
            <v>Assembled</v>
          </cell>
        </row>
        <row r="1338">
          <cell r="N1338" t="str">
            <v>G1K &amp; G2K,Top Splice Flange,Top Splice Flange,Plate,16,0.4998</v>
          </cell>
          <cell r="O1338" t="str">
            <v>Assembled</v>
          </cell>
        </row>
        <row r="1339">
          <cell r="N1339" t="str">
            <v>G1K &amp; G2K,Top Splice Flange,Top Splice Flange,Plate,16,0.3672</v>
          </cell>
          <cell r="O1339" t="str">
            <v>Assembled</v>
          </cell>
        </row>
        <row r="1340">
          <cell r="N1340" t="str">
            <v>G1K &amp; G2K,Web Splice Plate,Web Splice Plate,Plate,12,2.448</v>
          </cell>
          <cell r="O1340" t="str">
            <v>Assembled</v>
          </cell>
        </row>
        <row r="1341">
          <cell r="N1341" t="str">
            <v>G1K &amp; G2K,Bottom Flange Splice,Bottom Flange Splice,Plate,40,0.40596</v>
          </cell>
          <cell r="O1341" t="str">
            <v>Assembled</v>
          </cell>
        </row>
        <row r="1342">
          <cell r="N1342" t="str">
            <v>G1K &amp; G2K,Base Splice,Base Splice,Plate,28,0.7395</v>
          </cell>
          <cell r="O1342" t="str">
            <v>Assembled</v>
          </cell>
        </row>
        <row r="1343">
          <cell r="N1343" t="str">
            <v>G1K &amp; G2K,Base Splice,Base Splice,Plate,28,1.3515</v>
          </cell>
          <cell r="O1343" t="str">
            <v>Assembled</v>
          </cell>
        </row>
        <row r="1344">
          <cell r="N1344" t="str">
            <v>G1K &amp; G2K,Packing Plate,Packing Plate,Plate,15,0.6731</v>
          </cell>
          <cell r="O1344" t="str">
            <v>Assembled</v>
          </cell>
        </row>
        <row r="1345">
          <cell r="N1345" t="str">
            <v>G1K &amp; G2K, MS Angle, MS Angle,Angle,L 75x75x10,4.47</v>
          </cell>
          <cell r="O1345" t="str">
            <v>Assembled</v>
          </cell>
        </row>
        <row r="1346">
          <cell r="N1346" t="str">
            <v>G-2(K), Base Plate, Base Plate,Plate,25,18.6704</v>
          </cell>
          <cell r="O1346" t="str">
            <v>Assembled</v>
          </cell>
        </row>
        <row r="1347">
          <cell r="N1347" t="str">
            <v>G-2(K), Bottom Flange, Bottom Flange,Plate,20,6.668</v>
          </cell>
          <cell r="O1347" t="str">
            <v>Assembled</v>
          </cell>
        </row>
        <row r="1348">
          <cell r="N1348" t="str">
            <v>G-2(K), Web Plate, Web Plate,Plate,16,24.782004</v>
          </cell>
          <cell r="O1348" t="str">
            <v>Assembled</v>
          </cell>
        </row>
        <row r="1349">
          <cell r="N1349" t="str">
            <v>G-2(K), Top Flange, Top Flange,Plate,20,6.669</v>
          </cell>
          <cell r="O1349" t="str">
            <v>Assembled</v>
          </cell>
        </row>
        <row r="1350">
          <cell r="N1350" t="str">
            <v>G-2(K), Stiffner L+R, Stiffner L+R,Plate,16,3.6214</v>
          </cell>
          <cell r="O1350" t="str">
            <v>Assembled</v>
          </cell>
        </row>
        <row r="1351">
          <cell r="N1351" t="str">
            <v>G-2(K), Stiffner Bottom, Stiffner Bottom,Plate,16,0.8968</v>
          </cell>
          <cell r="O1351" t="str">
            <v>Assembled</v>
          </cell>
        </row>
        <row r="1352">
          <cell r="N1352" t="str">
            <v>G-2(K), MS Angle, MS Angle,Angle,L 75x75x10,13.92</v>
          </cell>
          <cell r="O1352" t="str">
            <v>Assembled</v>
          </cell>
        </row>
        <row r="1353">
          <cell r="N1353" t="str">
            <v>G-2(K), MS Angle, MS Angle,Angle,L 75x75x10,15.96</v>
          </cell>
          <cell r="O1353" t="str">
            <v>Assembled</v>
          </cell>
        </row>
        <row r="1354">
          <cell r="N1354" t="str">
            <v>G-2(K), Packing Plate, Packing Plate,Plate,16,0.1425</v>
          </cell>
          <cell r="O1354" t="str">
            <v>Assembled</v>
          </cell>
        </row>
        <row r="1355">
          <cell r="N1355" t="str">
            <v>G-2(K), Gusset Plate, Gusset Plate,Plate,16,0.264</v>
          </cell>
          <cell r="O1355" t="str">
            <v>Assembled</v>
          </cell>
        </row>
        <row r="1356">
          <cell r="N1356" t="str">
            <v>G2K, Gusset Plate, Gusset Plate,Plate,16,0.27648</v>
          </cell>
          <cell r="O1356" t="str">
            <v>Assembled</v>
          </cell>
        </row>
        <row r="1357">
          <cell r="N1357" t="str">
            <v>G2K, MS Angle, MS Angle,Angle,L 75x75x10,4.413</v>
          </cell>
          <cell r="O1357" t="str">
            <v>Assembled</v>
          </cell>
        </row>
        <row r="1358">
          <cell r="N1358" t="str">
            <v>G2K &amp; G3K,Top Splice Flange,Top Splice Flange,Plate,16,0.4998</v>
          </cell>
          <cell r="O1358" t="str">
            <v>Assembled</v>
          </cell>
        </row>
        <row r="1359">
          <cell r="N1359" t="str">
            <v>G2K &amp; G3K,Top Splice Flange,Top Splice Flange,Plate,16,0.3672</v>
          </cell>
          <cell r="O1359" t="str">
            <v>Assembled</v>
          </cell>
        </row>
        <row r="1360">
          <cell r="N1360" t="str">
            <v>G2K &amp; G3K,Web Splice Plate,Web Splice Plate,Plate,12,2.448</v>
          </cell>
          <cell r="O1360" t="str">
            <v>Assembled</v>
          </cell>
        </row>
        <row r="1361">
          <cell r="N1361" t="str">
            <v>G2K &amp; G3K,Bottom Flange Splice,Bottom Flange Splice,Plate,40,0.40596</v>
          </cell>
          <cell r="O1361" t="str">
            <v>Assembled</v>
          </cell>
        </row>
        <row r="1362">
          <cell r="N1362" t="str">
            <v>G2K &amp; G3K,Base Splice,Base Splice,Plate,28,0.7395</v>
          </cell>
          <cell r="O1362" t="str">
            <v>Assembled</v>
          </cell>
        </row>
        <row r="1363">
          <cell r="N1363" t="str">
            <v>G2K &amp; G3K,Base Splice,Base Splice,Plate,28,1.3515</v>
          </cell>
          <cell r="O1363" t="str">
            <v>Assembled</v>
          </cell>
        </row>
        <row r="1364">
          <cell r="N1364" t="str">
            <v>G2K &amp; G3K, MS Angle, MS Angle,Angle,L 75x75x10,4.413</v>
          </cell>
          <cell r="O1364" t="str">
            <v>Assembled</v>
          </cell>
        </row>
        <row r="1365">
          <cell r="N1365" t="str">
            <v>G-3(K), Base Plate, Base Plate,Plate,25,18.6704</v>
          </cell>
          <cell r="O1365" t="str">
            <v>Assembled</v>
          </cell>
        </row>
        <row r="1366">
          <cell r="N1366" t="str">
            <v>G-3(K), Bottom Flange, Bottom Flange,Plate,20,6.668</v>
          </cell>
          <cell r="O1366" t="str">
            <v>Assembled</v>
          </cell>
        </row>
        <row r="1367">
          <cell r="N1367" t="str">
            <v>G-3(K), Web Plate, Web Plate,Plate,16,25.019828</v>
          </cell>
          <cell r="O1367" t="str">
            <v>Assembled</v>
          </cell>
        </row>
        <row r="1368">
          <cell r="N1368" t="str">
            <v>G-3(K), Top Flange, Top Flange,Plate,20,6.733</v>
          </cell>
          <cell r="O1368" t="str">
            <v>Assembled</v>
          </cell>
        </row>
        <row r="1369">
          <cell r="N1369" t="str">
            <v>G-3(K), Stiffner L+R, Stiffner L+R,Plate,16,3.6214</v>
          </cell>
          <cell r="O1369" t="str">
            <v>Assembled</v>
          </cell>
        </row>
        <row r="1370">
          <cell r="N1370" t="str">
            <v>G-3(K), Stiffner Bottom, Stiffner Bottom,Plate,16,0.9101</v>
          </cell>
          <cell r="O1370" t="str">
            <v>Assembled</v>
          </cell>
        </row>
        <row r="1371">
          <cell r="N1371" t="str">
            <v>G-3(K), MS Angle, MS Angle,Angle,L 75x75x10,13.92</v>
          </cell>
          <cell r="O1371" t="str">
            <v>Assembled</v>
          </cell>
        </row>
        <row r="1372">
          <cell r="N1372" t="str">
            <v>G-3(K), MS Angle, MS Angle,Angle,L 75x75x10,15.96</v>
          </cell>
          <cell r="O1372" t="str">
            <v>Assembled</v>
          </cell>
        </row>
        <row r="1373">
          <cell r="N1373" t="str">
            <v>G-3(K), Packing Plate, Packing Plate,Plate,16,0.1425</v>
          </cell>
          <cell r="O1373" t="str">
            <v>Assembled</v>
          </cell>
        </row>
        <row r="1374">
          <cell r="N1374" t="str">
            <v>G-3(K), Gusset Plate, Gusset Plate,Plate,16,0.16428</v>
          </cell>
          <cell r="O1374" t="str">
            <v>Assembled</v>
          </cell>
        </row>
        <row r="1375">
          <cell r="N1375" t="str">
            <v>G3K, Gusset Plate, Gusset Plate,Plate,16,0.27648</v>
          </cell>
          <cell r="O1375" t="str">
            <v>Assembled</v>
          </cell>
        </row>
        <row r="1376">
          <cell r="N1376" t="str">
            <v>G3K, MS Angle, MS Angle,Angle,L 75x75x10,4.413</v>
          </cell>
          <cell r="O1376" t="str">
            <v>Assembled</v>
          </cell>
        </row>
        <row r="1377">
          <cell r="N1377" t="str">
            <v>G3K &amp; G4K,Top Splice Flange,Top Splice Flange,Plate,16,0.4998</v>
          </cell>
          <cell r="O1377" t="str">
            <v>Assembled</v>
          </cell>
        </row>
        <row r="1378">
          <cell r="N1378" t="str">
            <v>G3K &amp; G4K,Top Splice Flange,Top Splice Flange,Plate,16,0.3672</v>
          </cell>
          <cell r="O1378" t="str">
            <v>Assembled</v>
          </cell>
        </row>
        <row r="1379">
          <cell r="N1379" t="str">
            <v>G3K &amp; G4K,Web Splice Plate,Web Splice Plate,Plate,12,2.448</v>
          </cell>
          <cell r="O1379" t="str">
            <v>Assembled</v>
          </cell>
        </row>
        <row r="1380">
          <cell r="N1380" t="str">
            <v>G3K &amp; G4K,Bottom Flange Splice,Bottom Flange Splice,Plate,40,0.40596</v>
          </cell>
          <cell r="O1380" t="str">
            <v>Assembled</v>
          </cell>
        </row>
        <row r="1381">
          <cell r="N1381" t="str">
            <v>G3K &amp; G4K,Base Splice,Base Splice,Plate,28,0.7395</v>
          </cell>
          <cell r="O1381" t="str">
            <v>Assembled</v>
          </cell>
        </row>
        <row r="1382">
          <cell r="N1382" t="str">
            <v>G3K &amp; G4K,Base Splice,Base Splice,Plate,28,1.3515</v>
          </cell>
          <cell r="O1382" t="str">
            <v>Assembled</v>
          </cell>
        </row>
        <row r="1383">
          <cell r="N1383" t="str">
            <v>G3K &amp; G4K,Packing Plate,Packing Plate,Plate,15,0.6731</v>
          </cell>
          <cell r="O1383" t="str">
            <v>Assembled</v>
          </cell>
        </row>
        <row r="1384">
          <cell r="N1384" t="str">
            <v>G3K &amp; G4K, MS Angle, MS Angle,Angle,L 75x75x10,4.413</v>
          </cell>
          <cell r="O1384" t="str">
            <v>Assembled</v>
          </cell>
        </row>
        <row r="1385">
          <cell r="N1385" t="str">
            <v>G-4(K),Base plate,Base plate,Plate,40,18.6676</v>
          </cell>
          <cell r="O1385" t="str">
            <v>Assembled</v>
          </cell>
        </row>
        <row r="1386">
          <cell r="N1386" t="str">
            <v>G-4(K),Bottom Flange,Bottom Flange,Plate,20,6.667</v>
          </cell>
          <cell r="O1386" t="str">
            <v>Assembled</v>
          </cell>
        </row>
        <row r="1387">
          <cell r="N1387" t="str">
            <v>G-4(K),Web Plate,Web Plate,Plate,16,24.796868</v>
          </cell>
          <cell r="O1387" t="str">
            <v>Assembled</v>
          </cell>
        </row>
        <row r="1388">
          <cell r="N1388" t="str">
            <v>G-4(K),Top Flange,Top Flange,Plate,20,6.673</v>
          </cell>
          <cell r="O1388" t="str">
            <v>Assembled</v>
          </cell>
        </row>
        <row r="1389">
          <cell r="N1389" t="str">
            <v>G-4(K),Stiffner (Left &amp; Right),Stiffner (Left &amp; Right),Plate,16,3.6214</v>
          </cell>
          <cell r="O1389" t="str">
            <v>Assembled</v>
          </cell>
        </row>
        <row r="1390">
          <cell r="N1390" t="str">
            <v>G-4(K),Stiffner bottom,Stiffner bottom,Plate,16,0.9101</v>
          </cell>
          <cell r="O1390" t="str">
            <v>Assembled</v>
          </cell>
        </row>
        <row r="1391">
          <cell r="N1391" t="str">
            <v>G-4(K), MS Angle, MS Angle,Angle,L 75x75x10,13.92</v>
          </cell>
          <cell r="O1391" t="str">
            <v>Assembled</v>
          </cell>
        </row>
        <row r="1392">
          <cell r="N1392" t="str">
            <v>G-4(K), MS Angle, MS Angle,Angle,L 75x75x10,15.96</v>
          </cell>
          <cell r="O1392" t="str">
            <v>Assembled</v>
          </cell>
        </row>
        <row r="1393">
          <cell r="N1393" t="str">
            <v>G-4(K),Packing Plate,Packing Plate,Plate,16,0.1425</v>
          </cell>
          <cell r="O1393" t="str">
            <v>Assembled</v>
          </cell>
        </row>
        <row r="1394">
          <cell r="N1394" t="str">
            <v>G-4(K),Gusset plate,Gusset plate,Plate,16,0.16428</v>
          </cell>
          <cell r="O1394" t="str">
            <v>Assembled</v>
          </cell>
        </row>
        <row r="1395">
          <cell r="N1395" t="str">
            <v>G4K, Gusset Plate, Gusset Plate,Plate,16,0.27648</v>
          </cell>
          <cell r="O1395" t="str">
            <v>Assembled</v>
          </cell>
        </row>
        <row r="1396">
          <cell r="N1396" t="str">
            <v>G4K, MS Angle, MS Angle,Angle,L 75x75x10,4.413</v>
          </cell>
          <cell r="O1396" t="str">
            <v>Assembled</v>
          </cell>
        </row>
        <row r="1397">
          <cell r="N1397" t="str">
            <v>G5/K,Base plate,Base plate,Plate,40,11.1944</v>
          </cell>
          <cell r="O1397" t="str">
            <v>Assembled</v>
          </cell>
        </row>
        <row r="1398">
          <cell r="N1398" t="str">
            <v>G5/K,Bottom Flange Splice,Bottom Flange Splice,Plate,20,3.998</v>
          </cell>
          <cell r="O1398" t="str">
            <v>Assembled</v>
          </cell>
        </row>
        <row r="1399">
          <cell r="N1399" t="str">
            <v>G5/K,Web Plate,Web Plate,Plate,16,14.88258</v>
          </cell>
          <cell r="O1399" t="str">
            <v>Assembled</v>
          </cell>
        </row>
        <row r="1400">
          <cell r="N1400" t="str">
            <v>G5/K,Top Flange,Top Flange,Plate,20,4.005</v>
          </cell>
          <cell r="O1400" t="str">
            <v>Assembled</v>
          </cell>
        </row>
        <row r="1401">
          <cell r="N1401" t="str">
            <v>G5/K,Stiffner (Left &amp; Right),Stiffner (Left &amp; Right),Plate,16,2.89712</v>
          </cell>
          <cell r="O1401" t="str">
            <v>Assembled</v>
          </cell>
        </row>
        <row r="1402">
          <cell r="N1402" t="str">
            <v>G5/K,Diaframe stiffner,Diaframe stiffner,Plate,16,2.77248</v>
          </cell>
          <cell r="O1402" t="str">
            <v>Assembled</v>
          </cell>
        </row>
        <row r="1403">
          <cell r="N1403" t="str">
            <v>G5/K,Diaframe,Diaframe,Plate,40,5.712768</v>
          </cell>
          <cell r="O1403" t="str">
            <v>Assembled</v>
          </cell>
        </row>
        <row r="1404">
          <cell r="N1404" t="str">
            <v>G5/K,Diaframe stiffner,Diaframe stiffner,Plate,16,1.37104</v>
          </cell>
          <cell r="O1404" t="str">
            <v>Assembled</v>
          </cell>
        </row>
        <row r="1405">
          <cell r="N1405" t="str">
            <v>G5/K,Diaframe stiffner,Diaframe stiffner,Plate,40,2.77248</v>
          </cell>
          <cell r="O1405" t="str">
            <v>Assembled</v>
          </cell>
        </row>
        <row r="1406">
          <cell r="N1406" t="str">
            <v>G5/K,Diaframe stiffner,Diaframe stiffner,Plate,28,0.616</v>
          </cell>
          <cell r="O1406" t="str">
            <v>Assembled</v>
          </cell>
        </row>
        <row r="1407">
          <cell r="N1407" t="str">
            <v>G5/K,Diaframe stiffner,Diaframe stiffner,Plate,28,0.308</v>
          </cell>
          <cell r="O1407" t="str">
            <v>Assembled</v>
          </cell>
        </row>
        <row r="1408">
          <cell r="N1408" t="str">
            <v>G5/K,Top Flange of diaframe,Top Flange of diaframe,Plate,20,1.8564</v>
          </cell>
          <cell r="O1408" t="str">
            <v>Assembled</v>
          </cell>
        </row>
        <row r="1409">
          <cell r="N1409" t="str">
            <v>G5/K,Diaframe stiffner,Diaframe stiffner,Plate,40,1.19232</v>
          </cell>
          <cell r="O1409" t="str">
            <v>Assembled</v>
          </cell>
        </row>
        <row r="1410">
          <cell r="N1410" t="str">
            <v>G5/K,Bracket plate,Bracket plate,Plate,40,0.4522</v>
          </cell>
          <cell r="O1410" t="str">
            <v>Assembled</v>
          </cell>
        </row>
        <row r="1411">
          <cell r="N1411" t="str">
            <v>G5K &amp; G6K,Top Splice Flange,Top Splice Flange,Plate,16,0.4998</v>
          </cell>
          <cell r="O1411" t="str">
            <v>Assembled</v>
          </cell>
        </row>
        <row r="1412">
          <cell r="N1412" t="str">
            <v>G5K &amp; G6K,Top Splice Flange,Top Splice Flange,Plate,16,0.3672</v>
          </cell>
          <cell r="O1412" t="str">
            <v>Assembled</v>
          </cell>
        </row>
        <row r="1413">
          <cell r="N1413" t="str">
            <v>G5K &amp; G6K,Web Splice Plate,Web Splice Plate,Plate,12,2.448</v>
          </cell>
          <cell r="O1413" t="str">
            <v>Assembled</v>
          </cell>
        </row>
        <row r="1414">
          <cell r="N1414" t="str">
            <v>G5K &amp; G6K,Bottom Flange Splice,Bottom Flange Splice,Plate,40,0.40596</v>
          </cell>
          <cell r="O1414" t="str">
            <v>Assembled</v>
          </cell>
        </row>
        <row r="1415">
          <cell r="N1415" t="str">
            <v>G5K &amp; G6K,Base Splice,Base Splice,Plate,28,0.7395</v>
          </cell>
          <cell r="O1415" t="str">
            <v>Assembled</v>
          </cell>
        </row>
        <row r="1416">
          <cell r="N1416" t="str">
            <v>G5K &amp; G6K,Base Splice,Base Splice,Plate,28,1.3515</v>
          </cell>
          <cell r="O1416" t="str">
            <v>Assembled</v>
          </cell>
        </row>
        <row r="1417">
          <cell r="N1417" t="str">
            <v>G5K &amp; G6K, MS Angle, MS Angle,Angle,L 75x75x10,4.472</v>
          </cell>
          <cell r="O1417" t="str">
            <v>Assembled</v>
          </cell>
        </row>
        <row r="1418">
          <cell r="N1418" t="str">
            <v>G5K&amp;G4K,Top Splice Flange,Top Splice Flange,Plate,16,0.4998</v>
          </cell>
          <cell r="O1418" t="str">
            <v>Assembled</v>
          </cell>
        </row>
        <row r="1419">
          <cell r="N1419" t="str">
            <v>G5K&amp;G4K,Top Splice Flange,Top Splice Flange,Plate,16,0.3672</v>
          </cell>
          <cell r="O1419" t="str">
            <v>Assembled</v>
          </cell>
        </row>
        <row r="1420">
          <cell r="N1420" t="str">
            <v>G5K&amp;G4K,Web Splice Plate,Web Splice Plate,Plate,12,2.448</v>
          </cell>
          <cell r="O1420" t="str">
            <v>Assembled</v>
          </cell>
        </row>
        <row r="1421">
          <cell r="N1421" t="str">
            <v>G5K&amp;G4K,Bottom Flange Splice,Bottom Flange Splice,Plate,40,0.40596</v>
          </cell>
          <cell r="O1421" t="str">
            <v>Assembled</v>
          </cell>
        </row>
        <row r="1422">
          <cell r="N1422" t="str">
            <v>G5K&amp;G4K,Base Splice,Base Splice,Plate,28,0.7395</v>
          </cell>
          <cell r="O1422" t="str">
            <v>Assembled</v>
          </cell>
        </row>
        <row r="1423">
          <cell r="N1423" t="str">
            <v>G5K&amp;G4K,Base Splice,Base Splice,Plate,28,1.3515</v>
          </cell>
          <cell r="O1423" t="str">
            <v>Assembled</v>
          </cell>
        </row>
        <row r="1424">
          <cell r="N1424" t="str">
            <v>G5K&amp;G4K, MS Angle, MS Angle,Angle,L 75x75x10,4.472</v>
          </cell>
          <cell r="O1424" t="str">
            <v>Assembled</v>
          </cell>
        </row>
        <row r="1425">
          <cell r="N1425" t="str">
            <v>G-6(K),Base plate,Base plate,Plate,40,18.6704</v>
          </cell>
          <cell r="O1425" t="str">
            <v>Assembled</v>
          </cell>
        </row>
        <row r="1426">
          <cell r="N1426" t="str">
            <v>G-6(K),Bottom Flange,Bottom Flange,Plate,20,6.668</v>
          </cell>
          <cell r="O1426" t="str">
            <v>Assembled</v>
          </cell>
        </row>
        <row r="1427">
          <cell r="N1427" t="str">
            <v>G-6(K),Web Plate,Web Plate,Plate,16,24.796868</v>
          </cell>
          <cell r="O1427" t="str">
            <v>Assembled</v>
          </cell>
        </row>
        <row r="1428">
          <cell r="N1428" t="str">
            <v>G-6(K),Top Flange,Top Flange,Plate,20,6.673</v>
          </cell>
          <cell r="O1428" t="str">
            <v>Assembled</v>
          </cell>
        </row>
        <row r="1429">
          <cell r="N1429" t="str">
            <v>G-6(K),Stiffner (Left &amp; Right),Stiffner (Left &amp; Right),Plate,16,3.6214</v>
          </cell>
          <cell r="O1429" t="str">
            <v>Assembled</v>
          </cell>
        </row>
        <row r="1430">
          <cell r="N1430" t="str">
            <v>G-6(K),Stiffner bottom,Stiffner bottom,Plate,16,0.9101</v>
          </cell>
          <cell r="O1430" t="str">
            <v>Assembled</v>
          </cell>
        </row>
        <row r="1431">
          <cell r="N1431" t="str">
            <v>G-6(K), MS Angle, MS Angle,Angle,L 75x75x10,13.92</v>
          </cell>
          <cell r="O1431" t="str">
            <v>Assembled</v>
          </cell>
        </row>
        <row r="1432">
          <cell r="N1432" t="str">
            <v>G-6(K), MS Angle, MS Angle,Angle,L 75x75x10,15.96</v>
          </cell>
          <cell r="O1432" t="str">
            <v>Assembled</v>
          </cell>
        </row>
        <row r="1433">
          <cell r="N1433" t="str">
            <v>G-6(K),Packing Plate,Packing Plate,Plate,16,0.1425</v>
          </cell>
          <cell r="O1433" t="str">
            <v>Assembled</v>
          </cell>
        </row>
        <row r="1434">
          <cell r="N1434" t="str">
            <v>G-6(K),Gusset plate,Gusset plate,Plate,16,0.16428</v>
          </cell>
          <cell r="O1434" t="str">
            <v>Assembled</v>
          </cell>
        </row>
        <row r="1435">
          <cell r="N1435" t="str">
            <v>G6K, Gusset Plate, Gusset Plate,Plate,16,0.27648</v>
          </cell>
          <cell r="O1435" t="str">
            <v>Assembled</v>
          </cell>
        </row>
        <row r="1436">
          <cell r="N1436" t="str">
            <v>G6K, MS Angle, MS Angle,Angle,L 75x75x10,4.413</v>
          </cell>
          <cell r="O1436" t="str">
            <v>Assembled</v>
          </cell>
        </row>
        <row r="1437">
          <cell r="N1437" t="str">
            <v>G6K &amp; G7K,Top Splice Flange,Top Splice Flange,Plate,16,0.4998</v>
          </cell>
          <cell r="O1437" t="str">
            <v>Assembled</v>
          </cell>
        </row>
        <row r="1438">
          <cell r="N1438" t="str">
            <v>G6K &amp; G7K,Top Splice Flange,Top Splice Flange,Plate,16,0.3672</v>
          </cell>
          <cell r="O1438" t="str">
            <v>Assembled</v>
          </cell>
        </row>
        <row r="1439">
          <cell r="N1439" t="str">
            <v>G6K &amp; G7K,Web Splice Plate,Web Splice Plate,Plate,12,2.448</v>
          </cell>
          <cell r="O1439" t="str">
            <v>Assembled</v>
          </cell>
        </row>
        <row r="1440">
          <cell r="N1440" t="str">
            <v>G6K &amp; G7K,Bottom Flange Splice,Bottom Flange Splice,Plate,40,0.40596</v>
          </cell>
          <cell r="O1440" t="str">
            <v>Assembled</v>
          </cell>
        </row>
        <row r="1441">
          <cell r="N1441" t="str">
            <v>G6K &amp; G7K,Base Splice,Base Splice,Plate,28,0.7395</v>
          </cell>
          <cell r="O1441" t="str">
            <v>Assembled</v>
          </cell>
        </row>
        <row r="1442">
          <cell r="N1442" t="str">
            <v>G6K &amp; G7K,Base Splice,Base Splice,Plate,28,1.3515</v>
          </cell>
          <cell r="O1442" t="str">
            <v>Assembled</v>
          </cell>
        </row>
        <row r="1443">
          <cell r="N1443" t="str">
            <v>G6K &amp; G7K,Packing Plate,Packing Plate,Plate,15,0.6731</v>
          </cell>
          <cell r="O1443" t="str">
            <v>Assembled</v>
          </cell>
        </row>
        <row r="1444">
          <cell r="N1444" t="str">
            <v>G6K &amp; G7K, MS Angle, MS Angle,Angle,L 75x75x10,4.413</v>
          </cell>
          <cell r="O1444" t="str">
            <v>Assembled</v>
          </cell>
        </row>
        <row r="1445">
          <cell r="N1445" t="str">
            <v>G-7(K), Base Plate, Base Plate,Plate,25,18.6648</v>
          </cell>
          <cell r="O1445" t="str">
            <v>Assembled</v>
          </cell>
        </row>
        <row r="1446">
          <cell r="N1446" t="str">
            <v>G-7(K), Bottom Flange, Bottom Flange,Plate,20,6.666</v>
          </cell>
          <cell r="O1446" t="str">
            <v>Assembled</v>
          </cell>
        </row>
        <row r="1447">
          <cell r="N1447" t="str">
            <v>G-7(K), Web Plate, Web Plate,Plate,16,24.796868</v>
          </cell>
          <cell r="O1447" t="str">
            <v>Assembled</v>
          </cell>
        </row>
        <row r="1448">
          <cell r="N1448" t="str">
            <v>G-7(K), Top Flange, Top Flange,Plate,20,6.673</v>
          </cell>
          <cell r="O1448" t="str">
            <v>Assembled</v>
          </cell>
        </row>
        <row r="1449">
          <cell r="N1449" t="str">
            <v>G-7(K), Stiffner L+R, Stiffner L+R,Plate,16,3.6214</v>
          </cell>
          <cell r="O1449" t="str">
            <v>Assembled</v>
          </cell>
        </row>
        <row r="1450">
          <cell r="N1450" t="str">
            <v>G-7(K), Stiffner Bottom, Stiffner Bottom,Plate,16,0.9101</v>
          </cell>
          <cell r="O1450" t="str">
            <v>Assembled</v>
          </cell>
        </row>
        <row r="1451">
          <cell r="N1451" t="str">
            <v>G-7(K), MS Angle, MS Angle,Angle,L 75x75x10,13.92</v>
          </cell>
          <cell r="O1451" t="str">
            <v>Assembled</v>
          </cell>
        </row>
        <row r="1452">
          <cell r="N1452" t="str">
            <v>G-7(K), MS Angle, MS Angle,Angle,L 75x75x10,15.96</v>
          </cell>
          <cell r="O1452" t="str">
            <v>Assembled</v>
          </cell>
        </row>
        <row r="1453">
          <cell r="N1453" t="str">
            <v>G-7(K), Packing Plate, Packing Plate,Plate,16,0.1425</v>
          </cell>
          <cell r="O1453" t="str">
            <v>Assembled</v>
          </cell>
        </row>
        <row r="1454">
          <cell r="N1454" t="str">
            <v>G-7(K), Gusset Plate, Gusset Plate,Plate,16,0.16428</v>
          </cell>
          <cell r="O1454" t="str">
            <v>Assembled</v>
          </cell>
        </row>
        <row r="1455">
          <cell r="N1455" t="str">
            <v>G7K, Gusset Plate, Gusset Plate,Plate,16,0.27648</v>
          </cell>
          <cell r="O1455" t="str">
            <v>Assembled</v>
          </cell>
        </row>
        <row r="1456">
          <cell r="N1456" t="str">
            <v>G7K, MS Angle, MS Angle,Angle,L 75x75x10,4.413</v>
          </cell>
          <cell r="O1456" t="str">
            <v>Assembled</v>
          </cell>
        </row>
        <row r="1457">
          <cell r="N1457" t="str">
            <v>G7K &amp; G8K,Top Splice Flange,Top Splice Flange,Plate,16,0.4998</v>
          </cell>
          <cell r="O1457" t="str">
            <v>Assembled</v>
          </cell>
        </row>
        <row r="1458">
          <cell r="N1458" t="str">
            <v>G7K &amp; G8K,Top Splice Flange,Top Splice Flange,Plate,16,0.3672</v>
          </cell>
          <cell r="O1458" t="str">
            <v>Assembled</v>
          </cell>
        </row>
        <row r="1459">
          <cell r="N1459" t="str">
            <v>G7K &amp; G8K,Web Splice Plate,Web Splice Plate,Plate,12,2.448</v>
          </cell>
          <cell r="O1459" t="str">
            <v>Assembled</v>
          </cell>
        </row>
        <row r="1460">
          <cell r="N1460" t="str">
            <v>G7K &amp; G8K,Bottom Flange Splice,Bottom Flange Splice,Plate,40,0.40596</v>
          </cell>
          <cell r="O1460" t="str">
            <v>Assembled</v>
          </cell>
        </row>
        <row r="1461">
          <cell r="N1461" t="str">
            <v>G7K &amp; G8K,Base Splice,Base Splice,Plate,28,0.7395</v>
          </cell>
          <cell r="O1461" t="str">
            <v>Assembled</v>
          </cell>
        </row>
        <row r="1462">
          <cell r="N1462" t="str">
            <v>G7K &amp; G8K,Base Splice,Base Splice,Plate,28,1.3515</v>
          </cell>
          <cell r="O1462" t="str">
            <v>Assembled</v>
          </cell>
        </row>
        <row r="1463">
          <cell r="N1463" t="str">
            <v>G7K &amp; G8K, MS Angle, MS Angle,Angle,L 75x75x10,4.413</v>
          </cell>
          <cell r="O1463" t="str">
            <v>Assembled</v>
          </cell>
        </row>
        <row r="1464">
          <cell r="N1464" t="str">
            <v>G-8(K), Base Plate, Base Plate,Plate,25,18.6648</v>
          </cell>
          <cell r="O1464" t="str">
            <v>Assembled</v>
          </cell>
        </row>
        <row r="1465">
          <cell r="N1465" t="str">
            <v>G-8(K), Bottom Flange, Bottom Flange,Plate,20,6.666</v>
          </cell>
          <cell r="O1465" t="str">
            <v>Assembled</v>
          </cell>
        </row>
        <row r="1466">
          <cell r="N1466" t="str">
            <v>G-8(K), Web Plate, Web Plate,Plate,16,24.796868</v>
          </cell>
          <cell r="O1466" t="str">
            <v>Assembled</v>
          </cell>
        </row>
        <row r="1467">
          <cell r="N1467" t="str">
            <v>G-8(K), Top Flange, Top Flange,Plate,20,6.673</v>
          </cell>
          <cell r="O1467" t="str">
            <v>Assembled</v>
          </cell>
        </row>
        <row r="1468">
          <cell r="N1468" t="str">
            <v>G-8(K), Stiffner L+R, Stiffner L+R,Plate,16,3.6214</v>
          </cell>
          <cell r="O1468" t="str">
            <v>Assembled</v>
          </cell>
        </row>
        <row r="1469">
          <cell r="N1469" t="str">
            <v>G-8(K), Stiffner Bottom, Stiffner Bottom,Plate,16,0.9101</v>
          </cell>
          <cell r="O1469" t="str">
            <v>Assembled</v>
          </cell>
        </row>
        <row r="1470">
          <cell r="N1470" t="str">
            <v>G-8(K), MS Angle, MS Angle,Angle,L 75x75x10,13.92</v>
          </cell>
          <cell r="O1470" t="str">
            <v>Assembled</v>
          </cell>
        </row>
        <row r="1471">
          <cell r="N1471" t="str">
            <v>G-8(K), MS Angle, MS Angle,Angle,L 75x75x10,15.96</v>
          </cell>
          <cell r="O1471" t="str">
            <v>Assembled</v>
          </cell>
        </row>
        <row r="1472">
          <cell r="N1472" t="str">
            <v>G-8(K), Packing Plate, Packing Plate,Plate,16,0.1425</v>
          </cell>
          <cell r="O1472" t="str">
            <v>Assembled</v>
          </cell>
        </row>
        <row r="1473">
          <cell r="N1473" t="str">
            <v>G-8(K), Gusset Plate, Gusset Plate,Plate,16,0.16428</v>
          </cell>
          <cell r="O1473" t="str">
            <v>Assembled</v>
          </cell>
        </row>
        <row r="1474">
          <cell r="N1474" t="str">
            <v>G8K, Gusset Plate, Gusset Plate,Plate,16,0.27648</v>
          </cell>
          <cell r="O1474" t="str">
            <v>Assembled</v>
          </cell>
        </row>
        <row r="1475">
          <cell r="N1475" t="str">
            <v>G8K, MS Angle, MS Angle,Angle,L 75x75x10,4.413</v>
          </cell>
          <cell r="O1475" t="str">
            <v>Assembled</v>
          </cell>
        </row>
        <row r="1476">
          <cell r="N1476" t="str">
            <v>G8K &amp; G9K,Top Splice Flange,Top Splice Flange,Plate,16,0.4998</v>
          </cell>
          <cell r="O1476" t="str">
            <v>Assembled</v>
          </cell>
        </row>
        <row r="1477">
          <cell r="N1477" t="str">
            <v>G8K &amp; G9K,Top Splice Flange,Top Splice Flange,Plate,16,0.3672</v>
          </cell>
          <cell r="O1477" t="str">
            <v>Assembled</v>
          </cell>
        </row>
        <row r="1478">
          <cell r="N1478" t="str">
            <v>G8K &amp; G9K,Web Splice Plate,Web Splice Plate,Plate,12,2.448</v>
          </cell>
          <cell r="O1478" t="str">
            <v>Assembled</v>
          </cell>
        </row>
        <row r="1479">
          <cell r="N1479" t="str">
            <v>G8K &amp; G9K,Bottom Flange Splice,Bottom Flange Splice,Plate,40,0.40596</v>
          </cell>
          <cell r="O1479" t="str">
            <v>Assembled</v>
          </cell>
        </row>
        <row r="1480">
          <cell r="N1480" t="str">
            <v>G8K &amp; G9K,Base Splice,Base Splice,Plate,28,0.7395</v>
          </cell>
          <cell r="O1480" t="str">
            <v>Assembled</v>
          </cell>
        </row>
        <row r="1481">
          <cell r="N1481" t="str">
            <v>G8K &amp; G9K,Base Splice,Base Splice,Plate,28,1.3515</v>
          </cell>
          <cell r="O1481" t="str">
            <v>Assembled</v>
          </cell>
        </row>
        <row r="1482">
          <cell r="N1482" t="str">
            <v>G8K &amp; G9K,Packing Plate,Packing Plate,Plate,15,0.6731</v>
          </cell>
          <cell r="O1482" t="str">
            <v>Assembled</v>
          </cell>
        </row>
        <row r="1483">
          <cell r="N1483" t="str">
            <v>G8K &amp; G9K, MS Angle, MS Angle,Angle,L 75x75x10,4.413</v>
          </cell>
          <cell r="O1483" t="str">
            <v>Assembled</v>
          </cell>
        </row>
        <row r="1484">
          <cell r="N1484" t="str">
            <v>G9/K,Web Plate,Web Plate,Plate,16,18.308732</v>
          </cell>
          <cell r="O1484" t="str">
            <v>Assembled</v>
          </cell>
        </row>
        <row r="1485">
          <cell r="N1485" t="str">
            <v>G9/K,Top Flange,Top Flange,Plate,20,4.864</v>
          </cell>
          <cell r="O1485" t="str">
            <v>Assembled</v>
          </cell>
        </row>
        <row r="1486">
          <cell r="N1486" t="str">
            <v>G9/K,Bottom flange,Bottom flange,Plate,20,4.927</v>
          </cell>
          <cell r="O1486" t="str">
            <v>Assembled</v>
          </cell>
        </row>
        <row r="1487">
          <cell r="N1487" t="str">
            <v>G9/K,Base plate,Base plate,Plate,40,13.7956</v>
          </cell>
          <cell r="O1487" t="str">
            <v>Assembled</v>
          </cell>
        </row>
        <row r="1488">
          <cell r="N1488" t="str">
            <v>G9/K,Stiffner (Left &amp; Right),Stiffner (Left &amp; Right),Plate,16,2.89712</v>
          </cell>
          <cell r="O1488" t="str">
            <v>Assembled</v>
          </cell>
        </row>
        <row r="1489">
          <cell r="N1489" t="str">
            <v>G9/K, MS Angle, MS Angle,Angle,L 75x75x10,6.96</v>
          </cell>
          <cell r="O1489" t="str">
            <v>Assembled</v>
          </cell>
        </row>
        <row r="1490">
          <cell r="N1490" t="str">
            <v>G9/K, MS Angle, MS Angle,Angle,L 75x75x10,8.144</v>
          </cell>
          <cell r="O1490" t="str">
            <v>Assembled</v>
          </cell>
        </row>
        <row r="1491">
          <cell r="N1491" t="str">
            <v>G9/K,Gusset plate,Gusset plate,Plate,16,0.08214</v>
          </cell>
          <cell r="O1491" t="str">
            <v>Assembled</v>
          </cell>
        </row>
        <row r="1492">
          <cell r="N1492" t="str">
            <v>G9/K,Packing Plate,Packing Plate,Plate,16,0.07125</v>
          </cell>
          <cell r="O1492" t="str">
            <v>Assembled</v>
          </cell>
        </row>
        <row r="1493">
          <cell r="N1493" t="str">
            <v>G9/K,Stiffner bottom,Stiffner bottom,Plate,16,0.45182</v>
          </cell>
          <cell r="O1493" t="str">
            <v>Assembled</v>
          </cell>
        </row>
        <row r="1494">
          <cell r="N1494" t="str">
            <v>G9/K,Diaframe,Diaframe,Plate,28,5.712768</v>
          </cell>
          <cell r="O1494" t="str">
            <v>Assembled</v>
          </cell>
        </row>
        <row r="1495">
          <cell r="N1495" t="str">
            <v>G9/K,Diaframe stiffner,Diaframe stiffner,Plate,16,1.37104</v>
          </cell>
          <cell r="O1495" t="str">
            <v>Assembled</v>
          </cell>
        </row>
        <row r="1496">
          <cell r="N1496" t="str">
            <v>G9/K,Diaframe stiffner,Diaframe stiffner,Plate,16,2.77248</v>
          </cell>
          <cell r="O1496" t="str">
            <v>Assembled</v>
          </cell>
        </row>
        <row r="1497">
          <cell r="N1497" t="str">
            <v>G9/K,Diaframe stiffner,Diaframe stiffner,Plate,28,4.902912</v>
          </cell>
          <cell r="O1497" t="str">
            <v>Assembled</v>
          </cell>
        </row>
        <row r="1498">
          <cell r="N1498" t="str">
            <v>G9/K,Diaframe flange stiffner,Diaframe flange stiffner,Plate,20,1.8564</v>
          </cell>
          <cell r="O1498" t="str">
            <v>Assembled</v>
          </cell>
        </row>
        <row r="1499">
          <cell r="N1499" t="str">
            <v>G9/K,Bracket plate,Bracket plate,Plate,40,0.4522</v>
          </cell>
          <cell r="O1499" t="str">
            <v>Assembled</v>
          </cell>
        </row>
        <row r="1500">
          <cell r="N1500" t="str">
            <v>G9/K,Diaframe stiffner,Diaframe stiffner,Plate,16,0.342</v>
          </cell>
          <cell r="O1500" t="str">
            <v>Assembled</v>
          </cell>
        </row>
        <row r="1501">
          <cell r="N1501" t="str">
            <v>G9/K,Diaframe stiffner,Diaframe stiffner,Plate,16,1.05412</v>
          </cell>
          <cell r="O1501" t="str">
            <v>Assembled</v>
          </cell>
        </row>
        <row r="1502">
          <cell r="N1502" t="str">
            <v>,,,,,</v>
          </cell>
          <cell r="O1502" t="str">
            <v>Assembled</v>
          </cell>
        </row>
        <row r="1503">
          <cell r="N1503" t="str">
            <v>G1B &amp; G2B,Top Splice Flange,Top Splice Flange,Plate,25,0.7788</v>
          </cell>
          <cell r="O1503" t="str">
            <v>Assembled</v>
          </cell>
        </row>
        <row r="1504">
          <cell r="N1504" t="str">
            <v>G1B &amp; G2B,Top Splice Flange,Top Splice Flange,Plate,25,0.3432</v>
          </cell>
          <cell r="O1504" t="str">
            <v>Assembled</v>
          </cell>
        </row>
        <row r="1505">
          <cell r="N1505" t="str">
            <v>G1B &amp; G2B,Top Splice Flange,Top Splice Flange,Plate,25,0.3168</v>
          </cell>
          <cell r="O1505" t="str">
            <v>Assembled</v>
          </cell>
        </row>
        <row r="1506">
          <cell r="N1506" t="str">
            <v>G1B &amp; G2B,Web Splice Plate,Web Splice Plate,Plate,16,2.448</v>
          </cell>
          <cell r="O1506" t="str">
            <v>Assembled</v>
          </cell>
        </row>
        <row r="1507">
          <cell r="N1507" t="str">
            <v>G1B &amp; G2B,Bottom Flange Splice,Bottom Flange Splice,Plate,40,0.4845</v>
          </cell>
          <cell r="O1507" t="str">
            <v>Assembled</v>
          </cell>
        </row>
        <row r="1508">
          <cell r="N1508" t="str">
            <v>G1B &amp; G2B,Base Splice,Base Splice,Plate,28,0.78795</v>
          </cell>
          <cell r="O1508" t="str">
            <v>Assembled</v>
          </cell>
        </row>
        <row r="1509">
          <cell r="N1509" t="str">
            <v>G1B &amp; G2B,Base Splice,Base Splice,Plate,28,1.32753</v>
          </cell>
          <cell r="O1509" t="str">
            <v>Assembled</v>
          </cell>
        </row>
        <row r="1510">
          <cell r="N1510" t="str">
            <v>G1B &amp; G2B,Packing Plate,Packing Plate,Plate,15,0.661162</v>
          </cell>
          <cell r="O1510" t="str">
            <v>Assembled</v>
          </cell>
        </row>
        <row r="1511">
          <cell r="N1511" t="str">
            <v>G1B &amp; G2B,Packing Plate,Packing Plate,Plate,2,1.224</v>
          </cell>
          <cell r="O1511" t="str">
            <v>Assembled</v>
          </cell>
        </row>
        <row r="1512">
          <cell r="N1512" t="str">
            <v>G1B &amp; G2B, MS Angle, MS Angle,Angle,L 75x75x10,4.599</v>
          </cell>
          <cell r="O1512" t="str">
            <v>Assembled</v>
          </cell>
        </row>
        <row r="1513">
          <cell r="N1513" t="str">
            <v>G-1B/B, Web Plate, Web Plate,Plate,20,18.297584</v>
          </cell>
          <cell r="O1513" t="str">
            <v>Assembled</v>
          </cell>
        </row>
        <row r="1514">
          <cell r="N1514" t="str">
            <v>G-1B/B, Top Flange, Top Flange,Plate,28,5.88</v>
          </cell>
          <cell r="O1514" t="str">
            <v>Assembled</v>
          </cell>
        </row>
        <row r="1515">
          <cell r="N1515" t="str">
            <v>G-1B/B, Bottom Flange, Bottom Flange,Plate,28,5.9088</v>
          </cell>
          <cell r="O1515" t="str">
            <v>Assembled</v>
          </cell>
        </row>
        <row r="1516">
          <cell r="N1516" t="str">
            <v>G-1B/B, Base Plate, Base Plate,Plate,40,13.7872</v>
          </cell>
          <cell r="O1516" t="str">
            <v>Assembled</v>
          </cell>
        </row>
        <row r="1517">
          <cell r="N1517" t="str">
            <v>G-1B/B, Stiffner L+R, Stiffner L+R,Plate,16,2.89712</v>
          </cell>
          <cell r="O1517" t="str">
            <v>Assembled</v>
          </cell>
        </row>
        <row r="1518">
          <cell r="N1518" t="str">
            <v>G-1B/B, MS Angle, MS Angle,Angle,L 75x75x10,6.96</v>
          </cell>
          <cell r="O1518" t="str">
            <v>Assembled</v>
          </cell>
        </row>
        <row r="1519">
          <cell r="N1519" t="str">
            <v>G-1B/B, MS Angle, MS Angle,Angle,L 75x75x10,7.98</v>
          </cell>
          <cell r="O1519" t="str">
            <v>Assembled</v>
          </cell>
        </row>
        <row r="1520">
          <cell r="N1520" t="str">
            <v>G-1B/B, Gusset Plate, Gusset Plate,Plate,16,0.08214</v>
          </cell>
          <cell r="O1520" t="str">
            <v>Assembled</v>
          </cell>
        </row>
        <row r="1521">
          <cell r="N1521" t="str">
            <v>G-1B/B, Packing Plate, Packing Plate,Plate,16,0.07125</v>
          </cell>
          <cell r="O1521" t="str">
            <v>Assembled</v>
          </cell>
        </row>
        <row r="1522">
          <cell r="N1522" t="str">
            <v>G-1B/B, Stiffner Bottom, Stiffner Bottom,Plate,16,0.45429</v>
          </cell>
          <cell r="O1522" t="str">
            <v>Assembled</v>
          </cell>
        </row>
        <row r="1523">
          <cell r="N1523" t="str">
            <v>G-1B/B,Diaframe,Diaframe,Plate,28,6.55856</v>
          </cell>
          <cell r="O1523" t="str">
            <v>Assembled</v>
          </cell>
        </row>
        <row r="1524">
          <cell r="N1524" t="str">
            <v>G-1B/B,Diaframe Stiffner,Diaframe Stiffner,Plate,16,2.74208</v>
          </cell>
          <cell r="O1524" t="str">
            <v>Assembled</v>
          </cell>
        </row>
        <row r="1525">
          <cell r="N1525" t="str">
            <v>G-1B/B,Diaframe Stiffner,Diaframe Stiffner,Plate,16,2.78464</v>
          </cell>
          <cell r="O1525" t="str">
            <v>Assembled</v>
          </cell>
        </row>
        <row r="1526">
          <cell r="N1526" t="str">
            <v>G-1B/B,Diaframe Stiffner,Diaframe Stiffner,Plate,28,2.462208</v>
          </cell>
          <cell r="O1526" t="str">
            <v>Assembled</v>
          </cell>
        </row>
        <row r="1527">
          <cell r="N1527" t="str">
            <v>G-1B/B,Diaframe Stiffner,Diaframe Stiffner,Plate,28,0.328328</v>
          </cell>
          <cell r="O1527" t="str">
            <v>Assembled</v>
          </cell>
        </row>
        <row r="1528">
          <cell r="N1528" t="str">
            <v>G-1B/B,Diaframe Stiffner,Diaframe Stiffner,Plate,28,0.6292</v>
          </cell>
          <cell r="O1528" t="str">
            <v>Assembled</v>
          </cell>
        </row>
        <row r="1529">
          <cell r="N1529" t="str">
            <v>G-1B/B,Diaframe Stiffner,Diaframe Stiffner,Plate,28,0.845376</v>
          </cell>
          <cell r="O1529" t="str">
            <v>Assembled</v>
          </cell>
        </row>
        <row r="1530">
          <cell r="N1530" t="str">
            <v>G-1B/B,Diaframe Stiffner,Diaframe Stiffner,Plate,28,1.7976</v>
          </cell>
          <cell r="O1530" t="str">
            <v>Assembled</v>
          </cell>
        </row>
        <row r="1531">
          <cell r="N1531" t="str">
            <v>G-1B/B,Diaframe Stiffner,Diaframe Stiffner,Plate,40,0.9772</v>
          </cell>
          <cell r="O1531" t="str">
            <v>Assembled</v>
          </cell>
        </row>
        <row r="1532">
          <cell r="N1532" t="str">
            <v>G-1 B/B,Diaframe Stiffner,Diaframe Stiffner,Plate,28,0.845376</v>
          </cell>
          <cell r="O1532" t="str">
            <v>Assembled</v>
          </cell>
        </row>
        <row r="1533">
          <cell r="N1533" t="str">
            <v>G-1 B/B,Diaframe Stiffner,Diaframe Stiffner,Plate,28,1.7976</v>
          </cell>
          <cell r="O1533" t="str">
            <v>Assembled</v>
          </cell>
        </row>
        <row r="1534">
          <cell r="N1534" t="str">
            <v>G-1 B/B,Diaframe Stiffner,Diaframe Stiffner,Plate,40,0.4886</v>
          </cell>
          <cell r="O1534" t="str">
            <v>Assembled</v>
          </cell>
        </row>
        <row r="1535">
          <cell r="N1535" t="str">
            <v>G-1B/E, Web Plate, Web Plate,Plate,20,18.297584</v>
          </cell>
          <cell r="O1535" t="str">
            <v>Assembled</v>
          </cell>
        </row>
        <row r="1536">
          <cell r="N1536" t="str">
            <v>G-1B/E, Top Flange, Top Flange,Plate,28,5.88</v>
          </cell>
          <cell r="O1536" t="str">
            <v>Assembled</v>
          </cell>
        </row>
        <row r="1537">
          <cell r="N1537" t="str">
            <v>G-1B/E, Bottom Flange, Bottom Flange,Plate,28,5.9088</v>
          </cell>
          <cell r="O1537" t="str">
            <v>Assembled</v>
          </cell>
        </row>
        <row r="1538">
          <cell r="N1538" t="str">
            <v>G-1B/E, Base Plate, Base Plate,Plate,40,13.7872</v>
          </cell>
          <cell r="O1538" t="str">
            <v>Assembled</v>
          </cell>
        </row>
        <row r="1539">
          <cell r="N1539" t="str">
            <v>G-1B/E, Stiffner L+R, Stiffner L+R,Plate,16,2.89712</v>
          </cell>
          <cell r="O1539" t="str">
            <v>Assembled</v>
          </cell>
        </row>
        <row r="1540">
          <cell r="N1540" t="str">
            <v>G-1B/E, MS Angle, MS Angle,Angle,L 75x75x10,6.96</v>
          </cell>
          <cell r="O1540" t="str">
            <v>Assembled</v>
          </cell>
        </row>
        <row r="1541">
          <cell r="N1541" t="str">
            <v>G-1B/E, MS Angle, MS Angle,Angle,L 75x75x10,8.24</v>
          </cell>
          <cell r="O1541" t="str">
            <v>Assembled</v>
          </cell>
        </row>
        <row r="1542">
          <cell r="N1542" t="str">
            <v>G-1B/E, Gusset Plate, Gusset Plate,Plate,16,0.132</v>
          </cell>
          <cell r="O1542" t="str">
            <v>Assembled</v>
          </cell>
        </row>
        <row r="1543">
          <cell r="N1543" t="str">
            <v>G-1B/E, Packing Plate, Packing Plate,Plate,16,0.07125</v>
          </cell>
          <cell r="O1543" t="str">
            <v>Assembled</v>
          </cell>
        </row>
        <row r="1544">
          <cell r="N1544" t="str">
            <v>G-1B/E, Stiffner Bottom, Stiffner Bottom,Plate,16,0.45429</v>
          </cell>
          <cell r="O1544" t="str">
            <v>Assembled</v>
          </cell>
        </row>
        <row r="1545">
          <cell r="N1545" t="str">
            <v>G-1B/E, Gusset Plate, Gusset Plate,Plate,16,0.06084</v>
          </cell>
          <cell r="O1545" t="str">
            <v>Assembled</v>
          </cell>
        </row>
        <row r="1546">
          <cell r="N1546" t="str">
            <v>G-1B/E,Diaframe,Diaframe,Plate,28,6.55856</v>
          </cell>
          <cell r="O1546" t="str">
            <v>Assembled</v>
          </cell>
        </row>
        <row r="1547">
          <cell r="N1547" t="str">
            <v>G-1B/E,Diaframe Stiffner,Diaframe Stiffner,Plate,16,2.74208</v>
          </cell>
          <cell r="O1547" t="str">
            <v>Assembled</v>
          </cell>
        </row>
        <row r="1548">
          <cell r="N1548" t="str">
            <v>G-1B/E,Diaframe Stiffner,Diaframe Stiffner,Plate,16,1.39232</v>
          </cell>
          <cell r="O1548" t="str">
            <v>Assembled</v>
          </cell>
        </row>
        <row r="1549">
          <cell r="N1549" t="str">
            <v>G-1B/E,Diaframe Stiffner,Diaframe Stiffner,Plate,28,2.462208</v>
          </cell>
          <cell r="O1549" t="str">
            <v>Assembled</v>
          </cell>
        </row>
        <row r="1550">
          <cell r="N1550" t="str">
            <v>G-1B/E,Diaframe Stiffner,Diaframe Stiffner,Plate,28,0.328328</v>
          </cell>
          <cell r="O1550" t="str">
            <v>Assembled</v>
          </cell>
        </row>
        <row r="1551">
          <cell r="N1551" t="str">
            <v>G-1B/E,Diaframe Stiffner,Diaframe Stiffner,Plate,28,0.6292</v>
          </cell>
          <cell r="O1551" t="str">
            <v>Assembled</v>
          </cell>
        </row>
        <row r="1552">
          <cell r="N1552" t="str">
            <v>G-1B/E,Diaframe Stiffner,Diaframe Stiffner,Plate,28,0.845376</v>
          </cell>
          <cell r="O1552" t="str">
            <v>Assembled</v>
          </cell>
        </row>
        <row r="1553">
          <cell r="N1553" t="str">
            <v>G-1B/E,Diaframe Stiffner,Diaframe Stiffner,Plate,28,1.7976</v>
          </cell>
          <cell r="O1553" t="str">
            <v>Assembled</v>
          </cell>
        </row>
        <row r="1554">
          <cell r="N1554" t="str">
            <v>G-1B/E,Diaframe Stiffner,Diaframe Stiffner,Plate,40,0.9772</v>
          </cell>
          <cell r="O1554" t="str">
            <v>Assembled</v>
          </cell>
        </row>
        <row r="1555">
          <cell r="N1555" t="str">
            <v>G2B,Base Plate,Base Plate,Plate,25,19.5944</v>
          </cell>
          <cell r="O1555" t="str">
            <v>Assembled</v>
          </cell>
        </row>
        <row r="1556">
          <cell r="N1556" t="str">
            <v>G2B,Bottom Flange,Bottom Flange,Plate,28,8.406</v>
          </cell>
          <cell r="O1556" t="str">
            <v>Assembled</v>
          </cell>
        </row>
        <row r="1557">
          <cell r="N1557" t="str">
            <v>G2B,Web Plate,Web Plate,Plate,16,26.03058</v>
          </cell>
          <cell r="O1557" t="str">
            <v>Assembled</v>
          </cell>
        </row>
        <row r="1558">
          <cell r="N1558" t="str">
            <v>G2B,Top Flange,Top Flange,Plate,28,8.406</v>
          </cell>
          <cell r="O1558" t="str">
            <v>Assembled</v>
          </cell>
        </row>
        <row r="1559">
          <cell r="N1559" t="str">
            <v>G2B,Stiffner L+R,Stiffner L+R,Plate,16,3.534</v>
          </cell>
          <cell r="O1559" t="str">
            <v>Assembled</v>
          </cell>
        </row>
        <row r="1560">
          <cell r="N1560" t="str">
            <v>G2B,Stiffner Bottom,Stiffner Bottom,Plate,16,0.9006</v>
          </cell>
          <cell r="O1560" t="str">
            <v>Assembled</v>
          </cell>
        </row>
        <row r="1561">
          <cell r="N1561" t="str">
            <v>G2B,MS Angle,MS Angle,Angle,L 75x75x10,13.92</v>
          </cell>
          <cell r="O1561" t="str">
            <v>Assembled</v>
          </cell>
        </row>
        <row r="1562">
          <cell r="N1562" t="str">
            <v>G2B,MS Angle,MS Angle,Angle,L 75x75x10,16.48</v>
          </cell>
          <cell r="O1562" t="str">
            <v>Assembled</v>
          </cell>
        </row>
        <row r="1563">
          <cell r="N1563" t="str">
            <v>G2B,MS Angle,MS Angle,Angle,L 75x75x10,4.559</v>
          </cell>
          <cell r="O1563" t="str">
            <v>Assembled</v>
          </cell>
        </row>
        <row r="1564">
          <cell r="N1564" t="str">
            <v>G2B,Packing Plate,Packing Plate,Plate,16,0.1425</v>
          </cell>
          <cell r="O1564" t="str">
            <v>Assembled</v>
          </cell>
        </row>
        <row r="1565">
          <cell r="N1565" t="str">
            <v>G2B,Gusset Plate,Gusset Plate,Plate,16,0.12168</v>
          </cell>
          <cell r="O1565" t="str">
            <v>Assembled</v>
          </cell>
        </row>
        <row r="1566">
          <cell r="N1566" t="str">
            <v>G2B,Gusset Plate,Gusset Plate,Plate,16,0.16428</v>
          </cell>
          <cell r="O1566" t="str">
            <v>Assembled</v>
          </cell>
        </row>
        <row r="1567">
          <cell r="N1567" t="str">
            <v>G2 B, Gusset Plate, Gusset Plate,Plate,16,0.24336</v>
          </cell>
          <cell r="O1567" t="str">
            <v>Assembled</v>
          </cell>
        </row>
        <row r="1568">
          <cell r="N1568" t="str">
            <v>G2 B, MS Angle, MS Angle,Angle,L 75x75x10,4.599</v>
          </cell>
          <cell r="O1568" t="str">
            <v>Assembled</v>
          </cell>
        </row>
        <row r="1569">
          <cell r="N1569" t="str">
            <v>G2B &amp; G3B,Top Splice Flange,Top Splice Flange,Plate,25,0.7788</v>
          </cell>
          <cell r="O1569" t="str">
            <v>Assembled</v>
          </cell>
        </row>
        <row r="1570">
          <cell r="N1570" t="str">
            <v>G2B &amp; G3B,Top Splice Flange,Top Splice Flange,Plate,25,0.3432</v>
          </cell>
          <cell r="O1570" t="str">
            <v>Assembled</v>
          </cell>
        </row>
        <row r="1571">
          <cell r="N1571" t="str">
            <v>G2B &amp; G3B,Top Splice Flange,Top Splice Flange,Plate,25,0.3168</v>
          </cell>
          <cell r="O1571" t="str">
            <v>Assembled</v>
          </cell>
        </row>
        <row r="1572">
          <cell r="N1572" t="str">
            <v>G2B &amp; G3B,Web Splice Plate,Web Splice Plate,Plate,16,2.448</v>
          </cell>
          <cell r="O1572" t="str">
            <v>Assembled</v>
          </cell>
        </row>
        <row r="1573">
          <cell r="N1573" t="str">
            <v>G2B &amp; G3B,Bottom Flange Splice,Bottom Flange Splice,Plate,40,0.4845</v>
          </cell>
          <cell r="O1573" t="str">
            <v>Assembled</v>
          </cell>
        </row>
        <row r="1574">
          <cell r="N1574" t="str">
            <v>G2B &amp; G3B,Base Splice,Base Splice,Plate,28,0.78795</v>
          </cell>
          <cell r="O1574" t="str">
            <v>Assembled</v>
          </cell>
        </row>
        <row r="1575">
          <cell r="N1575" t="str">
            <v>G2B &amp; G3B,Base Splice,Base Splice,Plate,28,1.32753</v>
          </cell>
          <cell r="O1575" t="str">
            <v>Assembled</v>
          </cell>
        </row>
        <row r="1576">
          <cell r="N1576" t="str">
            <v>G2B &amp; G3B, MS Angle, MS Angle,Angle,L 75x75x10,4.599</v>
          </cell>
          <cell r="O1576" t="str">
            <v>Assembled</v>
          </cell>
        </row>
        <row r="1577">
          <cell r="N1577" t="str">
            <v>G3B,Base Plate,Base Plate,Plate,25,19.6</v>
          </cell>
          <cell r="O1577" t="str">
            <v>Assembled</v>
          </cell>
        </row>
        <row r="1578">
          <cell r="N1578" t="str">
            <v>G3B,Bottom Flange,Bottom Flange,Plate,28,8.4</v>
          </cell>
          <cell r="O1578" t="str">
            <v>Assembled</v>
          </cell>
        </row>
        <row r="1579">
          <cell r="N1579" t="str">
            <v>G3B,Web Plate,Web Plate,Plate,16,26.04</v>
          </cell>
          <cell r="O1579" t="str">
            <v>Assembled</v>
          </cell>
        </row>
        <row r="1580">
          <cell r="N1580" t="str">
            <v>G3B,Top Flange,Top Flange,Plate,28,8.4</v>
          </cell>
          <cell r="O1580" t="str">
            <v>Assembled</v>
          </cell>
        </row>
        <row r="1581">
          <cell r="N1581" t="str">
            <v>G3B,Stiffner L+R,Stiffner L+R,Plate,16,3.534</v>
          </cell>
          <cell r="O1581" t="str">
            <v>Assembled</v>
          </cell>
        </row>
        <row r="1582">
          <cell r="N1582" t="str">
            <v>G3B,Stiffner Bottom,Stiffner Bottom,Plate,16,0.9101</v>
          </cell>
          <cell r="O1582" t="str">
            <v>Assembled</v>
          </cell>
        </row>
        <row r="1583">
          <cell r="N1583" t="str">
            <v>G3B,MS Angle,MS Angle,Angle,L 75x75x10,13.92</v>
          </cell>
          <cell r="O1583" t="str">
            <v>Assembled</v>
          </cell>
        </row>
        <row r="1584">
          <cell r="N1584" t="str">
            <v>G3B,MS Angle,MS Angle,Angle,L 75x75x10,16.48</v>
          </cell>
          <cell r="O1584" t="str">
            <v>Assembled</v>
          </cell>
        </row>
        <row r="1585">
          <cell r="N1585" t="str">
            <v>G3B,Packing Plate,Packing Plate,Plate,16,0.1425</v>
          </cell>
          <cell r="O1585" t="str">
            <v>Assembled</v>
          </cell>
        </row>
        <row r="1586">
          <cell r="N1586" t="str">
            <v>G3B,Gusset Plate,Gusset Plate,Plate,16,0.16428</v>
          </cell>
          <cell r="O1586" t="str">
            <v>Assembled</v>
          </cell>
        </row>
        <row r="1587">
          <cell r="N1587" t="str">
            <v>G3 B, Gusset Plate, Gusset Plate,Plate,16,0.24336</v>
          </cell>
          <cell r="O1587" t="str">
            <v>Assembled</v>
          </cell>
        </row>
        <row r="1588">
          <cell r="N1588" t="str">
            <v>G3 B, MS Angle, MS Angle,Angle,L 75x75x10,4.599</v>
          </cell>
          <cell r="O1588" t="str">
            <v>Assembled</v>
          </cell>
        </row>
        <row r="1589">
          <cell r="N1589" t="str">
            <v>G3B &amp; G4B,Top Splice Flange,Top Splice Flange,Plate,25,0.7788</v>
          </cell>
          <cell r="O1589" t="str">
            <v>Assembled</v>
          </cell>
        </row>
        <row r="1590">
          <cell r="N1590" t="str">
            <v>G3B &amp; G4B,Top Splice Flange,Top Splice Flange,Plate,25,0.3432</v>
          </cell>
          <cell r="O1590" t="str">
            <v>Assembled</v>
          </cell>
        </row>
        <row r="1591">
          <cell r="N1591" t="str">
            <v>G3B &amp; G4B,Top Splice Flange,Top Splice Flange,Plate,25,0.3168</v>
          </cell>
          <cell r="O1591" t="str">
            <v>Assembled</v>
          </cell>
        </row>
        <row r="1592">
          <cell r="N1592" t="str">
            <v>G3B &amp; G4B,Web Splice Plate,Web Splice Plate,Plate,16,2.448</v>
          </cell>
          <cell r="O1592" t="str">
            <v>Assembled</v>
          </cell>
        </row>
        <row r="1593">
          <cell r="N1593" t="str">
            <v>G3B &amp; G4B,Bottom Flange Splice,Bottom Flange Splice,Plate,40,0.4845</v>
          </cell>
          <cell r="O1593" t="str">
            <v>Assembled</v>
          </cell>
        </row>
        <row r="1594">
          <cell r="N1594" t="str">
            <v>G3B &amp; G4B,Base Splice,Base Splice,Plate,28,0.78795</v>
          </cell>
          <cell r="O1594" t="str">
            <v>Assembled</v>
          </cell>
        </row>
        <row r="1595">
          <cell r="N1595" t="str">
            <v>G3B &amp; G4B,Base Splice,Base Splice,Plate,28,1.32753</v>
          </cell>
          <cell r="O1595" t="str">
            <v>Assembled</v>
          </cell>
        </row>
        <row r="1596">
          <cell r="N1596" t="str">
            <v>G3B &amp; G4B, MS Angle, MS Angle,Angle,L 75x75x10,4.599</v>
          </cell>
          <cell r="O1596" t="str">
            <v>Assembled</v>
          </cell>
        </row>
        <row r="1597">
          <cell r="N1597" t="str">
            <v>G4B,Base Plate,Base Plate,Plate,25,19.6</v>
          </cell>
          <cell r="O1597" t="str">
            <v>Assembled</v>
          </cell>
        </row>
        <row r="1598">
          <cell r="N1598" t="str">
            <v>G4B,Bottom Flange,Bottom Flange,Plate,28,8.4</v>
          </cell>
          <cell r="O1598" t="str">
            <v>Assembled</v>
          </cell>
        </row>
        <row r="1599">
          <cell r="N1599" t="str">
            <v>G4B,Web Plate,Web Plate,Plate,16,26.04</v>
          </cell>
          <cell r="O1599" t="str">
            <v>Assembled</v>
          </cell>
        </row>
        <row r="1600">
          <cell r="N1600" t="str">
            <v>G4B,Top Flange,Top Flange,Plate,28,8.4</v>
          </cell>
          <cell r="O1600" t="str">
            <v>Assembled</v>
          </cell>
        </row>
        <row r="1601">
          <cell r="N1601" t="str">
            <v>G4B,Stiffner L+R,Stiffner L+R,Plate,16,3.534</v>
          </cell>
          <cell r="O1601" t="str">
            <v>Assembled</v>
          </cell>
        </row>
        <row r="1602">
          <cell r="N1602" t="str">
            <v>G4B,Stiffner Bottom,Stiffner Bottom,Plate,16,0.9101</v>
          </cell>
          <cell r="O1602" t="str">
            <v>Assembled</v>
          </cell>
        </row>
        <row r="1603">
          <cell r="N1603" t="str">
            <v>G4B,MS Angle,MS Angle,Angle,L 75x75x10,13.92</v>
          </cell>
          <cell r="O1603" t="str">
            <v>Assembled</v>
          </cell>
        </row>
        <row r="1604">
          <cell r="N1604" t="str">
            <v>G4B,MS Angle,MS Angle,Angle,L 75x75x10,1.995</v>
          </cell>
          <cell r="O1604" t="str">
            <v>Assembled</v>
          </cell>
        </row>
        <row r="1605">
          <cell r="N1605" t="str">
            <v>G4B,Packing Plate,Packing Plate,Plate,16,0.1425</v>
          </cell>
          <cell r="O1605" t="str">
            <v>Assembled</v>
          </cell>
        </row>
        <row r="1606">
          <cell r="N1606" t="str">
            <v>G4B,Gusset Plate,Gusset Plate,Plate,16,0.264</v>
          </cell>
          <cell r="O1606" t="str">
            <v>Assembled</v>
          </cell>
        </row>
        <row r="1607">
          <cell r="N1607" t="str">
            <v>G4 B, Gusset Plate, Gusset Plate,Plate,16,0.24336</v>
          </cell>
          <cell r="O1607" t="str">
            <v>Assembled</v>
          </cell>
        </row>
        <row r="1608">
          <cell r="N1608" t="str">
            <v>G4 B, MS Angle, MS Angle,Angle,L 75x75x10,4.599</v>
          </cell>
          <cell r="O1608" t="str">
            <v>Assembled</v>
          </cell>
        </row>
        <row r="1609">
          <cell r="N1609" t="str">
            <v>G4B &amp; G5B,Top Splice Flange,Top Splice Flange,Plate,25,0.7788</v>
          </cell>
          <cell r="O1609" t="str">
            <v>Assembled</v>
          </cell>
        </row>
        <row r="1610">
          <cell r="N1610" t="str">
            <v>G4B &amp; G5B,Top Splice Flange,Top Splice Flange,Plate,25,0.3432</v>
          </cell>
          <cell r="O1610" t="str">
            <v>Assembled</v>
          </cell>
        </row>
        <row r="1611">
          <cell r="N1611" t="str">
            <v>G4B &amp; G5B,Top Splice Flange,Top Splice Flange,Plate,25,0.3168</v>
          </cell>
          <cell r="O1611" t="str">
            <v>Assembled</v>
          </cell>
        </row>
        <row r="1612">
          <cell r="N1612" t="str">
            <v>G4B &amp; G5B,Web Splice Plate,Web Splice Plate,Plate,16,2.448</v>
          </cell>
          <cell r="O1612" t="str">
            <v>Assembled</v>
          </cell>
        </row>
        <row r="1613">
          <cell r="N1613" t="str">
            <v>G4B &amp; G5B,Bottom Flange Splice,Bottom Flange Splice,Plate,40,0.4845</v>
          </cell>
          <cell r="O1613" t="str">
            <v>Assembled</v>
          </cell>
        </row>
        <row r="1614">
          <cell r="N1614" t="str">
            <v>G4B &amp; G5B,Base Splice,Base Splice,Plate,28,0.78795</v>
          </cell>
          <cell r="O1614" t="str">
            <v>Assembled</v>
          </cell>
        </row>
        <row r="1615">
          <cell r="N1615" t="str">
            <v>G4B &amp; G5B,Base Splice,Base Splice,Plate,28,1.32753</v>
          </cell>
          <cell r="O1615" t="str">
            <v>Assembled</v>
          </cell>
        </row>
        <row r="1616">
          <cell r="N1616" t="str">
            <v>G4B &amp; G5B,Packing Plate,Packing Plate,Plate,15,0.661162</v>
          </cell>
          <cell r="O1616" t="str">
            <v>Assembled</v>
          </cell>
        </row>
        <row r="1617">
          <cell r="N1617" t="str">
            <v>G4B &amp; G5B,Packing Plate,Packing Plate,Plate,2,1.224</v>
          </cell>
          <cell r="O1617" t="str">
            <v>Assembled</v>
          </cell>
        </row>
        <row r="1618">
          <cell r="N1618" t="str">
            <v>G4B &amp; G5B, MS Angle, MS Angle,Angle,L 75x75x10,4.599</v>
          </cell>
          <cell r="O1618" t="str">
            <v>Assembled</v>
          </cell>
        </row>
        <row r="1619">
          <cell r="N1619" t="str">
            <v>G5B, Gusset Plate, Gusset Plate,Plate,16,0.24336</v>
          </cell>
          <cell r="O1619" t="str">
            <v>Assembled</v>
          </cell>
        </row>
        <row r="1620">
          <cell r="N1620" t="str">
            <v>G5B, MS Angle, MS Angle,Angle,L 75x75x10,4.599</v>
          </cell>
          <cell r="O1620" t="str">
            <v>Assembled</v>
          </cell>
        </row>
        <row r="1621">
          <cell r="N1621" t="str">
            <v>G5B &amp; G6B,Top Splice Flange,Top Splice Flange,Plate,25,0.7788</v>
          </cell>
          <cell r="O1621" t="str">
            <v>Assembled</v>
          </cell>
        </row>
        <row r="1622">
          <cell r="N1622" t="str">
            <v>G5B &amp; G6B,Top Splice Flange,Top Splice Flange,Plate,25,0.3432</v>
          </cell>
          <cell r="O1622" t="str">
            <v>Assembled</v>
          </cell>
        </row>
        <row r="1623">
          <cell r="N1623" t="str">
            <v>G5B &amp; G6B,Top Splice Flange,Top Splice Flange,Plate,25,0.3168</v>
          </cell>
          <cell r="O1623" t="str">
            <v>Assembled</v>
          </cell>
        </row>
        <row r="1624">
          <cell r="N1624" t="str">
            <v>G5B &amp; G6B,Web Splice Plate,Web Splice Plate,Plate,16,2.448</v>
          </cell>
          <cell r="O1624" t="str">
            <v>Assembled</v>
          </cell>
        </row>
        <row r="1625">
          <cell r="N1625" t="str">
            <v>G5B &amp; G6B,Bottom Flange Splice,Bottom Flange Splice,Plate,40,0.4845</v>
          </cell>
          <cell r="O1625" t="str">
            <v>Assembled</v>
          </cell>
        </row>
        <row r="1626">
          <cell r="N1626" t="str">
            <v>G5B &amp; G6B,Base Splice,Base Splice,Plate,28,0.78795</v>
          </cell>
          <cell r="O1626" t="str">
            <v>Assembled</v>
          </cell>
        </row>
        <row r="1627">
          <cell r="N1627" t="str">
            <v>G5B &amp; G6B,Base Splice,Base Splice,Plate,28,1.32753</v>
          </cell>
          <cell r="O1627" t="str">
            <v>Assembled</v>
          </cell>
        </row>
        <row r="1628">
          <cell r="N1628" t="str">
            <v>G5B &amp; G6B, MS Angle, MS Angle,Angle,L 75x75x10,4.461</v>
          </cell>
          <cell r="O1628" t="str">
            <v>Assembled</v>
          </cell>
        </row>
        <row r="1629">
          <cell r="N1629" t="str">
            <v>G1L&amp;G2L,Top Flange Splice Plate,Top Flange Splice Plate,Plate,16,0.5</v>
          </cell>
          <cell r="O1629" t="str">
            <v>Assembled</v>
          </cell>
        </row>
        <row r="1630">
          <cell r="N1630" t="str">
            <v>G1L&amp;G2L,Top Flange Splice Plate,Top Flange Splice Plate,Plate,16,0.367</v>
          </cell>
          <cell r="O1630" t="str">
            <v>Assembled</v>
          </cell>
        </row>
        <row r="1631">
          <cell r="N1631" t="str">
            <v>G1L&amp;G2L,Web Splice Plate,Web Splice Plate,Plate,12,2.448</v>
          </cell>
          <cell r="O1631" t="str">
            <v>Assembled</v>
          </cell>
        </row>
        <row r="1632">
          <cell r="N1632" t="str">
            <v>G1L&amp;G2L,Bottom Flange Splice ,Bottom Flange Splice ,Plate,40,0.406</v>
          </cell>
          <cell r="O1632" t="str">
            <v>Assembled</v>
          </cell>
        </row>
        <row r="1633">
          <cell r="N1633" t="str">
            <v>G1L&amp;G2L,Base Splice,Base Splice,Plate,28,0.74</v>
          </cell>
          <cell r="O1633" t="str">
            <v>Assembled</v>
          </cell>
        </row>
        <row r="1634">
          <cell r="N1634" t="str">
            <v>G1L&amp;G2L,Base Splice,Base Splice,Plate,28,1.352</v>
          </cell>
          <cell r="O1634" t="str">
            <v>Assembled</v>
          </cell>
        </row>
        <row r="1635">
          <cell r="N1635" t="str">
            <v>G1L&amp;G2L,Packing Plate,Packing Plate,Plate,15,0.673</v>
          </cell>
          <cell r="O1635" t="str">
            <v>Assembled</v>
          </cell>
        </row>
        <row r="1636">
          <cell r="N1636" t="str">
            <v>G1L&amp;G2L,MS Angle,MS Angle,Angle,L 75x75x10,4.47</v>
          </cell>
          <cell r="O1636" t="str">
            <v>Assembled</v>
          </cell>
        </row>
        <row r="1637">
          <cell r="N1637" t="str">
            <v>G2L&amp;G3L,Top Flange Splice Plate,Top Flange Splice Plate,Plate,16,0.5</v>
          </cell>
          <cell r="O1637" t="str">
            <v>Assembled</v>
          </cell>
        </row>
        <row r="1638">
          <cell r="N1638" t="str">
            <v>G2L&amp;G3L,Top Flange Splice Plate,Top Flange Splice Plate,Plate,16,0.367</v>
          </cell>
          <cell r="O1638" t="str">
            <v>Assembled</v>
          </cell>
        </row>
        <row r="1639">
          <cell r="N1639" t="str">
            <v>G2L&amp;G3L,Web Splice Plate,Web Splice Plate,Plate,12,2.448</v>
          </cell>
          <cell r="O1639" t="str">
            <v>Assembled</v>
          </cell>
        </row>
        <row r="1640">
          <cell r="N1640" t="str">
            <v>G2L&amp;G3L,Bottom Flange Splice ,Bottom Flange Splice ,Plate,40,0.406</v>
          </cell>
          <cell r="O1640" t="str">
            <v>Assembled</v>
          </cell>
        </row>
        <row r="1641">
          <cell r="N1641" t="str">
            <v>G2L&amp;G3L,Base Splice,Base Splice,Plate,28,0.74</v>
          </cell>
          <cell r="O1641" t="str">
            <v>Assembled</v>
          </cell>
        </row>
        <row r="1642">
          <cell r="N1642" t="str">
            <v>G2L&amp;G3L,Base Splice,Base Splice,Plate,28,1.352</v>
          </cell>
          <cell r="O1642" t="str">
            <v>Assembled</v>
          </cell>
        </row>
        <row r="1643">
          <cell r="N1643" t="str">
            <v>G2L&amp;G3L,MS Angle,MS Angle,Angle,L 75x75x10,4.413</v>
          </cell>
          <cell r="O1643" t="str">
            <v>Assembled</v>
          </cell>
        </row>
        <row r="1644">
          <cell r="N1644" t="str">
            <v>G2L,Gusset Plate,Gusset Plate,Plate,16,0.276</v>
          </cell>
          <cell r="O1644" t="str">
            <v>Assembled</v>
          </cell>
        </row>
        <row r="1645">
          <cell r="N1645" t="str">
            <v>G2L,MS Angle,MS Angle,Angle,L 75x75x10,4.413</v>
          </cell>
          <cell r="O1645" t="str">
            <v>Assembled</v>
          </cell>
        </row>
        <row r="1646">
          <cell r="N1646" t="str">
            <v>G3L&amp;G4L,Top Flange Splice Plate,Top Flange Splice Plate,Plate,16,0.5</v>
          </cell>
          <cell r="O1646" t="str">
            <v>Assembled</v>
          </cell>
        </row>
        <row r="1647">
          <cell r="N1647" t="str">
            <v>G3L&amp;G4L,Top Flange Splice Plate,Top Flange Splice Plate,Plate,16,0.367</v>
          </cell>
          <cell r="O1647" t="str">
            <v>Assembled</v>
          </cell>
        </row>
        <row r="1648">
          <cell r="N1648" t="str">
            <v>G3L&amp;G4L,Web Splice Plate,Web Splice Plate,Plate,12,2.448</v>
          </cell>
          <cell r="O1648" t="str">
            <v>Assembled</v>
          </cell>
        </row>
        <row r="1649">
          <cell r="N1649" t="str">
            <v>G3L&amp;G4L,Bottom Flange Splice ,Bottom Flange Splice ,Plate,40,0.406</v>
          </cell>
          <cell r="O1649" t="str">
            <v>Assembled</v>
          </cell>
        </row>
        <row r="1650">
          <cell r="N1650" t="str">
            <v>G3L&amp;G4L,Base Splice,Base Splice,Plate,28,0.74</v>
          </cell>
          <cell r="O1650" t="str">
            <v>Assembled</v>
          </cell>
        </row>
        <row r="1651">
          <cell r="N1651" t="str">
            <v>G3L&amp;G4L,Base Splice,Base Splice,Plate,28,1.352</v>
          </cell>
          <cell r="O1651" t="str">
            <v>Assembled</v>
          </cell>
        </row>
        <row r="1652">
          <cell r="N1652" t="str">
            <v>G3L&amp;G4L,Packing Plate,Packing Plate,Plate,15,0.673</v>
          </cell>
          <cell r="O1652" t="str">
            <v>Assembled</v>
          </cell>
        </row>
        <row r="1653">
          <cell r="N1653" t="str">
            <v>G3L&amp;G4L,MS Angle,MS Angle,Angle,L 75x75x10,4.413</v>
          </cell>
          <cell r="O1653" t="str">
            <v>Assembled</v>
          </cell>
        </row>
        <row r="1654">
          <cell r="N1654" t="str">
            <v>G3L,Gusset Plate,Gusset Plate,Plate,16,0.276</v>
          </cell>
          <cell r="O1654" t="str">
            <v>Assembled</v>
          </cell>
        </row>
        <row r="1655">
          <cell r="N1655" t="str">
            <v>G3L,MS Angle,MS Angle,Angle,L 75x75x10,4.413</v>
          </cell>
          <cell r="O1655" t="str">
            <v>Assembled</v>
          </cell>
        </row>
        <row r="1656">
          <cell r="N1656" t="str">
            <v>G4L&amp;G5L,Top Flange Splice Plate,Top Flange Splice Plate,Plate,16,0.5</v>
          </cell>
          <cell r="O1656" t="str">
            <v>Assembled</v>
          </cell>
        </row>
        <row r="1657">
          <cell r="N1657" t="str">
            <v>G4L&amp;G5L,Top Flange Splice Plate,Top Flange Splice Plate,Plate,16,0.367</v>
          </cell>
          <cell r="O1657" t="str">
            <v>Assembled</v>
          </cell>
        </row>
        <row r="1658">
          <cell r="N1658" t="str">
            <v>G4L&amp;G5L,Web Splice Plate,Web Splice Plate,Plate,12,2.448</v>
          </cell>
          <cell r="O1658" t="str">
            <v>Assembled</v>
          </cell>
        </row>
        <row r="1659">
          <cell r="N1659" t="str">
            <v>G4L&amp;G5L,Bottom Flange Splice ,Bottom Flange Splice ,Plate,40,0.406</v>
          </cell>
          <cell r="O1659" t="str">
            <v>Assembled</v>
          </cell>
        </row>
        <row r="1660">
          <cell r="N1660" t="str">
            <v>G4L&amp;G5L,Base Splice,Base Splice,Plate,28,0.74</v>
          </cell>
          <cell r="O1660" t="str">
            <v>Assembled</v>
          </cell>
        </row>
        <row r="1661">
          <cell r="N1661" t="str">
            <v>G4L&amp;G5L,Base Splice,Base Splice,Plate,28,1.352</v>
          </cell>
          <cell r="O1661" t="str">
            <v>Assembled</v>
          </cell>
        </row>
        <row r="1662">
          <cell r="N1662" t="str">
            <v>G4L&amp;G5L,MS Angle,MS Angle,Angle,L 75x75x10,4.472</v>
          </cell>
          <cell r="O1662" t="str">
            <v>Assembled</v>
          </cell>
        </row>
        <row r="1663">
          <cell r="N1663" t="str">
            <v>G4L,Gusset Plate,Gusset Plate,Plate,16,0.276</v>
          </cell>
          <cell r="O1663" t="str">
            <v>Assembled</v>
          </cell>
        </row>
        <row r="1664">
          <cell r="N1664" t="str">
            <v>G4L,MS Angle,MS Angle,Angle,L 75x75x10,4.413</v>
          </cell>
          <cell r="O1664" t="str">
            <v>Assembled</v>
          </cell>
        </row>
        <row r="1665">
          <cell r="N1665" t="str">
            <v>G5L&amp;G6L,Top Flange Splice Plate,Top Flange Splice Plate,Plate,16,0.5</v>
          </cell>
          <cell r="O1665" t="str">
            <v>Assembled</v>
          </cell>
        </row>
        <row r="1666">
          <cell r="N1666" t="str">
            <v>G5L&amp;G6L,Top Flange Splice Plate,Top Flange Splice Plate,Plate,16,0.367</v>
          </cell>
          <cell r="O1666" t="str">
            <v>Assembled</v>
          </cell>
        </row>
        <row r="1667">
          <cell r="N1667" t="str">
            <v>G5L&amp;G6L,Web Splice Plate,Web Splice Plate,Plate,12,2.448</v>
          </cell>
          <cell r="O1667" t="str">
            <v>Assembled</v>
          </cell>
        </row>
        <row r="1668">
          <cell r="N1668" t="str">
            <v>G5L&amp;G6L,Bottom Flange Splice ,Bottom Flange Splice ,Plate,40,0.406</v>
          </cell>
          <cell r="O1668" t="str">
            <v>Assembled</v>
          </cell>
        </row>
        <row r="1669">
          <cell r="N1669" t="str">
            <v>G5L&amp;G6L,Base Splice,Base Splice,Plate,28,0.74</v>
          </cell>
          <cell r="O1669" t="str">
            <v>Assembled</v>
          </cell>
        </row>
        <row r="1670">
          <cell r="N1670" t="str">
            <v>G5L&amp;G6L,Base Splice,Base Splice,Plate,28,1.352</v>
          </cell>
          <cell r="O1670" t="str">
            <v>Assembled</v>
          </cell>
        </row>
        <row r="1671">
          <cell r="N1671" t="str">
            <v>G5L&amp;G6L,MS Angle,MS Angle,Angle,L 75x75x10,4.472</v>
          </cell>
          <cell r="O1671" t="str">
            <v>Assembled</v>
          </cell>
        </row>
        <row r="1672">
          <cell r="N1672" t="str">
            <v>G6L&amp;G7L,Top Flange Splice Plate,Top Flange Splice Plate,Plate,16,0.5</v>
          </cell>
          <cell r="O1672" t="str">
            <v>Assembled</v>
          </cell>
        </row>
        <row r="1673">
          <cell r="N1673" t="str">
            <v>G6L&amp;G7L,Top Flange Splice Plate,Top Flange Splice Plate,Plate,16,0.367</v>
          </cell>
          <cell r="O1673" t="str">
            <v>Assembled</v>
          </cell>
        </row>
        <row r="1674">
          <cell r="N1674" t="str">
            <v>G6L&amp;G7L,Web Splice Plate,Web Splice Plate,Plate,12,2.448</v>
          </cell>
          <cell r="O1674" t="str">
            <v>Assembled</v>
          </cell>
        </row>
        <row r="1675">
          <cell r="N1675" t="str">
            <v>G6L&amp;G7L,Bottom Flange Splice ,Bottom Flange Splice ,Plate,40,0.406</v>
          </cell>
          <cell r="O1675" t="str">
            <v>Assembled</v>
          </cell>
        </row>
        <row r="1676">
          <cell r="N1676" t="str">
            <v>G6L&amp;G7L,Base Splice,Base Splice,Plate,28,0.74</v>
          </cell>
          <cell r="O1676" t="str">
            <v>Assembled</v>
          </cell>
        </row>
        <row r="1677">
          <cell r="N1677" t="str">
            <v>G6L&amp;G7L,Base Splice,Base Splice,Plate,28,1.352</v>
          </cell>
          <cell r="O1677" t="str">
            <v>Assembled</v>
          </cell>
        </row>
        <row r="1678">
          <cell r="N1678" t="str">
            <v>G6L&amp;G7L,Packing Plate,Packing Plate,Plate,15,0.673</v>
          </cell>
          <cell r="O1678" t="str">
            <v>Assembled</v>
          </cell>
        </row>
        <row r="1679">
          <cell r="N1679" t="str">
            <v>G6L&amp;G7L,MS Angle,MS Angle,Angle,L 75x75x10,4.413</v>
          </cell>
          <cell r="O1679" t="str">
            <v>Assembled</v>
          </cell>
        </row>
        <row r="1680">
          <cell r="N1680" t="str">
            <v>G6L,Gusset Plate,Gusset Plate,Plate,16,0.276</v>
          </cell>
          <cell r="O1680" t="str">
            <v>Assembled</v>
          </cell>
        </row>
        <row r="1681">
          <cell r="N1681" t="str">
            <v>G6L,MS Angle,MS Angle,Angle,L 75x75x10,4.413</v>
          </cell>
          <cell r="O1681" t="str">
            <v>Assembled</v>
          </cell>
        </row>
        <row r="1682">
          <cell r="N1682" t="str">
            <v>G7L&amp;G8L,Top Flange Splice Plate,Top Flange Splice Plate,Plate,16,0.5</v>
          </cell>
          <cell r="O1682" t="str">
            <v>Assembled</v>
          </cell>
        </row>
        <row r="1683">
          <cell r="N1683" t="str">
            <v>G7L&amp;G8L,Top Flange Splice Plate,Top Flange Splice Plate,Plate,16,0.367</v>
          </cell>
          <cell r="O1683" t="str">
            <v>Assembled</v>
          </cell>
        </row>
        <row r="1684">
          <cell r="N1684" t="str">
            <v>G7L&amp;G8L,Web Splice Plate,Web Splice Plate,Plate,12,2.448</v>
          </cell>
          <cell r="O1684" t="str">
            <v>Assembled</v>
          </cell>
        </row>
        <row r="1685">
          <cell r="N1685" t="str">
            <v>G7L&amp;G8L,Bottom Flange Splice ,Bottom Flange Splice ,Plate,40,0.406</v>
          </cell>
          <cell r="O1685" t="str">
            <v>Assembled</v>
          </cell>
        </row>
        <row r="1686">
          <cell r="N1686" t="str">
            <v>G7L&amp;G8L,Base Splice,Base Splice,Plate,28,0.218</v>
          </cell>
          <cell r="O1686" t="str">
            <v>Assembled</v>
          </cell>
        </row>
        <row r="1687">
          <cell r="N1687" t="str">
            <v>G7L&amp;G8L,Base Splice,Base Splice,Plate,28,1.352</v>
          </cell>
          <cell r="O1687" t="str">
            <v>Assembled</v>
          </cell>
        </row>
        <row r="1688">
          <cell r="N1688" t="str">
            <v>G7L&amp;G8L,MS Angle,MS Angle,Angle,L 75x75x10,4.413</v>
          </cell>
          <cell r="O1688" t="str">
            <v>Assembled</v>
          </cell>
        </row>
        <row r="1689">
          <cell r="N1689" t="str">
            <v>G7L,Gusset Plate,Gusset Plate,Plate,16,0.276</v>
          </cell>
          <cell r="O1689" t="str">
            <v>Assembled</v>
          </cell>
        </row>
        <row r="1690">
          <cell r="N1690" t="str">
            <v>G7L,MS Angle,MS Angle,Angle,L 75x75x10,4.413</v>
          </cell>
          <cell r="O1690" t="str">
            <v>Assembled</v>
          </cell>
        </row>
        <row r="1691">
          <cell r="N1691" t="str">
            <v>G8L&amp;G9L,Top Flange Splice Plate,Top Flange Splice Plate,Plate,16,0.5</v>
          </cell>
          <cell r="O1691" t="str">
            <v>Assembled</v>
          </cell>
        </row>
        <row r="1692">
          <cell r="N1692" t="str">
            <v>G8L&amp;G9L,Top Flange Splice Plate,Top Flange Splice Plate,Plate,16,0.367</v>
          </cell>
          <cell r="O1692" t="str">
            <v>Assembled</v>
          </cell>
        </row>
        <row r="1693">
          <cell r="N1693" t="str">
            <v>G8L&amp;G9L,Web Splice Plate,Web Splice Plate,Plate,12,2.448</v>
          </cell>
          <cell r="O1693" t="str">
            <v>Assembled</v>
          </cell>
        </row>
        <row r="1694">
          <cell r="N1694" t="str">
            <v>G8L&amp;G9L,Bottom Flange Splice ,Bottom Flange Splice ,Plate,40,0.406</v>
          </cell>
          <cell r="O1694" t="str">
            <v>Assembled</v>
          </cell>
        </row>
        <row r="1695">
          <cell r="N1695" t="str">
            <v>G8L&amp;G9L,Base Splice,Base Splice,Plate,28,0.74</v>
          </cell>
          <cell r="O1695" t="str">
            <v>Assembled</v>
          </cell>
        </row>
        <row r="1696">
          <cell r="N1696" t="str">
            <v>G8L&amp;G9L,Base Splice,Base Splice,Plate,28,1.352</v>
          </cell>
          <cell r="O1696" t="str">
            <v>Assembled</v>
          </cell>
        </row>
        <row r="1697">
          <cell r="N1697" t="str">
            <v>G8L&amp;G9L,Packing Plate,Packing Plate,Plate,15,0.673</v>
          </cell>
          <cell r="O1697" t="str">
            <v>Assembled</v>
          </cell>
        </row>
        <row r="1698">
          <cell r="N1698" t="str">
            <v>G8L&amp;G9L,MS Angle,MS Angle,Angle,L 75x75x10,4.413</v>
          </cell>
          <cell r="O1698" t="str">
            <v>Assembled</v>
          </cell>
        </row>
        <row r="1699">
          <cell r="N1699" t="str">
            <v>G8L,Gusset Plate,Gusset Plate,Plate,16,0.276</v>
          </cell>
          <cell r="O1699" t="str">
            <v>Assembled</v>
          </cell>
        </row>
        <row r="1700">
          <cell r="N1700" t="str">
            <v>G8L,MS Angle,MS Angle,Angle,L 75x75x10,4.413</v>
          </cell>
          <cell r="O1700" t="str">
            <v>Assembled</v>
          </cell>
        </row>
        <row r="1701">
          <cell r="N1701" t="str">
            <v>G13C&amp;G14C,Top Flange Splice Plate,Top Flange Splice Plate,Plate,25,0.779</v>
          </cell>
          <cell r="O1701" t="str">
            <v>Assembled</v>
          </cell>
        </row>
        <row r="1702">
          <cell r="N1702" t="str">
            <v>G13C&amp;G14C,Top Flange Splice Plate,Top Flange Splice Plate,Plate,25,0.343</v>
          </cell>
          <cell r="O1702" t="str">
            <v>Assembled</v>
          </cell>
        </row>
        <row r="1703">
          <cell r="N1703" t="str">
            <v>G13C&amp;G14C,Top Flange Splice Plate,Top Flange Splice Plate,Plate,25,0.317</v>
          </cell>
          <cell r="O1703" t="str">
            <v>Assembled</v>
          </cell>
        </row>
        <row r="1704">
          <cell r="N1704" t="str">
            <v>G13C&amp;G14C,Web Splice Plate,Web Splice Plate,Plate,16,2.448</v>
          </cell>
          <cell r="O1704" t="str">
            <v>Assembled</v>
          </cell>
        </row>
        <row r="1705">
          <cell r="N1705" t="str">
            <v>G13C&amp;G14C,Bottom Flange Splice ,Bottom Flange Splice ,Plate,40,0.485</v>
          </cell>
          <cell r="O1705" t="str">
            <v>Assembled</v>
          </cell>
        </row>
        <row r="1706">
          <cell r="N1706" t="str">
            <v>G13C&amp;G14C,Base Splice,Base Splice,Plate,28,0.788</v>
          </cell>
          <cell r="O1706" t="str">
            <v>Assembled</v>
          </cell>
        </row>
        <row r="1707">
          <cell r="N1707" t="str">
            <v>G13C&amp;G14C,Base Splice,Base Splice,Plate,28,1.328</v>
          </cell>
          <cell r="O1707" t="str">
            <v>Assembled</v>
          </cell>
        </row>
        <row r="1708">
          <cell r="N1708" t="str">
            <v>G13C&amp;G14C,MS Angle,MS Angle,Angle,L 75x75x10,4.461</v>
          </cell>
          <cell r="O1708" t="str">
            <v>Assembled</v>
          </cell>
        </row>
        <row r="1709">
          <cell r="N1709" t="str">
            <v>G14C&amp;G15C,Top Flange Splice Plate,Top Flange Splice Plate,Plate,25,0.779</v>
          </cell>
          <cell r="O1709" t="str">
            <v>Assembled</v>
          </cell>
        </row>
        <row r="1710">
          <cell r="N1710" t="str">
            <v>G14C&amp;G15C,Top Flange Splice Plate,Top Flange Splice Plate,Plate,25,0.343</v>
          </cell>
          <cell r="O1710" t="str">
            <v>Assembled</v>
          </cell>
        </row>
        <row r="1711">
          <cell r="N1711" t="str">
            <v>G14C&amp;G15C,Top Flange Splice Plate,Top Flange Splice Plate,Plate,25,0.317</v>
          </cell>
          <cell r="O1711" t="str">
            <v>Assembled</v>
          </cell>
        </row>
        <row r="1712">
          <cell r="N1712" t="str">
            <v>G14C&amp;G15C,Web Splice Plate,Web Splice Plate,Plate,16,2.448</v>
          </cell>
          <cell r="O1712" t="str">
            <v>Assembled</v>
          </cell>
        </row>
        <row r="1713">
          <cell r="N1713" t="str">
            <v>G14C&amp;G15C,Bottom Flange Splice ,Bottom Flange Splice ,Plate,40,0.485</v>
          </cell>
          <cell r="O1713" t="str">
            <v>Assembled</v>
          </cell>
        </row>
        <row r="1714">
          <cell r="N1714" t="str">
            <v>G14C&amp;G15C,Base Splice,Base Splice,Plate,28,0.788</v>
          </cell>
          <cell r="O1714" t="str">
            <v>Assembled</v>
          </cell>
        </row>
        <row r="1715">
          <cell r="N1715" t="str">
            <v>G14C&amp;G15C,Base Splice,Base Splice,Plate,28,1.328</v>
          </cell>
          <cell r="O1715" t="str">
            <v>Assembled</v>
          </cell>
        </row>
        <row r="1716">
          <cell r="N1716" t="str">
            <v>G14C&amp;G15C,Packing Plate,Packing Plate,Plate,15,0.661</v>
          </cell>
          <cell r="O1716" t="str">
            <v>Assembled</v>
          </cell>
        </row>
        <row r="1717">
          <cell r="N1717" t="str">
            <v>G14C&amp;G15C,Packing Plate,Packing Plate,Plate,2,1.224</v>
          </cell>
          <cell r="O1717" t="str">
            <v>Assembled</v>
          </cell>
        </row>
        <row r="1718">
          <cell r="N1718" t="str">
            <v>G14C&amp;G15C,MS Angle,MS Angle,Angle,L 75x75x10,4.599</v>
          </cell>
          <cell r="O1718" t="str">
            <v>Assembled</v>
          </cell>
        </row>
        <row r="1719">
          <cell r="N1719" t="str">
            <v>G14C,Gusset Plate,Gusset Plate,Plate,16,0.243</v>
          </cell>
          <cell r="O1719" t="str">
            <v>Assembled</v>
          </cell>
        </row>
        <row r="1720">
          <cell r="N1720" t="str">
            <v>G14C,MS Angle,MS Angle,Angle,L 75x75x10,4.599</v>
          </cell>
          <cell r="O1720" t="str">
            <v>Assembled</v>
          </cell>
        </row>
        <row r="1721">
          <cell r="N1721" t="str">
            <v>G15C&amp;G16C,Top Flange Splice Plate,Top Flange Splice Plate,Plate,25,0.779</v>
          </cell>
          <cell r="O1721" t="str">
            <v>Assembled</v>
          </cell>
        </row>
        <row r="1722">
          <cell r="N1722" t="str">
            <v>G15C&amp;G16C,Top Flange Splice Plate,Top Flange Splice Plate,Plate,25,0.343</v>
          </cell>
          <cell r="O1722" t="str">
            <v>Assembled</v>
          </cell>
        </row>
        <row r="1723">
          <cell r="N1723" t="str">
            <v>G15C&amp;G16C,Top Flange Splice Plate,Top Flange Splice Plate,Plate,25,0.317</v>
          </cell>
          <cell r="O1723" t="str">
            <v>Assembled</v>
          </cell>
        </row>
        <row r="1724">
          <cell r="N1724" t="str">
            <v>G15C&amp;G16C,Web Splice Plate,Web Splice Plate,Plate,16,2.448</v>
          </cell>
          <cell r="O1724" t="str">
            <v>Assembled</v>
          </cell>
        </row>
        <row r="1725">
          <cell r="N1725" t="str">
            <v>G15C&amp;G16C,Bottom Flange Splice ,Bottom Flange Splice ,Plate,40,0.485</v>
          </cell>
          <cell r="O1725" t="str">
            <v>Assembled</v>
          </cell>
        </row>
        <row r="1726">
          <cell r="N1726" t="str">
            <v>G15C&amp;G16C,Base Splice,Base Splice,Plate,28,0.788</v>
          </cell>
          <cell r="O1726" t="str">
            <v>Assembled</v>
          </cell>
        </row>
        <row r="1727">
          <cell r="N1727" t="str">
            <v>G15C&amp;G16C,Base Splice,Base Splice,Plate,28,1.328</v>
          </cell>
          <cell r="O1727" t="str">
            <v>Assembled</v>
          </cell>
        </row>
        <row r="1728">
          <cell r="N1728" t="str">
            <v>G15C&amp;G16C,MS Angle,MS Angle,Angle,L 75x75x10,4.599</v>
          </cell>
          <cell r="O1728" t="str">
            <v>Assembled</v>
          </cell>
        </row>
        <row r="1729">
          <cell r="N1729" t="str">
            <v>G15C ,Gusset Plate,Gusset Plate,Plate,16,0.243</v>
          </cell>
          <cell r="O1729" t="str">
            <v>Assembled</v>
          </cell>
        </row>
        <row r="1730">
          <cell r="N1730" t="str">
            <v>G15C ,MS Angle,MS Angle,Angle,L 75x75x10,4.599</v>
          </cell>
          <cell r="O1730" t="str">
            <v>Assembled</v>
          </cell>
        </row>
        <row r="1731">
          <cell r="N1731" t="str">
            <v>G16C&amp;G17C,Top Flange Splice Plate,Top Flange Splice Plate,Plate,25,0.779</v>
          </cell>
          <cell r="O1731" t="str">
            <v>Assembled</v>
          </cell>
        </row>
        <row r="1732">
          <cell r="N1732" t="str">
            <v>G16C&amp;G17C,Top Flange Splice Plate,Top Flange Splice Plate,Plate,25,0.343</v>
          </cell>
          <cell r="O1732" t="str">
            <v>Assembled</v>
          </cell>
        </row>
        <row r="1733">
          <cell r="N1733" t="str">
            <v>G16C&amp;G17C,Top Flange Splice Plate,Top Flange Splice Plate,Plate,25,0.317</v>
          </cell>
          <cell r="O1733" t="str">
            <v>Assembled</v>
          </cell>
        </row>
        <row r="1734">
          <cell r="N1734" t="str">
            <v>G16C&amp;G17C,Web Splice Plate,Web Splice Plate,Plate,16,2.448</v>
          </cell>
          <cell r="O1734" t="str">
            <v>Assembled</v>
          </cell>
        </row>
        <row r="1735">
          <cell r="N1735" t="str">
            <v>G16C&amp;G17C,Bottom Flange Splice ,Bottom Flange Splice ,Plate,40,0.485</v>
          </cell>
          <cell r="O1735" t="str">
            <v>Assembled</v>
          </cell>
        </row>
        <row r="1736">
          <cell r="N1736" t="str">
            <v>G16C&amp;G17C,Base Splice,Base Splice,Plate,28,0.788</v>
          </cell>
          <cell r="O1736" t="str">
            <v>Assembled</v>
          </cell>
        </row>
        <row r="1737">
          <cell r="N1737" t="str">
            <v>G16C&amp;G17C,Base Splice,Base Splice,Plate,28,1.328</v>
          </cell>
          <cell r="O1737" t="str">
            <v>Assembled</v>
          </cell>
        </row>
        <row r="1738">
          <cell r="N1738" t="str">
            <v>G16C&amp;G17C,MS Angle,MS Angle,Angle,L 75x75x10,4.599</v>
          </cell>
          <cell r="O1738" t="str">
            <v>Assembled</v>
          </cell>
        </row>
        <row r="1739">
          <cell r="N1739" t="str">
            <v>G16C ,Gusset Plate,Gusset Plate,Plate,16,0.243</v>
          </cell>
          <cell r="O1739" t="str">
            <v>Assembled</v>
          </cell>
        </row>
        <row r="1740">
          <cell r="N1740" t="str">
            <v>G16C ,MS Angle,MS Angle,Angle,L 75x75x10,4.599</v>
          </cell>
          <cell r="O1740" t="str">
            <v>Assembled</v>
          </cell>
        </row>
        <row r="1741">
          <cell r="N1741" t="str">
            <v>G17C&amp;G18C,Top Flange Splice Plate,Top Flange Splice Plate,Plate,25,0.779</v>
          </cell>
          <cell r="O1741" t="str">
            <v>Assembled</v>
          </cell>
        </row>
        <row r="1742">
          <cell r="N1742" t="str">
            <v>G17C&amp;G18C,Top Flange Splice Plate,Top Flange Splice Plate,Plate,25,0.343</v>
          </cell>
          <cell r="O1742" t="str">
            <v>Assembled</v>
          </cell>
        </row>
        <row r="1743">
          <cell r="N1743" t="str">
            <v>G17C&amp;G18C,Top Flange Splice Plate,Top Flange Splice Plate,Plate,25,0.317</v>
          </cell>
          <cell r="O1743" t="str">
            <v>Assembled</v>
          </cell>
        </row>
        <row r="1744">
          <cell r="N1744" t="str">
            <v>G17C&amp;G18C,Web Splice Plate,Web Splice Plate,Plate,16,2.448</v>
          </cell>
          <cell r="O1744" t="str">
            <v>Assembled</v>
          </cell>
        </row>
        <row r="1745">
          <cell r="N1745" t="str">
            <v>G17C&amp;G18C,Bottom Flange Splice ,Bottom Flange Splice ,Plate,40,0.485</v>
          </cell>
          <cell r="O1745" t="str">
            <v>Assembled</v>
          </cell>
        </row>
        <row r="1746">
          <cell r="N1746" t="str">
            <v>G17C&amp;G18C,Base Splice,Base Splice,Plate,28,0.788</v>
          </cell>
          <cell r="O1746" t="str">
            <v>Assembled</v>
          </cell>
        </row>
        <row r="1747">
          <cell r="N1747" t="str">
            <v>G17C&amp;G18C,Base Splice,Base Splice,Plate,28,1.328</v>
          </cell>
          <cell r="O1747" t="str">
            <v>Assembled</v>
          </cell>
        </row>
        <row r="1748">
          <cell r="N1748" t="str">
            <v>G17C&amp;G18C,Packing Plate,Packing Plate,Plate,15,0.661</v>
          </cell>
          <cell r="O1748" t="str">
            <v>Assembled</v>
          </cell>
        </row>
        <row r="1749">
          <cell r="N1749" t="str">
            <v>G17C&amp;G18C,Packing Plate,Packing Plate,Plate,2,1.224</v>
          </cell>
          <cell r="O1749" t="str">
            <v>Assembled</v>
          </cell>
        </row>
        <row r="1750">
          <cell r="N1750" t="str">
            <v>G17C&amp;G18C,MS Angle,MS Angle,Angle,L 75x75x10,4.599</v>
          </cell>
          <cell r="O1750" t="str">
            <v>Assembled</v>
          </cell>
        </row>
        <row r="1751">
          <cell r="N1751" t="str">
            <v>G17C ,Gusset Plate,Gusset Plate,Plate,16,0.243</v>
          </cell>
          <cell r="O1751" t="str">
            <v>Assembled</v>
          </cell>
        </row>
        <row r="1752">
          <cell r="N1752" t="str">
            <v>G17C ,MS Angle,MS Angle,Angle,L 75x75x10,4.599</v>
          </cell>
          <cell r="O1752" t="str">
            <v>Assembled</v>
          </cell>
        </row>
        <row r="1753">
          <cell r="N1753" t="str">
            <v>G6E&amp;G7E,Top  Splice Flange Plate,Top  Splice Flange Plate,Plate,25,0.779</v>
          </cell>
          <cell r="O1753" t="str">
            <v>Assembled</v>
          </cell>
        </row>
        <row r="1754">
          <cell r="N1754" t="str">
            <v>G6E&amp;G7E,Top  Splice Flange Plate,Top  Splice Flange Plate,Plate,25,0.343</v>
          </cell>
          <cell r="O1754" t="str">
            <v>Assembled</v>
          </cell>
        </row>
        <row r="1755">
          <cell r="N1755" t="str">
            <v>G6E&amp;G7E,Top  Splice Flange Plate,Top  Splice Flange Plate,Plate,25,0.317</v>
          </cell>
          <cell r="O1755" t="str">
            <v>Assembled</v>
          </cell>
        </row>
        <row r="1756">
          <cell r="N1756" t="str">
            <v>G6E&amp;G7E,Web Splice Plate,Web Splice Plate,Plate,16,2.448</v>
          </cell>
          <cell r="O1756" t="str">
            <v>Assembled</v>
          </cell>
        </row>
        <row r="1757">
          <cell r="N1757" t="str">
            <v>G6E&amp;G7E,Bottom Flange Splice ,Bottom Flange Splice ,Plate,40,0.485</v>
          </cell>
          <cell r="O1757" t="str">
            <v>Assembled</v>
          </cell>
        </row>
        <row r="1758">
          <cell r="N1758" t="str">
            <v>G6E&amp;G7E,Base Splice,Base Splice,Plate,28,0.788</v>
          </cell>
          <cell r="O1758" t="str">
            <v>Assembled</v>
          </cell>
        </row>
        <row r="1759">
          <cell r="N1759" t="str">
            <v>G6E&amp;G7E,Base Splice,Base Splice,Plate,28,1.328</v>
          </cell>
          <cell r="O1759" t="str">
            <v>Assembled</v>
          </cell>
        </row>
        <row r="1760">
          <cell r="N1760" t="str">
            <v>G6E&amp;G7E,MS Angle,MS Angle,Angle,L 75x75x10,4.282</v>
          </cell>
          <cell r="O1760" t="str">
            <v>Assembled</v>
          </cell>
        </row>
        <row r="1761">
          <cell r="N1761" t="str">
            <v>G7E-G8E,Top  Splice Flange Plate,Top  Splice Flange Plate,Plate,25,0.779</v>
          </cell>
          <cell r="O1761" t="str">
            <v>Assembled</v>
          </cell>
        </row>
        <row r="1762">
          <cell r="N1762" t="str">
            <v>G7E-G8E,Top  Splice Flange Plate,Top  Splice Flange Plate,Plate,25,0.343</v>
          </cell>
          <cell r="O1762" t="str">
            <v>Assembled</v>
          </cell>
        </row>
        <row r="1763">
          <cell r="N1763" t="str">
            <v>G7E-G8E,Top  Splice Flange Plate,Top  Splice Flange Plate,Plate,25,0.317</v>
          </cell>
          <cell r="O1763" t="str">
            <v>Assembled</v>
          </cell>
        </row>
        <row r="1764">
          <cell r="N1764" t="str">
            <v>G7E-G8E,Web Splice Plate,Web Splice Plate,Plate,16,2.448</v>
          </cell>
          <cell r="O1764" t="str">
            <v>Assembled</v>
          </cell>
        </row>
        <row r="1765">
          <cell r="N1765" t="str">
            <v>G7E-G8E,Bottom Flange Splice ,Bottom Flange Splice ,Plate,40,0.485</v>
          </cell>
          <cell r="O1765" t="str">
            <v>Assembled</v>
          </cell>
        </row>
        <row r="1766">
          <cell r="N1766" t="str">
            <v>G7E-G8E,Base Splice,Base Splice,Plate,28,0.788</v>
          </cell>
          <cell r="O1766" t="str">
            <v>Assembled</v>
          </cell>
        </row>
        <row r="1767">
          <cell r="N1767" t="str">
            <v>G7E-G8E,Base Splice,Base Splice,Plate,28,1.328</v>
          </cell>
          <cell r="O1767" t="str">
            <v>Assembled</v>
          </cell>
        </row>
        <row r="1768">
          <cell r="N1768" t="str">
            <v>G7E-G8E,Packing Plate,Packing Plate,Plate,15,0.661</v>
          </cell>
          <cell r="O1768" t="str">
            <v>Assembled</v>
          </cell>
        </row>
        <row r="1769">
          <cell r="N1769" t="str">
            <v>G7E-G8E,Packing Plate,Packing Plate,Plate,2,1.224</v>
          </cell>
          <cell r="O1769" t="str">
            <v>Assembled</v>
          </cell>
        </row>
        <row r="1770">
          <cell r="N1770" t="str">
            <v>G7E-G8E,MS Angle,MS Angle,Angle,L 75x75x10,4.228</v>
          </cell>
          <cell r="O1770" t="str">
            <v>Assembled</v>
          </cell>
        </row>
        <row r="1771">
          <cell r="N1771" t="str">
            <v>G7E,Gusset Plate,Gusset Plate,Plate,16,0.177</v>
          </cell>
          <cell r="O1771" t="str">
            <v>Assembled</v>
          </cell>
        </row>
        <row r="1772">
          <cell r="N1772" t="str">
            <v>G7E,Gusset Plate,Gusset Plate,Plate,16,0.061</v>
          </cell>
          <cell r="O1772" t="str">
            <v>Assembled</v>
          </cell>
        </row>
        <row r="1773">
          <cell r="N1773" t="str">
            <v>G7E,MS Angle,MS Angle,Angle,L 75x75x10,4.228</v>
          </cell>
          <cell r="O1773" t="str">
            <v>Assembled</v>
          </cell>
        </row>
        <row r="1774">
          <cell r="N1774" t="str">
            <v>G8E&amp;G9E,Top  Splice Flange Plate,Top  Splice Flange Plate,Plate,25,0.779</v>
          </cell>
          <cell r="O1774" t="str">
            <v>Assembled</v>
          </cell>
        </row>
        <row r="1775">
          <cell r="N1775" t="str">
            <v>G8E&amp;G9E,Top  Splice Flange Plate,Top  Splice Flange Plate,Plate,25,0.343</v>
          </cell>
          <cell r="O1775" t="str">
            <v>Assembled</v>
          </cell>
        </row>
        <row r="1776">
          <cell r="N1776" t="str">
            <v>G8E&amp;G9E,Top  Splice Flange Plate,Top  Splice Flange Plate,Plate,25,0.317</v>
          </cell>
          <cell r="O1776" t="str">
            <v>Assembled</v>
          </cell>
        </row>
        <row r="1777">
          <cell r="N1777" t="str">
            <v>G8E&amp;G9E,Web Splice Plate,Web Splice Plate,Plate,16,2.448</v>
          </cell>
          <cell r="O1777" t="str">
            <v>Assembled</v>
          </cell>
        </row>
        <row r="1778">
          <cell r="N1778" t="str">
            <v>G8E&amp;G9E,Bottom Flange Splice ,Bottom Flange Splice ,Plate,40,0.485</v>
          </cell>
          <cell r="O1778" t="str">
            <v>Assembled</v>
          </cell>
        </row>
        <row r="1779">
          <cell r="N1779" t="str">
            <v>G8E&amp;G9E,Base Splice,Base Splice,Plate,28,0.788</v>
          </cell>
          <cell r="O1779" t="str">
            <v>Assembled</v>
          </cell>
        </row>
        <row r="1780">
          <cell r="N1780" t="str">
            <v>G8E&amp;G9E,Base Splice,Base Splice,Plate,28,1.328</v>
          </cell>
          <cell r="O1780" t="str">
            <v>Assembled</v>
          </cell>
        </row>
        <row r="1781">
          <cell r="N1781" t="str">
            <v>G8E&amp;G9E,MS Angle,MS Angle,Angle,L 75x75x10,4.228</v>
          </cell>
          <cell r="O1781" t="str">
            <v>Assembled</v>
          </cell>
        </row>
        <row r="1782">
          <cell r="N1782" t="str">
            <v>G8E,Gusset Plate,Gusset Plate,Plate,16,0.236</v>
          </cell>
          <cell r="O1782" t="str">
            <v>Assembled</v>
          </cell>
        </row>
        <row r="1783">
          <cell r="N1783" t="str">
            <v>G8E,MS Angle,MS Angle,Angle,L 75x75x10,4.228</v>
          </cell>
          <cell r="O1783" t="str">
            <v>Assembled</v>
          </cell>
        </row>
        <row r="1784">
          <cell r="N1784" t="str">
            <v>G9E&amp;G10E,Top  Splice Flange Plate,Top  Splice Flange Plate,Plate,25,0.779</v>
          </cell>
          <cell r="O1784" t="str">
            <v>Assembled</v>
          </cell>
        </row>
        <row r="1785">
          <cell r="N1785" t="str">
            <v>G9E&amp;G10E,Top  Splice Flange Plate,Top  Splice Flange Plate,Plate,25,0.343</v>
          </cell>
          <cell r="O1785" t="str">
            <v>Assembled</v>
          </cell>
        </row>
        <row r="1786">
          <cell r="N1786" t="str">
            <v>G9E&amp;G10E,Top  Splice Flange Plate,Top  Splice Flange Plate,Plate,25,0.317</v>
          </cell>
          <cell r="O1786" t="str">
            <v>Assembled</v>
          </cell>
        </row>
        <row r="1787">
          <cell r="N1787" t="str">
            <v>G9E&amp;G10E,Web Splice Plate,Web Splice Plate,Plate,16,2.448</v>
          </cell>
          <cell r="O1787" t="str">
            <v>Assembled</v>
          </cell>
        </row>
        <row r="1788">
          <cell r="N1788" t="str">
            <v>G9E&amp;G10E,Bottom Flange Splice ,Bottom Flange Splice ,Plate,40,0.485</v>
          </cell>
          <cell r="O1788" t="str">
            <v>Assembled</v>
          </cell>
        </row>
        <row r="1789">
          <cell r="N1789" t="str">
            <v>G9E&amp;G10E,Base Splice,Base Splice,Plate,28,0.788</v>
          </cell>
          <cell r="O1789" t="str">
            <v>Assembled</v>
          </cell>
        </row>
        <row r="1790">
          <cell r="N1790" t="str">
            <v>G9E&amp;G10E,Base Splice,Base Splice,Plate,28,1.328</v>
          </cell>
          <cell r="O1790" t="str">
            <v>Assembled</v>
          </cell>
        </row>
        <row r="1791">
          <cell r="N1791" t="str">
            <v>G9E&amp;G10E,MS Angle,MS Angle,Angle,L 75x75x10,4.228</v>
          </cell>
          <cell r="O1791" t="str">
            <v>Assembled</v>
          </cell>
        </row>
        <row r="1792">
          <cell r="N1792" t="str">
            <v>G9E,Gusset Plate,Gusset Plate,Plate,16,0.236</v>
          </cell>
          <cell r="O1792" t="str">
            <v>Assembled</v>
          </cell>
        </row>
        <row r="1793">
          <cell r="N1793" t="str">
            <v>G9E,MS Angle,MS Angle,Angle,L 75x75x10,4.228</v>
          </cell>
          <cell r="O1793" t="str">
            <v>Assembled</v>
          </cell>
        </row>
        <row r="1794">
          <cell r="N1794" t="str">
            <v>G10E&amp;G11E,Top  Splice Flange Plate,Top  Splice Flange Plate,Plate,25,0.779</v>
          </cell>
          <cell r="O1794" t="str">
            <v>Assembled</v>
          </cell>
        </row>
        <row r="1795">
          <cell r="N1795" t="str">
            <v>G10E&amp;G11E,Top  Splice Flange Plate,Top  Splice Flange Plate,Plate,25,0.343</v>
          </cell>
          <cell r="O1795" t="str">
            <v>Assembled</v>
          </cell>
        </row>
        <row r="1796">
          <cell r="N1796" t="str">
            <v>G10E&amp;G11E,Top  Splice Flange Plate,Top  Splice Flange Plate,Plate,25,0.317</v>
          </cell>
          <cell r="O1796" t="str">
            <v>Assembled</v>
          </cell>
        </row>
        <row r="1797">
          <cell r="N1797" t="str">
            <v>G10E&amp;G11E,Web Splice Plate,Web Splice Plate,Plate,16,2.448</v>
          </cell>
          <cell r="O1797" t="str">
            <v>Assembled</v>
          </cell>
        </row>
        <row r="1798">
          <cell r="N1798" t="str">
            <v>G10E&amp;G11E,Bottom Flange Splice ,Bottom Flange Splice ,Plate,40,0.485</v>
          </cell>
          <cell r="O1798" t="str">
            <v>Assembled</v>
          </cell>
        </row>
        <row r="1799">
          <cell r="N1799" t="str">
            <v>G10E&amp;G11E,Base Splice,Base Splice,Plate,28,0.788</v>
          </cell>
          <cell r="O1799" t="str">
            <v>Assembled</v>
          </cell>
        </row>
        <row r="1800">
          <cell r="N1800" t="str">
            <v>G10E&amp;G11E,Base Splice,Base Splice,Plate,28,1.328</v>
          </cell>
          <cell r="O1800" t="str">
            <v>Assembled</v>
          </cell>
        </row>
        <row r="1801">
          <cell r="N1801" t="str">
            <v>G10E&amp;G11E,MS Angle,MS Angle,Angle,L 75x75x10,4.228</v>
          </cell>
          <cell r="O1801" t="str">
            <v>Assembled</v>
          </cell>
        </row>
        <row r="1802">
          <cell r="N1802" t="str">
            <v>G10E,Gusset Plate,Gusset Plate,Plate,16,0.236</v>
          </cell>
          <cell r="O1802" t="str">
            <v>Assembled</v>
          </cell>
        </row>
        <row r="1803">
          <cell r="N1803" t="str">
            <v>G10E,MS Angle,MS Angle,Angle,L 75x75x10,4.228</v>
          </cell>
          <cell r="O1803" t="str">
            <v>Assembled</v>
          </cell>
        </row>
        <row r="1804">
          <cell r="N1804" t="str">
            <v>G11E-G12E,Top  Splice Flange Plate,Top  Splice Flange Plate,Plate,25,0.779</v>
          </cell>
          <cell r="O1804" t="str">
            <v>Assembled</v>
          </cell>
        </row>
        <row r="1805">
          <cell r="N1805" t="str">
            <v>G11E-G12E,Top  Splice Flange Plate,Top  Splice Flange Plate,Plate,25,0.343</v>
          </cell>
          <cell r="O1805" t="str">
            <v>Assembled</v>
          </cell>
        </row>
        <row r="1806">
          <cell r="N1806" t="str">
            <v>G11E-G12E,Top  Splice Flange Plate,Top  Splice Flange Plate,Plate,25,0.317</v>
          </cell>
          <cell r="O1806" t="str">
            <v>Assembled</v>
          </cell>
        </row>
        <row r="1807">
          <cell r="N1807" t="str">
            <v>G11E-G12E,Web Splice Plate,Web Splice Plate,Plate,16,2.448</v>
          </cell>
          <cell r="O1807" t="str">
            <v>Assembled</v>
          </cell>
        </row>
        <row r="1808">
          <cell r="N1808" t="str">
            <v>G11E-G12E,Bottom Flange Splice ,Bottom Flange Splice ,Plate,40,0.485</v>
          </cell>
          <cell r="O1808" t="str">
            <v>Assembled</v>
          </cell>
        </row>
        <row r="1809">
          <cell r="N1809" t="str">
            <v>G11E-G12E,Base Splice,Base Splice,Plate,28,0.788</v>
          </cell>
          <cell r="O1809" t="str">
            <v>Assembled</v>
          </cell>
        </row>
        <row r="1810">
          <cell r="N1810" t="str">
            <v>G11E-G12E,Base Splice,Base Splice,Plate,28,1.328</v>
          </cell>
          <cell r="O1810" t="str">
            <v>Assembled</v>
          </cell>
        </row>
        <row r="1811">
          <cell r="N1811" t="str">
            <v>G11E-G12E,Packing Plate,Packing Plate,Plate,15,0.661</v>
          </cell>
          <cell r="O1811" t="str">
            <v>Assembled</v>
          </cell>
        </row>
        <row r="1812">
          <cell r="N1812" t="str">
            <v>G11E-G12E,Packing Plate,Packing Plate,Plate,2,1.224</v>
          </cell>
          <cell r="O1812" t="str">
            <v>Assembled</v>
          </cell>
        </row>
        <row r="1813">
          <cell r="N1813" t="str">
            <v>G11E-G12E,MS Angle,MS Angle,Angle,L 75x75x10,4.282</v>
          </cell>
          <cell r="O1813" t="str">
            <v>Assembled</v>
          </cell>
        </row>
        <row r="1814">
          <cell r="N1814" t="str">
            <v>G11E,Gusset Plate,Gusset Plate,Plate,16,0.236</v>
          </cell>
          <cell r="O1814" t="str">
            <v>Assembled</v>
          </cell>
        </row>
        <row r="1815">
          <cell r="N1815" t="str">
            <v>G11E,MS Angle,MS Angle,Angle,L 75x75x10,4.228</v>
          </cell>
          <cell r="O1815" t="str">
            <v>Assembled</v>
          </cell>
        </row>
        <row r="1816">
          <cell r="N1816" t="str">
            <v>G12E&amp;G13E,Top  Splice Flange Plate,Top  Splice Flange Plate,Plate,25,0.779</v>
          </cell>
          <cell r="O1816" t="str">
            <v>Assembled</v>
          </cell>
        </row>
        <row r="1817">
          <cell r="N1817" t="str">
            <v>G12E&amp;G13E,Top  Splice Flange Plate,Top  Splice Flange Plate,Plate,25,0.343</v>
          </cell>
          <cell r="O1817" t="str">
            <v>Assembled</v>
          </cell>
        </row>
        <row r="1818">
          <cell r="N1818" t="str">
            <v>G12E&amp;G13E,Top  Splice Flange Plate,Top  Splice Flange Plate,Plate,25,0.317</v>
          </cell>
          <cell r="O1818" t="str">
            <v>Assembled</v>
          </cell>
        </row>
        <row r="1819">
          <cell r="N1819" t="str">
            <v>G12E&amp;G13E,Web Splice Plate,Web Splice Plate,Plate,16,2.448</v>
          </cell>
          <cell r="O1819" t="str">
            <v>Assembled</v>
          </cell>
        </row>
        <row r="1820">
          <cell r="N1820" t="str">
            <v>G12E&amp;G13E,Bottom Flange Splice ,Bottom Flange Splice ,Plate,40,0.485</v>
          </cell>
          <cell r="O1820" t="str">
            <v>Assembled</v>
          </cell>
        </row>
        <row r="1821">
          <cell r="N1821" t="str">
            <v>G12E&amp;G13E,Base Splice,Base Splice,Plate,28,0.788</v>
          </cell>
          <cell r="O1821" t="str">
            <v>Assembled</v>
          </cell>
        </row>
        <row r="1822">
          <cell r="N1822" t="str">
            <v>G12E&amp;G13E,Base Splice,Base Splice,Plate,28,1.328</v>
          </cell>
          <cell r="O1822" t="str">
            <v>Assembled</v>
          </cell>
        </row>
        <row r="1823">
          <cell r="N1823" t="str">
            <v>G12E&amp;G13E,MS Angle,MS Angle,Angle,L 75x75x10,4.282</v>
          </cell>
          <cell r="O1823" t="str">
            <v>Assembled</v>
          </cell>
        </row>
        <row r="1824">
          <cell r="N1824" t="str">
            <v>G12E,Gusset Plate,Gusset Plate,Plate,16,0.177</v>
          </cell>
          <cell r="O1824" t="str">
            <v>Assembled</v>
          </cell>
        </row>
        <row r="1825">
          <cell r="N1825" t="str">
            <v>G12E,Stiffner,Stiffner,Plate,16,0.061</v>
          </cell>
          <cell r="O1825" t="str">
            <v>Assembled</v>
          </cell>
        </row>
        <row r="1826">
          <cell r="N1826" t="str">
            <v>G12E,MS Angle,MS Angle,Angle,L 75x75x10,4.228</v>
          </cell>
          <cell r="O1826" t="str">
            <v>Assembled</v>
          </cell>
        </row>
        <row r="1827">
          <cell r="N1827" t="str">
            <v>G1I&amp;G2I,Top  Splice Flange Plate,Top  Splice Flange Plate,Plate,16,0.5</v>
          </cell>
          <cell r="O1827" t="str">
            <v>Assembled</v>
          </cell>
        </row>
        <row r="1828">
          <cell r="N1828" t="str">
            <v>G1I&amp;G2I,Top  Splice Flange Plate,Top  Splice Flange Plate,Plate,16,0.367</v>
          </cell>
          <cell r="O1828" t="str">
            <v>Assembled</v>
          </cell>
        </row>
        <row r="1829">
          <cell r="N1829" t="str">
            <v>G1I&amp;G2I,Web Splice Plate,Web Splice Plate,Plate,12,2.448</v>
          </cell>
          <cell r="O1829" t="str">
            <v>Assembled</v>
          </cell>
        </row>
        <row r="1830">
          <cell r="N1830" t="str">
            <v>G1I&amp;G2I,Bottom Flange Splice ,Bottom Flange Splice ,Plate,40,0.406</v>
          </cell>
          <cell r="O1830" t="str">
            <v>Assembled</v>
          </cell>
        </row>
        <row r="1831">
          <cell r="N1831" t="str">
            <v>G1I&amp;G2I,Base Splice,Base Splice,Plate,28,0.74</v>
          </cell>
          <cell r="O1831" t="str">
            <v>Assembled</v>
          </cell>
        </row>
        <row r="1832">
          <cell r="N1832" t="str">
            <v>G1I&amp;G2I,Base Splice,Base Splice,Plate,28,1.352</v>
          </cell>
          <cell r="O1832" t="str">
            <v>Assembled</v>
          </cell>
        </row>
        <row r="1833">
          <cell r="N1833" t="str">
            <v>G1I&amp;G2I,Packing Plate,Packing Plate,Plate,15,0.673</v>
          </cell>
          <cell r="O1833" t="str">
            <v>Assembled</v>
          </cell>
        </row>
        <row r="1834">
          <cell r="N1834" t="str">
            <v>G1I&amp;G2I,MS Angle,MS Angle,Angle,L 75x75x10,4.47</v>
          </cell>
          <cell r="O1834" t="str">
            <v>Assembled</v>
          </cell>
        </row>
        <row r="1835">
          <cell r="N1835" t="str">
            <v>G2I&amp;G3I,Top  Splice Flange Plate,Top  Splice Flange Plate,Plate,16,0.5</v>
          </cell>
          <cell r="O1835" t="str">
            <v>Assembled</v>
          </cell>
        </row>
        <row r="1836">
          <cell r="N1836" t="str">
            <v>G2I&amp;G3I,Top  Splice Flange Plate,Top  Splice Flange Plate,Plate,16,0.367</v>
          </cell>
          <cell r="O1836" t="str">
            <v>Assembled</v>
          </cell>
        </row>
        <row r="1837">
          <cell r="N1837" t="str">
            <v>G2I&amp;G3I,Web Splice Plate,Web Splice Plate,Plate,12,2.448</v>
          </cell>
          <cell r="O1837" t="str">
            <v>Assembled</v>
          </cell>
        </row>
        <row r="1838">
          <cell r="N1838" t="str">
            <v>G2I&amp;G3I,Bottom Flange Splice ,Bottom Flange Splice ,Plate,40,0.406</v>
          </cell>
          <cell r="O1838" t="str">
            <v>Assembled</v>
          </cell>
        </row>
        <row r="1839">
          <cell r="N1839" t="str">
            <v>G2I&amp;G3I,Base Splice,Base Splice,Plate,28,0.74</v>
          </cell>
          <cell r="O1839" t="str">
            <v>Assembled</v>
          </cell>
        </row>
        <row r="1840">
          <cell r="N1840" t="str">
            <v>G2I&amp;G3I,Base Splice,Base Splice,Plate,28,1.352</v>
          </cell>
          <cell r="O1840" t="str">
            <v>Assembled</v>
          </cell>
        </row>
        <row r="1841">
          <cell r="N1841" t="str">
            <v>G2I&amp;G3I,MS Angle,MS Angle,Angle,L 75x75x10,4.413</v>
          </cell>
          <cell r="O1841" t="str">
            <v>Assembled</v>
          </cell>
        </row>
        <row r="1842">
          <cell r="N1842" t="str">
            <v>G2I,Gusset Plate,Gusset Plate,Plate,16,0.276</v>
          </cell>
          <cell r="O1842" t="str">
            <v>Assembled</v>
          </cell>
        </row>
        <row r="1843">
          <cell r="N1843" t="str">
            <v>G2I,MS Angle,MS Angle,Angle,L 75x75x10,4.413</v>
          </cell>
          <cell r="O1843" t="str">
            <v>Assembled</v>
          </cell>
        </row>
        <row r="1844">
          <cell r="N1844" t="str">
            <v>G3I&amp;G4I,Top  Splice Flange Plate,Top  Splice Flange Plate,Plate,16,0.5</v>
          </cell>
          <cell r="O1844" t="str">
            <v>Assembled</v>
          </cell>
        </row>
        <row r="1845">
          <cell r="N1845" t="str">
            <v>G3I&amp;G4I,Top  Splice Flange Plate,Top  Splice Flange Plate,Plate,16,0.367</v>
          </cell>
          <cell r="O1845" t="str">
            <v>Assembled</v>
          </cell>
        </row>
        <row r="1846">
          <cell r="N1846" t="str">
            <v>G3I&amp;G4I,Web Splice Plate,Web Splice Plate,Plate,12,2.448</v>
          </cell>
          <cell r="O1846" t="str">
            <v>Assembled</v>
          </cell>
        </row>
        <row r="1847">
          <cell r="N1847" t="str">
            <v>G3I&amp;G4I,Bottom Flange Splice ,Bottom Flange Splice ,Plate,40,0.406</v>
          </cell>
          <cell r="O1847" t="str">
            <v>Assembled</v>
          </cell>
        </row>
        <row r="1848">
          <cell r="N1848" t="str">
            <v>G3I&amp;G4I,Base Splice,Base Splice,Plate,28,0.74</v>
          </cell>
          <cell r="O1848" t="str">
            <v>Assembled</v>
          </cell>
        </row>
        <row r="1849">
          <cell r="N1849" t="str">
            <v>G3I&amp;G4I,Base Splice,Base Splice,Plate,28,1.352</v>
          </cell>
          <cell r="O1849" t="str">
            <v>Assembled</v>
          </cell>
        </row>
        <row r="1850">
          <cell r="N1850" t="str">
            <v>G3I&amp;G4I,Packing Plate,Packing Plate,Plate,15,0.673</v>
          </cell>
          <cell r="O1850" t="str">
            <v>Assembled</v>
          </cell>
        </row>
        <row r="1851">
          <cell r="N1851" t="str">
            <v>G3I&amp;G4I,MS Angle,MS Angle,Angle,L 75x75x10,4.413</v>
          </cell>
          <cell r="O1851" t="str">
            <v>Assembled</v>
          </cell>
        </row>
        <row r="1852">
          <cell r="N1852" t="str">
            <v>G3I,Gusset Plate,Gusset Plate,Plate,16,0.276</v>
          </cell>
          <cell r="O1852" t="str">
            <v>Assembled</v>
          </cell>
        </row>
        <row r="1853">
          <cell r="N1853" t="str">
            <v>G3I,MS Angle,MS Angle,Angle,L 75x75x10,4.413</v>
          </cell>
          <cell r="O1853" t="str">
            <v>Assembled</v>
          </cell>
        </row>
        <row r="1854">
          <cell r="N1854" t="str">
            <v>G4I&amp;G5I,Top  Splice Flange Plate,Top  Splice Flange Plate,Plate,16,0.5</v>
          </cell>
          <cell r="O1854" t="str">
            <v>Assembled</v>
          </cell>
        </row>
        <row r="1855">
          <cell r="N1855" t="str">
            <v>G4I&amp;G5I,Top  Splice Flange Plate,Top  Splice Flange Plate,Plate,16,0.367</v>
          </cell>
          <cell r="O1855" t="str">
            <v>Assembled</v>
          </cell>
        </row>
        <row r="1856">
          <cell r="N1856" t="str">
            <v>G4I&amp;G5I,Web Splice Plate,Web Splice Plate,Plate,12,2.448</v>
          </cell>
          <cell r="O1856" t="str">
            <v>Assembled</v>
          </cell>
        </row>
        <row r="1857">
          <cell r="N1857" t="str">
            <v>G4I&amp;G5I,Bottom Flange Splice ,Bottom Flange Splice ,Plate,40,0.406</v>
          </cell>
          <cell r="O1857" t="str">
            <v>Assembled</v>
          </cell>
        </row>
        <row r="1858">
          <cell r="N1858" t="str">
            <v>G4I&amp;G5I,Base Splice,Base Splice,Plate,28,0.74</v>
          </cell>
          <cell r="O1858" t="str">
            <v>Assembled</v>
          </cell>
        </row>
        <row r="1859">
          <cell r="N1859" t="str">
            <v>G4I&amp;G5I,Base Splice,Base Splice,Plate,28,1.352</v>
          </cell>
          <cell r="O1859" t="str">
            <v>Assembled</v>
          </cell>
        </row>
        <row r="1860">
          <cell r="N1860" t="str">
            <v>G4I&amp;G5I,MS Angle,MS Angle,Angle,L 75x75x10,4.472</v>
          </cell>
          <cell r="O1860" t="str">
            <v>Assembled</v>
          </cell>
        </row>
        <row r="1861">
          <cell r="N1861" t="str">
            <v>G4I,Gusset Plate,Gusset Plate,Plate,16,0.276</v>
          </cell>
          <cell r="O1861" t="str">
            <v>Assembled</v>
          </cell>
        </row>
        <row r="1862">
          <cell r="N1862" t="str">
            <v>G4I,MS Angle,MS Angle,Angle,L 75x75x10,4.413</v>
          </cell>
          <cell r="O1862" t="str">
            <v>Assembled</v>
          </cell>
        </row>
        <row r="1863">
          <cell r="N1863" t="str">
            <v>G5I&amp;G6I,Top  Splice Flange Plate,Top  Splice Flange Plate,Plate,16,0.5</v>
          </cell>
          <cell r="O1863" t="str">
            <v>Assembled</v>
          </cell>
        </row>
        <row r="1864">
          <cell r="N1864" t="str">
            <v>G5I&amp;G6I,Top  Splice Flange Plate,Top  Splice Flange Plate,Plate,16,0.367</v>
          </cell>
          <cell r="O1864" t="str">
            <v>Assembled</v>
          </cell>
        </row>
        <row r="1865">
          <cell r="N1865" t="str">
            <v>G5I&amp;G6I,Web Splice Plate,Web Splice Plate,Plate,12,2.448</v>
          </cell>
          <cell r="O1865" t="str">
            <v>Assembled</v>
          </cell>
        </row>
        <row r="1866">
          <cell r="N1866" t="str">
            <v>G5I&amp;G6I,Bottom Flange Splice ,Bottom Flange Splice ,Plate,40,0.406</v>
          </cell>
          <cell r="O1866" t="str">
            <v>Assembled</v>
          </cell>
        </row>
        <row r="1867">
          <cell r="N1867" t="str">
            <v>G5I&amp;G6I,Base Splice,Base Splice,Plate,28,0.74</v>
          </cell>
          <cell r="O1867" t="str">
            <v>Assembled</v>
          </cell>
        </row>
        <row r="1868">
          <cell r="N1868" t="str">
            <v>G5I&amp;G6I,Base Splice,Base Splice,Plate,28,1.352</v>
          </cell>
          <cell r="O1868" t="str">
            <v>Assembled</v>
          </cell>
        </row>
        <row r="1869">
          <cell r="N1869" t="str">
            <v>G5I&amp;G6I,MS Angle,MS Angle,Angle,L 75x75x10,4.472</v>
          </cell>
          <cell r="O1869" t="str">
            <v>Assembled</v>
          </cell>
        </row>
        <row r="1870">
          <cell r="N1870" t="str">
            <v>G6I&amp;G7I,Top  Splice Flange Plate,Top  Splice Flange Plate,Plate,16,0.5</v>
          </cell>
          <cell r="O1870" t="str">
            <v>Assembled</v>
          </cell>
        </row>
        <row r="1871">
          <cell r="N1871" t="str">
            <v>G6I&amp;G7I,Top  Splice Flange Plate,Top  Splice Flange Plate,Plate,16,0.367</v>
          </cell>
          <cell r="O1871" t="str">
            <v>Assembled</v>
          </cell>
        </row>
        <row r="1872">
          <cell r="N1872" t="str">
            <v>G6I&amp;G7I,Web Splice Plate,Web Splice Plate,Plate,12,2.448</v>
          </cell>
          <cell r="O1872" t="str">
            <v>Assembled</v>
          </cell>
        </row>
        <row r="1873">
          <cell r="N1873" t="str">
            <v>G6I&amp;G7I,Bottom Flange Splice ,Bottom Flange Splice ,Plate,40,0.406</v>
          </cell>
          <cell r="O1873" t="str">
            <v>Assembled</v>
          </cell>
        </row>
        <row r="1874">
          <cell r="N1874" t="str">
            <v>G6I&amp;G7I,Base Splice,Base Splice,Plate,28,0.74</v>
          </cell>
          <cell r="O1874" t="str">
            <v>Assembled</v>
          </cell>
        </row>
        <row r="1875">
          <cell r="N1875" t="str">
            <v>G6I&amp;G7I,Base Splice,Base Splice,Plate,28,1.352</v>
          </cell>
          <cell r="O1875" t="str">
            <v>Assembled</v>
          </cell>
        </row>
        <row r="1876">
          <cell r="N1876" t="str">
            <v>G6I&amp;G7I,Packing Plate,Packing Plate,Plate,15,0.673</v>
          </cell>
          <cell r="O1876" t="str">
            <v>Assembled</v>
          </cell>
        </row>
        <row r="1877">
          <cell r="N1877" t="str">
            <v>G6I&amp;G7I,MS Angle,MS Angle,Angle,L 75x75x10,4.413</v>
          </cell>
          <cell r="O1877" t="str">
            <v>Assembled</v>
          </cell>
        </row>
        <row r="1878">
          <cell r="N1878" t="str">
            <v>G6I,Gusset Plate,Gusset Plate,Plate,16,0.276</v>
          </cell>
          <cell r="O1878" t="str">
            <v>Assembled</v>
          </cell>
        </row>
        <row r="1879">
          <cell r="N1879" t="str">
            <v>G6I,MS Angle,MS Angle,Angle,L 75x75x10,4.413</v>
          </cell>
          <cell r="O1879" t="str">
            <v>Assembled</v>
          </cell>
        </row>
        <row r="1880">
          <cell r="N1880" t="str">
            <v>G7I&amp;G8I,Top  Splice Flange Plate,Top  Splice Flange Plate,Plate,16,0.5</v>
          </cell>
          <cell r="O1880" t="str">
            <v>Assembled</v>
          </cell>
        </row>
        <row r="1881">
          <cell r="N1881" t="str">
            <v>G7I&amp;G8I,Top  Splice Flange Plate,Top  Splice Flange Plate,Plate,16,0.367</v>
          </cell>
          <cell r="O1881" t="str">
            <v>Assembled</v>
          </cell>
        </row>
        <row r="1882">
          <cell r="N1882" t="str">
            <v>G7I&amp;G8I,Web Splice Plate,Web Splice Plate,Plate,12,2.448</v>
          </cell>
          <cell r="O1882" t="str">
            <v>Assembled</v>
          </cell>
        </row>
        <row r="1883">
          <cell r="N1883" t="str">
            <v>G7I&amp;G8I,Bottom Flange Splice ,Bottom Flange Splice ,Plate,40,0.406</v>
          </cell>
          <cell r="O1883" t="str">
            <v>Assembled</v>
          </cell>
        </row>
        <row r="1884">
          <cell r="N1884" t="str">
            <v>G7I&amp;G8I,Base Splice,Base Splice,Plate,28,0.74</v>
          </cell>
          <cell r="O1884" t="str">
            <v>Assembled</v>
          </cell>
        </row>
        <row r="1885">
          <cell r="N1885" t="str">
            <v>G7I&amp;G8I,Base Splice,Base Splice,Plate,28,1.352</v>
          </cell>
          <cell r="O1885" t="str">
            <v>Assembled</v>
          </cell>
        </row>
        <row r="1886">
          <cell r="N1886" t="str">
            <v>G7I&amp;G8I,MS Angle,MS Angle,Angle,L 75x75x10,4.413</v>
          </cell>
          <cell r="O1886" t="str">
            <v>Assembled</v>
          </cell>
        </row>
        <row r="1887">
          <cell r="N1887" t="str">
            <v>G7I,Gusset Plate,Gusset Plate,Plate,16,0.276</v>
          </cell>
          <cell r="O1887" t="str">
            <v>Assembled</v>
          </cell>
        </row>
        <row r="1888">
          <cell r="N1888" t="str">
            <v>G7I,MS Angle,MS Angle,Angle,L 75x75x10,4.413</v>
          </cell>
          <cell r="O1888" t="str">
            <v>Assembled</v>
          </cell>
        </row>
        <row r="1889">
          <cell r="N1889" t="str">
            <v>G8I&amp;G9I,Top  Splice Flange Plate,Top  Splice Flange Plate,Plate,16,0.5</v>
          </cell>
          <cell r="O1889" t="str">
            <v>Assembled</v>
          </cell>
        </row>
        <row r="1890">
          <cell r="N1890" t="str">
            <v>G8I&amp;G9I,Top  Splice Flange Plate,Top  Splice Flange Plate,Plate,16,0.367</v>
          </cell>
          <cell r="O1890" t="str">
            <v>Assembled</v>
          </cell>
        </row>
        <row r="1891">
          <cell r="N1891" t="str">
            <v>G8I&amp;G9I,Web Splice Plate,Web Splice Plate,Plate,12,2.448</v>
          </cell>
          <cell r="O1891" t="str">
            <v>Assembled</v>
          </cell>
        </row>
        <row r="1892">
          <cell r="N1892" t="str">
            <v>G8I&amp;G9I,Bottom Flange Splice ,Bottom Flange Splice ,Plate,40,0.406</v>
          </cell>
          <cell r="O1892" t="str">
            <v>Assembled</v>
          </cell>
        </row>
        <row r="1893">
          <cell r="N1893" t="str">
            <v>G8I&amp;G9I,Base Splice,Base Splice,Plate,28,0.74</v>
          </cell>
          <cell r="O1893" t="str">
            <v>Assembled</v>
          </cell>
        </row>
        <row r="1894">
          <cell r="N1894" t="str">
            <v>G8I&amp;G9I,Base Splice,Base Splice,Plate,28,1.352</v>
          </cell>
          <cell r="O1894" t="str">
            <v>Assembled</v>
          </cell>
        </row>
        <row r="1895">
          <cell r="N1895" t="str">
            <v>G8I&amp;G9I,Packing Plate,Packing Plate,Plate,15,0.673</v>
          </cell>
          <cell r="O1895" t="str">
            <v>Assembled</v>
          </cell>
        </row>
        <row r="1896">
          <cell r="N1896" t="str">
            <v>G8I&amp;G9I,MS Angle,MS Angle,Angle,L 75x75x10,4.413</v>
          </cell>
          <cell r="O1896" t="str">
            <v>Assembled</v>
          </cell>
        </row>
        <row r="1897">
          <cell r="N1897" t="str">
            <v>G8I,Gusset Plate,Gusset Plate,Plate,16,0.276</v>
          </cell>
          <cell r="O1897" t="str">
            <v>Assembled</v>
          </cell>
        </row>
        <row r="1898">
          <cell r="N1898" t="str">
            <v>G8I,MS Angle,MS Angle,Angle,L 75x75x10,4.413</v>
          </cell>
          <cell r="O1898" t="str">
            <v>Assembled</v>
          </cell>
        </row>
        <row r="1899">
          <cell r="N1899" t="str">
            <v>G-13/C, Base Plate, Base Plate,Plate,40,11.194</v>
          </cell>
          <cell r="O1899" t="str">
            <v>Assembled</v>
          </cell>
        </row>
        <row r="1900">
          <cell r="N1900" t="str">
            <v>G-13/C, Bottom Flange, Bottom Flange,Plate,28,4.798</v>
          </cell>
          <cell r="O1900" t="str">
            <v>Assembled</v>
          </cell>
        </row>
        <row r="1901">
          <cell r="N1901" t="str">
            <v>G-13/C, Web Plate, Web Plate,Plate,20,14.857</v>
          </cell>
          <cell r="O1901" t="str">
            <v>Assembled</v>
          </cell>
        </row>
        <row r="1902">
          <cell r="N1902" t="str">
            <v>G-13/C, Top Flange, Top Flange,Plate,28,4.798</v>
          </cell>
          <cell r="O1902" t="str">
            <v>Assembled</v>
          </cell>
        </row>
        <row r="1903">
          <cell r="N1903" t="str">
            <v>G-13/C, Stiffner L+R, Stiffner L+R,Plate,16,2.897</v>
          </cell>
          <cell r="O1903" t="str">
            <v>Assembled</v>
          </cell>
        </row>
        <row r="1904">
          <cell r="N1904" t="str">
            <v>G-13/C,Gusset Plate,Gusset Plate,Plate,16,0.223</v>
          </cell>
          <cell r="O1904" t="str">
            <v>Assembled</v>
          </cell>
        </row>
        <row r="1905">
          <cell r="N1905" t="str">
            <v>G-13/C,Diaframe Stiffner,Diaframe Stiffner,Plate,16,0.696</v>
          </cell>
          <cell r="O1905" t="str">
            <v>Assembled</v>
          </cell>
        </row>
        <row r="1906">
          <cell r="N1906" t="str">
            <v>G-13/C,Gusset Plate,Gusset Plate,Plate,16,0.215</v>
          </cell>
          <cell r="O1906" t="str">
            <v>Assembled</v>
          </cell>
        </row>
        <row r="1907">
          <cell r="N1907" t="str">
            <v>G-13/C,Diaframe ,Diaframe ,Plate,40,6.559</v>
          </cell>
          <cell r="O1907" t="str">
            <v>Assembled</v>
          </cell>
        </row>
        <row r="1908">
          <cell r="N1908" t="str">
            <v>G-13/C,Diaframe Stiffner,Diaframe Stiffner,Plate,28,1.359</v>
          </cell>
          <cell r="O1908" t="str">
            <v>Assembled</v>
          </cell>
        </row>
        <row r="1909">
          <cell r="N1909" t="str">
            <v>G-13/C,Diaframe Stiffner,Diaframe Stiffner,Plate,25,4.113</v>
          </cell>
          <cell r="O1909" t="str">
            <v>Assembled</v>
          </cell>
        </row>
        <row r="1910">
          <cell r="N1910" t="str">
            <v>G-13/C,Diaframe Stiffner,Diaframe Stiffner,Plate,25,1.392</v>
          </cell>
          <cell r="O1910" t="str">
            <v>Assembled</v>
          </cell>
        </row>
        <row r="1911">
          <cell r="N1911" t="str">
            <v>G-13/C,Diaframe Stiffner,Diaframe Stiffner,Plate,40,3.517</v>
          </cell>
          <cell r="O1911" t="str">
            <v>Assembled</v>
          </cell>
        </row>
        <row r="1912">
          <cell r="N1912" t="str">
            <v>G-13/C,Diaframe Stiffner,Diaframe Stiffner,Plate,28,0.401</v>
          </cell>
          <cell r="O1912" t="str">
            <v>Assembled</v>
          </cell>
        </row>
        <row r="1913">
          <cell r="N1913" t="str">
            <v>G-13/C,Diaframe Stiffner,Diaframe Stiffner,Plate,28,0.616</v>
          </cell>
          <cell r="O1913" t="str">
            <v>Assembled</v>
          </cell>
        </row>
        <row r="1914">
          <cell r="N1914" t="str">
            <v>G-13/C,Diaframe Stiffner,Diaframe Stiffner,Plate,40,1.208</v>
          </cell>
          <cell r="O1914" t="str">
            <v>Assembled</v>
          </cell>
        </row>
        <row r="1915">
          <cell r="N1915" t="str">
            <v>G-13/C,Diaframe Stiffner,Diaframe Stiffner,Plate,28,1.798</v>
          </cell>
          <cell r="O1915" t="str">
            <v>Assembled</v>
          </cell>
        </row>
        <row r="1916">
          <cell r="N1916" t="str">
            <v>G-13/C,Diaframe Stiffner,Diaframe Stiffner,Plate,40,1.394</v>
          </cell>
          <cell r="O1916" t="str">
            <v>Assembled</v>
          </cell>
        </row>
        <row r="1917">
          <cell r="N1917" t="str">
            <v>G15C, Base Plate, Base Plate,Plate,25,19.594</v>
          </cell>
          <cell r="O1917" t="str">
            <v>Assembled</v>
          </cell>
        </row>
        <row r="1918">
          <cell r="N1918" t="str">
            <v>G15C, Bottom Flange, Bottom Flange,Plate,28,8.406</v>
          </cell>
          <cell r="O1918" t="str">
            <v>Assembled</v>
          </cell>
        </row>
        <row r="1919">
          <cell r="N1919" t="str">
            <v>G15C, Web Plate, Web Plate,Plate,16,26.059</v>
          </cell>
          <cell r="O1919" t="str">
            <v>Assembled</v>
          </cell>
        </row>
        <row r="1920">
          <cell r="N1920" t="str">
            <v>G15C, Top Flange, Top Flange,Plate,28,8.406</v>
          </cell>
          <cell r="O1920" t="str">
            <v>Assembled</v>
          </cell>
        </row>
        <row r="1921">
          <cell r="N1921" t="str">
            <v>G15C, Stiffner L+R, Stiffner L+R,Plate,16,3.621</v>
          </cell>
          <cell r="O1921" t="str">
            <v>Assembled</v>
          </cell>
        </row>
        <row r="1922">
          <cell r="N1922" t="str">
            <v>G15C, Stiffner Bottom, Stiffner Bottom,Plate,16,0.91</v>
          </cell>
          <cell r="O1922" t="str">
            <v>Assembled</v>
          </cell>
        </row>
        <row r="1923">
          <cell r="N1923" t="str">
            <v>G15C, MS Angle, MS Angle,Angle,L 75x75x10,13.92</v>
          </cell>
          <cell r="O1923" t="str">
            <v>Assembled</v>
          </cell>
        </row>
        <row r="1924">
          <cell r="N1924" t="str">
            <v>G15C, MS Angle, MS Angle,Angle,L 75x75x10,16.48</v>
          </cell>
          <cell r="O1924" t="str">
            <v>Assembled</v>
          </cell>
        </row>
        <row r="1925">
          <cell r="N1925" t="str">
            <v>G15C, MS Angle, MS Angle,Angle,L 75x75x10,4.599</v>
          </cell>
          <cell r="O1925" t="str">
            <v>Assembled</v>
          </cell>
        </row>
        <row r="1926">
          <cell r="N1926" t="str">
            <v>G15C, Packing Plate, Packing Plate,Plate,16,0.143</v>
          </cell>
          <cell r="O1926" t="str">
            <v>Assembled</v>
          </cell>
        </row>
        <row r="1927">
          <cell r="N1927" t="str">
            <v>G15C, Gusset Plate, Gusset Plate,Plate,16,0.122</v>
          </cell>
          <cell r="O1927" t="str">
            <v>Assembled</v>
          </cell>
        </row>
        <row r="1928">
          <cell r="N1928" t="str">
            <v>G15C, Gusset Plate, Gusset Plate,Plate,16,0.264</v>
          </cell>
          <cell r="O1928" t="str">
            <v>Assembled</v>
          </cell>
        </row>
        <row r="1929">
          <cell r="N1929" t="str">
            <v>G16C, Base Plate, Base Plate,Plate,25,19.594</v>
          </cell>
          <cell r="O1929" t="str">
            <v>Assembled</v>
          </cell>
        </row>
        <row r="1930">
          <cell r="N1930" t="str">
            <v>G16C, Bottom Flange, Bottom Flange,Plate,28,8.406</v>
          </cell>
          <cell r="O1930" t="str">
            <v>Assembled</v>
          </cell>
        </row>
        <row r="1931">
          <cell r="N1931" t="str">
            <v>G16C, Web Plate, Web Plate,Plate,16,26.059</v>
          </cell>
          <cell r="O1931" t="str">
            <v>Assembled</v>
          </cell>
        </row>
        <row r="1932">
          <cell r="N1932" t="str">
            <v>G16C, Top Flange, Top Flange,Plate,28,8.406</v>
          </cell>
          <cell r="O1932" t="str">
            <v>Assembled</v>
          </cell>
        </row>
        <row r="1933">
          <cell r="N1933" t="str">
            <v>G16C, Stiffner L+R, Stiffner L+R,Plate,16,3.621</v>
          </cell>
          <cell r="O1933" t="str">
            <v>Assembled</v>
          </cell>
        </row>
        <row r="1934">
          <cell r="N1934" t="str">
            <v>G16C, Stiffner Bottom, Stiffner Bottom,Plate,16,0.91</v>
          </cell>
          <cell r="O1934" t="str">
            <v>Assembled</v>
          </cell>
        </row>
        <row r="1935">
          <cell r="N1935" t="str">
            <v>G16C, MS Angle, MS Angle,Angle,L 75x75x10,13.92</v>
          </cell>
          <cell r="O1935" t="str">
            <v>Assembled</v>
          </cell>
        </row>
        <row r="1936">
          <cell r="N1936" t="str">
            <v>G16C, MS Angle, MS Angle,Angle,L 75x75x10,16.48</v>
          </cell>
          <cell r="O1936" t="str">
            <v>Assembled</v>
          </cell>
        </row>
        <row r="1937">
          <cell r="N1937" t="str">
            <v>G16C, MS Angle, MS Angle,Angle,L 75x75x10,4.599</v>
          </cell>
          <cell r="O1937" t="str">
            <v>Assembled</v>
          </cell>
        </row>
        <row r="1938">
          <cell r="N1938" t="str">
            <v>G16C, Packing Plate, Packing Plate,Plate,16,0.143</v>
          </cell>
          <cell r="O1938" t="str">
            <v>Assembled</v>
          </cell>
        </row>
        <row r="1939">
          <cell r="N1939" t="str">
            <v>G16C, Gusset Plate, Gusset Plate,Plate,16,0.243</v>
          </cell>
          <cell r="O1939" t="str">
            <v>Assembled</v>
          </cell>
        </row>
        <row r="1940">
          <cell r="N1940" t="str">
            <v>G16C, Gusset Plate, Gusset Plate,Plate,16,0.264</v>
          </cell>
          <cell r="O1940" t="str">
            <v>Assembled</v>
          </cell>
        </row>
        <row r="1941">
          <cell r="N1941" t="str">
            <v>G17C, Base Plate, Base Plate,Plate,25,19.594</v>
          </cell>
          <cell r="O1941" t="str">
            <v>Assembled</v>
          </cell>
        </row>
        <row r="1942">
          <cell r="N1942" t="str">
            <v>G17C, Bottom Flange, Bottom Flange,Plate,28,8.406</v>
          </cell>
          <cell r="O1942" t="str">
            <v>Assembled</v>
          </cell>
        </row>
        <row r="1943">
          <cell r="N1943" t="str">
            <v>G17C, Web Plate, Web Plate,Plate,16,26.059</v>
          </cell>
          <cell r="O1943" t="str">
            <v>Assembled</v>
          </cell>
        </row>
        <row r="1944">
          <cell r="N1944" t="str">
            <v>G17C, Top Flange, Top Flange,Plate,28,8.406</v>
          </cell>
          <cell r="O1944" t="str">
            <v>Assembled</v>
          </cell>
        </row>
        <row r="1945">
          <cell r="N1945" t="str">
            <v>G17C, Stiffner L+R, Stiffner L+R,Plate,16,3.621</v>
          </cell>
          <cell r="O1945" t="str">
            <v>Assembled</v>
          </cell>
        </row>
        <row r="1946">
          <cell r="N1946" t="str">
            <v>G17C, Stiffner Bottom, Stiffner Bottom,Plate,16,0.91</v>
          </cell>
          <cell r="O1946" t="str">
            <v>Assembled</v>
          </cell>
        </row>
        <row r="1947">
          <cell r="N1947" t="str">
            <v>G17C, MS Angle, MS Angle,Angle,L 75x75x10,13.92</v>
          </cell>
          <cell r="O1947" t="str">
            <v>Assembled</v>
          </cell>
        </row>
        <row r="1948">
          <cell r="N1948" t="str">
            <v>G17C, MS Angle, MS Angle,Angle,L 75x75x10,16.48</v>
          </cell>
          <cell r="O1948" t="str">
            <v>Assembled</v>
          </cell>
        </row>
        <row r="1949">
          <cell r="N1949" t="str">
            <v>G17C, MS Angle, MS Angle,Angle,L 75x75x10,4.599</v>
          </cell>
          <cell r="O1949" t="str">
            <v>Assembled</v>
          </cell>
        </row>
        <row r="1950">
          <cell r="N1950" t="str">
            <v>G17C, Packing Plate, Packing Plate,Plate,16,0.143</v>
          </cell>
          <cell r="O1950" t="str">
            <v>Assembled</v>
          </cell>
        </row>
        <row r="1951">
          <cell r="N1951" t="str">
            <v>G17C, Gusset Plate, Gusset Plate,Plate,16,0.236</v>
          </cell>
          <cell r="O1951" t="str">
            <v>Assembled</v>
          </cell>
        </row>
        <row r="1952">
          <cell r="N1952" t="str">
            <v>G17C, Gusset Plate, Gusset Plate,Plate,16,0.264</v>
          </cell>
          <cell r="O1952" t="str">
            <v>Assembled</v>
          </cell>
        </row>
        <row r="1953">
          <cell r="N1953" t="str">
            <v>G1/L,Base plate,Base plate,Plate,40,13.796</v>
          </cell>
          <cell r="O1953" t="str">
            <v>Assembled</v>
          </cell>
        </row>
        <row r="1954">
          <cell r="N1954" t="str">
            <v>G1/L,Bottom Flange Splice,Bottom Flange Splice,Plate,20,4.927</v>
          </cell>
          <cell r="O1954" t="str">
            <v>Assembled</v>
          </cell>
        </row>
        <row r="1955">
          <cell r="N1955" t="str">
            <v>G1/L,Web Plate,Web Plate,Plate,16,18.309</v>
          </cell>
          <cell r="O1955" t="str">
            <v>Assembled</v>
          </cell>
        </row>
        <row r="1956">
          <cell r="N1956" t="str">
            <v>G1/L,Top Flange,Top Flange,Plate,20,2.432</v>
          </cell>
          <cell r="O1956" t="str">
            <v>Assembled</v>
          </cell>
        </row>
        <row r="1957">
          <cell r="N1957" t="str">
            <v>G1/L,Stiffner (Left &amp; Right),Stiffner (Left &amp; Right),Plate,16,2.897</v>
          </cell>
          <cell r="O1957" t="str">
            <v>Assembled</v>
          </cell>
        </row>
        <row r="1958">
          <cell r="N1958" t="str">
            <v>G1/L, MS Angle, MS Angle,Angle,L 75x75x10,6.96</v>
          </cell>
          <cell r="O1958" t="str">
            <v>Assembled</v>
          </cell>
        </row>
        <row r="1959">
          <cell r="N1959" t="str">
            <v>G1/L, MS Angle, MS Angle,Angle,L 75x75x10,8.24</v>
          </cell>
          <cell r="O1959" t="str">
            <v>Assembled</v>
          </cell>
        </row>
        <row r="1960">
          <cell r="N1960" t="str">
            <v>G1/L,Gusset plate,Gusset plate,Plate,16,0.132</v>
          </cell>
          <cell r="O1960" t="str">
            <v>Assembled</v>
          </cell>
        </row>
        <row r="1961">
          <cell r="N1961" t="str">
            <v>G1/L,Packing Plate,Packing Plate,Plate,16,0.071</v>
          </cell>
          <cell r="O1961" t="str">
            <v>Assembled</v>
          </cell>
        </row>
        <row r="1962">
          <cell r="N1962" t="str">
            <v>G1/L,Stiffner bottom,Stiffner bottom,Plate,16,0.452</v>
          </cell>
          <cell r="O1962" t="str">
            <v>Assembled</v>
          </cell>
        </row>
        <row r="1963">
          <cell r="N1963" t="str">
            <v>G1/L,Gusset plate,Gusset plate,Plate,16,0.061</v>
          </cell>
          <cell r="O1963" t="str">
            <v>Assembled</v>
          </cell>
        </row>
        <row r="1964">
          <cell r="N1964" t="str">
            <v>G1/L, MS Angle, MS Angle,Angle,L 75x75x10,4.106</v>
          </cell>
          <cell r="O1964" t="str">
            <v>Assembled</v>
          </cell>
        </row>
        <row r="1965">
          <cell r="N1965" t="str">
            <v>G1/L,Gusset plate,Gusset plate,Plate,16,0.071</v>
          </cell>
          <cell r="O1965" t="str">
            <v>Assembled</v>
          </cell>
        </row>
        <row r="1966">
          <cell r="N1966" t="str">
            <v>G1/L,Gusset plate,Gusset plate,Plate,16,0.049</v>
          </cell>
          <cell r="O1966" t="str">
            <v>Assembled</v>
          </cell>
        </row>
        <row r="1967">
          <cell r="N1967" t="str">
            <v>G1/L,Diaframe,Diaframe,Plate,28,5.713</v>
          </cell>
          <cell r="O1967" t="str">
            <v>Assembled</v>
          </cell>
        </row>
        <row r="1968">
          <cell r="N1968" t="str">
            <v>G1/L,Diaframe stiffner,Diaframe stiffner,Plate,28,1.264</v>
          </cell>
          <cell r="O1968" t="str">
            <v>Assembled</v>
          </cell>
        </row>
        <row r="1969">
          <cell r="N1969" t="str">
            <v>G1/L,Diaframe stiffner,Diaframe stiffner,Plate,16,1.371</v>
          </cell>
          <cell r="O1969" t="str">
            <v>Assembled</v>
          </cell>
        </row>
        <row r="1970">
          <cell r="N1970" t="str">
            <v>G1/L,Diaframe stiffner,Diaframe stiffner,Plate,16,2.772</v>
          </cell>
          <cell r="O1970" t="str">
            <v>Assembled</v>
          </cell>
        </row>
        <row r="1971">
          <cell r="N1971" t="str">
            <v>G1/L,Diaframe stiffner,Diaframe stiffner,Plate,28,4.903</v>
          </cell>
          <cell r="O1971" t="str">
            <v>Assembled</v>
          </cell>
        </row>
        <row r="1972">
          <cell r="N1972" t="str">
            <v>G1/L,Diaframe top stiffner,Diaframe top stiffner,Plate,20,1.856</v>
          </cell>
          <cell r="O1972" t="str">
            <v>Assembled</v>
          </cell>
        </row>
        <row r="1973">
          <cell r="N1973" t="str">
            <v>G1/L,Bracket plate stiffner,Bracket plate stiffner,Plate,16,0.606</v>
          </cell>
          <cell r="O1973" t="str">
            <v>Assembled</v>
          </cell>
        </row>
        <row r="1974">
          <cell r="N1974" t="str">
            <v>G1/L,Bracket plate,Bracket plate,Plate,40,0.452</v>
          </cell>
          <cell r="O1974" t="str">
            <v>Assembled</v>
          </cell>
        </row>
        <row r="1975">
          <cell r="N1975" t="str">
            <v>G1/L,Diaframe stiffner,Diaframe stiffner,Plate,16,0.342</v>
          </cell>
          <cell r="O1975" t="str">
            <v>Assembled</v>
          </cell>
        </row>
        <row r="1976">
          <cell r="N1976" t="str">
            <v>G1/L,Diaframe stiffner,Diaframe stiffner,Plate,16,1.054</v>
          </cell>
          <cell r="O1976" t="str">
            <v>Assembled</v>
          </cell>
        </row>
        <row r="1977">
          <cell r="N1977" t="str">
            <v>G-2(L), Base Plate, Base Plate,Plate,25,18.67</v>
          </cell>
          <cell r="O1977" t="str">
            <v>Assembled</v>
          </cell>
        </row>
        <row r="1978">
          <cell r="N1978" t="str">
            <v>G-2(L), Bottom Flange, Bottom Flange,Plate,20,6.668</v>
          </cell>
          <cell r="O1978" t="str">
            <v>Assembled</v>
          </cell>
        </row>
        <row r="1979">
          <cell r="N1979" t="str">
            <v>G-2(L), Web Plate, Web Plate,Plate,16,24.782</v>
          </cell>
          <cell r="O1979" t="str">
            <v>Assembled</v>
          </cell>
        </row>
        <row r="1980">
          <cell r="N1980" t="str">
            <v>G-2(L), Top Flange, Top Flange,Plate,20,6.669</v>
          </cell>
          <cell r="O1980" t="str">
            <v>Assembled</v>
          </cell>
        </row>
        <row r="1981">
          <cell r="N1981" t="str">
            <v>G-2(L), Stiffner L+R, Stiffner L+R,Plate,16,3.621</v>
          </cell>
          <cell r="O1981" t="str">
            <v>Assembled</v>
          </cell>
        </row>
        <row r="1982">
          <cell r="N1982" t="str">
            <v>G-2(L), Stiffner Bottom, Stiffner Bottom,Plate,16,0.897</v>
          </cell>
          <cell r="O1982" t="str">
            <v>Assembled</v>
          </cell>
        </row>
        <row r="1983">
          <cell r="N1983" t="str">
            <v>G-2(L), MS Angle, MS Angle,Angle,L 75x75x10,13.92</v>
          </cell>
          <cell r="O1983" t="str">
            <v>Assembled</v>
          </cell>
        </row>
        <row r="1984">
          <cell r="N1984" t="str">
            <v>G-2(L), MS Angle, MS Angle,Angle,L 75x75x10,16.48</v>
          </cell>
          <cell r="O1984" t="str">
            <v>Assembled</v>
          </cell>
        </row>
        <row r="1985">
          <cell r="N1985" t="str">
            <v>G-2(L), MS Angle, MS Angle,Angle,L 75x75x10,4.413</v>
          </cell>
          <cell r="O1985" t="str">
            <v>Assembled</v>
          </cell>
        </row>
        <row r="1986">
          <cell r="N1986" t="str">
            <v>G-2(L), Packing Plate, Packing Plate,Plate,16,0.143</v>
          </cell>
          <cell r="O1986" t="str">
            <v>Assembled</v>
          </cell>
        </row>
        <row r="1987">
          <cell r="N1987" t="str">
            <v>G-2(L), Gusset Plate, Gusset Plate,Plate,16,0.276</v>
          </cell>
          <cell r="O1987" t="str">
            <v>Assembled</v>
          </cell>
        </row>
        <row r="1988">
          <cell r="N1988" t="str">
            <v>G-2(L), Gusset Plate, Gusset Plate,Plate,16,0.264</v>
          </cell>
          <cell r="O1988" t="str">
            <v>Assembled</v>
          </cell>
        </row>
        <row r="1989">
          <cell r="N1989" t="str">
            <v>G-3(L), Base Plate, Base Plate,Plate,25,18.67</v>
          </cell>
          <cell r="O1989" t="str">
            <v>Assembled</v>
          </cell>
        </row>
        <row r="1990">
          <cell r="N1990" t="str">
            <v>G-3(L), Bottom Flange, Bottom Flange,Plate,20,6.668</v>
          </cell>
          <cell r="O1990" t="str">
            <v>Assembled</v>
          </cell>
        </row>
        <row r="1991">
          <cell r="N1991" t="str">
            <v>G-3(L), Web Plate, Web Plate,Plate,16,25.02</v>
          </cell>
          <cell r="O1991" t="str">
            <v>Assembled</v>
          </cell>
        </row>
        <row r="1992">
          <cell r="N1992" t="str">
            <v>G-3(L), Top Flange, Top Flange,Plate,20,6.733</v>
          </cell>
          <cell r="O1992" t="str">
            <v>Assembled</v>
          </cell>
        </row>
        <row r="1993">
          <cell r="N1993" t="str">
            <v>G-3(L), Stiffner L+R, Stiffner L+R,Plate,16,3.621</v>
          </cell>
          <cell r="O1993" t="str">
            <v>Assembled</v>
          </cell>
        </row>
        <row r="1994">
          <cell r="N1994" t="str">
            <v>G-3(L), Stiffner Bottom, Stiffner Bottom,Plate,16,0.91</v>
          </cell>
          <cell r="O1994" t="str">
            <v>Assembled</v>
          </cell>
        </row>
        <row r="1995">
          <cell r="N1995" t="str">
            <v>G-3(L), MS Angle, MS Angle,Angle,L 75x75x10,13.92</v>
          </cell>
          <cell r="O1995" t="str">
            <v>Assembled</v>
          </cell>
        </row>
        <row r="1996">
          <cell r="N1996" t="str">
            <v>G-3(L), MS Angle, MS Angle,Angle,L 75x75x10,16.48</v>
          </cell>
          <cell r="O1996" t="str">
            <v>Assembled</v>
          </cell>
        </row>
        <row r="1997">
          <cell r="N1997" t="str">
            <v>G-3(L), MS Angle, MS Angle,Angle,L 75x75x10,4.413</v>
          </cell>
          <cell r="O1997" t="str">
            <v>Assembled</v>
          </cell>
        </row>
        <row r="1998">
          <cell r="N1998" t="str">
            <v>G-3(L), Packing Plate, Packing Plate,Plate,16,0.143</v>
          </cell>
          <cell r="O1998" t="str">
            <v>Assembled</v>
          </cell>
        </row>
        <row r="1999">
          <cell r="N1999" t="str">
            <v>G-3(L), Gusset Plate, Gusset Plate,Plate,16,0.276</v>
          </cell>
          <cell r="O1999" t="str">
            <v>Assembled</v>
          </cell>
        </row>
        <row r="2000">
          <cell r="N2000" t="str">
            <v>G-3(L), Gusset Plate, Gusset Plate,Plate,16,0.264</v>
          </cell>
          <cell r="O2000" t="str">
            <v>Assembled</v>
          </cell>
        </row>
        <row r="2001">
          <cell r="N2001" t="str">
            <v>G-4(L),Base plate,Base plate,Plate,40,18.67</v>
          </cell>
          <cell r="O2001" t="str">
            <v>Assembled</v>
          </cell>
        </row>
        <row r="2002">
          <cell r="N2002" t="str">
            <v>G-4(L),Bottom Flange,Bottom Flange,Plate,20,6.668</v>
          </cell>
          <cell r="O2002" t="str">
            <v>Assembled</v>
          </cell>
        </row>
        <row r="2003">
          <cell r="N2003" t="str">
            <v>G-4(L),Web Plate,Web Plate,Plate,16,24.797</v>
          </cell>
          <cell r="O2003" t="str">
            <v>Assembled</v>
          </cell>
        </row>
        <row r="2004">
          <cell r="N2004" t="str">
            <v>G-4(L),Top Flange,Top Flange,Plate,20,6.673</v>
          </cell>
          <cell r="O2004" t="str">
            <v>Assembled</v>
          </cell>
        </row>
        <row r="2005">
          <cell r="N2005" t="str">
            <v>G-4(L),Stiffner (Left &amp; Right),Stiffner (Left &amp; Right),Plate,16,3.621</v>
          </cell>
          <cell r="O2005" t="str">
            <v>Assembled</v>
          </cell>
        </row>
        <row r="2006">
          <cell r="N2006" t="str">
            <v>G-4(L),Stiffner bottom,Stiffner bottom,Plate,16,0.91</v>
          </cell>
          <cell r="O2006" t="str">
            <v>Assembled</v>
          </cell>
        </row>
        <row r="2007">
          <cell r="N2007" t="str">
            <v>G-4(L), MS Angle, MS Angle,Angle,L 75x75x10,13.92</v>
          </cell>
          <cell r="O2007" t="str">
            <v>Assembled</v>
          </cell>
        </row>
        <row r="2008">
          <cell r="N2008" t="str">
            <v>G-4(L), MS Angle, MS Angle,Angle,L 75x75x10,16.48</v>
          </cell>
          <cell r="O2008" t="str">
            <v>Assembled</v>
          </cell>
        </row>
        <row r="2009">
          <cell r="N2009" t="str">
            <v>G-4(L), MS Angle, MS Angle,Angle,L 75x75x10,4.413</v>
          </cell>
          <cell r="O2009" t="str">
            <v>Assembled</v>
          </cell>
        </row>
        <row r="2010">
          <cell r="N2010" t="str">
            <v>G-4(L),Packing Plate,Packing Plate,Plate,16,0.143</v>
          </cell>
          <cell r="O2010" t="str">
            <v>Assembled</v>
          </cell>
        </row>
        <row r="2011">
          <cell r="N2011" t="str">
            <v>G-4(L),Gusset plate,Gusset plate,Plate,16,0.276</v>
          </cell>
          <cell r="O2011" t="str">
            <v>Assembled</v>
          </cell>
        </row>
        <row r="2012">
          <cell r="N2012" t="str">
            <v>G-4(L),Gusset plate,Gusset plate,Plate,16,0.264</v>
          </cell>
          <cell r="O2012" t="str">
            <v>Assembled</v>
          </cell>
        </row>
        <row r="2013">
          <cell r="N2013" t="str">
            <v>G-6(L),Base plate,Base plate,Plate,40,18.668</v>
          </cell>
          <cell r="O2013" t="str">
            <v>Assembled</v>
          </cell>
        </row>
        <row r="2014">
          <cell r="N2014" t="str">
            <v>G-6(L),Bottom Flange,Bottom Flange,Plate,20,6.667</v>
          </cell>
          <cell r="O2014" t="str">
            <v>Assembled</v>
          </cell>
        </row>
        <row r="2015">
          <cell r="N2015" t="str">
            <v>G-6(L),Web Plate,Web Plate,Plate,16,24.797</v>
          </cell>
          <cell r="O2015" t="str">
            <v>Assembled</v>
          </cell>
        </row>
        <row r="2016">
          <cell r="N2016" t="str">
            <v>G-6(L),Top Flange,Top Flange,Plate,20,6.673</v>
          </cell>
          <cell r="O2016" t="str">
            <v>Assembled</v>
          </cell>
        </row>
        <row r="2017">
          <cell r="N2017" t="str">
            <v>G-6(L),Stiffner (Left &amp; Right),Stiffner (Left &amp; Right),Plate,16,3.621</v>
          </cell>
          <cell r="O2017" t="str">
            <v>Assembled</v>
          </cell>
        </row>
        <row r="2018">
          <cell r="N2018" t="str">
            <v>G-6(L),Stiffner bottom,Stiffner bottom,Plate,16,0.91</v>
          </cell>
          <cell r="O2018" t="str">
            <v>Assembled</v>
          </cell>
        </row>
        <row r="2019">
          <cell r="N2019" t="str">
            <v>G-6(L), MS Angle, MS Angle,Angle,L 75x75x10,13.92</v>
          </cell>
          <cell r="O2019" t="str">
            <v>Assembled</v>
          </cell>
        </row>
        <row r="2020">
          <cell r="N2020" t="str">
            <v>G-6(L), MS Angle, MS Angle,Angle,L 75x75x10,16.48</v>
          </cell>
          <cell r="O2020" t="str">
            <v>Assembled</v>
          </cell>
        </row>
        <row r="2021">
          <cell r="N2021" t="str">
            <v>G-6(L), MS Angle, MS Angle,Angle,L 75x75x10,4.413</v>
          </cell>
          <cell r="O2021" t="str">
            <v>Assembled</v>
          </cell>
        </row>
        <row r="2022">
          <cell r="N2022" t="str">
            <v>G-6(L),Packing Plate,Packing Plate,Plate,16,0.143</v>
          </cell>
          <cell r="O2022" t="str">
            <v>Assembled</v>
          </cell>
        </row>
        <row r="2023">
          <cell r="N2023" t="str">
            <v>G-6(L),Gusset plate,Gusset plate,Plate,16,0.276</v>
          </cell>
          <cell r="O2023" t="str">
            <v>Assembled</v>
          </cell>
        </row>
        <row r="2024">
          <cell r="N2024" t="str">
            <v>G-6(L),Gusset plate,Gusset plate,Plate,16,0.264</v>
          </cell>
          <cell r="O2024" t="str">
            <v>Assembled</v>
          </cell>
        </row>
        <row r="2025">
          <cell r="N2025" t="str">
            <v>G-7(L), Base Plate, Base Plate,Plate,25,18.665</v>
          </cell>
          <cell r="O2025" t="str">
            <v>Assembled</v>
          </cell>
        </row>
        <row r="2026">
          <cell r="N2026" t="str">
            <v>G-7(L), Bottom Flange, Bottom Flange,Plate,20,6.666</v>
          </cell>
          <cell r="O2026" t="str">
            <v>Assembled</v>
          </cell>
        </row>
        <row r="2027">
          <cell r="N2027" t="str">
            <v>G-7(L), Web Plate, Web Plate,Plate,16,24.797</v>
          </cell>
          <cell r="O2027" t="str">
            <v>Assembled</v>
          </cell>
        </row>
        <row r="2028">
          <cell r="N2028" t="str">
            <v>G-7(L), Top Flange, Top Flange,Plate,20,6.673</v>
          </cell>
          <cell r="O2028" t="str">
            <v>Assembled</v>
          </cell>
        </row>
        <row r="2029">
          <cell r="N2029" t="str">
            <v>G-7(L), Stiffner L+R, Stiffner L+R,Plate,16,3.621</v>
          </cell>
          <cell r="O2029" t="str">
            <v>Assembled</v>
          </cell>
        </row>
        <row r="2030">
          <cell r="N2030" t="str">
            <v>G-7(L), Stiffner Bottom, Stiffner Bottom,Plate,16,0.91</v>
          </cell>
          <cell r="O2030" t="str">
            <v>Assembled</v>
          </cell>
        </row>
        <row r="2031">
          <cell r="N2031" t="str">
            <v>G-7(L), MS Angle, MS Angle,Angle,L 75x75x10,13.92</v>
          </cell>
          <cell r="O2031" t="str">
            <v>Assembled</v>
          </cell>
        </row>
        <row r="2032">
          <cell r="N2032" t="str">
            <v>G-7(L), MS Angle, MS Angle,Angle,L 75x75x10,16.48</v>
          </cell>
          <cell r="O2032" t="str">
            <v>Assembled</v>
          </cell>
        </row>
        <row r="2033">
          <cell r="N2033" t="str">
            <v>G-7(L), MS Angle, MS Angle,Angle,L 75x75x10,4.413</v>
          </cell>
          <cell r="O2033" t="str">
            <v>Assembled</v>
          </cell>
        </row>
        <row r="2034">
          <cell r="N2034" t="str">
            <v>G-7(L), Packing Plate, Packing Plate,Plate,16,0.143</v>
          </cell>
          <cell r="O2034" t="str">
            <v>Assembled</v>
          </cell>
        </row>
        <row r="2035">
          <cell r="N2035" t="str">
            <v>G-7(L), Gusset Plate, Gusset Plate,Plate,16,0.276</v>
          </cell>
          <cell r="O2035" t="str">
            <v>Assembled</v>
          </cell>
        </row>
        <row r="2036">
          <cell r="N2036" t="str">
            <v>G-7(L), Gusset Plate, Gusset Plate,Plate,16,0.264</v>
          </cell>
          <cell r="O2036" t="str">
            <v>Assembled</v>
          </cell>
        </row>
        <row r="2037">
          <cell r="N2037" t="str">
            <v>G-8(L), Base Plate, Base Plate,Plate,25,18.665</v>
          </cell>
          <cell r="O2037" t="str">
            <v>Assembled</v>
          </cell>
        </row>
        <row r="2038">
          <cell r="N2038" t="str">
            <v>G-8(L), Bottom Flange, Bottom Flange,Plate,20,6.666</v>
          </cell>
          <cell r="O2038" t="str">
            <v>Assembled</v>
          </cell>
        </row>
        <row r="2039">
          <cell r="N2039" t="str">
            <v>G-8(L), Web Plate, Web Plate,Plate,16,24.797</v>
          </cell>
          <cell r="O2039" t="str">
            <v>Assembled</v>
          </cell>
        </row>
        <row r="2040">
          <cell r="N2040" t="str">
            <v>G-8(L), Top Flange, Top Flange,Plate,20,6.673</v>
          </cell>
          <cell r="O2040" t="str">
            <v>Assembled</v>
          </cell>
        </row>
        <row r="2041">
          <cell r="N2041" t="str">
            <v>G-8(L), Stiffner L+R, Stiffner L+R,Plate,16,3.621</v>
          </cell>
          <cell r="O2041" t="str">
            <v>Assembled</v>
          </cell>
        </row>
        <row r="2042">
          <cell r="N2042" t="str">
            <v>G-8(L), Stiffner Bottom, Stiffner Bottom,Plate,16,0.91</v>
          </cell>
          <cell r="O2042" t="str">
            <v>Assembled</v>
          </cell>
        </row>
        <row r="2043">
          <cell r="N2043" t="str">
            <v>G-8(L), MS Angle, MS Angle,Angle,L 75x75x10,13.92</v>
          </cell>
          <cell r="O2043" t="str">
            <v>Assembled</v>
          </cell>
        </row>
        <row r="2044">
          <cell r="N2044" t="str">
            <v>G-8(L), MS Angle, MS Angle,Angle,L 75x75x10,16.48</v>
          </cell>
          <cell r="O2044" t="str">
            <v>Assembled</v>
          </cell>
        </row>
        <row r="2045">
          <cell r="N2045" t="str">
            <v>G-8(L), MS Angle, MS Angle,Angle,L 75x75x10,4.413</v>
          </cell>
          <cell r="O2045" t="str">
            <v>Assembled</v>
          </cell>
        </row>
        <row r="2046">
          <cell r="N2046" t="str">
            <v>G-8(L), Packing Plate, Packing Plate,Plate,16,0.143</v>
          </cell>
          <cell r="O2046" t="str">
            <v>Assembled</v>
          </cell>
        </row>
        <row r="2047">
          <cell r="N2047" t="str">
            <v>G-8(L), Gusset Plate, Gusset Plate,Plate,16,0.276</v>
          </cell>
          <cell r="O2047" t="str">
            <v>Assembled</v>
          </cell>
        </row>
        <row r="2048">
          <cell r="N2048" t="str">
            <v>G-8(L), Gusset Plate, Gusset Plate,Plate,16,0.264</v>
          </cell>
          <cell r="O2048" t="str">
            <v>Assembled</v>
          </cell>
        </row>
        <row r="2049">
          <cell r="N2049" t="str">
            <v>G9/L,Base plate,Base plate,Plate,40,27.591</v>
          </cell>
          <cell r="O2049" t="str">
            <v>Assembled</v>
          </cell>
        </row>
        <row r="2050">
          <cell r="N2050" t="str">
            <v>G9/L,Bottom Flange Splice,Bottom Flange Splice,Plate,20,4.927</v>
          </cell>
          <cell r="O2050" t="str">
            <v>Assembled</v>
          </cell>
        </row>
        <row r="2051">
          <cell r="N2051" t="str">
            <v>G9/L,Web Plate,Web Plate,Plate,16,18.309</v>
          </cell>
          <cell r="O2051" t="str">
            <v>Assembled</v>
          </cell>
        </row>
        <row r="2052">
          <cell r="N2052" t="str">
            <v>G9/L,Top Flange,Top Flange,Plate,20,4.864</v>
          </cell>
          <cell r="O2052" t="str">
            <v>Assembled</v>
          </cell>
        </row>
        <row r="2053">
          <cell r="N2053" t="str">
            <v>G9/L,Stiffner (Left &amp; Right),Stiffner (Left &amp; Right),Plate,16,2.897</v>
          </cell>
          <cell r="O2053" t="str">
            <v>Assembled</v>
          </cell>
        </row>
        <row r="2054">
          <cell r="N2054" t="str">
            <v>G9/L, MS Angle, MS Angle,Angle,L 75x75x10,6.96</v>
          </cell>
          <cell r="O2054" t="str">
            <v>Assembled</v>
          </cell>
        </row>
        <row r="2055">
          <cell r="N2055" t="str">
            <v>G9/L, MS Angle, MS Angle,Angle,L 75x75x10,8.24</v>
          </cell>
          <cell r="O2055" t="str">
            <v>Assembled</v>
          </cell>
        </row>
        <row r="2056">
          <cell r="N2056" t="str">
            <v>G9/L,Gusset plate,Gusset plate,Plate,16,0.132</v>
          </cell>
          <cell r="O2056" t="str">
            <v>Assembled</v>
          </cell>
        </row>
        <row r="2057">
          <cell r="N2057" t="str">
            <v>G9/L,Packing Plate,Packing Plate,Plate,16,0.071</v>
          </cell>
          <cell r="O2057" t="str">
            <v>Assembled</v>
          </cell>
        </row>
        <row r="2058">
          <cell r="N2058" t="str">
            <v>G9/L,Stiffner bottom,Stiffner bottom,Plate,16,0.452</v>
          </cell>
          <cell r="O2058" t="str">
            <v>Assembled</v>
          </cell>
        </row>
        <row r="2059">
          <cell r="N2059" t="str">
            <v>G9/L,Gusset plate,Gusset plate,Plate,16,0.061</v>
          </cell>
          <cell r="O2059" t="str">
            <v>Assembled</v>
          </cell>
        </row>
        <row r="2060">
          <cell r="N2060" t="str">
            <v>G9/L, MS Angle, MS Angle,Angle,L 75x75x10,4.106</v>
          </cell>
          <cell r="O2060" t="str">
            <v>Assembled</v>
          </cell>
        </row>
        <row r="2061">
          <cell r="N2061" t="str">
            <v>G9/L,Gusset plate,Gusset plate,Plate,16,0.071</v>
          </cell>
          <cell r="O2061" t="str">
            <v>Assembled</v>
          </cell>
        </row>
        <row r="2062">
          <cell r="N2062" t="str">
            <v>G9/L,Gusset plate,Gusset plate,Plate,16,0.049</v>
          </cell>
          <cell r="O2062" t="str">
            <v>Assembled</v>
          </cell>
        </row>
        <row r="2063">
          <cell r="N2063" t="str">
            <v>G9/L,Diaframe,Diaframe,Plate,28,5.713</v>
          </cell>
          <cell r="O2063" t="str">
            <v>Assembled</v>
          </cell>
        </row>
        <row r="2064">
          <cell r="N2064" t="str">
            <v>G9/L,Diaframe stiffner,Diaframe stiffner,Plate,28,1.264</v>
          </cell>
          <cell r="O2064" t="str">
            <v>Assembled</v>
          </cell>
        </row>
        <row r="2065">
          <cell r="N2065" t="str">
            <v>G9/L,Diaframe stiffner,Diaframe stiffner,Plate,16,1.371</v>
          </cell>
          <cell r="O2065" t="str">
            <v>Assembled</v>
          </cell>
        </row>
        <row r="2066">
          <cell r="N2066" t="str">
            <v>G9/L,Diaframe stiffner,Diaframe stiffner,Plate,16,2.772</v>
          </cell>
          <cell r="O2066" t="str">
            <v>Assembled</v>
          </cell>
        </row>
        <row r="2067">
          <cell r="N2067" t="str">
            <v>G9/L,Diaframe stiffner,Diaframe stiffner,Plate,28,4.903</v>
          </cell>
          <cell r="O2067" t="str">
            <v>Assembled</v>
          </cell>
        </row>
        <row r="2068">
          <cell r="N2068" t="str">
            <v>G9/L,Diaframe stiffner Top,Diaframe stiffner Top,Plate,20,1.856</v>
          </cell>
          <cell r="O2068" t="str">
            <v>Assembled</v>
          </cell>
        </row>
        <row r="2069">
          <cell r="N2069" t="str">
            <v>G9/L,Bracket plate stiffner,Bracket plate stiffner,Plate,16,0.606</v>
          </cell>
          <cell r="O2069" t="str">
            <v>Assembled</v>
          </cell>
        </row>
        <row r="2070">
          <cell r="N2070" t="str">
            <v>G9/L,Bracket plate,Bracket plate,Plate,40,0.452</v>
          </cell>
          <cell r="O2070" t="str">
            <v>Assembled</v>
          </cell>
        </row>
        <row r="2071">
          <cell r="N2071" t="str">
            <v>G9/L,Diaframe stiffner,Diaframe stiffner,Plate,16,0.342</v>
          </cell>
          <cell r="O2071" t="str">
            <v>Assembled</v>
          </cell>
        </row>
        <row r="2072">
          <cell r="N2072" t="str">
            <v>G9/L,Diaframe stiffner,Diaframe stiffner,Plate,16,1.054</v>
          </cell>
          <cell r="O2072" t="str">
            <v>Assembled</v>
          </cell>
        </row>
        <row r="2073">
          <cell r="N2073" t="str">
            <v>G6/E,Base plate,Base plate,Plate,40,11.194</v>
          </cell>
          <cell r="O2073" t="str">
            <v>Assembled</v>
          </cell>
        </row>
        <row r="2074">
          <cell r="N2074" t="str">
            <v>G6/E,Bottom Flange,Bottom Flange,Plate,28,4.798</v>
          </cell>
          <cell r="O2074" t="str">
            <v>Assembled</v>
          </cell>
        </row>
        <row r="2075">
          <cell r="N2075" t="str">
            <v>G6/E,Web Plate,Web Plate,Plate,20,14.857</v>
          </cell>
          <cell r="O2075" t="str">
            <v>Assembled</v>
          </cell>
        </row>
        <row r="2076">
          <cell r="N2076" t="str">
            <v>G6/E,Top Flange,Top Flange,Plate,28,4.798</v>
          </cell>
          <cell r="O2076" t="str">
            <v>Assembled</v>
          </cell>
        </row>
        <row r="2077">
          <cell r="N2077" t="str">
            <v>G6/E,Stiffner (Left &amp; Right),Stiffner (Left &amp; Right),Plate,16,2.897</v>
          </cell>
          <cell r="O2077" t="str">
            <v>Assembled</v>
          </cell>
        </row>
        <row r="2078">
          <cell r="N2078" t="str">
            <v>G6/E,Gusset plate,Gusset plate,Plate,16,0.223</v>
          </cell>
          <cell r="O2078" t="str">
            <v>Assembled</v>
          </cell>
        </row>
        <row r="2079">
          <cell r="N2079" t="str">
            <v>G6/E,Diaframe stiffner,Diaframe stiffner,Plate,16,0.696</v>
          </cell>
          <cell r="O2079" t="str">
            <v>Assembled</v>
          </cell>
        </row>
        <row r="2080">
          <cell r="N2080" t="str">
            <v>G6/E,Gusset plate,Gusset plate,Plate,16,0.215</v>
          </cell>
          <cell r="O2080" t="str">
            <v>Assembled</v>
          </cell>
        </row>
        <row r="2081">
          <cell r="N2081" t="str">
            <v>G6/E,Diaframe,Diaframe,Plate,40,5.734</v>
          </cell>
          <cell r="O2081" t="str">
            <v>Assembled</v>
          </cell>
        </row>
        <row r="2082">
          <cell r="N2082" t="str">
            <v>G6/E,Diaframe stiffner,Diaframe stiffner,Plate,28,2.719</v>
          </cell>
          <cell r="O2082" t="str">
            <v>Assembled</v>
          </cell>
        </row>
        <row r="2083">
          <cell r="N2083" t="str">
            <v>G6/E,Diaframe stiffner,Diaframe stiffner,Plate,25,4.113</v>
          </cell>
          <cell r="O2083" t="str">
            <v>Assembled</v>
          </cell>
        </row>
        <row r="2084">
          <cell r="N2084" t="str">
            <v>G6/E,Diaframe stiffner,Diaframe stiffner,Plate,25,1.392</v>
          </cell>
          <cell r="O2084" t="str">
            <v>Assembled</v>
          </cell>
        </row>
        <row r="2085">
          <cell r="N2085" t="str">
            <v>G6/E,Diaframe stiffner,Diaframe stiffner,Plate,40,2.785</v>
          </cell>
          <cell r="O2085" t="str">
            <v>Assembled</v>
          </cell>
        </row>
        <row r="2086">
          <cell r="N2086" t="str">
            <v>G6/E,Diaframe stiffner,Diaframe stiffner,Plate,28,0.401</v>
          </cell>
          <cell r="O2086" t="str">
            <v>Assembled</v>
          </cell>
        </row>
        <row r="2087">
          <cell r="N2087" t="str">
            <v>G6/E,Diaframe stiffner,Diaframe stiffner,Plate,28,0.616</v>
          </cell>
          <cell r="O2087" t="str">
            <v>Assembled</v>
          </cell>
        </row>
        <row r="2088">
          <cell r="N2088" t="str">
            <v>G6/E,Diaframe stiffner,Diaframe stiffner,Plate,40,1.208</v>
          </cell>
          <cell r="O2088" t="str">
            <v>Assembled</v>
          </cell>
        </row>
        <row r="2089">
          <cell r="N2089" t="str">
            <v>G6/E,Top Flange of diaframe,Top Flange of diaframe,Plate,28,1.798</v>
          </cell>
          <cell r="O2089" t="str">
            <v>Assembled</v>
          </cell>
        </row>
        <row r="2090">
          <cell r="N2090" t="str">
            <v>G6/E,Diaframe stiffner,Diaframe stiffner,Plate,40,1.394</v>
          </cell>
          <cell r="O2090" t="str">
            <v>Assembled</v>
          </cell>
        </row>
        <row r="2091">
          <cell r="N2091" t="str">
            <v>G6/E,Diaframe stiffner,Diaframe stiffner,Plate,20,0.697</v>
          </cell>
          <cell r="O2091" t="str">
            <v>Assembled</v>
          </cell>
        </row>
        <row r="2092">
          <cell r="N2092" t="str">
            <v>G6/E,Diaframe stiffner,Diaframe stiffner,Plate,25,2.788</v>
          </cell>
          <cell r="O2092" t="str">
            <v>Assembled</v>
          </cell>
        </row>
        <row r="2093">
          <cell r="N2093" t="str">
            <v>G6/E,Diaframe stiffner,Diaframe stiffner,Plate,16,1.394</v>
          </cell>
          <cell r="O2093" t="str">
            <v>Assembled</v>
          </cell>
        </row>
        <row r="2094">
          <cell r="N2094" t="str">
            <v>G6/E,Diaframe stiffner,Diaframe stiffner,Plate,25,11.152</v>
          </cell>
          <cell r="O2094" t="str">
            <v>Assembled</v>
          </cell>
        </row>
        <row r="2095">
          <cell r="N2095" t="str">
            <v>G6/E,Diaframe stiffner,Diaframe stiffner,Plate,28,8.364</v>
          </cell>
          <cell r="O2095" t="str">
            <v>Assembled</v>
          </cell>
        </row>
        <row r="2096">
          <cell r="N2096" t="str">
            <v>G6/E,Diaframe stiffner,Diaframe stiffner,Plate,25,2.788</v>
          </cell>
          <cell r="O2096" t="str">
            <v>Assembled</v>
          </cell>
        </row>
        <row r="2097">
          <cell r="N2097" t="str">
            <v>G6/E,Diaframe stiffner,Diaframe stiffner,Plate,28,0.697</v>
          </cell>
          <cell r="O2097" t="str">
            <v>Assembled</v>
          </cell>
        </row>
        <row r="2098">
          <cell r="N2098" t="str">
            <v>G-7(E), Base Plate, Base Plate,Plate,40,16.794</v>
          </cell>
          <cell r="O2098" t="str">
            <v>Assembled</v>
          </cell>
        </row>
        <row r="2099">
          <cell r="N2099" t="str">
            <v>G-7(E), Bottom Flange, Bottom Flange,Plate,28,7.198</v>
          </cell>
          <cell r="O2099" t="str">
            <v>Assembled</v>
          </cell>
        </row>
        <row r="2100">
          <cell r="N2100" t="str">
            <v>G-7(E), Web Plate, Web Plate,Plate,20,22.289</v>
          </cell>
          <cell r="O2100" t="str">
            <v>Assembled</v>
          </cell>
        </row>
        <row r="2101">
          <cell r="N2101" t="str">
            <v>G-7(E), Top Flange, Top Flange,Plate,28,7.198</v>
          </cell>
          <cell r="O2101" t="str">
            <v>Assembled</v>
          </cell>
        </row>
        <row r="2102">
          <cell r="N2102" t="str">
            <v>G-7(E), Stiffner L+R, Stiffner L+R,Plate,16,3.621</v>
          </cell>
          <cell r="O2102" t="str">
            <v>Assembled</v>
          </cell>
        </row>
        <row r="2103">
          <cell r="N2103" t="str">
            <v>G-7(E), Stiffner Bottom, Stiffner Bottom,Plate,16,0.91</v>
          </cell>
          <cell r="O2103" t="str">
            <v>Assembled</v>
          </cell>
        </row>
        <row r="2104">
          <cell r="N2104" t="str">
            <v>G-7(E), MS Angle, MS Angle,Angle,L 75x75x10,13.92</v>
          </cell>
          <cell r="O2104" t="str">
            <v>Assembled</v>
          </cell>
        </row>
        <row r="2105">
          <cell r="N2105" t="str">
            <v>G-7(E), MS Angle, MS Angle,Angle,L 75x75x10,16.48</v>
          </cell>
          <cell r="O2105" t="str">
            <v>Assembled</v>
          </cell>
        </row>
        <row r="2106">
          <cell r="N2106" t="str">
            <v>G-7(E), MS Angle, MS Angle,Angle,L 75x75x10,4.228</v>
          </cell>
          <cell r="O2106" t="str">
            <v>Assembled</v>
          </cell>
        </row>
        <row r="2107">
          <cell r="N2107" t="str">
            <v>G-7(E), Packing Plate, Packing Plate,Plate,16,0.143</v>
          </cell>
          <cell r="O2107" t="str">
            <v>Assembled</v>
          </cell>
        </row>
        <row r="2108">
          <cell r="N2108" t="str">
            <v>G-7(E), Gusset Plate, Gusset Plate,Plate,16,0.177</v>
          </cell>
          <cell r="O2108" t="str">
            <v>Assembled</v>
          </cell>
        </row>
        <row r="2109">
          <cell r="N2109" t="str">
            <v>G-7(E), Gusset Plate, Gusset Plate,Plate,16,0.264</v>
          </cell>
          <cell r="O2109" t="str">
            <v>Assembled</v>
          </cell>
        </row>
        <row r="2110">
          <cell r="N2110" t="str">
            <v>G-7(E), Gusset Plate, Gusset Plate,Plate,16,0.061</v>
          </cell>
          <cell r="O2110" t="str">
            <v>Assembled</v>
          </cell>
        </row>
        <row r="2111">
          <cell r="N2111" t="str">
            <v>G-8(E), Base Plate, Base Plate,Plate,25,16.794</v>
          </cell>
          <cell r="O2111" t="str">
            <v>Assembled</v>
          </cell>
        </row>
        <row r="2112">
          <cell r="N2112" t="str">
            <v>G-8(E), Bottom Flange, Bottom Flange,Plate,28,7.198</v>
          </cell>
          <cell r="O2112" t="str">
            <v>Assembled</v>
          </cell>
        </row>
        <row r="2113">
          <cell r="N2113" t="str">
            <v>G-8(E), Web Plate, Web Plate,Plate,16,22.289</v>
          </cell>
          <cell r="O2113" t="str">
            <v>Assembled</v>
          </cell>
        </row>
        <row r="2114">
          <cell r="N2114" t="str">
            <v>G-8(E), Top Flange, Top Flange,Plate,28,7.198</v>
          </cell>
          <cell r="O2114" t="str">
            <v>Assembled</v>
          </cell>
        </row>
        <row r="2115">
          <cell r="N2115" t="str">
            <v>G-8(E), Stiffner L+R, Stiffner L+R,Plate,16,3.621</v>
          </cell>
          <cell r="O2115" t="str">
            <v>Assembled</v>
          </cell>
        </row>
        <row r="2116">
          <cell r="N2116" t="str">
            <v>G-8(E), Stiffner Bottom, Stiffner Bottom,Plate,16,0.897</v>
          </cell>
          <cell r="O2116" t="str">
            <v>Assembled</v>
          </cell>
        </row>
        <row r="2117">
          <cell r="N2117" t="str">
            <v>G-8(E), MS Angle, MS Angle,Angle,L 75x75x10,13.92</v>
          </cell>
          <cell r="O2117" t="str">
            <v>Assembled</v>
          </cell>
        </row>
        <row r="2118">
          <cell r="N2118" t="str">
            <v>G-8(E), MS Angle, MS Angle,Angle,L 75x75x10,16.48</v>
          </cell>
          <cell r="O2118" t="str">
            <v>Assembled</v>
          </cell>
        </row>
        <row r="2119">
          <cell r="N2119" t="str">
            <v>G-8(E), MS Angle, MS Angle,Angle,L 75x75x10,4.228</v>
          </cell>
          <cell r="O2119" t="str">
            <v>Assembled</v>
          </cell>
        </row>
        <row r="2120">
          <cell r="N2120" t="str">
            <v>G-8(E), Packing Plate, Packing Plate,Plate,16,0.143</v>
          </cell>
          <cell r="O2120" t="str">
            <v>Assembled</v>
          </cell>
        </row>
        <row r="2121">
          <cell r="N2121" t="str">
            <v>G-8(E), Gusset Plate, Gusset Plate,Plate,16,0.24</v>
          </cell>
          <cell r="O2121" t="str">
            <v>Assembled</v>
          </cell>
        </row>
        <row r="2122">
          <cell r="N2122" t="str">
            <v>G-8(E), Gusset Plate, Gusset Plate,Plate,16,0.264</v>
          </cell>
          <cell r="O2122" t="str">
            <v>Assembled</v>
          </cell>
        </row>
        <row r="2123">
          <cell r="N2123" t="str">
            <v>G 9 (E),Base Plate,Base Plate,Plate,25,16.8</v>
          </cell>
          <cell r="O2123" t="str">
            <v>Assembled</v>
          </cell>
        </row>
        <row r="2124">
          <cell r="N2124" t="str">
            <v>G 9 (E),Bottom Flange,Bottom Flange,Plate,28,7.2</v>
          </cell>
          <cell r="O2124" t="str">
            <v>Assembled</v>
          </cell>
        </row>
        <row r="2125">
          <cell r="N2125" t="str">
            <v>G 9 (E),Web Plate,Web Plate,Plate,16,22.296</v>
          </cell>
          <cell r="O2125" t="str">
            <v>Assembled</v>
          </cell>
        </row>
        <row r="2126">
          <cell r="N2126" t="str">
            <v>G 9 (E),Top Flange,Top Flange,Plate,28,7.2</v>
          </cell>
          <cell r="O2126" t="str">
            <v>Assembled</v>
          </cell>
        </row>
        <row r="2127">
          <cell r="N2127" t="str">
            <v>G 9 (E),Stiffner L+R,Stiffner L+R,Plate,16,3.621</v>
          </cell>
          <cell r="O2127" t="str">
            <v>Assembled</v>
          </cell>
        </row>
        <row r="2128">
          <cell r="N2128" t="str">
            <v>G 9 (E),Stiffner Bottom,Stiffner Bottom,Plate,16,0.91</v>
          </cell>
          <cell r="O2128" t="str">
            <v>Assembled</v>
          </cell>
        </row>
        <row r="2129">
          <cell r="N2129" t="str">
            <v>G 9 (E), MS Angle, MS Angle,Angle,L 75x75x10,13.92</v>
          </cell>
          <cell r="O2129" t="str">
            <v>Assembled</v>
          </cell>
        </row>
        <row r="2130">
          <cell r="N2130" t="str">
            <v>G 9 (E), MS Angle, MS Angle,Angle,L 75x75x10,16.48</v>
          </cell>
          <cell r="O2130" t="str">
            <v>Assembled</v>
          </cell>
        </row>
        <row r="2131">
          <cell r="N2131" t="str">
            <v>G 9 (E), MS Angle, MS Angle,Angle,L 75x75x10,4.228</v>
          </cell>
          <cell r="O2131" t="str">
            <v>Assembled</v>
          </cell>
        </row>
        <row r="2132">
          <cell r="N2132" t="str">
            <v>G 9 (E),Packing Plate,Packing Plate,Plate,16,0.143</v>
          </cell>
          <cell r="O2132" t="str">
            <v>Assembled</v>
          </cell>
        </row>
        <row r="2133">
          <cell r="N2133" t="str">
            <v>G 9 (E),Gusset Plate,Gusset Plate,Plate,16,0.236</v>
          </cell>
          <cell r="O2133" t="str">
            <v>Assembled</v>
          </cell>
        </row>
        <row r="2134">
          <cell r="N2134" t="str">
            <v>G 9 (E),Gusset Plate,Gusset Plate,Plate,16,0.264</v>
          </cell>
          <cell r="O2134" t="str">
            <v>Assembled</v>
          </cell>
        </row>
        <row r="2135">
          <cell r="N2135" t="str">
            <v>G-10(E), Base Plate, Base Plate,Plate,25,16.794</v>
          </cell>
          <cell r="O2135" t="str">
            <v>Assembled</v>
          </cell>
        </row>
        <row r="2136">
          <cell r="N2136" t="str">
            <v>G-10(E), Bottom Flange, Bottom Flange,Plate,28,7.198</v>
          </cell>
          <cell r="O2136" t="str">
            <v>Assembled</v>
          </cell>
        </row>
        <row r="2137">
          <cell r="N2137" t="str">
            <v>G-10(E), Web Plate, Web Plate,Plate,16,22.289</v>
          </cell>
          <cell r="O2137" t="str">
            <v>Assembled</v>
          </cell>
        </row>
        <row r="2138">
          <cell r="N2138" t="str">
            <v>G-10(E), Top Flange, Top Flange,Plate,28,7.198</v>
          </cell>
          <cell r="O2138" t="str">
            <v>Assembled</v>
          </cell>
        </row>
        <row r="2139">
          <cell r="N2139" t="str">
            <v>G-10(E), Stiffner L+R, Stiffner L+R,Plate,16,3.621</v>
          </cell>
          <cell r="O2139" t="str">
            <v>Assembled</v>
          </cell>
        </row>
        <row r="2140">
          <cell r="N2140" t="str">
            <v>G-10(E), Stiffner Bottom, Stiffner Bottom,Plate,16,0.897</v>
          </cell>
          <cell r="O2140" t="str">
            <v>Assembled</v>
          </cell>
        </row>
        <row r="2141">
          <cell r="N2141" t="str">
            <v>G-10(E), MS Angle, MS Angle,Angle,L 75x75x10,13.92</v>
          </cell>
          <cell r="O2141" t="str">
            <v>Assembled</v>
          </cell>
        </row>
        <row r="2142">
          <cell r="N2142" t="str">
            <v>G-10(E), MS Angle, MS Angle,Angle,L 75x75x10,16.48</v>
          </cell>
          <cell r="O2142" t="str">
            <v>Assembled</v>
          </cell>
        </row>
        <row r="2143">
          <cell r="N2143" t="str">
            <v>G-10(E), MS Angle, MS Angle,Angle,L 75x75x10,4.228</v>
          </cell>
          <cell r="O2143" t="str">
            <v>Assembled</v>
          </cell>
        </row>
        <row r="2144">
          <cell r="N2144" t="str">
            <v>G-10(E), Packing Plate, Packing Plate,Plate,16,0.143</v>
          </cell>
          <cell r="O2144" t="str">
            <v>Assembled</v>
          </cell>
        </row>
        <row r="2145">
          <cell r="N2145" t="str">
            <v>G-10(E), Gusset Plate, Gusset Plate,Plate,16,0.24</v>
          </cell>
          <cell r="O2145" t="str">
            <v>Assembled</v>
          </cell>
        </row>
        <row r="2146">
          <cell r="N2146" t="str">
            <v>G-10(E), Gusset Plate, Gusset Plate,Plate,16,0.264</v>
          </cell>
          <cell r="O2146" t="str">
            <v>Assembled</v>
          </cell>
        </row>
        <row r="2147">
          <cell r="N2147" t="str">
            <v>G-11(E), Base Plate, Base Plate,Plate,25,16.794</v>
          </cell>
          <cell r="O2147" t="str">
            <v>Assembled</v>
          </cell>
        </row>
        <row r="2148">
          <cell r="N2148" t="str">
            <v>G-11(E), Bottom Flange, Bottom Flange,Plate,28,7.198</v>
          </cell>
          <cell r="O2148" t="str">
            <v>Assembled</v>
          </cell>
        </row>
        <row r="2149">
          <cell r="N2149" t="str">
            <v>G-11(E), Web Plate, Web Plate,Plate,16,22.289</v>
          </cell>
          <cell r="O2149" t="str">
            <v>Assembled</v>
          </cell>
        </row>
        <row r="2150">
          <cell r="N2150" t="str">
            <v>G-11(E), Top Flange, Top Flange,Plate,28,7.198</v>
          </cell>
          <cell r="O2150" t="str">
            <v>Assembled</v>
          </cell>
        </row>
        <row r="2151">
          <cell r="N2151" t="str">
            <v>G-11(E), Stiffner L+R, Stiffner L+R,Plate,16,3.621</v>
          </cell>
          <cell r="O2151" t="str">
            <v>Assembled</v>
          </cell>
        </row>
        <row r="2152">
          <cell r="N2152" t="str">
            <v>G-11(E), Stiffner Bottom, Stiffner Bottom,Plate,16,0.897</v>
          </cell>
          <cell r="O2152" t="str">
            <v>Assembled</v>
          </cell>
        </row>
        <row r="2153">
          <cell r="N2153" t="str">
            <v>G-11(E), MS Angle, MS Angle,Angle,L 75x75x10,13.92</v>
          </cell>
          <cell r="O2153" t="str">
            <v>Assembled</v>
          </cell>
        </row>
        <row r="2154">
          <cell r="N2154" t="str">
            <v>G-11(E), MS Angle, MS Angle,Angle,L 75x75x10,16.48</v>
          </cell>
          <cell r="O2154" t="str">
            <v>Assembled</v>
          </cell>
        </row>
        <row r="2155">
          <cell r="N2155" t="str">
            <v>G-11(E), MS Angle, MS Angle,Angle,L 75x75x10,4.228</v>
          </cell>
          <cell r="O2155" t="str">
            <v>Assembled</v>
          </cell>
        </row>
        <row r="2156">
          <cell r="N2156" t="str">
            <v>G-11(E), Packing Plate, Packing Plate,Plate,16,0.143</v>
          </cell>
          <cell r="O2156" t="str">
            <v>Assembled</v>
          </cell>
        </row>
        <row r="2157">
          <cell r="N2157" t="str">
            <v>G-11(E), Gusset Plate, Gusset Plate,Plate,16,0.24</v>
          </cell>
          <cell r="O2157" t="str">
            <v>Assembled</v>
          </cell>
        </row>
        <row r="2158">
          <cell r="N2158" t="str">
            <v>G-11(E), Gusset Plate, Gusset Plate,Plate,16,0.264</v>
          </cell>
          <cell r="O2158" t="str">
            <v>Assembled</v>
          </cell>
        </row>
        <row r="2159">
          <cell r="N2159" t="str">
            <v>G-12(E), Base Plate, Base Plate,Plate,40,16.794</v>
          </cell>
          <cell r="O2159" t="str">
            <v>Assembled</v>
          </cell>
        </row>
        <row r="2160">
          <cell r="N2160" t="str">
            <v>G-12(E), Bottom Flange, Bottom Flange,Plate,28,7.198</v>
          </cell>
          <cell r="O2160" t="str">
            <v>Assembled</v>
          </cell>
        </row>
        <row r="2161">
          <cell r="N2161" t="str">
            <v>G-12(E), Web Plate, Web Plate,Plate,20,22.289</v>
          </cell>
          <cell r="O2161" t="str">
            <v>Assembled</v>
          </cell>
        </row>
        <row r="2162">
          <cell r="N2162" t="str">
            <v>G-12(E), Top Flange, Top Flange,Plate,28,7.198</v>
          </cell>
          <cell r="O2162" t="str">
            <v>Assembled</v>
          </cell>
        </row>
        <row r="2163">
          <cell r="N2163" t="str">
            <v>G-12(E), Stiffner L+R, Stiffner L+R,Plate,16,3.621</v>
          </cell>
          <cell r="O2163" t="str">
            <v>Assembled</v>
          </cell>
        </row>
        <row r="2164">
          <cell r="N2164" t="str">
            <v>G-12(E), Stiffner Bottom, Stiffner Bottom,Plate,16,0.91</v>
          </cell>
          <cell r="O2164" t="str">
            <v>Assembled</v>
          </cell>
        </row>
        <row r="2165">
          <cell r="N2165" t="str">
            <v>G-12(E), MS Angle, MS Angle,Angle,L 75x75x10,13.92</v>
          </cell>
          <cell r="O2165" t="str">
            <v>Assembled</v>
          </cell>
        </row>
        <row r="2166">
          <cell r="N2166" t="str">
            <v>G-12(E), MS Angle, MS Angle,Angle,L 75x75x10,16.48</v>
          </cell>
          <cell r="O2166" t="str">
            <v>Assembled</v>
          </cell>
        </row>
        <row r="2167">
          <cell r="N2167" t="str">
            <v>G-12(E), MS Angle, MS Angle,Angle,L 75x75x10,4.228</v>
          </cell>
          <cell r="O2167" t="str">
            <v>Assembled</v>
          </cell>
        </row>
        <row r="2168">
          <cell r="N2168" t="str">
            <v>G-12(E), Packing Plate, Packing Plate,Plate,16,0.143</v>
          </cell>
          <cell r="O2168" t="str">
            <v>Assembled</v>
          </cell>
        </row>
        <row r="2169">
          <cell r="N2169" t="str">
            <v>G-12(E), Gusset Plate, Gusset Plate,Plate,16,0.177</v>
          </cell>
          <cell r="O2169" t="str">
            <v>Assembled</v>
          </cell>
        </row>
        <row r="2170">
          <cell r="N2170" t="str">
            <v>G-12(E), Gusset Plate, Gusset Plate,Plate,16,0.264</v>
          </cell>
          <cell r="O2170" t="str">
            <v>Assembled</v>
          </cell>
        </row>
        <row r="2171">
          <cell r="N2171" t="str">
            <v>G-12(E), Gusset Plate, Gusset Plate,Plate,16,0.061</v>
          </cell>
          <cell r="O2171" t="str">
            <v>Assembled</v>
          </cell>
        </row>
        <row r="2172">
          <cell r="N2172" t="str">
            <v>G-1/I, Web Plate, Web Plate,Plate,16,18.309</v>
          </cell>
          <cell r="O2172" t="str">
            <v>Assembled</v>
          </cell>
        </row>
        <row r="2173">
          <cell r="N2173" t="str">
            <v>G-1/I, Top Flange, Top Flange,Plate,20,4.864</v>
          </cell>
          <cell r="O2173" t="str">
            <v>Assembled</v>
          </cell>
        </row>
        <row r="2174">
          <cell r="N2174" t="str">
            <v>G-1/I, Bottom Flange, Bottom Flange,Plate,20,4.927</v>
          </cell>
          <cell r="O2174" t="str">
            <v>Assembled</v>
          </cell>
        </row>
        <row r="2175">
          <cell r="N2175" t="str">
            <v>G-1/I, Base Plate, Base Plate,Plate,40,13.796</v>
          </cell>
          <cell r="O2175" t="str">
            <v>Assembled</v>
          </cell>
        </row>
        <row r="2176">
          <cell r="N2176" t="str">
            <v>G-1/I, Stiffner L+R, Stiffner L+R,Plate,16,2.897</v>
          </cell>
          <cell r="O2176" t="str">
            <v>Assembled</v>
          </cell>
        </row>
        <row r="2177">
          <cell r="N2177" t="str">
            <v>G-1/I, MS Angle, MS Angle,Angle,L 75x75x10,6.96</v>
          </cell>
          <cell r="O2177" t="str">
            <v>Assembled</v>
          </cell>
        </row>
        <row r="2178">
          <cell r="N2178" t="str">
            <v>G-1/I, MS Angle, MS Angle,Angle,L 75x75x10,8.24</v>
          </cell>
          <cell r="O2178" t="str">
            <v>Assembled</v>
          </cell>
        </row>
        <row r="2179">
          <cell r="N2179" t="str">
            <v>G-1/I, Gusset Plate, Gusset Plate,Plate,16,0.132</v>
          </cell>
          <cell r="O2179" t="str">
            <v>Assembled</v>
          </cell>
        </row>
        <row r="2180">
          <cell r="N2180" t="str">
            <v>G-1/I, Packing Plate, Packing Plate,Plate,16,0.071</v>
          </cell>
          <cell r="O2180" t="str">
            <v>Assembled</v>
          </cell>
        </row>
        <row r="2181">
          <cell r="N2181" t="str">
            <v>G-1/I, Stiffner Bottom, Stiffner Bottom,Plate,16,0.452</v>
          </cell>
          <cell r="O2181" t="str">
            <v>Assembled</v>
          </cell>
        </row>
        <row r="2182">
          <cell r="N2182" t="str">
            <v>G-1/I,Gusset Plate,Gusset Plate,Plate,16,0.061</v>
          </cell>
          <cell r="O2182" t="str">
            <v>Assembled</v>
          </cell>
        </row>
        <row r="2183">
          <cell r="N2183" t="str">
            <v>G-1/I, MS Angle, MS Angle,Angle,L 75x75x10,4.106</v>
          </cell>
          <cell r="O2183" t="str">
            <v>Assembled</v>
          </cell>
        </row>
        <row r="2184">
          <cell r="N2184" t="str">
            <v>G-1/I,Gusset Plate,Gusset Plate,Plate,16,0.071</v>
          </cell>
          <cell r="O2184" t="str">
            <v>Assembled</v>
          </cell>
        </row>
        <row r="2185">
          <cell r="N2185" t="str">
            <v>G-1/I,Gusset Plate,Gusset Plate,Plate,16,0.049</v>
          </cell>
          <cell r="O2185" t="str">
            <v>Assembled</v>
          </cell>
        </row>
        <row r="2186">
          <cell r="N2186" t="str">
            <v>G-1/I,Diaframe,Diaframe,Plate,28,6.537</v>
          </cell>
          <cell r="O2186" t="str">
            <v>Assembled</v>
          </cell>
        </row>
        <row r="2187">
          <cell r="N2187" t="str">
            <v>G-1/I,Diaframe Stiffner,Diaframe Stiffner,Plate,28,1.264</v>
          </cell>
          <cell r="O2187" t="str">
            <v>Assembled</v>
          </cell>
        </row>
        <row r="2188">
          <cell r="N2188" t="str">
            <v>G-1/I,Diaframe Stiffner,Diaframe Stiffner,Plate,16,1.371</v>
          </cell>
          <cell r="O2188" t="str">
            <v>Assembled</v>
          </cell>
        </row>
        <row r="2189">
          <cell r="N2189" t="str">
            <v>G-1/I,Diaframe Stiffner,Diaframe Stiffner,Plate,16,2.772</v>
          </cell>
          <cell r="O2189" t="str">
            <v>Assembled</v>
          </cell>
        </row>
        <row r="2190">
          <cell r="N2190" t="str">
            <v>G-1/I,Diaframe Stiffner,Diaframe Stiffner,Plate,28,4.903</v>
          </cell>
          <cell r="O2190" t="str">
            <v>Assembled</v>
          </cell>
        </row>
        <row r="2191">
          <cell r="N2191" t="str">
            <v>G-1/I,Diaframe Stiffner,Diaframe Stiffner,Plate,20,1.856</v>
          </cell>
          <cell r="O2191" t="str">
            <v>Assembled</v>
          </cell>
        </row>
        <row r="2192">
          <cell r="N2192" t="str">
            <v>G-1/I,Bracket Plate Stiffner,Bracket Plate Stiffner,Plate,16,0.606</v>
          </cell>
          <cell r="O2192" t="str">
            <v>Assembled</v>
          </cell>
        </row>
        <row r="2193">
          <cell r="N2193" t="str">
            <v>G-1/I,Diaframe Stiffner,Diaframe Stiffner,Plate,40,0.452</v>
          </cell>
          <cell r="O2193" t="str">
            <v>Assembled</v>
          </cell>
        </row>
        <row r="2194">
          <cell r="N2194" t="str">
            <v>G-1/I,Diaframe Stiffner,Diaframe Stiffner,Plate,15,0.342</v>
          </cell>
          <cell r="O2194" t="str">
            <v>Assembled</v>
          </cell>
        </row>
        <row r="2195">
          <cell r="N2195" t="str">
            <v>G-1/I,Diaframe Stiffner,Diaframe Stiffner,Plate,16,1.054</v>
          </cell>
          <cell r="O2195" t="str">
            <v>Assembled</v>
          </cell>
        </row>
        <row r="2196">
          <cell r="N2196" t="str">
            <v>G-2(I), Base Plate, Base Plate,Plate,25,18.67</v>
          </cell>
          <cell r="O2196" t="str">
            <v>Assembled</v>
          </cell>
        </row>
        <row r="2197">
          <cell r="N2197" t="str">
            <v>G-2(I), Bottom Flange, Bottom Flange,Plate,20,6.668</v>
          </cell>
          <cell r="O2197" t="str">
            <v>Assembled</v>
          </cell>
        </row>
        <row r="2198">
          <cell r="N2198" t="str">
            <v>G-2(I), Web Plate, Web Plate,Plate,16,24.782</v>
          </cell>
          <cell r="O2198" t="str">
            <v>Assembled</v>
          </cell>
        </row>
        <row r="2199">
          <cell r="N2199" t="str">
            <v>G-2(I), Top Flange, Top Flange,Plate,20,6.669</v>
          </cell>
          <cell r="O2199" t="str">
            <v>Assembled</v>
          </cell>
        </row>
        <row r="2200">
          <cell r="N2200" t="str">
            <v>G-2(I), Stiffner L+R, Stiffner L+R,Plate,16,3.621</v>
          </cell>
          <cell r="O2200" t="str">
            <v>Assembled</v>
          </cell>
        </row>
        <row r="2201">
          <cell r="N2201" t="str">
            <v>G-2(I), Stiffner Bottom, Stiffner Bottom,Plate,16,0.91</v>
          </cell>
          <cell r="O2201" t="str">
            <v>Assembled</v>
          </cell>
        </row>
        <row r="2202">
          <cell r="N2202" t="str">
            <v>G-2(I), MS Angle, MS Angle,Angle,L 75x75x10,13.92</v>
          </cell>
          <cell r="O2202" t="str">
            <v>Assembled</v>
          </cell>
        </row>
        <row r="2203">
          <cell r="N2203" t="str">
            <v>G-2(I), MS Angle, MS Angle,Angle,L 75x75x10,16.48</v>
          </cell>
          <cell r="O2203" t="str">
            <v>Assembled</v>
          </cell>
        </row>
        <row r="2204">
          <cell r="N2204" t="str">
            <v>G-2(I), MS Angle, MS Angle,Angle,L 75x75x10,4.413</v>
          </cell>
          <cell r="O2204" t="str">
            <v>Assembled</v>
          </cell>
        </row>
        <row r="2205">
          <cell r="N2205" t="str">
            <v>G-2(I), Packing Plate, Packing Plate,Plate,16,0.143</v>
          </cell>
          <cell r="O2205" t="str">
            <v>Assembled</v>
          </cell>
        </row>
        <row r="2206">
          <cell r="N2206" t="str">
            <v>G-2(I), Gusset Plate, Gusset Plate,Plate,16,0.276</v>
          </cell>
          <cell r="O2206" t="str">
            <v>Assembled</v>
          </cell>
        </row>
        <row r="2207">
          <cell r="N2207" t="str">
            <v>G-2(I), Gusset Plate, Gusset Plate,Plate,16,0.264</v>
          </cell>
          <cell r="O2207" t="str">
            <v>Assembled</v>
          </cell>
        </row>
        <row r="2208">
          <cell r="N2208" t="str">
            <v>G-3(I), Base Plate, Base Plate,Plate,25,18.67</v>
          </cell>
          <cell r="O2208" t="str">
            <v>Assembled</v>
          </cell>
        </row>
        <row r="2209">
          <cell r="N2209" t="str">
            <v>G-3(I), Bottom Flange, Bottom Flange,Plate,20,6.668</v>
          </cell>
          <cell r="O2209" t="str">
            <v>Assembled</v>
          </cell>
        </row>
        <row r="2210">
          <cell r="N2210" t="str">
            <v>G-3(I), Web Plate, Web Plate,Plate,16,25.02</v>
          </cell>
          <cell r="O2210" t="str">
            <v>Assembled</v>
          </cell>
        </row>
        <row r="2211">
          <cell r="N2211" t="str">
            <v>G-3(I), Top Flange, Top Flange,Plate,20,6.733</v>
          </cell>
          <cell r="O2211" t="str">
            <v>Assembled</v>
          </cell>
        </row>
        <row r="2212">
          <cell r="N2212" t="str">
            <v>G-3(I), Stiffner L+R, Stiffner L+R,Plate,16,3.621</v>
          </cell>
          <cell r="O2212" t="str">
            <v>Assembled</v>
          </cell>
        </row>
        <row r="2213">
          <cell r="N2213" t="str">
            <v>G-3(I), Stiffner Bottom, Stiffner Bottom,Plate,16,0.91</v>
          </cell>
          <cell r="O2213" t="str">
            <v>Assembled</v>
          </cell>
        </row>
        <row r="2214">
          <cell r="N2214" t="str">
            <v>G-3(I), MS Angle, MS Angle,Angle,L 75x75x10,13.92</v>
          </cell>
          <cell r="O2214" t="str">
            <v>Assembled</v>
          </cell>
        </row>
        <row r="2215">
          <cell r="N2215" t="str">
            <v>G-3(I), MS Angle, MS Angle,Angle,L 75x75x10,16.48</v>
          </cell>
          <cell r="O2215" t="str">
            <v>Assembled</v>
          </cell>
        </row>
        <row r="2216">
          <cell r="N2216" t="str">
            <v>G-3(I), MS Angle, MS Angle,Angle,L 75x75x10,4.413</v>
          </cell>
          <cell r="O2216" t="str">
            <v>Assembled</v>
          </cell>
        </row>
        <row r="2217">
          <cell r="N2217" t="str">
            <v>G-3(I), Packing Plate, Packing Plate,Plate,16,0.143</v>
          </cell>
          <cell r="O2217" t="str">
            <v>Assembled</v>
          </cell>
        </row>
        <row r="2218">
          <cell r="N2218" t="str">
            <v>G-3(I), Gusset Plate, Gusset Plate,Plate,16,0.276</v>
          </cell>
          <cell r="O2218" t="str">
            <v>Assembled</v>
          </cell>
        </row>
        <row r="2219">
          <cell r="N2219" t="str">
            <v>G-3(I), Gusset Plate, Gusset Plate,Plate,16,0.264</v>
          </cell>
          <cell r="O2219" t="str">
            <v>Assembled</v>
          </cell>
        </row>
        <row r="2220">
          <cell r="N2220" t="str">
            <v>G-4(I), Base Plate, Base Plate,Plate,40,18.67</v>
          </cell>
          <cell r="O2220" t="str">
            <v>Assembled</v>
          </cell>
        </row>
        <row r="2221">
          <cell r="N2221" t="str">
            <v>G-4(I), Bottom Flange, Bottom Flange,Plate,20,6.668</v>
          </cell>
          <cell r="O2221" t="str">
            <v>Assembled</v>
          </cell>
        </row>
        <row r="2222">
          <cell r="N2222" t="str">
            <v>G-4(I), Web Plate, Web Plate,Plate,16,24.797</v>
          </cell>
          <cell r="O2222" t="str">
            <v>Assembled</v>
          </cell>
        </row>
        <row r="2223">
          <cell r="N2223" t="str">
            <v>G-4(I), Top Flange, Top Flange,Plate,20,6.673</v>
          </cell>
          <cell r="O2223" t="str">
            <v>Assembled</v>
          </cell>
        </row>
        <row r="2224">
          <cell r="N2224" t="str">
            <v>G-4(I), Stiffner L+R, Stiffner L+R,Plate,16,3.621</v>
          </cell>
          <cell r="O2224" t="str">
            <v>Assembled</v>
          </cell>
        </row>
        <row r="2225">
          <cell r="N2225" t="str">
            <v>G-4(I), Stiffner Bottom, Stiffner Bottom,Plate,16,0.91</v>
          </cell>
          <cell r="O2225" t="str">
            <v>Assembled</v>
          </cell>
        </row>
        <row r="2226">
          <cell r="N2226" t="str">
            <v>G-4(I), MS Angle, MS Angle,Angle,L 75x75x10,13.92</v>
          </cell>
          <cell r="O2226" t="str">
            <v>Assembled</v>
          </cell>
        </row>
        <row r="2227">
          <cell r="N2227" t="str">
            <v>G-4(I), MS Angle, MS Angle,Angle,L 75x75x10,16.48</v>
          </cell>
          <cell r="O2227" t="str">
            <v>Assembled</v>
          </cell>
        </row>
        <row r="2228">
          <cell r="N2228" t="str">
            <v>G-4(I), MS Angle, MS Angle,Angle,L 75x75x10,4.413</v>
          </cell>
          <cell r="O2228" t="str">
            <v>Assembled</v>
          </cell>
        </row>
        <row r="2229">
          <cell r="N2229" t="str">
            <v>G-4(I), Packing Plate, Packing Plate,Plate,16,0.143</v>
          </cell>
          <cell r="O2229" t="str">
            <v>Assembled</v>
          </cell>
        </row>
        <row r="2230">
          <cell r="N2230" t="str">
            <v>G-4(I), Gusset Plate, Gusset Plate,Plate,16,0.276</v>
          </cell>
          <cell r="O2230" t="str">
            <v>Assembled</v>
          </cell>
        </row>
        <row r="2231">
          <cell r="N2231" t="str">
            <v>G-4(I), Gusset Plate, Gusset Plate,Plate,16,0.264</v>
          </cell>
          <cell r="O2231" t="str">
            <v>Assembled</v>
          </cell>
        </row>
        <row r="2232">
          <cell r="N2232" t="str">
            <v>G 5 (I),Base Plate,Base Plate,Plate,40,11.2</v>
          </cell>
          <cell r="O2232" t="str">
            <v>Assembled</v>
          </cell>
        </row>
        <row r="2233">
          <cell r="N2233" t="str">
            <v>G 5 (I),Bottom Flange,Bottom Flange,Plate,20,4</v>
          </cell>
          <cell r="O2233" t="str">
            <v>Assembled</v>
          </cell>
        </row>
        <row r="2234">
          <cell r="N2234" t="str">
            <v>G 5 (I),Web Plate,Web Plate,Plate,16,14.883</v>
          </cell>
          <cell r="O2234" t="str">
            <v>Assembled</v>
          </cell>
        </row>
        <row r="2235">
          <cell r="N2235" t="str">
            <v>G 5 (I),Top Flange,Top Flange,Plate,20,4.005</v>
          </cell>
          <cell r="O2235" t="str">
            <v>Assembled</v>
          </cell>
        </row>
        <row r="2236">
          <cell r="N2236" t="str">
            <v>G 5 (I),Stiffner L+R,Stiffner L+R,Plate,16,2.897</v>
          </cell>
          <cell r="O2236" t="str">
            <v>Assembled</v>
          </cell>
        </row>
        <row r="2237">
          <cell r="N2237" t="str">
            <v>G 5 (I),Diaframe ,Diaframe ,Plate,40,5.713</v>
          </cell>
          <cell r="O2237" t="str">
            <v>Assembled</v>
          </cell>
        </row>
        <row r="2238">
          <cell r="N2238" t="str">
            <v>G 5 (I),Bracket Plate ,Bracket Plate ,Plate,40,0.646</v>
          </cell>
          <cell r="O2238" t="str">
            <v>Assembled</v>
          </cell>
        </row>
        <row r="2239">
          <cell r="N2239" t="str">
            <v>G 5 (I),Bracket Plate ,Bracket Plate ,Plate,16,0.606</v>
          </cell>
          <cell r="O2239" t="str">
            <v>Assembled</v>
          </cell>
        </row>
        <row r="2240">
          <cell r="N2240" t="str">
            <v>G 5 (I),Gusset Plate,Gusset Plate,Plate,16,0.155</v>
          </cell>
          <cell r="O2240" t="str">
            <v>Assembled</v>
          </cell>
        </row>
        <row r="2241">
          <cell r="N2241" t="str">
            <v>G 5 (I),Gusset Plate,Gusset Plate,Plate,16,0.155</v>
          </cell>
          <cell r="O2241" t="str">
            <v>Assembled</v>
          </cell>
        </row>
        <row r="2242">
          <cell r="N2242" t="str">
            <v>G 5 (I),Diaframe Top Plate,Diaframe Top Plate,Plate,20,1.856</v>
          </cell>
          <cell r="O2242" t="str">
            <v>Assembled</v>
          </cell>
        </row>
        <row r="2243">
          <cell r="N2243" t="str">
            <v>G 5 (I),Diaframe Stiffner,Diaframe Stiffner,Plate,16,2.772</v>
          </cell>
          <cell r="O2243" t="str">
            <v>Assembled</v>
          </cell>
        </row>
        <row r="2244">
          <cell r="N2244" t="str">
            <v>G 5 (I),Diaframe Stiffner,Diaframe Stiffner,Plate,16,1.371</v>
          </cell>
          <cell r="O2244" t="str">
            <v>Assembled</v>
          </cell>
        </row>
        <row r="2245">
          <cell r="N2245" t="str">
            <v>G 5 (I),Diaframe Stiffner,Diaframe Stiffner,Plate,40,2.772</v>
          </cell>
          <cell r="O2245" t="str">
            <v>Assembled</v>
          </cell>
        </row>
        <row r="2246">
          <cell r="N2246" t="str">
            <v>G 5 (I),Diaframe Stiffner,Diaframe Stiffner,Plate,28,0.616</v>
          </cell>
          <cell r="O2246" t="str">
            <v>Assembled</v>
          </cell>
        </row>
        <row r="2247">
          <cell r="N2247" t="str">
            <v>G 5 (I),Diaframe Stiffner,Diaframe Stiffner,Plate,28,0.308</v>
          </cell>
          <cell r="O2247" t="str">
            <v>Assembled</v>
          </cell>
        </row>
        <row r="2248">
          <cell r="N2248" t="str">
            <v>G 5 (I),Diaframe Stiffner,Diaframe Stiffner,Plate,40,0.865</v>
          </cell>
          <cell r="O2248" t="str">
            <v>Assembled</v>
          </cell>
        </row>
        <row r="2249">
          <cell r="N2249" t="str">
            <v>G 5 (I),Bracket Plate ,Bracket Plate ,Plate,28,1.169</v>
          </cell>
          <cell r="O2249" t="str">
            <v>Assembled</v>
          </cell>
        </row>
        <row r="2250">
          <cell r="N2250" t="str">
            <v>G-6(I), Base Plate, Base Plate,Plate,40,18.668</v>
          </cell>
          <cell r="O2250" t="str">
            <v>Assembled</v>
          </cell>
        </row>
        <row r="2251">
          <cell r="N2251" t="str">
            <v>G-6(I), Bottom Flange, Bottom Flange,Plate,20,6.667</v>
          </cell>
          <cell r="O2251" t="str">
            <v>Assembled</v>
          </cell>
        </row>
        <row r="2252">
          <cell r="N2252" t="str">
            <v>G-6(I), Web Plate, Web Plate,Plate,16,24.797</v>
          </cell>
          <cell r="O2252" t="str">
            <v>Assembled</v>
          </cell>
        </row>
        <row r="2253">
          <cell r="N2253" t="str">
            <v>G-6(I), Top Flange, Top Flange,Plate,20,6.673</v>
          </cell>
          <cell r="O2253" t="str">
            <v>Assembled</v>
          </cell>
        </row>
        <row r="2254">
          <cell r="N2254" t="str">
            <v>G-6(I), Stiffner L+R, Stiffner L+R,Plate,16,3.621</v>
          </cell>
          <cell r="O2254" t="str">
            <v>Assembled</v>
          </cell>
        </row>
        <row r="2255">
          <cell r="N2255" t="str">
            <v>G-6(I), Stiffner Bottom, Stiffner Bottom,Plate,16,0.91</v>
          </cell>
          <cell r="O2255" t="str">
            <v>Assembled</v>
          </cell>
        </row>
        <row r="2256">
          <cell r="N2256" t="str">
            <v>G-6(I), MS Angle, MS Angle,Angle,L 75x75x10,13.92</v>
          </cell>
          <cell r="O2256" t="str">
            <v>Assembled</v>
          </cell>
        </row>
        <row r="2257">
          <cell r="N2257" t="str">
            <v>G-6(I), MS Angle, MS Angle,Angle,L 75x75x10,16.48</v>
          </cell>
          <cell r="O2257" t="str">
            <v>Assembled</v>
          </cell>
        </row>
        <row r="2258">
          <cell r="N2258" t="str">
            <v>G-6(I), MS Angle, MS Angle,Angle,L 75x75x10,4.413</v>
          </cell>
          <cell r="O2258" t="str">
            <v>Assembled</v>
          </cell>
        </row>
        <row r="2259">
          <cell r="N2259" t="str">
            <v>G-6(I), Packing Plate, Packing Plate,Plate,16,0.143</v>
          </cell>
          <cell r="O2259" t="str">
            <v>Assembled</v>
          </cell>
        </row>
        <row r="2260">
          <cell r="N2260" t="str">
            <v>G-6(I), Gusset Plate, Gusset Plate,Plate,16,0.276</v>
          </cell>
          <cell r="O2260" t="str">
            <v>Assembled</v>
          </cell>
        </row>
        <row r="2261">
          <cell r="N2261" t="str">
            <v>G-6(I), Gusset Plate, Gusset Plate,Plate,16,0.264</v>
          </cell>
          <cell r="O2261" t="str">
            <v>Assembled</v>
          </cell>
        </row>
        <row r="2262">
          <cell r="N2262" t="str">
            <v>G-7(I), Base Plate, Base Plate,Plate,25,18.665</v>
          </cell>
          <cell r="O2262" t="str">
            <v>Assembled</v>
          </cell>
        </row>
        <row r="2263">
          <cell r="N2263" t="str">
            <v>G-7(I), Bottom Flange, Bottom Flange,Plate,20,6.666</v>
          </cell>
          <cell r="O2263" t="str">
            <v>Assembled</v>
          </cell>
        </row>
        <row r="2264">
          <cell r="N2264" t="str">
            <v>G-7(I), Web Plate, Web Plate,Plate,16,24.797</v>
          </cell>
          <cell r="O2264" t="str">
            <v>Assembled</v>
          </cell>
        </row>
        <row r="2265">
          <cell r="N2265" t="str">
            <v>G-7(I), Top Flange, Top Flange,Plate,20,6.673</v>
          </cell>
          <cell r="O2265" t="str">
            <v>Assembled</v>
          </cell>
        </row>
        <row r="2266">
          <cell r="N2266" t="str">
            <v>G-7(I), Stiffner L+R, Stiffner L+R,Plate,16,3.621</v>
          </cell>
          <cell r="O2266" t="str">
            <v>Assembled</v>
          </cell>
        </row>
        <row r="2267">
          <cell r="N2267" t="str">
            <v>G-7(I), Stiffner Bottom, Stiffner Bottom,Plate,16,0.91</v>
          </cell>
          <cell r="O2267" t="str">
            <v>Assembled</v>
          </cell>
        </row>
        <row r="2268">
          <cell r="N2268" t="str">
            <v>G-7(I), MS Angle, MS Angle,Angle,L 75x75x10,13.92</v>
          </cell>
          <cell r="O2268" t="str">
            <v>Assembled</v>
          </cell>
        </row>
        <row r="2269">
          <cell r="N2269" t="str">
            <v>G-7(I), MS Angle, MS Angle,Angle,L 75x75x10,16.48</v>
          </cell>
          <cell r="O2269" t="str">
            <v>Assembled</v>
          </cell>
        </row>
        <row r="2270">
          <cell r="N2270" t="str">
            <v>G-7(I), MS Angle, MS Angle,Angle,L 75x75x10,4.413</v>
          </cell>
          <cell r="O2270" t="str">
            <v>Assembled</v>
          </cell>
        </row>
        <row r="2271">
          <cell r="N2271" t="str">
            <v>G-7(I), Packing Plate, Packing Plate,Plate,16,0.143</v>
          </cell>
          <cell r="O2271" t="str">
            <v>Assembled</v>
          </cell>
        </row>
        <row r="2272">
          <cell r="N2272" t="str">
            <v>G-7(I), Gusset Plate, Gusset Plate,Plate,16,0.276</v>
          </cell>
          <cell r="O2272" t="str">
            <v>Assembled</v>
          </cell>
        </row>
        <row r="2273">
          <cell r="N2273" t="str">
            <v>G-7(I), Gusset Plate, Gusset Plate,Plate,16,0.264</v>
          </cell>
          <cell r="O2273" t="str">
            <v>Assembled</v>
          </cell>
        </row>
        <row r="2274">
          <cell r="N2274" t="str">
            <v>G-8(I), Base Plate, Base Plate,Plate,25,18.665</v>
          </cell>
          <cell r="O2274" t="str">
            <v>Assembled</v>
          </cell>
        </row>
        <row r="2275">
          <cell r="N2275" t="str">
            <v>G-8(I), Bottom Flange, Bottom Flange,Plate,20,6.666</v>
          </cell>
          <cell r="O2275" t="str">
            <v>Assembled</v>
          </cell>
        </row>
        <row r="2276">
          <cell r="N2276" t="str">
            <v>G-8(I), Web Plate, Web Plate,Plate,16,24.797</v>
          </cell>
          <cell r="O2276" t="str">
            <v>Assembled</v>
          </cell>
        </row>
        <row r="2277">
          <cell r="N2277" t="str">
            <v>G-8(I), Top Flange, Top Flange,Plate,20,6.673</v>
          </cell>
          <cell r="O2277" t="str">
            <v>Assembled</v>
          </cell>
        </row>
        <row r="2278">
          <cell r="N2278" t="str">
            <v>G-8(I), Stiffner L+R, Stiffner L+R,Plate,16,3.621</v>
          </cell>
          <cell r="O2278" t="str">
            <v>Assembled</v>
          </cell>
        </row>
        <row r="2279">
          <cell r="N2279" t="str">
            <v>G-8(I), Stiffner Bottom, Stiffner Bottom,Plate,16,0.91</v>
          </cell>
          <cell r="O2279" t="str">
            <v>Assembled</v>
          </cell>
        </row>
        <row r="2280">
          <cell r="N2280" t="str">
            <v>G-8(I), MS Angle, MS Angle,Angle,L 75x75x10,13.92</v>
          </cell>
          <cell r="O2280" t="str">
            <v>Assembled</v>
          </cell>
        </row>
        <row r="2281">
          <cell r="N2281" t="str">
            <v>G-8(I), MS Angle, MS Angle,Angle,L 75x75x10,16.48</v>
          </cell>
          <cell r="O2281" t="str">
            <v>Assembled</v>
          </cell>
        </row>
        <row r="2282">
          <cell r="N2282" t="str">
            <v>G-8(I), MS Angle, MS Angle,Angle,L 75x75x10,4.413</v>
          </cell>
          <cell r="O2282" t="str">
            <v>Assembled</v>
          </cell>
        </row>
        <row r="2283">
          <cell r="N2283" t="str">
            <v>G-8(I), Packing Plate, Packing Plate,Plate,16,0.143</v>
          </cell>
          <cell r="O2283" t="str">
            <v>Assembled</v>
          </cell>
        </row>
        <row r="2284">
          <cell r="N2284" t="str">
            <v>G-8(I), Gusset Plate, Gusset Plate,Plate,16,0.276</v>
          </cell>
          <cell r="O2284" t="str">
            <v>Assembled</v>
          </cell>
        </row>
        <row r="2285">
          <cell r="N2285" t="str">
            <v>G-8(I), Gusset Plate, Gusset Plate,Plate,16,0.264</v>
          </cell>
          <cell r="O2285" t="str">
            <v>Assembled</v>
          </cell>
        </row>
        <row r="2286">
          <cell r="N2286" t="str">
            <v>G9/I,Base plate,Base plate,Plate,40,13.796</v>
          </cell>
          <cell r="O2286" t="str">
            <v>Assembled</v>
          </cell>
        </row>
        <row r="2287">
          <cell r="N2287" t="str">
            <v>G9/I,Bottom Flange Splice,Bottom Flange Splice,Plate,20,4.927</v>
          </cell>
          <cell r="O2287" t="str">
            <v>Assembled</v>
          </cell>
        </row>
        <row r="2288">
          <cell r="N2288" t="str">
            <v>G9/I,Web Plate,Web Plate,Plate,16,18.309</v>
          </cell>
          <cell r="O2288" t="str">
            <v>Assembled</v>
          </cell>
        </row>
        <row r="2289">
          <cell r="N2289" t="str">
            <v>G9/I,Top Flange,Top Flange,Plate,20,4.864</v>
          </cell>
          <cell r="O2289" t="str">
            <v>Assembled</v>
          </cell>
        </row>
        <row r="2290">
          <cell r="N2290" t="str">
            <v>G9/I,Stiffner (Left &amp; Right),Stiffner (Left &amp; Right),Plate,16,2.897</v>
          </cell>
          <cell r="O2290" t="str">
            <v>Assembled</v>
          </cell>
        </row>
        <row r="2291">
          <cell r="N2291" t="str">
            <v>G9/I, MS Angle, MS Angle,Angle,L 75x75x10,6.96</v>
          </cell>
          <cell r="O2291" t="str">
            <v>Assembled</v>
          </cell>
        </row>
        <row r="2292">
          <cell r="N2292" t="str">
            <v>G9/I, MS Angle, MS Angle,Angle,L 75x75x10,8.24</v>
          </cell>
          <cell r="O2292" t="str">
            <v>Assembled</v>
          </cell>
        </row>
        <row r="2293">
          <cell r="N2293" t="str">
            <v>G9/I,Gusset plate,Gusset plate,Plate,16,0.132</v>
          </cell>
          <cell r="O2293" t="str">
            <v>Assembled</v>
          </cell>
        </row>
        <row r="2294">
          <cell r="N2294" t="str">
            <v>G9/I,Packing Plate,Packing Plate,Plate,16,0.071</v>
          </cell>
          <cell r="O2294" t="str">
            <v>Assembled</v>
          </cell>
        </row>
        <row r="2295">
          <cell r="N2295" t="str">
            <v>G9/I,Stiffner bottom,Stiffner bottom,Plate,16,0.452</v>
          </cell>
          <cell r="O2295" t="str">
            <v>Assembled</v>
          </cell>
        </row>
        <row r="2296">
          <cell r="N2296" t="str">
            <v>G9/I,Gusset plate,Gusset plate,Plate,16,0.061</v>
          </cell>
          <cell r="O2296" t="str">
            <v>Assembled</v>
          </cell>
        </row>
        <row r="2297">
          <cell r="N2297" t="str">
            <v>G9/I, MS Angle, MS Angle,Angle,L 75x75x10,4.106</v>
          </cell>
          <cell r="O2297" t="str">
            <v>Assembled</v>
          </cell>
        </row>
        <row r="2298">
          <cell r="N2298" t="str">
            <v>G9/I,Gusset plate,Gusset plate,Plate,16,0.071</v>
          </cell>
          <cell r="O2298" t="str">
            <v>Assembled</v>
          </cell>
        </row>
        <row r="2299">
          <cell r="N2299" t="str">
            <v>G9/I,Gusset plate,Gusset plate,Plate,16,0.049</v>
          </cell>
          <cell r="O2299" t="str">
            <v>Assembled</v>
          </cell>
        </row>
        <row r="2300">
          <cell r="N2300" t="str">
            <v>G9/I,Diaframe,Diaframe,Plate,28,5.713</v>
          </cell>
          <cell r="O2300" t="str">
            <v>Assembled</v>
          </cell>
        </row>
        <row r="2301">
          <cell r="N2301" t="str">
            <v>G9/I,Diaframe stiffner,Diaframe stiffner,Plate,28,1.264</v>
          </cell>
          <cell r="O2301" t="str">
            <v>Assembled</v>
          </cell>
        </row>
        <row r="2302">
          <cell r="N2302" t="str">
            <v>G9/I,Diaframe stiffner,Diaframe stiffner,Plate,16,1.371</v>
          </cell>
          <cell r="O2302" t="str">
            <v>Assembled</v>
          </cell>
        </row>
        <row r="2303">
          <cell r="N2303" t="str">
            <v>G9/I,Diaframe stiffner,Diaframe stiffner,Plate,16,2.772</v>
          </cell>
          <cell r="O2303" t="str">
            <v>Assembled</v>
          </cell>
        </row>
        <row r="2304">
          <cell r="N2304" t="str">
            <v>G9/I,Diaframe stiffner,Diaframe stiffner,Plate,28,4.903</v>
          </cell>
          <cell r="O2304" t="str">
            <v>Assembled</v>
          </cell>
        </row>
        <row r="2305">
          <cell r="N2305" t="str">
            <v>G9/I,Diaframe top stiffner,Diaframe top stiffner,Plate,20,1.856</v>
          </cell>
          <cell r="O2305" t="str">
            <v>Assembled</v>
          </cell>
        </row>
        <row r="2306">
          <cell r="N2306" t="str">
            <v>G9/I,Bracket plate stiffner,Bracket plate stiffner,Plate,16,0.606</v>
          </cell>
          <cell r="O2306" t="str">
            <v>Assembled</v>
          </cell>
        </row>
        <row r="2307">
          <cell r="N2307" t="str">
            <v>G9/I,Bracket plate,Bracket plate,Plate,40,0.452</v>
          </cell>
          <cell r="O2307" t="str">
            <v>Assembled</v>
          </cell>
        </row>
        <row r="2308">
          <cell r="N2308" t="str">
            <v>G9/I,Diaframe stiffner,Diaframe stiffner,Plate,16,0.342</v>
          </cell>
          <cell r="O2308" t="str">
            <v>Assembled</v>
          </cell>
        </row>
        <row r="2309">
          <cell r="N2309" t="str">
            <v>G9/I,Diaframe stiffner,Diaframe stiffner,Plate,16,1.054</v>
          </cell>
          <cell r="O2309" t="str">
            <v>Assembled</v>
          </cell>
        </row>
        <row r="2310">
          <cell r="N2310" t="str">
            <v>G14C/C1,Base Plate,Base Plate,Plate,40,19.594</v>
          </cell>
          <cell r="O2310" t="str">
            <v>Assembled</v>
          </cell>
        </row>
        <row r="2311">
          <cell r="N2311" t="str">
            <v>G14C/C1,Bottom Flange,Bottom Flange,Plate,28,8.398</v>
          </cell>
          <cell r="O2311" t="str">
            <v>Assembled</v>
          </cell>
        </row>
        <row r="2312">
          <cell r="N2312" t="str">
            <v>G14C/C1,Web Plate,Web Plate,Plate,20,26.051</v>
          </cell>
          <cell r="O2312" t="str">
            <v>Assembled</v>
          </cell>
        </row>
        <row r="2313">
          <cell r="N2313" t="str">
            <v>G14C/C1,Top Flange,Top Flange,Plate,28,8.404</v>
          </cell>
          <cell r="O2313" t="str">
            <v>Assembled</v>
          </cell>
        </row>
        <row r="2314">
          <cell r="N2314" t="str">
            <v>G14C/C1,Stiffner L+R,Stiffner L+R,Plate,16,3.616</v>
          </cell>
          <cell r="O2314" t="str">
            <v>Assembled</v>
          </cell>
        </row>
        <row r="2315">
          <cell r="N2315" t="str">
            <v>G14C/C1,Stiffner Bottom,Stiffner Bottom,Plate,16,0.91</v>
          </cell>
          <cell r="O2315" t="str">
            <v>Assembled</v>
          </cell>
        </row>
        <row r="2316">
          <cell r="N2316" t="str">
            <v>G14C/C1,MS Angle,MS Angle,Angle,L 75x75x10,13.92</v>
          </cell>
          <cell r="O2316" t="str">
            <v>Assembled</v>
          </cell>
        </row>
        <row r="2317">
          <cell r="N2317" t="str">
            <v>G14C/C1,MS Angle,MS Angle,Angle,L 75x75x10,16.48</v>
          </cell>
          <cell r="O2317" t="str">
            <v>Assembled</v>
          </cell>
        </row>
        <row r="2318">
          <cell r="N2318" t="str">
            <v>G14C/C1,Packing Plate,Packing Plate,Plate,16,0.143</v>
          </cell>
          <cell r="O2318" t="str">
            <v>Assembled</v>
          </cell>
        </row>
        <row r="2319">
          <cell r="N2319" t="str">
            <v>G14C/C1,Gusset Plate,Gusset Plate,Plate,16,0.264</v>
          </cell>
          <cell r="O2319" t="str">
            <v>Assembled</v>
          </cell>
        </row>
        <row r="2320">
          <cell r="N2320" t="str">
            <v>G13/E,Base Plate,Base Plate,Plate,40,11.194</v>
          </cell>
          <cell r="O2320" t="str">
            <v>Assembled</v>
          </cell>
        </row>
        <row r="2321">
          <cell r="N2321" t="str">
            <v>G13/E,Bottom Flange,Bottom Flange,Plate,28,4.798</v>
          </cell>
          <cell r="O2321" t="str">
            <v>Assembled</v>
          </cell>
        </row>
        <row r="2322">
          <cell r="N2322" t="str">
            <v>G13/E,Web Plate,Web Plate,Plate,20,14.857</v>
          </cell>
          <cell r="O2322" t="str">
            <v>Assembled</v>
          </cell>
        </row>
        <row r="2323">
          <cell r="N2323" t="str">
            <v>G13/E,Top Flange,Top Flange,Plate,28,4.798</v>
          </cell>
          <cell r="O2323" t="str">
            <v>Assembled</v>
          </cell>
        </row>
        <row r="2324">
          <cell r="N2324" t="str">
            <v>G13/E,Stiffener (Left &amp; Right),Stiffener (Left &amp; Right),Plate,16,2.897</v>
          </cell>
          <cell r="O2324" t="str">
            <v>Assembled</v>
          </cell>
        </row>
        <row r="2325">
          <cell r="N2325" t="str">
            <v>G13/E,Gusset Plate,Gusset Plate,Plate,16,0.223</v>
          </cell>
          <cell r="O2325" t="str">
            <v>Assembled</v>
          </cell>
        </row>
        <row r="2326">
          <cell r="N2326" t="str">
            <v>G13/E,Gusset Plate,Gusset Plate,Plate,16,0.215</v>
          </cell>
          <cell r="O2326" t="str">
            <v>Assembled</v>
          </cell>
        </row>
        <row r="2327">
          <cell r="N2327" t="str">
            <v>G13/E,Diaframe,Diaframe,Plate,40,11.399</v>
          </cell>
          <cell r="O2327" t="str">
            <v>Assembled</v>
          </cell>
        </row>
        <row r="2328">
          <cell r="N2328" t="str">
            <v>G13/E,Diframe Stiffner,Diframe Stiffner,Plate,25,4.113</v>
          </cell>
          <cell r="O2328" t="str">
            <v>Assembled</v>
          </cell>
        </row>
        <row r="2329">
          <cell r="N2329" t="str">
            <v>G13/E,Diframe Stiffner,Diframe Stiffner,Plate,25,1.392</v>
          </cell>
          <cell r="O2329" t="str">
            <v>Assembled</v>
          </cell>
        </row>
        <row r="2330">
          <cell r="N2330" t="str">
            <v>G13/E,Diframe Stiffner,Diframe Stiffner,Plate,40,3.517</v>
          </cell>
          <cell r="O2330" t="str">
            <v>Assembled</v>
          </cell>
        </row>
        <row r="2331">
          <cell r="N2331" t="str">
            <v>G13/E,Diframe Stiffner,Diframe Stiffner,Plate,28,0.401</v>
          </cell>
          <cell r="O2331" t="str">
            <v>Assembled</v>
          </cell>
        </row>
        <row r="2332">
          <cell r="N2332" t="str">
            <v>G13/E,Diframe Stiffner,Diframe Stiffner,Plate,28,0.616</v>
          </cell>
          <cell r="O2332" t="str">
            <v>Assembled</v>
          </cell>
        </row>
        <row r="2333">
          <cell r="N2333" t="str">
            <v>G13/E,Diframe Stiffner,Diframe Stiffner,Plate,40,1.208</v>
          </cell>
          <cell r="O2333" t="str">
            <v>Assembled</v>
          </cell>
        </row>
        <row r="2334">
          <cell r="N2334" t="str">
            <v>G13/E,Diframe Flange,Diframe Flange,Plate,28,1.798</v>
          </cell>
          <cell r="O2334" t="str">
            <v>Assembled</v>
          </cell>
        </row>
        <row r="2335">
          <cell r="N2335" t="str">
            <v>G13/E,Diframe Stiffner,Diframe Stiffner,Plate,40,1.394</v>
          </cell>
          <cell r="O2335" t="str">
            <v>Assembled</v>
          </cell>
        </row>
        <row r="2336">
          <cell r="N2336" t="str">
            <v>G1D&amp;G2D,Top Splice Flange plate,Top Splice Flange plate,Plate,25,0.779</v>
          </cell>
          <cell r="O2336" t="str">
            <v>Assembled</v>
          </cell>
        </row>
        <row r="2337">
          <cell r="N2337" t="str">
            <v>G1D&amp;G2D,Top Splice Flange plate,Top Splice Flange plate,Plate,25,0.343</v>
          </cell>
          <cell r="O2337" t="str">
            <v>Assembled</v>
          </cell>
        </row>
        <row r="2338">
          <cell r="N2338" t="str">
            <v>G1D&amp;G2D,Top Splice Flange plate,Top Splice Flange plate,Plate,25,0.317</v>
          </cell>
          <cell r="O2338" t="str">
            <v>Assembled</v>
          </cell>
        </row>
        <row r="2339">
          <cell r="N2339" t="str">
            <v>G1D&amp;G2D,web Splice Plate,web Splice Plate,Plate,16,2.448</v>
          </cell>
          <cell r="O2339" t="str">
            <v>Assembled</v>
          </cell>
        </row>
        <row r="2340">
          <cell r="N2340" t="str">
            <v>G1D&amp;G2D,Bottom Flange Splice Plate,Bottom Flange Splice Plate,Plate,40,0.485</v>
          </cell>
          <cell r="O2340" t="str">
            <v>Assembled</v>
          </cell>
        </row>
        <row r="2341">
          <cell r="N2341" t="str">
            <v>G1D&amp;G2D,Base Splice Plate,Base Splice Plate,Plate,28,0.788</v>
          </cell>
          <cell r="O2341" t="str">
            <v>Assembled</v>
          </cell>
        </row>
        <row r="2342">
          <cell r="N2342" t="str">
            <v>G1D&amp;G2D,Base Splice Plate,Base Splice Plate,Plate,28,1.328</v>
          </cell>
          <cell r="O2342" t="str">
            <v>Assembled</v>
          </cell>
        </row>
        <row r="2343">
          <cell r="N2343" t="str">
            <v>G1D&amp;G2D,Packing plate,Packing plate,Plate,15,0.661</v>
          </cell>
          <cell r="O2343" t="str">
            <v>Assembled</v>
          </cell>
        </row>
        <row r="2344">
          <cell r="N2344" t="str">
            <v>G1D&amp;G2D,Packing plate,Packing plate,Plate,2,1.224</v>
          </cell>
          <cell r="O2344" t="str">
            <v>Assembled</v>
          </cell>
        </row>
        <row r="2345">
          <cell r="N2345" t="str">
            <v>G1D&amp;G2D,MS Angle,MS Angle,Angle,L 75x75x10,4.599</v>
          </cell>
          <cell r="O2345" t="str">
            <v>Assembled</v>
          </cell>
        </row>
        <row r="2346">
          <cell r="N2346" t="str">
            <v>G 2D, Gusset Plate, Gusset Plate,Plate,16,0.17664</v>
          </cell>
          <cell r="O2346" t="str">
            <v>Assembled</v>
          </cell>
        </row>
        <row r="2347">
          <cell r="N2347" t="str">
            <v>G 2D, Gusset Plate, Gusset Plate,Plate,16,0.06084</v>
          </cell>
          <cell r="O2347" t="str">
            <v>Assembled</v>
          </cell>
        </row>
        <row r="2348">
          <cell r="N2348" t="str">
            <v>G 2D, MS Angle, MS Angle,Angle,L 75x75x10,4.228</v>
          </cell>
          <cell r="O2348" t="str">
            <v>Assembled</v>
          </cell>
        </row>
        <row r="2349">
          <cell r="N2349" t="str">
            <v>G-2(D), Base Plate, Base Plate,Plate,25,19.5944</v>
          </cell>
          <cell r="O2349" t="str">
            <v>Assembled</v>
          </cell>
        </row>
        <row r="2350">
          <cell r="N2350" t="str">
            <v>G-2(D), Bottom Flange, Bottom Flange,Plate,28,8.406</v>
          </cell>
          <cell r="O2350" t="str">
            <v>Assembled</v>
          </cell>
        </row>
        <row r="2351">
          <cell r="N2351" t="str">
            <v>G-2(D), Web Plate, Web Plate,Plate,16,26.03058</v>
          </cell>
          <cell r="O2351" t="str">
            <v>Assembled</v>
          </cell>
        </row>
        <row r="2352">
          <cell r="N2352" t="str">
            <v>G-2(D), Top Flange, Top Flange,Plate,28,8.406</v>
          </cell>
          <cell r="O2352" t="str">
            <v>Assembled</v>
          </cell>
        </row>
        <row r="2353">
          <cell r="N2353" t="str">
            <v>G-2(D), Stiffner L+R, Stiffner L+R,Plate,16,3.6214</v>
          </cell>
          <cell r="O2353" t="str">
            <v>Assembled</v>
          </cell>
        </row>
        <row r="2354">
          <cell r="N2354" t="str">
            <v>G-2(D), Stiffner Bottom, Stiffner Bottom,Plate,16,0.8968</v>
          </cell>
          <cell r="O2354" t="str">
            <v>Assembled</v>
          </cell>
        </row>
        <row r="2355">
          <cell r="N2355" t="str">
            <v>G-2(D), MS Angle, MS Angle,Angle,L 75x75x10,13.92</v>
          </cell>
          <cell r="O2355" t="str">
            <v>Assembled</v>
          </cell>
        </row>
        <row r="2356">
          <cell r="N2356" t="str">
            <v>G-2(D), MS Angle, MS Angle,Angle,L 75x75x10,15.96</v>
          </cell>
          <cell r="O2356" t="str">
            <v>Assembled</v>
          </cell>
        </row>
        <row r="2357">
          <cell r="N2357" t="str">
            <v>G-2(D), Packing Plate, Packing Plate,Plate,16,0.1425</v>
          </cell>
          <cell r="O2357" t="str">
            <v>Assembled</v>
          </cell>
        </row>
        <row r="2358">
          <cell r="N2358" t="str">
            <v>G-2(D), Gusset Plate, Gusset Plate,Plate,16,0.264</v>
          </cell>
          <cell r="O2358" t="str">
            <v>Assembled</v>
          </cell>
        </row>
        <row r="2359">
          <cell r="N2359" t="str">
            <v>G2D,Gusset Plate,Gusset Plate,Plate,16,0.243</v>
          </cell>
          <cell r="O2359" t="str">
            <v>Assembled</v>
          </cell>
        </row>
        <row r="2360">
          <cell r="N2360" t="str">
            <v>G2D,MS Angle,MS Angle,Angle,L 75x75x10,4.599</v>
          </cell>
          <cell r="O2360" t="str">
            <v>Assembled</v>
          </cell>
        </row>
        <row r="2361">
          <cell r="N2361" t="str">
            <v>G2D&amp;G3D,Top Splice Flange plate,Top Splice Flange plate,Plate,25,0.779</v>
          </cell>
          <cell r="O2361" t="str">
            <v>Assembled</v>
          </cell>
        </row>
        <row r="2362">
          <cell r="N2362" t="str">
            <v>G2D&amp;G3D,Top Splice Flange plate,Top Splice Flange plate,Plate,25,0.343</v>
          </cell>
          <cell r="O2362" t="str">
            <v>Assembled</v>
          </cell>
        </row>
        <row r="2363">
          <cell r="N2363" t="str">
            <v>G2D&amp;G3D,Top Splice Flange plate,Top Splice Flange plate,Plate,25,0.317</v>
          </cell>
          <cell r="O2363" t="str">
            <v>Assembled</v>
          </cell>
        </row>
        <row r="2364">
          <cell r="N2364" t="str">
            <v>G2D&amp;G3D,web Splice Plate,web Splice Plate,Plate,16,2.448</v>
          </cell>
          <cell r="O2364" t="str">
            <v>Assembled</v>
          </cell>
        </row>
        <row r="2365">
          <cell r="N2365" t="str">
            <v>G2D&amp;G3D,Bottom Flange Splice Plate,Bottom Flange Splice Plate,Plate,40,0.485</v>
          </cell>
          <cell r="O2365" t="str">
            <v>Assembled</v>
          </cell>
        </row>
        <row r="2366">
          <cell r="N2366" t="str">
            <v>G2D&amp;G3D,Base Splice Plate,Base Splice Plate,Plate,28,0.788</v>
          </cell>
          <cell r="O2366" t="str">
            <v>Assembled</v>
          </cell>
        </row>
        <row r="2367">
          <cell r="N2367" t="str">
            <v>G2D&amp;G3D,Base Splice Plate,Base Splice Plate,Plate,28,1.328</v>
          </cell>
          <cell r="O2367" t="str">
            <v>Assembled</v>
          </cell>
        </row>
        <row r="2368">
          <cell r="N2368" t="str">
            <v>G2D&amp;G3D,MS Angle,MS Angle,Angle,L 75x75x10,4.599</v>
          </cell>
          <cell r="O2368" t="str">
            <v>Assembled</v>
          </cell>
        </row>
        <row r="2369">
          <cell r="N2369" t="str">
            <v>G-3(D), Base Plate, Base Plate,Plate,25,19.5944</v>
          </cell>
          <cell r="O2369" t="str">
            <v>Assembled</v>
          </cell>
        </row>
        <row r="2370">
          <cell r="N2370" t="str">
            <v>G-3(D), Bottom Flange, Bottom Flange,Plate,28,8.406</v>
          </cell>
          <cell r="O2370" t="str">
            <v>Assembled</v>
          </cell>
        </row>
        <row r="2371">
          <cell r="N2371" t="str">
            <v>G-3(D), Web Plate, Web Plate,Plate,16,26.03058</v>
          </cell>
          <cell r="O2371" t="str">
            <v>Assembled</v>
          </cell>
        </row>
        <row r="2372">
          <cell r="N2372" t="str">
            <v>G-3(D), Top Flange, Top Flange,Plate,28,8.406</v>
          </cell>
          <cell r="O2372" t="str">
            <v>Assembled</v>
          </cell>
        </row>
        <row r="2373">
          <cell r="N2373" t="str">
            <v>G-3(D), Stiffner L+R, Stiffner L+R,Plate,16,3.6214</v>
          </cell>
          <cell r="O2373" t="str">
            <v>Assembled</v>
          </cell>
        </row>
        <row r="2374">
          <cell r="N2374" t="str">
            <v>G-3(D), Stiffner Bottom, Stiffner Bottom,Plate,16,0.8968</v>
          </cell>
          <cell r="O2374" t="str">
            <v>Assembled</v>
          </cell>
        </row>
        <row r="2375">
          <cell r="N2375" t="str">
            <v>G-3(D), MS Angle, MS Angle,Angle,L 75x75x10,13.92</v>
          </cell>
          <cell r="O2375" t="str">
            <v>Assembled</v>
          </cell>
        </row>
        <row r="2376">
          <cell r="N2376" t="str">
            <v>G-3(D), MS Angle, MS Angle,Angle,L 75x75x10,15.96</v>
          </cell>
          <cell r="O2376" t="str">
            <v>Assembled</v>
          </cell>
        </row>
        <row r="2377">
          <cell r="N2377" t="str">
            <v>G-3(D), Packing Plate, Packing Plate,Plate,16,0.1425</v>
          </cell>
          <cell r="O2377" t="str">
            <v>Assembled</v>
          </cell>
        </row>
        <row r="2378">
          <cell r="N2378" t="str">
            <v>G-3(D), Gusset Plate, Gusset Plate,Plate,16,0.264</v>
          </cell>
          <cell r="O2378" t="str">
            <v>Assembled</v>
          </cell>
        </row>
        <row r="2379">
          <cell r="N2379" t="str">
            <v>G3D,Gusset Plate,Gusset Plate,Plate,16,0.243</v>
          </cell>
          <cell r="O2379" t="str">
            <v>Assembled</v>
          </cell>
        </row>
        <row r="2380">
          <cell r="N2380" t="str">
            <v>G3D,MS Angle,MS Angle,Angle,L 75x75x10,4.599</v>
          </cell>
          <cell r="O2380" t="str">
            <v>Assembled</v>
          </cell>
        </row>
        <row r="2381">
          <cell r="N2381" t="str">
            <v>G3D&amp;G4D,Top Splice Flange plate,Top Splice Flange plate,Plate,25,0.779</v>
          </cell>
          <cell r="O2381" t="str">
            <v>Assembled</v>
          </cell>
        </row>
        <row r="2382">
          <cell r="N2382" t="str">
            <v>G3D&amp;G4D,Top Splice Flange plate,Top Splice Flange plate,Plate,25,0.343</v>
          </cell>
          <cell r="O2382" t="str">
            <v>Assembled</v>
          </cell>
        </row>
        <row r="2383">
          <cell r="N2383" t="str">
            <v>G3D&amp;G4D,Top Splice Flange plate,Top Splice Flange plate,Plate,25,0.317</v>
          </cell>
          <cell r="O2383" t="str">
            <v>Assembled</v>
          </cell>
        </row>
        <row r="2384">
          <cell r="N2384" t="str">
            <v>G3D&amp;G4D,web Splice Plate,web Splice Plate,Plate,16,2.448</v>
          </cell>
          <cell r="O2384" t="str">
            <v>Assembled</v>
          </cell>
        </row>
        <row r="2385">
          <cell r="N2385" t="str">
            <v>G3D&amp;G4D,Bottom Flange Splice Plate,Bottom Flange Splice Plate,Plate,40,0.485</v>
          </cell>
          <cell r="O2385" t="str">
            <v>Assembled</v>
          </cell>
        </row>
        <row r="2386">
          <cell r="N2386" t="str">
            <v>G3D&amp;G4D,Base Splice Plate,Base Splice Plate,Plate,28,0.788</v>
          </cell>
          <cell r="O2386" t="str">
            <v>Assembled</v>
          </cell>
        </row>
        <row r="2387">
          <cell r="N2387" t="str">
            <v>G3D&amp;G4D,Base Splice Plate,Base Splice Plate,Plate,28,1.328</v>
          </cell>
          <cell r="O2387" t="str">
            <v>Assembled</v>
          </cell>
        </row>
        <row r="2388">
          <cell r="N2388" t="str">
            <v>G3D&amp;G4D,MS Angle,MS Angle,Angle,L 75x75x10,4.599</v>
          </cell>
          <cell r="O2388" t="str">
            <v>Assembled</v>
          </cell>
        </row>
        <row r="2389">
          <cell r="N2389" t="str">
            <v>G-4(D), Base Plate, Base Plate,Plate,25,19.5944</v>
          </cell>
          <cell r="O2389" t="str">
            <v>Assembled</v>
          </cell>
        </row>
        <row r="2390">
          <cell r="N2390" t="str">
            <v>G-4(D), Bottom Flange, Bottom Flange,Plate,28,8.4</v>
          </cell>
          <cell r="O2390" t="str">
            <v>Assembled</v>
          </cell>
        </row>
        <row r="2391">
          <cell r="N2391" t="str">
            <v>G-4(D), Web Plate, Web Plate,Plate,16,26.03058</v>
          </cell>
          <cell r="O2391" t="str">
            <v>Assembled</v>
          </cell>
        </row>
        <row r="2392">
          <cell r="N2392" t="str">
            <v>G-4(D), Top Flange, Top Flange,Plate,28,8.406</v>
          </cell>
          <cell r="O2392" t="str">
            <v>Assembled</v>
          </cell>
        </row>
        <row r="2393">
          <cell r="N2393" t="str">
            <v>G-4(D), Stiffner L+R, Stiffner L+R,Plate,16,3.6214</v>
          </cell>
          <cell r="O2393" t="str">
            <v>Assembled</v>
          </cell>
        </row>
        <row r="2394">
          <cell r="N2394" t="str">
            <v>G-4(D), Stiffner Bottom, Stiffner Bottom,Plate,16,0.8968</v>
          </cell>
          <cell r="O2394" t="str">
            <v>Assembled</v>
          </cell>
        </row>
        <row r="2395">
          <cell r="N2395" t="str">
            <v>G-4(D), MS Angle, MS Angle,Angle,L 75x75x10,13.92</v>
          </cell>
          <cell r="O2395" t="str">
            <v>Assembled</v>
          </cell>
        </row>
        <row r="2396">
          <cell r="N2396" t="str">
            <v>G-4(D), MS Angle, MS Angle,Angle,L 75x75x10,15.96</v>
          </cell>
          <cell r="O2396" t="str">
            <v>Assembled</v>
          </cell>
        </row>
        <row r="2397">
          <cell r="N2397" t="str">
            <v>G-4(D), Packing Plate, Packing Plate,Plate,16,0.1425</v>
          </cell>
          <cell r="O2397" t="str">
            <v>Assembled</v>
          </cell>
        </row>
        <row r="2398">
          <cell r="N2398" t="str">
            <v>G-4(D), Gusset Plate, Gusset Plate,Plate,16,0.264</v>
          </cell>
          <cell r="O2398" t="str">
            <v>Assembled</v>
          </cell>
        </row>
        <row r="2399">
          <cell r="N2399" t="str">
            <v>G4D,Gusset Plate,Gusset Plate,Plate,16,0.243</v>
          </cell>
          <cell r="O2399" t="str">
            <v>Assembled</v>
          </cell>
        </row>
        <row r="2400">
          <cell r="N2400" t="str">
            <v>G4D,MS Angle,MS Angle,Angle,L 75x75x10,4.599</v>
          </cell>
          <cell r="O2400" t="str">
            <v>Assembled</v>
          </cell>
        </row>
        <row r="2401">
          <cell r="N2401" t="str">
            <v>G4D&amp;G5D,Top Splice Flange plate,Top Splice Flange plate,Plate,25,0.779</v>
          </cell>
          <cell r="O2401" t="str">
            <v>Assembled</v>
          </cell>
        </row>
        <row r="2402">
          <cell r="N2402" t="str">
            <v>G4D&amp;G5D,Top Splice Flange plate,Top Splice Flange plate,Plate,25,0.343</v>
          </cell>
          <cell r="O2402" t="str">
            <v>Assembled</v>
          </cell>
        </row>
        <row r="2403">
          <cell r="N2403" t="str">
            <v>G4D&amp;G5D,Top Splice Flange plate,Top Splice Flange plate,Plate,25,0.317</v>
          </cell>
          <cell r="O2403" t="str">
            <v>Assembled</v>
          </cell>
        </row>
        <row r="2404">
          <cell r="N2404" t="str">
            <v>G4D&amp;G5D,web Splice Plate,web Splice Plate,Plate,16,2.448</v>
          </cell>
          <cell r="O2404" t="str">
            <v>Assembled</v>
          </cell>
        </row>
        <row r="2405">
          <cell r="N2405" t="str">
            <v>G4D&amp;G5D,Bottom Flange Splice Plate,Bottom Flange Splice Plate,Plate,40,0.485</v>
          </cell>
          <cell r="O2405" t="str">
            <v>Assembled</v>
          </cell>
        </row>
        <row r="2406">
          <cell r="N2406" t="str">
            <v>G4D&amp;G5D,Base Splice Plate,Base Splice Plate,Plate,28,0.788</v>
          </cell>
          <cell r="O2406" t="str">
            <v>Assembled</v>
          </cell>
        </row>
        <row r="2407">
          <cell r="N2407" t="str">
            <v>G4D&amp;G5D,Base Splice Plate,Base Splice Plate,Plate,28,1.328</v>
          </cell>
          <cell r="O2407" t="str">
            <v>Assembled</v>
          </cell>
        </row>
        <row r="2408">
          <cell r="N2408" t="str">
            <v>G4D&amp;G5D,Packing plate,Packing plate,Plate,15,0.661</v>
          </cell>
          <cell r="O2408" t="str">
            <v>Assembled</v>
          </cell>
        </row>
        <row r="2409">
          <cell r="N2409" t="str">
            <v>G4D&amp;G5D,Packing plate,Packing plate,Plate,2,1.224</v>
          </cell>
          <cell r="O2409" t="str">
            <v>Assembled</v>
          </cell>
        </row>
        <row r="2410">
          <cell r="N2410" t="str">
            <v>G4D&amp;G5D,MS Angle,MS Angle,Angle,L 75x75x10,4.599</v>
          </cell>
          <cell r="O2410" t="str">
            <v>Assembled</v>
          </cell>
        </row>
        <row r="2411">
          <cell r="N2411" t="str">
            <v>G-5(D), Base Plate, Base Plate,Plate,40,19.5944</v>
          </cell>
          <cell r="O2411" t="str">
            <v>Assembled</v>
          </cell>
        </row>
        <row r="2412">
          <cell r="N2412" t="str">
            <v>G-5(D), Bottom Flange, Bottom Flange,Plate,28,8.3976</v>
          </cell>
          <cell r="O2412" t="str">
            <v>Assembled</v>
          </cell>
        </row>
        <row r="2413">
          <cell r="N2413" t="str">
            <v>G-5(D), Web Plate, Web Plate,Plate,20,26.023148</v>
          </cell>
          <cell r="O2413" t="str">
            <v>Assembled</v>
          </cell>
        </row>
        <row r="2414">
          <cell r="N2414" t="str">
            <v>G-5(D), Top Flange, Top Flange,Plate,28,8.4036</v>
          </cell>
          <cell r="O2414" t="str">
            <v>Assembled</v>
          </cell>
        </row>
        <row r="2415">
          <cell r="N2415" t="str">
            <v>G-5(D), Stiffner L+R, Stiffner L+R,Plate,16,3.6214</v>
          </cell>
          <cell r="O2415" t="str">
            <v>Assembled</v>
          </cell>
        </row>
        <row r="2416">
          <cell r="N2416" t="str">
            <v>G-5(D), Stiffner Bottom, Stiffner Bottom,Plate,16,0.9101</v>
          </cell>
          <cell r="O2416" t="str">
            <v>Assembled</v>
          </cell>
        </row>
        <row r="2417">
          <cell r="N2417" t="str">
            <v>G-5(D), MS Angle, MS Angle,Angle,L 75x75x10,13.92</v>
          </cell>
          <cell r="O2417" t="str">
            <v>Assembled</v>
          </cell>
        </row>
        <row r="2418">
          <cell r="N2418" t="str">
            <v>G-5(D), MS Angle, MS Angle,Angle,L 75x75x10,15.96</v>
          </cell>
          <cell r="O2418" t="str">
            <v>Assembled</v>
          </cell>
        </row>
        <row r="2419">
          <cell r="N2419" t="str">
            <v>G-5(D), Packing Plate, Packing Plate,Plate,16,0.1425</v>
          </cell>
          <cell r="O2419" t="str">
            <v>Assembled</v>
          </cell>
        </row>
        <row r="2420">
          <cell r="N2420" t="str">
            <v>G-5(D), Gusset Plate, Gusset Plate,Plate,16,0.264</v>
          </cell>
          <cell r="O2420" t="str">
            <v>Assembled</v>
          </cell>
        </row>
        <row r="2421">
          <cell r="N2421" t="str">
            <v>G5D,Gusset Plate,Gusset Plate,Plate,16,0.243</v>
          </cell>
          <cell r="O2421" t="str">
            <v>Assembled</v>
          </cell>
        </row>
        <row r="2422">
          <cell r="N2422" t="str">
            <v>G5D,MS Angle,MS Angle,Angle,L 75x75x10,4.599</v>
          </cell>
          <cell r="O2422" t="str">
            <v>Assembled</v>
          </cell>
        </row>
        <row r="2423">
          <cell r="N2423" t="str">
            <v>G5D&amp;G6D,Top Splice Flange plate,Top Splice Flange plate,Plate,25,0.779</v>
          </cell>
          <cell r="O2423" t="str">
            <v>Assembled</v>
          </cell>
        </row>
        <row r="2424">
          <cell r="N2424" t="str">
            <v>G5D&amp;G6D,Top Splice Flange plate,Top Splice Flange plate,Plate,25,0.343</v>
          </cell>
          <cell r="O2424" t="str">
            <v>Assembled</v>
          </cell>
        </row>
        <row r="2425">
          <cell r="N2425" t="str">
            <v>G5D&amp;G6D,Top Splice Flange plate,Top Splice Flange plate,Plate,25,0.317</v>
          </cell>
          <cell r="O2425" t="str">
            <v>Assembled</v>
          </cell>
        </row>
        <row r="2426">
          <cell r="N2426" t="str">
            <v>G5D&amp;G6D,web Splice Plate,web Splice Plate,Plate,16,2.448</v>
          </cell>
          <cell r="O2426" t="str">
            <v>Assembled</v>
          </cell>
        </row>
        <row r="2427">
          <cell r="N2427" t="str">
            <v>G5D&amp;G6D,Bottom Flange Splice Plate,Bottom Flange Splice Plate,Plate,40,0.485</v>
          </cell>
          <cell r="O2427" t="str">
            <v>Assembled</v>
          </cell>
        </row>
        <row r="2428">
          <cell r="N2428" t="str">
            <v>G5D&amp;G6D,Base Splice Plate,Base Splice Plate,Plate,28,0.788</v>
          </cell>
          <cell r="O2428" t="str">
            <v>Assembled</v>
          </cell>
        </row>
        <row r="2429">
          <cell r="N2429" t="str">
            <v>G5D&amp;G6D,Base Splice Plate,Base Splice Plate,Plate,28,1.328</v>
          </cell>
          <cell r="O2429" t="str">
            <v>Assembled</v>
          </cell>
        </row>
        <row r="2430">
          <cell r="N2430" t="str">
            <v>G5D&amp;G6D,MS Angle,MS Angle,Angle,L 75x75x10,4.461</v>
          </cell>
          <cell r="O2430" t="str">
            <v>Assembled</v>
          </cell>
        </row>
        <row r="2431">
          <cell r="N2431" t="str">
            <v>G6/D,Base plate,Base plate,Plate,40,11.1944</v>
          </cell>
          <cell r="O2431" t="str">
            <v>Assembled</v>
          </cell>
        </row>
        <row r="2432">
          <cell r="N2432" t="str">
            <v>G6/D,Bottom Flange Splice,Bottom Flange Splice,Plate,28,4.7976</v>
          </cell>
          <cell r="O2432" t="str">
            <v>Assembled</v>
          </cell>
        </row>
        <row r="2433">
          <cell r="N2433" t="str">
            <v>G6/D,Web Plate,Web Plate,Plate,20,14.856568</v>
          </cell>
          <cell r="O2433" t="str">
            <v>Assembled</v>
          </cell>
        </row>
        <row r="2434">
          <cell r="N2434" t="str">
            <v>G6/D,Top Flange,Top Flange,Plate,28,4.7976</v>
          </cell>
          <cell r="O2434" t="str">
            <v>Assembled</v>
          </cell>
        </row>
        <row r="2435">
          <cell r="N2435" t="str">
            <v>G6/D,Stiffner (Left &amp; Right),Stiffner (Left &amp; Right),Plate,16,2.89712</v>
          </cell>
          <cell r="O2435" t="str">
            <v>Assembled</v>
          </cell>
        </row>
        <row r="2436">
          <cell r="N2436" t="str">
            <v>G6/D,Diaframe,Diaframe,Plate,40,5.73416</v>
          </cell>
          <cell r="O2436" t="str">
            <v>Assembled</v>
          </cell>
        </row>
        <row r="2437">
          <cell r="N2437" t="str">
            <v>G6/D,Diaframe stiffner,Diaframe stiffner,Plate,25,4.11312</v>
          </cell>
          <cell r="O2437" t="str">
            <v>Assembled</v>
          </cell>
        </row>
        <row r="2438">
          <cell r="N2438" t="str">
            <v>G6/D,Diaframe stiffner,Diaframe stiffner,Plate,25,1.39232</v>
          </cell>
          <cell r="O2438" t="str">
            <v>Assembled</v>
          </cell>
        </row>
        <row r="2439">
          <cell r="N2439" t="str">
            <v>G6/D,Diaframe stiffner,Diaframe stiffner,Plate,40,2.78464</v>
          </cell>
          <cell r="O2439" t="str">
            <v>Assembled</v>
          </cell>
        </row>
        <row r="2440">
          <cell r="N2440" t="str">
            <v>G6/D,Diaframe stiffner,Diaframe stiffner,Plate,28,0.40096</v>
          </cell>
          <cell r="O2440" t="str">
            <v>Assembled</v>
          </cell>
        </row>
        <row r="2441">
          <cell r="N2441" t="str">
            <v>G6/D,Diaframe stiffner,Diaframe stiffner,Plate,28,0.616</v>
          </cell>
          <cell r="O2441" t="str">
            <v>Assembled</v>
          </cell>
        </row>
        <row r="2442">
          <cell r="N2442" t="str">
            <v>G6/D,Diaframe stiffner,Diaframe stiffner,Plate,40,1.20768</v>
          </cell>
          <cell r="O2442" t="str">
            <v>Assembled</v>
          </cell>
        </row>
        <row r="2443">
          <cell r="N2443" t="str">
            <v>G6/D,Diaframe stiffner Top,Diaframe stiffner Top,Plate,28,1.7976</v>
          </cell>
          <cell r="O2443" t="str">
            <v>Assembled</v>
          </cell>
        </row>
        <row r="2444">
          <cell r="N2444" t="str">
            <v>G6/D,Diaframe stiffner,Diaframe stiffner,Plate,40,0.697</v>
          </cell>
          <cell r="O2444" t="str">
            <v>Assembled</v>
          </cell>
        </row>
        <row r="2445">
          <cell r="N2445" t="str">
            <v>G6/ D,Gusset plate,Gusset plate,Plate,16,0.223</v>
          </cell>
          <cell r="O2445" t="str">
            <v>Assembled</v>
          </cell>
        </row>
        <row r="2446">
          <cell r="N2446" t="str">
            <v>G6/ D,Diaframe stiffner,Diaframe stiffner,Plate,16,0.69616</v>
          </cell>
          <cell r="O2446" t="str">
            <v>Assembled</v>
          </cell>
        </row>
        <row r="2447">
          <cell r="N2447" t="str">
            <v>G6/ D,Gusset plate,Gusset plate,Plate,16,0.214625</v>
          </cell>
          <cell r="O2447" t="str">
            <v>Assembled</v>
          </cell>
        </row>
        <row r="2448">
          <cell r="N2448" t="str">
            <v>G6/ D,Diaframe stiffner,Diaframe stiffner,Plate,28,1.359344</v>
          </cell>
          <cell r="O2448" t="str">
            <v>Assembled</v>
          </cell>
        </row>
        <row r="2449">
          <cell r="N2449" t="str">
            <v>G6/ D,Diaframe stiffner,Diaframe stiffner,Plate,20,0.591</v>
          </cell>
          <cell r="O2449" t="str">
            <v>Assembled</v>
          </cell>
        </row>
        <row r="2450">
          <cell r="N2450" t="str">
            <v>G6/ D,Diaframe stiffner,Diaframe stiffner,Plate,25,0.85</v>
          </cell>
          <cell r="O2450" t="str">
            <v>Assembled</v>
          </cell>
        </row>
        <row r="2451">
          <cell r="N2451" t="str">
            <v>G6/ D,Diaframe stiffner,Diaframe stiffner,Plate,16,2.316336</v>
          </cell>
          <cell r="O2451" t="str">
            <v>Assembled</v>
          </cell>
        </row>
        <row r="2452">
          <cell r="N2452" t="str">
            <v>G6/ D,Diaframe stiffner,Diaframe stiffner,Plate,25,2.72</v>
          </cell>
          <cell r="O2452" t="str">
            <v>Assembled</v>
          </cell>
        </row>
        <row r="2453">
          <cell r="N2453" t="str">
            <v>G6/ D,Diaframe stiffner,Diaframe stiffner,Plate,28,16.312128</v>
          </cell>
          <cell r="O2453" t="str">
            <v>Assembled</v>
          </cell>
        </row>
        <row r="2454">
          <cell r="N2454" t="str">
            <v>G6/ D,Diaframe stiffner,Diaframe stiffner,Plate,25,2.009888</v>
          </cell>
          <cell r="O2454" t="str">
            <v>Assembled</v>
          </cell>
        </row>
        <row r="2455">
          <cell r="N2455" t="str">
            <v>G6/ D,Diaframe stiffner,Diaframe stiffner,Plate,28,0.09324</v>
          </cell>
          <cell r="O2455" t="str">
            <v>Assembled</v>
          </cell>
        </row>
        <row r="2456">
          <cell r="N2456" t="str">
            <v>G6/F,Base plate,Base plate,Plate,40,11.1944</v>
          </cell>
          <cell r="O2456" t="str">
            <v>Assembled</v>
          </cell>
        </row>
        <row r="2457">
          <cell r="N2457" t="str">
            <v>G6/F,Bottom Flange Splice,Bottom Flange Splice,Plate,28,4.7976</v>
          </cell>
          <cell r="O2457" t="str">
            <v>Assembled</v>
          </cell>
        </row>
        <row r="2458">
          <cell r="N2458" t="str">
            <v>G6/F,Web Plate,Web Plate,Plate,20,14.856568</v>
          </cell>
          <cell r="O2458" t="str">
            <v>Assembled</v>
          </cell>
        </row>
        <row r="2459">
          <cell r="N2459" t="str">
            <v>G6/F,Top Flange,Top Flange,Plate,28,4.7976</v>
          </cell>
          <cell r="O2459" t="str">
            <v>Assembled</v>
          </cell>
        </row>
        <row r="2460">
          <cell r="N2460" t="str">
            <v>G6/F,Stiffner (Left &amp; Right),Stiffner (Left &amp; Right),Plate,16,2.89712</v>
          </cell>
          <cell r="O2460" t="str">
            <v>Assembled</v>
          </cell>
        </row>
        <row r="2461">
          <cell r="N2461" t="str">
            <v>G6/F,Diaframe,Diaframe,Plate,40,5.73416</v>
          </cell>
          <cell r="O2461" t="str">
            <v>Assembled</v>
          </cell>
        </row>
        <row r="2462">
          <cell r="N2462" t="str">
            <v>G6/F,Diaframe stiffner,Diaframe stiffner,Plate,25,4.11312</v>
          </cell>
          <cell r="O2462" t="str">
            <v>Assembled</v>
          </cell>
        </row>
        <row r="2463">
          <cell r="N2463" t="str">
            <v>G6/F,Diaframe stiffner,Diaframe stiffner,Plate,25,1.39232</v>
          </cell>
          <cell r="O2463" t="str">
            <v>Assembled</v>
          </cell>
        </row>
        <row r="2464">
          <cell r="N2464" t="str">
            <v>G6/F,Diaframe stiffner,Diaframe stiffner,Plate,40,2.78464</v>
          </cell>
          <cell r="O2464" t="str">
            <v>Assembled</v>
          </cell>
        </row>
        <row r="2465">
          <cell r="N2465" t="str">
            <v>G6/F,Diaframe stiffner,Diaframe stiffner,Plate,28,0.40096</v>
          </cell>
          <cell r="O2465" t="str">
            <v>Assembled</v>
          </cell>
        </row>
        <row r="2466">
          <cell r="N2466" t="str">
            <v>G6/F,Diaframe stiffner,Diaframe stiffner,Plate,28,0.616</v>
          </cell>
          <cell r="O2466" t="str">
            <v>Assembled</v>
          </cell>
        </row>
        <row r="2467">
          <cell r="N2467" t="str">
            <v>G6/F,Diaframe stiffner,Diaframe stiffner,Plate,40,1.20768</v>
          </cell>
          <cell r="O2467" t="str">
            <v>Assembled</v>
          </cell>
        </row>
        <row r="2468">
          <cell r="N2468" t="str">
            <v>G6/F,Diaframe stiffner Top,Diaframe stiffner Top,Plate,28,1.7976</v>
          </cell>
          <cell r="O2468" t="str">
            <v>Assembled</v>
          </cell>
        </row>
        <row r="2469">
          <cell r="N2469" t="str">
            <v>G6/F,Diaframe stiffner,Diaframe stiffner,Plate,40,0.697</v>
          </cell>
          <cell r="O2469" t="str">
            <v>Assembled</v>
          </cell>
        </row>
        <row r="2470">
          <cell r="N2470" t="str">
            <v>G6/ F,Gusset plate,Gusset plate,Plate,16,0.223</v>
          </cell>
          <cell r="O2470" t="str">
            <v>Assembled</v>
          </cell>
        </row>
        <row r="2471">
          <cell r="N2471" t="str">
            <v>G6/ F,Diaframe stiffner,Diaframe stiffner,Plate,16,0.69616</v>
          </cell>
          <cell r="O2471" t="str">
            <v>Assembled</v>
          </cell>
        </row>
        <row r="2472">
          <cell r="N2472" t="str">
            <v>G6/ F,Gusset plate,Gusset plate,Plate,16,0.214625</v>
          </cell>
          <cell r="O2472" t="str">
            <v>Assembled</v>
          </cell>
        </row>
        <row r="2473">
          <cell r="N2473" t="str">
            <v>G6/ F,Diaframe stiffner,Diaframe stiffner,Plate,28,1.359344</v>
          </cell>
          <cell r="O2473" t="str">
            <v>Assembled</v>
          </cell>
        </row>
        <row r="2474">
          <cell r="N2474" t="str">
            <v>G6/ F,Diaframe stiffner,Diaframe stiffner,Plate,20,0.591</v>
          </cell>
          <cell r="O2474" t="str">
            <v>Assembled</v>
          </cell>
        </row>
        <row r="2475">
          <cell r="N2475" t="str">
            <v>G6/ F,Diaframe stiffner,Diaframe stiffner,Plate,25,0.85</v>
          </cell>
          <cell r="O2475" t="str">
            <v>Assembled</v>
          </cell>
        </row>
        <row r="2476">
          <cell r="N2476" t="str">
            <v>G6/ F,Diaframe stiffner,Diaframe stiffner,Plate,16,2.316336</v>
          </cell>
          <cell r="O2476" t="str">
            <v>Assembled</v>
          </cell>
        </row>
        <row r="2477">
          <cell r="N2477" t="str">
            <v>G6/ F,Diaframe stiffner,Diaframe stiffner,Plate,25,2.72</v>
          </cell>
          <cell r="O2477" t="str">
            <v>Assembled</v>
          </cell>
        </row>
        <row r="2478">
          <cell r="N2478" t="str">
            <v>G6/ F,Diaframe stiffner,Diaframe stiffner,Plate,25,16.312128</v>
          </cell>
          <cell r="O2478" t="str">
            <v>Assembled</v>
          </cell>
        </row>
        <row r="2479">
          <cell r="N2479" t="str">
            <v>G6/ F,Diaframe stiffner,Diaframe stiffner,Plate,25,2.009888</v>
          </cell>
          <cell r="O2479" t="str">
            <v>Assembled</v>
          </cell>
        </row>
        <row r="2480">
          <cell r="N2480" t="str">
            <v>G6/ F,Diaframe stiffner,Diaframe stiffner,Plate,28,0.09324</v>
          </cell>
          <cell r="O2480" t="str">
            <v>Assembled</v>
          </cell>
        </row>
        <row r="2481">
          <cell r="N2481" t="str">
            <v>G6F&amp;G7F,Top Splice Flange plate,Top Splice Flange plate,Plate,25,0.779</v>
          </cell>
          <cell r="O2481" t="str">
            <v>Assembled</v>
          </cell>
        </row>
        <row r="2482">
          <cell r="N2482" t="str">
            <v>G6F&amp;G7F,Top Splice Flange plate,Top Splice Flange plate,Plate,25,0.343</v>
          </cell>
          <cell r="O2482" t="str">
            <v>Assembled</v>
          </cell>
        </row>
        <row r="2483">
          <cell r="N2483" t="str">
            <v>G6F&amp;G7F,Top Splice Flange plate,Top Splice Flange plate,Plate,25,0.317</v>
          </cell>
          <cell r="O2483" t="str">
            <v>Assembled</v>
          </cell>
        </row>
        <row r="2484">
          <cell r="N2484" t="str">
            <v>G6F&amp;G7F,web Splice Plate,web Splice Plate,Plate,16,2.448</v>
          </cell>
          <cell r="O2484" t="str">
            <v>Assembled</v>
          </cell>
        </row>
        <row r="2485">
          <cell r="N2485" t="str">
            <v>G6F&amp;G7F,Bottom Flange Splice Plate,Bottom Flange Splice Plate,Plate,40,0.485</v>
          </cell>
          <cell r="O2485" t="str">
            <v>Assembled</v>
          </cell>
        </row>
        <row r="2486">
          <cell r="N2486" t="str">
            <v>G6F&amp;G7F,Base Splice Plate,Base Splice Plate,Plate,28,0.788</v>
          </cell>
          <cell r="O2486" t="str">
            <v>Assembled</v>
          </cell>
        </row>
        <row r="2487">
          <cell r="N2487" t="str">
            <v>G6F&amp;G7F,Base Splice Plate,Base Splice Plate,Plate,28,1.328</v>
          </cell>
          <cell r="O2487" t="str">
            <v>Assembled</v>
          </cell>
        </row>
        <row r="2488">
          <cell r="N2488" t="str">
            <v>G6F&amp;G7F,MS Angle,MS Angle,Angle,L 75x75x10,4.282</v>
          </cell>
          <cell r="O2488" t="str">
            <v>Assembled</v>
          </cell>
        </row>
        <row r="2489">
          <cell r="N2489" t="str">
            <v>G-7(F), Base Plate, Base Plate,Plate,40,16.7944</v>
          </cell>
          <cell r="O2489" t="str">
            <v>Assembled</v>
          </cell>
        </row>
        <row r="2490">
          <cell r="N2490" t="str">
            <v>G-7(F), Bottom Flange, Bottom Flange,Plate,28,7.1976</v>
          </cell>
          <cell r="O2490" t="str">
            <v>Assembled</v>
          </cell>
        </row>
        <row r="2491">
          <cell r="N2491" t="str">
            <v>G-7(F), Web Plate, Web Plate,Plate,20,22.288568</v>
          </cell>
          <cell r="O2491" t="str">
            <v>Assembled</v>
          </cell>
        </row>
        <row r="2492">
          <cell r="N2492" t="str">
            <v>G-7(F), Top Flange, Top Flange,Plate,28,7.1976</v>
          </cell>
          <cell r="O2492" t="str">
            <v>Assembled</v>
          </cell>
        </row>
        <row r="2493">
          <cell r="N2493" t="str">
            <v>G-7(F), Stiffner L+R, Stiffner L+R,Plate,16,3.6214</v>
          </cell>
          <cell r="O2493" t="str">
            <v>Assembled</v>
          </cell>
        </row>
        <row r="2494">
          <cell r="N2494" t="str">
            <v>G-7(F), Stiffner Bottom, Stiffner Bottom,Plate,16,0.9101</v>
          </cell>
          <cell r="O2494" t="str">
            <v>Assembled</v>
          </cell>
        </row>
        <row r="2495">
          <cell r="N2495" t="str">
            <v>G-7(F), MS Angle, MS Angle,Angle,L 75x75x10,13.92</v>
          </cell>
          <cell r="O2495" t="str">
            <v>Assembled</v>
          </cell>
        </row>
        <row r="2496">
          <cell r="N2496" t="str">
            <v>G-7(F), MS Angle, MS Angle,Angle,L 75x75x10,15.96</v>
          </cell>
          <cell r="O2496" t="str">
            <v>Assembled</v>
          </cell>
        </row>
        <row r="2497">
          <cell r="N2497" t="str">
            <v>G-7(F), Packing Plate, Packing Plate,Plate,16,0.1425</v>
          </cell>
          <cell r="O2497" t="str">
            <v>Assembled</v>
          </cell>
        </row>
        <row r="2498">
          <cell r="N2498" t="str">
            <v>G-7(F), Gusset Plate, Gusset Plate,Plate,16,0.264</v>
          </cell>
          <cell r="O2498" t="str">
            <v>Assembled</v>
          </cell>
        </row>
        <row r="2499">
          <cell r="N2499" t="str">
            <v>G7F,Gusset Plate,Gusset Plate,Plate,16,0.177</v>
          </cell>
          <cell r="O2499" t="str">
            <v>Assembled</v>
          </cell>
        </row>
        <row r="2500">
          <cell r="N2500" t="str">
            <v>G7F,Gusset Plate,Gusset Plate,Plate,16,0.061</v>
          </cell>
          <cell r="O2500" t="str">
            <v>Assembled</v>
          </cell>
        </row>
        <row r="2501">
          <cell r="N2501" t="str">
            <v>G7F,MS Angle,MS Angle,Angle,L 75x75x10,4.228</v>
          </cell>
          <cell r="O2501" t="str">
            <v>Assembled</v>
          </cell>
        </row>
        <row r="2502">
          <cell r="N2502" t="str">
            <v>G7F&amp;G8F,Top Splice Flange plate,Top Splice Flange plate,Plate,25,0.779</v>
          </cell>
          <cell r="O2502" t="str">
            <v>Assembled</v>
          </cell>
        </row>
        <row r="2503">
          <cell r="N2503" t="str">
            <v>G7F&amp;G8F,Top Splice Flange plate,Top Splice Flange plate,Plate,25,0.343</v>
          </cell>
          <cell r="O2503" t="str">
            <v>Assembled</v>
          </cell>
        </row>
        <row r="2504">
          <cell r="N2504" t="str">
            <v>G7F&amp;G8F,Top Splice Flange plate,Top Splice Flange plate,Plate,25,0.317</v>
          </cell>
          <cell r="O2504" t="str">
            <v>Assembled</v>
          </cell>
        </row>
        <row r="2505">
          <cell r="N2505" t="str">
            <v>G7F&amp;G8F,web Splice Plate,web Splice Plate,Plate,16,2.448</v>
          </cell>
          <cell r="O2505" t="str">
            <v>Assembled</v>
          </cell>
        </row>
        <row r="2506">
          <cell r="N2506" t="str">
            <v>G7F&amp;G8F,Bottom Flange Splice Plate,Bottom Flange Splice Plate,Plate,40,0.485</v>
          </cell>
          <cell r="O2506" t="str">
            <v>Assembled</v>
          </cell>
        </row>
        <row r="2507">
          <cell r="N2507" t="str">
            <v>G7F&amp;G8F,Base Splice Plate,Base Splice Plate,Plate,28,0.788</v>
          </cell>
          <cell r="O2507" t="str">
            <v>Assembled</v>
          </cell>
        </row>
        <row r="2508">
          <cell r="N2508" t="str">
            <v>G7F&amp;G8F,Base Splice Plate,Base Splice Plate,Plate,28,1.328</v>
          </cell>
          <cell r="O2508" t="str">
            <v>Assembled</v>
          </cell>
        </row>
        <row r="2509">
          <cell r="N2509" t="str">
            <v>G7F&amp;G8F,Packing plate,Packing plate,Plate,15,0.661</v>
          </cell>
          <cell r="O2509" t="str">
            <v>Assembled</v>
          </cell>
        </row>
        <row r="2510">
          <cell r="N2510" t="str">
            <v>G7F&amp;G8F,Packing plate,Packing plate,Plate,2,1.224</v>
          </cell>
          <cell r="O2510" t="str">
            <v>Assembled</v>
          </cell>
        </row>
        <row r="2511">
          <cell r="N2511" t="str">
            <v>G7F&amp;G8F,MS Angle,MS Angle,Angle,L 75x75x10,4.282</v>
          </cell>
          <cell r="O2511" t="str">
            <v>Assembled</v>
          </cell>
        </row>
        <row r="2512">
          <cell r="N2512" t="str">
            <v>G-8(F), Base Plate, Base Plate,Plate,25,16.7944</v>
          </cell>
          <cell r="O2512" t="str">
            <v>Assembled</v>
          </cell>
        </row>
        <row r="2513">
          <cell r="N2513" t="str">
            <v>G-8(F), Bottom Flange, Bottom Flange,Plate,28,7.1976</v>
          </cell>
          <cell r="O2513" t="str">
            <v>Assembled</v>
          </cell>
        </row>
        <row r="2514">
          <cell r="N2514" t="str">
            <v>G-8(F), Web Plate, Web Plate,Plate,16,22.288568</v>
          </cell>
          <cell r="O2514" t="str">
            <v>Assembled</v>
          </cell>
        </row>
        <row r="2515">
          <cell r="N2515" t="str">
            <v>G-8(F), Top Flange, Top Flange,Plate,28,7.1976</v>
          </cell>
          <cell r="O2515" t="str">
            <v>Assembled</v>
          </cell>
        </row>
        <row r="2516">
          <cell r="N2516" t="str">
            <v>G-8(F), Stiffner L+R, Stiffner L+R,Plate,16,3.6214</v>
          </cell>
          <cell r="O2516" t="str">
            <v>Assembled</v>
          </cell>
        </row>
        <row r="2517">
          <cell r="N2517" t="str">
            <v>G-8(F), Stiffner Bottom, Stiffner Bottom,Plate,16,0.9101</v>
          </cell>
          <cell r="O2517" t="str">
            <v>Assembled</v>
          </cell>
        </row>
        <row r="2518">
          <cell r="N2518" t="str">
            <v>G-8(F), MS Angle, MS Angle,Angle,L 75x75x10,13.92</v>
          </cell>
          <cell r="O2518" t="str">
            <v>Assembled</v>
          </cell>
        </row>
        <row r="2519">
          <cell r="N2519" t="str">
            <v>G-8(F), MS Angle, MS Angle,Angle,L 75x75x10,15.96</v>
          </cell>
          <cell r="O2519" t="str">
            <v>Assembled</v>
          </cell>
        </row>
        <row r="2520">
          <cell r="N2520" t="str">
            <v>G-8(F), Packing Plate, Packing Plate,Plate,16,0.1425</v>
          </cell>
          <cell r="O2520" t="str">
            <v>Assembled</v>
          </cell>
        </row>
        <row r="2521">
          <cell r="N2521" t="str">
            <v>G-8(F), Gusset Plate, Gusset Plate,Plate,16,0.264</v>
          </cell>
          <cell r="O2521" t="str">
            <v>Assembled</v>
          </cell>
        </row>
        <row r="2522">
          <cell r="N2522" t="str">
            <v>G8F,Gusset Plate,Gusset Plate,Plate,16,0.236</v>
          </cell>
          <cell r="O2522" t="str">
            <v>Assembled</v>
          </cell>
        </row>
        <row r="2523">
          <cell r="N2523" t="str">
            <v>G8F,MS Angle,MS Angle,Angle,L 75x75x10,4.228</v>
          </cell>
          <cell r="O2523" t="str">
            <v>Assembled</v>
          </cell>
        </row>
        <row r="2524">
          <cell r="N2524" t="str">
            <v>G8F&amp;G9F,Top Splice Flange plate,Top Splice Flange plate,Plate,25,0.779</v>
          </cell>
          <cell r="O2524" t="str">
            <v>Assembled</v>
          </cell>
        </row>
        <row r="2525">
          <cell r="N2525" t="str">
            <v>G8F&amp;G9F,Top Splice Flange plate,Top Splice Flange plate,Plate,25,0.343</v>
          </cell>
          <cell r="O2525" t="str">
            <v>Assembled</v>
          </cell>
        </row>
        <row r="2526">
          <cell r="N2526" t="str">
            <v>G8F&amp;G9F,Top Splice Flange plate,Top Splice Flange plate,Plate,25,0.317</v>
          </cell>
          <cell r="O2526" t="str">
            <v>Assembled</v>
          </cell>
        </row>
        <row r="2527">
          <cell r="N2527" t="str">
            <v>G8F&amp;G9F,web Splice Plate,web Splice Plate,Plate,16,2.448</v>
          </cell>
          <cell r="O2527" t="str">
            <v>Assembled</v>
          </cell>
        </row>
        <row r="2528">
          <cell r="N2528" t="str">
            <v>G8F&amp;G9F,Bottom Flange Splice Plate,Bottom Flange Splice Plate,Plate,40,0.485</v>
          </cell>
          <cell r="O2528" t="str">
            <v>Assembled</v>
          </cell>
        </row>
        <row r="2529">
          <cell r="N2529" t="str">
            <v>G8F&amp;G9F,Base Splice Plate,Base Splice Plate,Plate,28,0.788</v>
          </cell>
          <cell r="O2529" t="str">
            <v>Assembled</v>
          </cell>
        </row>
        <row r="2530">
          <cell r="N2530" t="str">
            <v>G8F&amp;G9F,Base Splice Plate,Base Splice Plate,Plate,28,1.328</v>
          </cell>
          <cell r="O2530" t="str">
            <v>Assembled</v>
          </cell>
        </row>
        <row r="2531">
          <cell r="N2531" t="str">
            <v>G8F&amp;G9F,MS Angle,MS Angle,Angle,L 75x75x10,4.228</v>
          </cell>
          <cell r="O2531" t="str">
            <v>Assembled</v>
          </cell>
        </row>
        <row r="2532">
          <cell r="N2532" t="str">
            <v>G 9 (F),Base Plate,Base Plate,Plate,25,16.8</v>
          </cell>
          <cell r="O2532" t="str">
            <v>Assembled</v>
          </cell>
        </row>
        <row r="2533">
          <cell r="N2533" t="str">
            <v>G 9 (F),Bottom Flange,Bottom Flange,Plate,28,7.2</v>
          </cell>
          <cell r="O2533" t="str">
            <v>Assembled</v>
          </cell>
        </row>
        <row r="2534">
          <cell r="N2534" t="str">
            <v>G 9 (F),Web Plate,Web Plate,Plate,16,22.296</v>
          </cell>
          <cell r="O2534" t="str">
            <v>Assembled</v>
          </cell>
        </row>
        <row r="2535">
          <cell r="N2535" t="str">
            <v>G 9 (F),Top Flange,Top Flange,Plate,28,7.2</v>
          </cell>
          <cell r="O2535" t="str">
            <v>Assembled</v>
          </cell>
        </row>
        <row r="2536">
          <cell r="N2536" t="str">
            <v>G 9 (F),Stiffner L+R,Stiffner L+R,Plate,16,3.6214</v>
          </cell>
          <cell r="O2536" t="str">
            <v>Assembled</v>
          </cell>
        </row>
        <row r="2537">
          <cell r="N2537" t="str">
            <v>G 9 (F),Stiffner Bottom,Stiffner Bottom,Plate,16,0.9101</v>
          </cell>
          <cell r="O2537" t="str">
            <v>Assembled</v>
          </cell>
        </row>
        <row r="2538">
          <cell r="N2538" t="str">
            <v>G 9 (F), MS Angle, MS Angle,Angle,L 75x75x10,13.92</v>
          </cell>
          <cell r="O2538" t="str">
            <v>Assembled</v>
          </cell>
        </row>
        <row r="2539">
          <cell r="N2539" t="str">
            <v>G 9 (F), MS Angle, MS Angle,Angle,L 75x75x10,15.96</v>
          </cell>
          <cell r="O2539" t="str">
            <v>Assembled</v>
          </cell>
        </row>
        <row r="2540">
          <cell r="N2540" t="str">
            <v>G 9 (F),Packing Plate,Packing Plate,Plate,16,0.1425</v>
          </cell>
          <cell r="O2540" t="str">
            <v>Assembled</v>
          </cell>
        </row>
        <row r="2541">
          <cell r="N2541" t="str">
            <v>G 9 (F),Gusset Plate,Gusset Plate,Plate,16,0.264</v>
          </cell>
          <cell r="O2541" t="str">
            <v>Assembled</v>
          </cell>
        </row>
        <row r="2542">
          <cell r="N2542" t="str">
            <v>G9F,Gusset Plate,Gusset Plate,Plate,16,0.236</v>
          </cell>
          <cell r="O2542" t="str">
            <v>Assembled</v>
          </cell>
        </row>
        <row r="2543">
          <cell r="N2543" t="str">
            <v>G9F,MS Angle,MS Angle,Angle,L 75x75x10,4.228</v>
          </cell>
          <cell r="O2543" t="str">
            <v>Assembled</v>
          </cell>
        </row>
        <row r="2544">
          <cell r="N2544" t="str">
            <v>G9F&amp;G10F,Top Splice Flange plate,Top Splice Flange plate,Plate,25,0.779</v>
          </cell>
          <cell r="O2544" t="str">
            <v>Assembled</v>
          </cell>
        </row>
        <row r="2545">
          <cell r="N2545" t="str">
            <v>G9F&amp;G10F,Top Splice Flange plate,Top Splice Flange plate,Plate,25,0.343</v>
          </cell>
          <cell r="O2545" t="str">
            <v>Assembled</v>
          </cell>
        </row>
        <row r="2546">
          <cell r="N2546" t="str">
            <v>G9F&amp;G10F,Top Splice Flange plate,Top Splice Flange plate,Plate,25,0.317</v>
          </cell>
          <cell r="O2546" t="str">
            <v>Assembled</v>
          </cell>
        </row>
        <row r="2547">
          <cell r="N2547" t="str">
            <v>G9F&amp;G10F,web Splice Plate,web Splice Plate,Plate,16,2.448</v>
          </cell>
          <cell r="O2547" t="str">
            <v>Assembled</v>
          </cell>
        </row>
        <row r="2548">
          <cell r="N2548" t="str">
            <v>G9F&amp;G10F,Bottom Flange Splice Plate,Bottom Flange Splice Plate,Plate,40,0.485</v>
          </cell>
          <cell r="O2548" t="str">
            <v>Assembled</v>
          </cell>
        </row>
        <row r="2549">
          <cell r="N2549" t="str">
            <v>G9F&amp;G10F,Base Splice Plate,Base Splice Plate,Plate,28,0.788</v>
          </cell>
          <cell r="O2549" t="str">
            <v>Assembled</v>
          </cell>
        </row>
        <row r="2550">
          <cell r="N2550" t="str">
            <v>G9F&amp;G10F,Base Splice Plate,Base Splice Plate,Plate,28,1.328</v>
          </cell>
          <cell r="O2550" t="str">
            <v>Assembled</v>
          </cell>
        </row>
        <row r="2551">
          <cell r="N2551" t="str">
            <v>G9F&amp;G10F,MS Angle,MS Angle,Angle,L 75x75x10,4.228</v>
          </cell>
          <cell r="O2551" t="str">
            <v>Assembled</v>
          </cell>
        </row>
        <row r="2552">
          <cell r="N2552" t="str">
            <v>G-10(F), Base Plate, Base Plate,Plate,25,16.7944</v>
          </cell>
          <cell r="O2552" t="str">
            <v>Assembled</v>
          </cell>
        </row>
        <row r="2553">
          <cell r="N2553" t="str">
            <v>G-10(F), Bottom Flange, Bottom Flange,Plate,28,7.1976</v>
          </cell>
          <cell r="O2553" t="str">
            <v>Assembled</v>
          </cell>
        </row>
        <row r="2554">
          <cell r="N2554" t="str">
            <v>G-10(F), Web Plate, Web Plate,Plate,16,22.288568</v>
          </cell>
          <cell r="O2554" t="str">
            <v>Assembled</v>
          </cell>
        </row>
        <row r="2555">
          <cell r="N2555" t="str">
            <v>G-10(F), Top Flange, Top Flange,Plate,28,7.1976</v>
          </cell>
          <cell r="O2555" t="str">
            <v>Assembled</v>
          </cell>
        </row>
        <row r="2556">
          <cell r="N2556" t="str">
            <v>G-10(F), Stiffner L+R, Stiffner L+R,Plate,16,3.6214</v>
          </cell>
          <cell r="O2556" t="str">
            <v>Assembled</v>
          </cell>
        </row>
        <row r="2557">
          <cell r="N2557" t="str">
            <v>G-10(F), Stiffner Bottom, Stiffner Bottom,Plate,16,0.8968</v>
          </cell>
          <cell r="O2557" t="str">
            <v>Assembled</v>
          </cell>
        </row>
        <row r="2558">
          <cell r="N2558" t="str">
            <v>G-10(F), MS Angle, MS Angle,Angle,L 75x75x10,13.92</v>
          </cell>
          <cell r="O2558" t="str">
            <v>Assembled</v>
          </cell>
        </row>
        <row r="2559">
          <cell r="N2559" t="str">
            <v>G-10(F), MS Angle, MS Angle,Angle,L 75x75x10,15.96</v>
          </cell>
          <cell r="O2559" t="str">
            <v>Assembled</v>
          </cell>
        </row>
        <row r="2560">
          <cell r="N2560" t="str">
            <v>G-10(F), Packing Plate, Packing Plate,Plate,16,0.1425</v>
          </cell>
          <cell r="O2560" t="str">
            <v>Assembled</v>
          </cell>
        </row>
        <row r="2561">
          <cell r="N2561" t="str">
            <v>G-10(F), Gusset Plate, Gusset Plate,Plate,16,0.264</v>
          </cell>
          <cell r="O2561" t="str">
            <v>Assembled</v>
          </cell>
        </row>
        <row r="2562">
          <cell r="N2562" t="str">
            <v>G10F,Gusset Plate,Gusset Plate,Plate,16,0.236</v>
          </cell>
          <cell r="O2562" t="str">
            <v>Assembled</v>
          </cell>
        </row>
        <row r="2563">
          <cell r="N2563" t="str">
            <v>G10F,MS Angle,MS Angle,Angle,L 75x75x10,4.228</v>
          </cell>
          <cell r="O2563" t="str">
            <v>Assembled</v>
          </cell>
        </row>
        <row r="2564">
          <cell r="N2564" t="str">
            <v>G10F&amp;G11F,Top Splice Flange plate,Top Splice Flange plate,Plate,25,0.779</v>
          </cell>
          <cell r="O2564" t="str">
            <v>Assembled</v>
          </cell>
        </row>
        <row r="2565">
          <cell r="N2565" t="str">
            <v>G10F&amp;G11F,Top Splice Flange plate,Top Splice Flange plate,Plate,25,0.343</v>
          </cell>
          <cell r="O2565" t="str">
            <v>Assembled</v>
          </cell>
        </row>
        <row r="2566">
          <cell r="N2566" t="str">
            <v>G10F&amp;G11F,Top Splice Flange plate,Top Splice Flange plate,Plate,25,0.317</v>
          </cell>
          <cell r="O2566" t="str">
            <v>Assembled</v>
          </cell>
        </row>
        <row r="2567">
          <cell r="N2567" t="str">
            <v>G10F&amp;G11F,web Splice Plate,web Splice Plate,Plate,16,2.448</v>
          </cell>
          <cell r="O2567" t="str">
            <v>Assembled</v>
          </cell>
        </row>
        <row r="2568">
          <cell r="N2568" t="str">
            <v>G10F&amp;G11F,Bottom Flange Splice Plate,Bottom Flange Splice Plate,Plate,40,0.485</v>
          </cell>
          <cell r="O2568" t="str">
            <v>Assembled</v>
          </cell>
        </row>
        <row r="2569">
          <cell r="N2569" t="str">
            <v>G10F&amp;G11F,Base Splice Plate,Base Splice Plate,Plate,28,0.788</v>
          </cell>
          <cell r="O2569" t="str">
            <v>Assembled</v>
          </cell>
        </row>
        <row r="2570">
          <cell r="N2570" t="str">
            <v>G10F&amp;G11F,Base Splice Plate,Base Splice Plate,Plate,28,1.328</v>
          </cell>
          <cell r="O2570" t="str">
            <v>Assembled</v>
          </cell>
        </row>
        <row r="2571">
          <cell r="N2571" t="str">
            <v>G10F&amp;G11F,MS Angle,MS Angle,Angle,L 75x75x10,4.228</v>
          </cell>
          <cell r="O2571" t="str">
            <v>Assembled</v>
          </cell>
        </row>
        <row r="2572">
          <cell r="N2572" t="str">
            <v>G-11(F), Base Plate, Base Plate,Plate,25,16.7944</v>
          </cell>
          <cell r="O2572" t="str">
            <v>Assembled</v>
          </cell>
        </row>
        <row r="2573">
          <cell r="N2573" t="str">
            <v>G-11(F), Bottom Flange, Bottom Flange,Plate,28,7.1976</v>
          </cell>
          <cell r="O2573" t="str">
            <v>Assembled</v>
          </cell>
        </row>
        <row r="2574">
          <cell r="N2574" t="str">
            <v>G-11(F), Web Plate, Web Plate,Plate,16,22.288568</v>
          </cell>
          <cell r="O2574" t="str">
            <v>Assembled</v>
          </cell>
        </row>
        <row r="2575">
          <cell r="N2575" t="str">
            <v>G-11(F), Top Flange, Top Flange,Plate,28,7.1976</v>
          </cell>
          <cell r="O2575" t="str">
            <v>Assembled</v>
          </cell>
        </row>
        <row r="2576">
          <cell r="N2576" t="str">
            <v>G-11(F), Stiffner L+R, Stiffner L+R,Plate,16,3.6214</v>
          </cell>
          <cell r="O2576" t="str">
            <v>Assembled</v>
          </cell>
        </row>
        <row r="2577">
          <cell r="N2577" t="str">
            <v>G-11(F), Stiffner Bottom, Stiffner Bottom,Plate,16,0.8968</v>
          </cell>
          <cell r="O2577" t="str">
            <v>Assembled</v>
          </cell>
        </row>
        <row r="2578">
          <cell r="N2578" t="str">
            <v>G-11(F), MS Angle, MS Angle,Angle,L 75x75x10,13.92</v>
          </cell>
          <cell r="O2578" t="str">
            <v>Assembled</v>
          </cell>
        </row>
        <row r="2579">
          <cell r="N2579" t="str">
            <v>G-11(F), MS Angle, MS Angle,Angle,L 75x75x10,15.96</v>
          </cell>
          <cell r="O2579" t="str">
            <v>Assembled</v>
          </cell>
        </row>
        <row r="2580">
          <cell r="N2580" t="str">
            <v>G-11(F), Packing Plate, Packing Plate,Plate,16,0.1425</v>
          </cell>
          <cell r="O2580" t="str">
            <v>Assembled</v>
          </cell>
        </row>
        <row r="2581">
          <cell r="N2581" t="str">
            <v>G-11(F), Gusset Plate, Gusset Plate,Plate,16,0.264</v>
          </cell>
          <cell r="O2581" t="str">
            <v>Assembled</v>
          </cell>
        </row>
        <row r="2582">
          <cell r="N2582" t="str">
            <v>G11F,Gusset Plate,Gusset Plate,Plate,16,0.236</v>
          </cell>
          <cell r="O2582" t="str">
            <v>Assembled</v>
          </cell>
        </row>
        <row r="2583">
          <cell r="N2583" t="str">
            <v>G11F,MS Angle,MS Angle,Angle,L 75x75x10,4.228</v>
          </cell>
          <cell r="O2583" t="str">
            <v>Assembled</v>
          </cell>
        </row>
        <row r="2584">
          <cell r="N2584" t="str">
            <v>G11F&amp;G12F,Top Splice Flange plate,Top Splice Flange plate,Plate,25,0.779</v>
          </cell>
          <cell r="O2584" t="str">
            <v>Assembled</v>
          </cell>
        </row>
        <row r="2585">
          <cell r="N2585" t="str">
            <v>G11F&amp;G12F,Top Splice Flange plate,Top Splice Flange plate,Plate,25,0.343</v>
          </cell>
          <cell r="O2585" t="str">
            <v>Assembled</v>
          </cell>
        </row>
        <row r="2586">
          <cell r="N2586" t="str">
            <v>G11F&amp;G12F,Top Splice Flange plate,Top Splice Flange plate,Plate,25,0.317</v>
          </cell>
          <cell r="O2586" t="str">
            <v>Assembled</v>
          </cell>
        </row>
        <row r="2587">
          <cell r="N2587" t="str">
            <v>G11F&amp;G12F,web Splice Plate,web Splice Plate,Plate,16,2.448</v>
          </cell>
          <cell r="O2587" t="str">
            <v>Assembled</v>
          </cell>
        </row>
        <row r="2588">
          <cell r="N2588" t="str">
            <v>G11F&amp;G12F,Bottom Flange Splice Plate,Bottom Flange Splice Plate,Plate,40,0.485</v>
          </cell>
          <cell r="O2588" t="str">
            <v>Assembled</v>
          </cell>
        </row>
        <row r="2589">
          <cell r="N2589" t="str">
            <v>G11F&amp;G12F,Base Splice Plate,Base Splice Plate,Plate,28,0.788</v>
          </cell>
          <cell r="O2589" t="str">
            <v>Assembled</v>
          </cell>
        </row>
        <row r="2590">
          <cell r="N2590" t="str">
            <v>G11F&amp;G12F,Base Splice Plate,Base Splice Plate,Plate,28,1.328</v>
          </cell>
          <cell r="O2590" t="str">
            <v>Assembled</v>
          </cell>
        </row>
        <row r="2591">
          <cell r="N2591" t="str">
            <v>G11F&amp;G12F,Packing plate,Packing plate,Plate,15,0.661</v>
          </cell>
          <cell r="O2591" t="str">
            <v>Assembled</v>
          </cell>
        </row>
        <row r="2592">
          <cell r="N2592" t="str">
            <v>G11F&amp;G12F,Packing plate,Packing plate,Plate,2,1.224</v>
          </cell>
          <cell r="O2592" t="str">
            <v>Assembled</v>
          </cell>
        </row>
        <row r="2593">
          <cell r="N2593" t="str">
            <v>G11F&amp;G12F,MS Angle,MS Angle,Angle,L 75x75x10,4.228</v>
          </cell>
          <cell r="O2593" t="str">
            <v>Assembled</v>
          </cell>
        </row>
        <row r="2594">
          <cell r="N2594" t="str">
            <v>G-12(F), Base Plate, Base Plate,Plate,40,16.7944</v>
          </cell>
          <cell r="O2594" t="str">
            <v>Assembled</v>
          </cell>
        </row>
        <row r="2595">
          <cell r="N2595" t="str">
            <v>G-12(F), Bottom Flange, Bottom Flange,Plate,28,7.1976</v>
          </cell>
          <cell r="O2595" t="str">
            <v>Assembled</v>
          </cell>
        </row>
        <row r="2596">
          <cell r="N2596" t="str">
            <v>G-12(F), Web Plate, Web Plate,Plate,20,22.288568</v>
          </cell>
          <cell r="O2596" t="str">
            <v>Assembled</v>
          </cell>
        </row>
        <row r="2597">
          <cell r="N2597" t="str">
            <v>G-12(F), Top Flange, Top Flange,Plate,28,7.1976</v>
          </cell>
          <cell r="O2597" t="str">
            <v>Assembled</v>
          </cell>
        </row>
        <row r="2598">
          <cell r="N2598" t="str">
            <v>G-12(F), Stiffner L+R, Stiffner L+R,Plate,16,3.6214</v>
          </cell>
          <cell r="O2598" t="str">
            <v>Assembled</v>
          </cell>
        </row>
        <row r="2599">
          <cell r="N2599" t="str">
            <v>G-12(F), Stiffner Bottom, Stiffner Bottom,Plate,16,0.9101</v>
          </cell>
          <cell r="O2599" t="str">
            <v>Assembled</v>
          </cell>
        </row>
        <row r="2600">
          <cell r="N2600" t="str">
            <v>G-12(F), MS Angle, MS Angle,Angle,L 75x75x10,13.92</v>
          </cell>
          <cell r="O2600" t="str">
            <v>Assembled</v>
          </cell>
        </row>
        <row r="2601">
          <cell r="N2601" t="str">
            <v>G-12(F), MS Angle, MS Angle,Angle,L 75x75x10,15.96</v>
          </cell>
          <cell r="O2601" t="str">
            <v>Assembled</v>
          </cell>
        </row>
        <row r="2602">
          <cell r="N2602" t="str">
            <v>G-12(F), Packing Plate, Packing Plate,Plate,16,0.1425</v>
          </cell>
          <cell r="O2602" t="str">
            <v>Assembled</v>
          </cell>
        </row>
        <row r="2603">
          <cell r="N2603" t="str">
            <v>G-12(F), Gusset Plate, Gusset Plate,Plate,16,0.264</v>
          </cell>
          <cell r="O2603" t="str">
            <v>Assembled</v>
          </cell>
        </row>
        <row r="2604">
          <cell r="N2604" t="str">
            <v>G12F,Gusset Plate,Gusset Plate,Plate,16,0.177</v>
          </cell>
          <cell r="O2604" t="str">
            <v>Assembled</v>
          </cell>
        </row>
        <row r="2605">
          <cell r="N2605" t="str">
            <v>G12F,Stiffner ,Stiffner ,Plate,16,0.061</v>
          </cell>
          <cell r="O2605" t="str">
            <v>Assembled</v>
          </cell>
        </row>
        <row r="2606">
          <cell r="N2606" t="str">
            <v>G12F,MS Angle,MS Angle,Angle,L 75x75x10,4.228</v>
          </cell>
          <cell r="O2606" t="str">
            <v>Assembled</v>
          </cell>
        </row>
        <row r="2607">
          <cell r="N2607" t="str">
            <v>G12F&amp;G13F,Top Splice Flange plate,Top Splice Flange plate,Plate,25,0.779</v>
          </cell>
          <cell r="O2607" t="str">
            <v>Assembled</v>
          </cell>
        </row>
        <row r="2608">
          <cell r="N2608" t="str">
            <v>G12F&amp;G13F,Top Splice Flange plate,Top Splice Flange plate,Plate,25,0.343</v>
          </cell>
          <cell r="O2608" t="str">
            <v>Assembled</v>
          </cell>
        </row>
        <row r="2609">
          <cell r="N2609" t="str">
            <v>G12F&amp;G13F,Top Splice Flange plate,Top Splice Flange plate,Plate,25,0.317</v>
          </cell>
          <cell r="O2609" t="str">
            <v>Assembled</v>
          </cell>
        </row>
        <row r="2610">
          <cell r="N2610" t="str">
            <v>G12F&amp;G13F,web Splice Plate,web Splice Plate,Plate,16,2.448</v>
          </cell>
          <cell r="O2610" t="str">
            <v>Assembled</v>
          </cell>
        </row>
        <row r="2611">
          <cell r="N2611" t="str">
            <v>G12F&amp;G13F,Bottom Flange Splice Plate,Bottom Flange Splice Plate,Plate,40,0.485</v>
          </cell>
          <cell r="O2611" t="str">
            <v>Assembled</v>
          </cell>
        </row>
        <row r="2612">
          <cell r="N2612" t="str">
            <v>G12F&amp;G13F,Base Splice Plate,Base Splice Plate,Plate,28,0.788</v>
          </cell>
          <cell r="O2612" t="str">
            <v>Assembled</v>
          </cell>
        </row>
        <row r="2613">
          <cell r="N2613" t="str">
            <v>G12F&amp;G13F,Base Splice Plate,Base Splice Plate,Plate,28,1.328</v>
          </cell>
          <cell r="O2613" t="str">
            <v>Assembled</v>
          </cell>
        </row>
        <row r="2614">
          <cell r="N2614" t="str">
            <v>G12F&amp;G13F,MS Angle,MS Angle,Angle,L 75x75x10,4.282</v>
          </cell>
          <cell r="O2614" t="str">
            <v>Assembled</v>
          </cell>
        </row>
        <row r="2615">
          <cell r="N2615" t="str">
            <v>G13/F,Base Plate,Base Plate,Plate,40,11.194</v>
          </cell>
          <cell r="O2615" t="str">
            <v>Assembled</v>
          </cell>
        </row>
        <row r="2616">
          <cell r="N2616" t="str">
            <v>G13/F,Bottom Flange,Bottom Flange,Plate,28,4.798</v>
          </cell>
          <cell r="O2616" t="str">
            <v>Assembled</v>
          </cell>
        </row>
        <row r="2617">
          <cell r="N2617" t="str">
            <v>G13/F,Web Plate,Web Plate,Plate,20,14.857</v>
          </cell>
          <cell r="O2617" t="str">
            <v>Assembled</v>
          </cell>
        </row>
        <row r="2618">
          <cell r="N2618" t="str">
            <v>G13/F,Top Flange,Top Flange,Plate,28,4.798</v>
          </cell>
          <cell r="O2618" t="str">
            <v>Assembled</v>
          </cell>
        </row>
        <row r="2619">
          <cell r="N2619" t="str">
            <v>G13/F,Stiffener (Left &amp; Right),Stiffener (Left &amp; Right),Plate,16,2.897</v>
          </cell>
          <cell r="O2619" t="str">
            <v>Assembled</v>
          </cell>
        </row>
        <row r="2620">
          <cell r="N2620" t="str">
            <v>G13/F,Gusset Plate,Gusset Plate,Plate,16,0.223</v>
          </cell>
          <cell r="O2620" t="str">
            <v>Assembled</v>
          </cell>
        </row>
        <row r="2621">
          <cell r="N2621" t="str">
            <v>G13/F,Diframe Stiffner,Diframe Stiffner,Plate,16,0.696</v>
          </cell>
          <cell r="O2621" t="str">
            <v>Assembled</v>
          </cell>
        </row>
        <row r="2622">
          <cell r="N2622" t="str">
            <v>G13/F,Gusset Plate,Gusset Plate,Plate,16,0.215</v>
          </cell>
          <cell r="O2622" t="str">
            <v>Assembled</v>
          </cell>
        </row>
        <row r="2623">
          <cell r="N2623" t="str">
            <v>G13/F,Diaframe,Diaframe,Plate,40,6.559</v>
          </cell>
          <cell r="O2623" t="str">
            <v>Assembled</v>
          </cell>
        </row>
        <row r="2624">
          <cell r="N2624" t="str">
            <v>G13/F,Diframe Stiffner,Diframe Stiffner,Plate,28,1.359</v>
          </cell>
          <cell r="O2624" t="str">
            <v>Assembled</v>
          </cell>
        </row>
        <row r="2625">
          <cell r="N2625" t="str">
            <v>G13/F,Diframe Stiffner,Diframe Stiffner,Plate,25,4.113</v>
          </cell>
          <cell r="O2625" t="str">
            <v>Assembled</v>
          </cell>
        </row>
        <row r="2626">
          <cell r="N2626" t="str">
            <v>G13/F,Diframe Stiffner,Diframe Stiffner,Plate,25,1.392</v>
          </cell>
          <cell r="O2626" t="str">
            <v>Assembled</v>
          </cell>
        </row>
        <row r="2627">
          <cell r="N2627" t="str">
            <v>G13/F,Diframe Stiffner,Diframe Stiffner,Plate,40,3.517</v>
          </cell>
          <cell r="O2627" t="str">
            <v>Assembled</v>
          </cell>
        </row>
        <row r="2628">
          <cell r="N2628" t="str">
            <v>G13/F,Diframe Stiffner,Diframe Stiffner,Plate,28,0.401</v>
          </cell>
          <cell r="O2628" t="str">
            <v>Assembled</v>
          </cell>
        </row>
        <row r="2629">
          <cell r="N2629" t="str">
            <v>G13/F,Diframe Stiffner,Diframe Stiffner,Plate,28,0.616</v>
          </cell>
          <cell r="O2629" t="str">
            <v>Assembled</v>
          </cell>
        </row>
        <row r="2630">
          <cell r="N2630" t="str">
            <v>G13/F,Diframe Stiffner,Diframe Stiffner,Plate,40,1.208</v>
          </cell>
          <cell r="O2630" t="str">
            <v>Assembled</v>
          </cell>
        </row>
        <row r="2631">
          <cell r="N2631" t="str">
            <v>G13/F,Diframe Stiffner,Diframe Stiffner,Plate,28,1.798</v>
          </cell>
          <cell r="O2631" t="str">
            <v>Assembled</v>
          </cell>
        </row>
        <row r="2632">
          <cell r="N2632" t="str">
            <v>G13/F,Diframe Stiffner,Diframe Stiffner,Plate,40,0.697</v>
          </cell>
          <cell r="O2632" t="str">
            <v>Assembled</v>
          </cell>
        </row>
        <row r="2633">
          <cell r="N2633" t="str">
            <v>G1/J,Base plate,Base plate,Plate,40,13.7956</v>
          </cell>
          <cell r="O2633" t="str">
            <v>Assembled</v>
          </cell>
        </row>
        <row r="2634">
          <cell r="N2634" t="str">
            <v>G1/J,Bottom Flange Splice,Bottom Flange Splice,Plate,20,4.927</v>
          </cell>
          <cell r="O2634" t="str">
            <v>Assembled</v>
          </cell>
        </row>
        <row r="2635">
          <cell r="N2635" t="str">
            <v>G1/J,Web Plate,Web Plate,Plate,16,18.308732</v>
          </cell>
          <cell r="O2635" t="str">
            <v>Assembled</v>
          </cell>
        </row>
        <row r="2636">
          <cell r="N2636" t="str">
            <v>G1/J,Top Flange,Top Flange,Plate,20,4.864</v>
          </cell>
          <cell r="O2636" t="str">
            <v>Assembled</v>
          </cell>
        </row>
        <row r="2637">
          <cell r="N2637" t="str">
            <v>G1/J,Stiffner (Left &amp; Right),Stiffner (Left &amp; Right),Plate,16,2.89712</v>
          </cell>
          <cell r="O2637" t="str">
            <v>Assembled</v>
          </cell>
        </row>
        <row r="2638">
          <cell r="N2638" t="str">
            <v>G1/J, MS Angle, MS Angle,Angle,L 75x75x10,6.96</v>
          </cell>
          <cell r="O2638" t="str">
            <v>Assembled</v>
          </cell>
        </row>
        <row r="2639">
          <cell r="N2639" t="str">
            <v>G1/J, MS Angle, MS Angle,Angle,L 75x75x10,8.24</v>
          </cell>
          <cell r="O2639" t="str">
            <v>Assembled</v>
          </cell>
        </row>
        <row r="2640">
          <cell r="N2640" t="str">
            <v>G1/J,Gusset plate,Gusset plate,Plate,16,0.132</v>
          </cell>
          <cell r="O2640" t="str">
            <v>Assembled</v>
          </cell>
        </row>
        <row r="2641">
          <cell r="N2641" t="str">
            <v>G1/J,Packing Plate,Packing Plate,Plate,16,0.07125</v>
          </cell>
          <cell r="O2641" t="str">
            <v>Assembled</v>
          </cell>
        </row>
        <row r="2642">
          <cell r="N2642" t="str">
            <v>G1/J,Stiffner bottom,Stiffner bottom,Plate,16,0.45182</v>
          </cell>
          <cell r="O2642" t="str">
            <v>Assembled</v>
          </cell>
        </row>
        <row r="2643">
          <cell r="N2643" t="str">
            <v>G1/J,Diaframe,Diaframe,Plate,28,5.737824</v>
          </cell>
          <cell r="O2643" t="str">
            <v>Assembled</v>
          </cell>
        </row>
        <row r="2644">
          <cell r="N2644" t="str">
            <v>G1/J,Diaframe stiffner,Diaframe stiffner,Plate,16,1.37104</v>
          </cell>
          <cell r="O2644" t="str">
            <v>Assembled</v>
          </cell>
        </row>
        <row r="2645">
          <cell r="N2645" t="str">
            <v>G1/J,Diaframe stiffner,Diaframe stiffner,Plate,16,2.77248</v>
          </cell>
          <cell r="O2645" t="str">
            <v>Assembled</v>
          </cell>
        </row>
        <row r="2646">
          <cell r="N2646" t="str">
            <v>G1/J,Diaframe stiffner,Diaframe stiffner,Plate,28,4.902912</v>
          </cell>
          <cell r="O2646" t="str">
            <v>Assembled</v>
          </cell>
        </row>
        <row r="2647">
          <cell r="N2647" t="str">
            <v>G1/J,Diaframe stiffner Top,Diaframe stiffner Top,Plate,20,1.8564</v>
          </cell>
          <cell r="O2647" t="str">
            <v>Assembled</v>
          </cell>
        </row>
        <row r="2648">
          <cell r="N2648" t="str">
            <v>G1/J,Bracket plate,Bracket plate,Plate,40,0.4522</v>
          </cell>
          <cell r="O2648" t="str">
            <v>Assembled</v>
          </cell>
        </row>
        <row r="2649">
          <cell r="N2649" t="str">
            <v>G1/J,Diaframe stiffner,Diaframe stiffner,Plate,16,0.342</v>
          </cell>
          <cell r="O2649" t="str">
            <v>Assembled</v>
          </cell>
        </row>
        <row r="2650">
          <cell r="N2650" t="str">
            <v>G1/J,Diaframe stiffner,Diaframe stiffner,Plate,16,1.05412</v>
          </cell>
          <cell r="O2650" t="str">
            <v>Assembled</v>
          </cell>
        </row>
        <row r="2651">
          <cell r="N2651" t="str">
            <v>G1J&amp;G2J,Top Splice Flange plate,Top Splice Flange plate,Plate,16,0.5</v>
          </cell>
          <cell r="O2651" t="str">
            <v>Assembled</v>
          </cell>
        </row>
        <row r="2652">
          <cell r="N2652" t="str">
            <v>G1J&amp;G2J,Top Splice Flange plate,Top Splice Flange plate,Plate,16,0.367</v>
          </cell>
          <cell r="O2652" t="str">
            <v>Assembled</v>
          </cell>
        </row>
        <row r="2653">
          <cell r="N2653" t="str">
            <v>G1J&amp;G2J,web Splice Plate,web Splice Plate,Plate,12,2.448</v>
          </cell>
          <cell r="O2653" t="str">
            <v>Assembled</v>
          </cell>
        </row>
        <row r="2654">
          <cell r="N2654" t="str">
            <v>G1J&amp;G2J,Bottom Flange Splice Plate,Bottom Flange Splice Plate,Plate,40,0.406</v>
          </cell>
          <cell r="O2654" t="str">
            <v>Assembled</v>
          </cell>
        </row>
        <row r="2655">
          <cell r="N2655" t="str">
            <v>G1J&amp;G2J,Base Splice Plate,Base Splice Plate,Plate,28,0.74</v>
          </cell>
          <cell r="O2655" t="str">
            <v>Assembled</v>
          </cell>
        </row>
        <row r="2656">
          <cell r="N2656" t="str">
            <v>G1J&amp;G2J,Base Splice Plate,Base Splice Plate,Plate,28,1.352</v>
          </cell>
          <cell r="O2656" t="str">
            <v>Assembled</v>
          </cell>
        </row>
        <row r="2657">
          <cell r="N2657" t="str">
            <v>G1J&amp;G2J,Packing plate,Packing plate,Plate,15,0.673</v>
          </cell>
          <cell r="O2657" t="str">
            <v>Assembled</v>
          </cell>
        </row>
        <row r="2658">
          <cell r="N2658" t="str">
            <v>G1J&amp;G2J,MS Angle,MS Angle,Angle,L 75x75x10,4.47</v>
          </cell>
          <cell r="O2658" t="str">
            <v>Assembled</v>
          </cell>
        </row>
        <row r="2659">
          <cell r="N2659" t="str">
            <v>G-2(J), Base Plate, Base Plate,Plate,25,18.6704</v>
          </cell>
          <cell r="O2659" t="str">
            <v>Assembled</v>
          </cell>
        </row>
        <row r="2660">
          <cell r="N2660" t="str">
            <v>G-2(J), Bottom Flange, Bottom Flange,Plate,20,6.668</v>
          </cell>
          <cell r="O2660" t="str">
            <v>Assembled</v>
          </cell>
        </row>
        <row r="2661">
          <cell r="N2661" t="str">
            <v>G-2(J), Web Plate, Web Plate,Plate,16,24.782004</v>
          </cell>
          <cell r="O2661" t="str">
            <v>Assembled</v>
          </cell>
        </row>
        <row r="2662">
          <cell r="N2662" t="str">
            <v>G-2(J), Top Flange, Top Flange,Plate,20,6.669</v>
          </cell>
          <cell r="O2662" t="str">
            <v>Assembled</v>
          </cell>
        </row>
        <row r="2663">
          <cell r="N2663" t="str">
            <v>G-2(J), Stiffner L+R, Stiffner L+R,Plate,16,3.6214</v>
          </cell>
          <cell r="O2663" t="str">
            <v>Assembled</v>
          </cell>
        </row>
        <row r="2664">
          <cell r="N2664" t="str">
            <v>G-2(J), Stiffner Bottom, Stiffner Bottom,Plate,16,0.9101</v>
          </cell>
          <cell r="O2664" t="str">
            <v>Assembled</v>
          </cell>
        </row>
        <row r="2665">
          <cell r="N2665" t="str">
            <v>G-2(J), MS Angle, MS Angle,Angle,L 75x75x10,13.92</v>
          </cell>
          <cell r="O2665" t="str">
            <v>Assembled</v>
          </cell>
        </row>
        <row r="2666">
          <cell r="N2666" t="str">
            <v>G-2(J), MS Angle, MS Angle,Angle,L 75x75x10,15.96</v>
          </cell>
          <cell r="O2666" t="str">
            <v>Assembled</v>
          </cell>
        </row>
        <row r="2667">
          <cell r="N2667" t="str">
            <v>G-2(J), Packing Plate, Packing Plate,Plate,16,0.1425</v>
          </cell>
          <cell r="O2667" t="str">
            <v>Assembled</v>
          </cell>
        </row>
        <row r="2668">
          <cell r="N2668" t="str">
            <v>G-2(J), Gusset Plate, Gusset Plate,Plate,16,0.264</v>
          </cell>
          <cell r="O2668" t="str">
            <v>Assembled</v>
          </cell>
        </row>
        <row r="2669">
          <cell r="N2669" t="str">
            <v>G2J,Gusset Plate,Gusset Plate,Plate,16,0.276</v>
          </cell>
          <cell r="O2669" t="str">
            <v>Assembled</v>
          </cell>
        </row>
        <row r="2670">
          <cell r="N2670" t="str">
            <v>G2J,MS Angle,MS Angle,Angle,L 75x75x10,4.413</v>
          </cell>
          <cell r="O2670" t="str">
            <v>Assembled</v>
          </cell>
        </row>
        <row r="2671">
          <cell r="N2671" t="str">
            <v>G2J&amp;G3J,Top Splice Flange plate,Top Splice Flange plate,Plate,16,0.5</v>
          </cell>
          <cell r="O2671" t="str">
            <v>Assembled</v>
          </cell>
        </row>
        <row r="2672">
          <cell r="N2672" t="str">
            <v>G2J&amp;G3J,Top Splice Flange plate,Top Splice Flange plate,Plate,16,0.367</v>
          </cell>
          <cell r="O2672" t="str">
            <v>Assembled</v>
          </cell>
        </row>
        <row r="2673">
          <cell r="N2673" t="str">
            <v>G2J&amp;G3J,web Splice Plate,web Splice Plate,Plate,12,2.448</v>
          </cell>
          <cell r="O2673" t="str">
            <v>Assembled</v>
          </cell>
        </row>
        <row r="2674">
          <cell r="N2674" t="str">
            <v>G2J&amp;G3J,Bottom Flange Splice Plate,Bottom Flange Splice Plate,Plate,40,0.406</v>
          </cell>
          <cell r="O2674" t="str">
            <v>Assembled</v>
          </cell>
        </row>
        <row r="2675">
          <cell r="N2675" t="str">
            <v>G2J&amp;G3J,Base Splice Plate,Base Splice Plate,Plate,28,0.74</v>
          </cell>
          <cell r="O2675" t="str">
            <v>Assembled</v>
          </cell>
        </row>
        <row r="2676">
          <cell r="N2676" t="str">
            <v>G2J&amp;G3J,Base Splice Plate,Base Splice Plate,Plate,28,1.352</v>
          </cell>
          <cell r="O2676" t="str">
            <v>Assembled</v>
          </cell>
        </row>
        <row r="2677">
          <cell r="N2677" t="str">
            <v>G2J&amp;G3J,MS Angle,MS Angle,Angle,L 75x75x10,4.413</v>
          </cell>
          <cell r="O2677" t="str">
            <v>Assembled</v>
          </cell>
        </row>
        <row r="2678">
          <cell r="N2678" t="str">
            <v>G-3(J), Base Plate, Base Plate,Plate,25,18.6704</v>
          </cell>
          <cell r="O2678" t="str">
            <v>Assembled</v>
          </cell>
        </row>
        <row r="2679">
          <cell r="N2679" t="str">
            <v>G-3(J), Bottom Flange, Bottom Flange,Plate,20,6.668</v>
          </cell>
          <cell r="O2679" t="str">
            <v>Assembled</v>
          </cell>
        </row>
        <row r="2680">
          <cell r="N2680" t="str">
            <v>G-3(J), Web Plate, Web Plate,Plate,16,25.019828</v>
          </cell>
          <cell r="O2680" t="str">
            <v>Assembled</v>
          </cell>
        </row>
        <row r="2681">
          <cell r="N2681" t="str">
            <v>G-3(J), Top Flange, Top Flange,Plate,20,6.733</v>
          </cell>
          <cell r="O2681" t="str">
            <v>Assembled</v>
          </cell>
        </row>
        <row r="2682">
          <cell r="N2682" t="str">
            <v>G-3(J), Stiffner L+R, Stiffner L+R,Plate,16,3.6214</v>
          </cell>
          <cell r="O2682" t="str">
            <v>Assembled</v>
          </cell>
        </row>
        <row r="2683">
          <cell r="N2683" t="str">
            <v>G-3(J), Stiffner Bottom, Stiffner Bottom,Plate,16,0.9101</v>
          </cell>
          <cell r="O2683" t="str">
            <v>Assembled</v>
          </cell>
        </row>
        <row r="2684">
          <cell r="N2684" t="str">
            <v>G-3(J), MS Angle, MS Angle,Angle,L 75x75x10,13.92</v>
          </cell>
          <cell r="O2684" t="str">
            <v>Assembled</v>
          </cell>
        </row>
        <row r="2685">
          <cell r="N2685" t="str">
            <v>G-3(J), MS Angle, MS Angle,Angle,L 75x75x10,15.96</v>
          </cell>
          <cell r="O2685" t="str">
            <v>Assembled</v>
          </cell>
        </row>
        <row r="2686">
          <cell r="N2686" t="str">
            <v>G-3(J), Packing Plate, Packing Plate,Plate,16,0.1425</v>
          </cell>
          <cell r="O2686" t="str">
            <v>Assembled</v>
          </cell>
        </row>
        <row r="2687">
          <cell r="N2687" t="str">
            <v>G-3(J), Gusset Plate, Gusset Plate,Plate,16,0.16428</v>
          </cell>
          <cell r="O2687" t="str">
            <v>Assembled</v>
          </cell>
        </row>
        <row r="2688">
          <cell r="N2688" t="str">
            <v>G3J,Gusset Plate,Gusset Plate,Plate,16,0.276</v>
          </cell>
          <cell r="O2688" t="str">
            <v>Assembled</v>
          </cell>
        </row>
        <row r="2689">
          <cell r="N2689" t="str">
            <v>G3J,MS Angle,MS Angle,Angle,L 75x75x10,4.413</v>
          </cell>
          <cell r="O2689" t="str">
            <v>Assembled</v>
          </cell>
        </row>
        <row r="2690">
          <cell r="N2690" t="str">
            <v>G3J&amp;G4J,Top Splice Flange plate,Top Splice Flange plate,Plate,16,0.5</v>
          </cell>
          <cell r="O2690" t="str">
            <v>Assembled</v>
          </cell>
        </row>
        <row r="2691">
          <cell r="N2691" t="str">
            <v>G3J&amp;G4J,Top Splice Flange plate,Top Splice Flange plate,Plate,16,0.367</v>
          </cell>
          <cell r="O2691" t="str">
            <v>Assembled</v>
          </cell>
        </row>
        <row r="2692">
          <cell r="N2692" t="str">
            <v>G3J&amp;G4J,web Splice Plate,web Splice Plate,Plate,12,2.448</v>
          </cell>
          <cell r="O2692" t="str">
            <v>Assembled</v>
          </cell>
        </row>
        <row r="2693">
          <cell r="N2693" t="str">
            <v>G3J&amp;G4J,Bottom Flange Splice Plate,Bottom Flange Splice Plate,Plate,40,0.406</v>
          </cell>
          <cell r="O2693" t="str">
            <v>Assembled</v>
          </cell>
        </row>
        <row r="2694">
          <cell r="N2694" t="str">
            <v>G3J&amp;G4J,Base Splice Plate,Base Splice Plate,Plate,28,0.74</v>
          </cell>
          <cell r="O2694" t="str">
            <v>Assembled</v>
          </cell>
        </row>
        <row r="2695">
          <cell r="N2695" t="str">
            <v>G3J&amp;G4J,Base Splice Plate,Base Splice Plate,Plate,28,1.352</v>
          </cell>
          <cell r="O2695" t="str">
            <v>Assembled</v>
          </cell>
        </row>
        <row r="2696">
          <cell r="N2696" t="str">
            <v>G3J&amp;G4J,Packing plate,Packing plate,Plate,15,0.673</v>
          </cell>
          <cell r="O2696" t="str">
            <v>Assembled</v>
          </cell>
        </row>
        <row r="2697">
          <cell r="N2697" t="str">
            <v>G3J&amp;G4J,MS Angle,MS Angle,Angle,L 75x75x10,4.413</v>
          </cell>
          <cell r="O2697" t="str">
            <v>Assembled</v>
          </cell>
        </row>
        <row r="2698">
          <cell r="N2698" t="str">
            <v>G-4(J), Base Plate, Base Plate,Plate,40,18.6704</v>
          </cell>
          <cell r="O2698" t="str">
            <v>Assembled</v>
          </cell>
        </row>
        <row r="2699">
          <cell r="N2699" t="str">
            <v>G-4(J), Bottom Flange, Bottom Flange,Plate,20,6.668</v>
          </cell>
          <cell r="O2699" t="str">
            <v>Assembled</v>
          </cell>
        </row>
        <row r="2700">
          <cell r="N2700" t="str">
            <v>G-4(J), Web Plate, Web Plate,Plate,16,24.796868</v>
          </cell>
          <cell r="O2700" t="str">
            <v>Assembled</v>
          </cell>
        </row>
        <row r="2701">
          <cell r="N2701" t="str">
            <v>G-4(J), Top Flange, Top Flange,Plate,20,6.673</v>
          </cell>
          <cell r="O2701" t="str">
            <v>Assembled</v>
          </cell>
        </row>
        <row r="2702">
          <cell r="N2702" t="str">
            <v>G-4(J), Stiffner L+R, Stiffner L+R,Plate,16,3.6214</v>
          </cell>
          <cell r="O2702" t="str">
            <v>Assembled</v>
          </cell>
        </row>
        <row r="2703">
          <cell r="N2703" t="str">
            <v>G-4(J), Stiffner Bottom, Stiffner Bottom,Plate,16,0.9101</v>
          </cell>
          <cell r="O2703" t="str">
            <v>Assembled</v>
          </cell>
        </row>
        <row r="2704">
          <cell r="N2704" t="str">
            <v>G-4(J), MS Angle, MS Angle,Angle,L 75x75x10,13.92</v>
          </cell>
          <cell r="O2704" t="str">
            <v>Assembled</v>
          </cell>
        </row>
        <row r="2705">
          <cell r="N2705" t="str">
            <v>G-4(J), MS Angle, MS Angle,Angle,L 75x75x10,15.96</v>
          </cell>
          <cell r="O2705" t="str">
            <v>Assembled</v>
          </cell>
        </row>
        <row r="2706">
          <cell r="N2706" t="str">
            <v>G-4(J), Packing Plate, Packing Plate,Plate,16,0.1425</v>
          </cell>
          <cell r="O2706" t="str">
            <v>Assembled</v>
          </cell>
        </row>
        <row r="2707">
          <cell r="N2707" t="str">
            <v>G-4(J), Gusset Plate, Gusset Plate,Plate,16,0.264</v>
          </cell>
          <cell r="O2707" t="str">
            <v>Assembled</v>
          </cell>
        </row>
        <row r="2708">
          <cell r="N2708" t="str">
            <v>G4J,Gusset Plate,Gusset Plate,Plate,16,0.276</v>
          </cell>
          <cell r="O2708" t="str">
            <v>Assembled</v>
          </cell>
        </row>
        <row r="2709">
          <cell r="N2709" t="str">
            <v>G4J,MS Angle,MS Angle,Angle,L 75x75x10,4.413</v>
          </cell>
          <cell r="O2709" t="str">
            <v>Assembled</v>
          </cell>
        </row>
        <row r="2710">
          <cell r="N2710" t="str">
            <v>G4J&amp;G5J,Top Splice Flange plate,Top Splice Flange plate,Plate,16,0.5</v>
          </cell>
          <cell r="O2710" t="str">
            <v>Assembled</v>
          </cell>
        </row>
        <row r="2711">
          <cell r="N2711" t="str">
            <v>G4J&amp;G5J,Top Splice Flange plate,Top Splice Flange plate,Plate,16,0.367</v>
          </cell>
          <cell r="O2711" t="str">
            <v>Assembled</v>
          </cell>
        </row>
        <row r="2712">
          <cell r="N2712" t="str">
            <v>G4J&amp;G5J,web Splice Plate,web Splice Plate,Plate,12,2.448</v>
          </cell>
          <cell r="O2712" t="str">
            <v>Assembled</v>
          </cell>
        </row>
        <row r="2713">
          <cell r="N2713" t="str">
            <v>G4J&amp;G5J,Bottom Flange Splice Plate,Bottom Flange Splice Plate,Plate,40,0.406</v>
          </cell>
          <cell r="O2713" t="str">
            <v>Assembled</v>
          </cell>
        </row>
        <row r="2714">
          <cell r="N2714" t="str">
            <v>G4J&amp;G5J,Base Splice Plate,Base Splice Plate,Plate,28,0.74</v>
          </cell>
          <cell r="O2714" t="str">
            <v>Assembled</v>
          </cell>
        </row>
        <row r="2715">
          <cell r="N2715" t="str">
            <v>G4J&amp;G5J,Base Splice Plate,Base Splice Plate,Plate,28,1.352</v>
          </cell>
          <cell r="O2715" t="str">
            <v>Assembled</v>
          </cell>
        </row>
        <row r="2716">
          <cell r="N2716" t="str">
            <v>G4J&amp;G5J,MS Angle,MS Angle,Angle,L 75x75x10,4.472</v>
          </cell>
          <cell r="O2716" t="str">
            <v>Assembled</v>
          </cell>
        </row>
        <row r="2717">
          <cell r="N2717" t="str">
            <v>G5A/J,Base plate,Base plate,Plate,40,11.2</v>
          </cell>
          <cell r="O2717" t="str">
            <v>Assembled</v>
          </cell>
        </row>
        <row r="2718">
          <cell r="N2718" t="str">
            <v>G5A/J,Bottom Flange,Bottom Flange,Plate,20,4</v>
          </cell>
          <cell r="O2718" t="str">
            <v>Assembled</v>
          </cell>
        </row>
        <row r="2719">
          <cell r="N2719" t="str">
            <v>G5A/J,Web Plate,Web Plate,Plate,16,14.88258</v>
          </cell>
          <cell r="O2719" t="str">
            <v>Assembled</v>
          </cell>
        </row>
        <row r="2720">
          <cell r="N2720" t="str">
            <v>G5A/J,Top Flange,Top Flange,Plate,20,4.005</v>
          </cell>
          <cell r="O2720" t="str">
            <v>Assembled</v>
          </cell>
        </row>
        <row r="2721">
          <cell r="N2721" t="str">
            <v>G5A/J,Stiffner (Left &amp; Right),Stiffner (Left &amp; Right),Plate,16,2.89712</v>
          </cell>
          <cell r="O2721" t="str">
            <v>Assembled</v>
          </cell>
        </row>
        <row r="2722">
          <cell r="N2722" t="str">
            <v>G5A/J,Diaframe stiffner,Diaframe stiffner,Plate,16,2.77248</v>
          </cell>
          <cell r="O2722" t="str">
            <v>Assembled</v>
          </cell>
        </row>
        <row r="2723">
          <cell r="N2723" t="str">
            <v>G5A/J,Diaframe,Diaframe,Plate,40,5.712768</v>
          </cell>
          <cell r="O2723" t="str">
            <v>Assembled</v>
          </cell>
        </row>
        <row r="2724">
          <cell r="N2724" t="str">
            <v>G5A/J,Diaframe stiffner,Diaframe stiffner,Plate,16,1.37104</v>
          </cell>
          <cell r="O2724" t="str">
            <v>Assembled</v>
          </cell>
        </row>
        <row r="2725">
          <cell r="N2725" t="str">
            <v>G5A/J,Diaframe stiffner,Diaframe stiffner,Plate,40,2.77248</v>
          </cell>
          <cell r="O2725" t="str">
            <v>Assembled</v>
          </cell>
        </row>
        <row r="2726">
          <cell r="N2726" t="str">
            <v>G5A/J,Diaframe stiffner,Diaframe stiffner,Plate,28,0.616</v>
          </cell>
          <cell r="O2726" t="str">
            <v>Assembled</v>
          </cell>
        </row>
        <row r="2727">
          <cell r="N2727" t="str">
            <v>G5A/J,Diaframe stiffner,Diaframe stiffner,Plate,28,0.308</v>
          </cell>
          <cell r="O2727" t="str">
            <v>Assembled</v>
          </cell>
        </row>
        <row r="2728">
          <cell r="N2728" t="str">
            <v>G5A/J,Top Flange of diaframe,Top Flange of diaframe,Plate,20,1.8564</v>
          </cell>
          <cell r="O2728" t="str">
            <v>Assembled</v>
          </cell>
        </row>
        <row r="2729">
          <cell r="N2729" t="str">
            <v>G5A/J,Diaframe stiffner,Diaframe stiffner,Plate,40,1.19232</v>
          </cell>
          <cell r="O2729" t="str">
            <v>Assembled</v>
          </cell>
        </row>
        <row r="2730">
          <cell r="N2730" t="str">
            <v>G5A/J,Bracket plate,Bracket plate,Plate,40,0.598</v>
          </cell>
          <cell r="O2730" t="str">
            <v>Assembled</v>
          </cell>
        </row>
        <row r="2731">
          <cell r="N2731" t="str">
            <v>G5A/ J ,Gusset plate,Gusset plate,Plate,16,0.1548</v>
          </cell>
          <cell r="O2731" t="str">
            <v>Assembled</v>
          </cell>
        </row>
        <row r="2732">
          <cell r="N2732" t="str">
            <v>G5A/ J ,Gusset plate,Gusset plate,Plate,16,0.1548</v>
          </cell>
          <cell r="O2732" t="str">
            <v>Assembled</v>
          </cell>
        </row>
        <row r="2733">
          <cell r="N2733" t="str">
            <v>G5A/ J ,Bracket plate stiffner,Bracket plate stiffner,Plate,28,1.169184</v>
          </cell>
          <cell r="O2733" t="str">
            <v>Assembled</v>
          </cell>
        </row>
        <row r="2734">
          <cell r="N2734" t="str">
            <v>G5A/ J ,Bracket plate stiffner,Bracket plate stiffner,Plate,16,0.60572</v>
          </cell>
          <cell r="O2734" t="str">
            <v>Assembled</v>
          </cell>
        </row>
        <row r="2735">
          <cell r="N2735" t="str">
            <v>G5J&amp;G6J,Top Splice Flange plate,Top Splice Flange plate,Plate,16,0.5</v>
          </cell>
          <cell r="O2735" t="str">
            <v>Assembled</v>
          </cell>
        </row>
        <row r="2736">
          <cell r="N2736" t="str">
            <v>G5J&amp;G6J,Top Splice Flange plate,Top Splice Flange plate,Plate,16,0.367</v>
          </cell>
          <cell r="O2736" t="str">
            <v>Assembled</v>
          </cell>
        </row>
        <row r="2737">
          <cell r="N2737" t="str">
            <v>G5J&amp;G6J,web Splice Plate,web Splice Plate,Plate,12,2.448</v>
          </cell>
          <cell r="O2737" t="str">
            <v>Assembled</v>
          </cell>
        </row>
        <row r="2738">
          <cell r="N2738" t="str">
            <v>G5J&amp;G6J,Bottom Flange Splice Plate,Bottom Flange Splice Plate,Plate,40,0.406</v>
          </cell>
          <cell r="O2738" t="str">
            <v>Assembled</v>
          </cell>
        </row>
        <row r="2739">
          <cell r="N2739" t="str">
            <v>G5J&amp;G6J,Base Splice Plate,Base Splice Plate,Plate,28,0.74</v>
          </cell>
          <cell r="O2739" t="str">
            <v>Assembled</v>
          </cell>
        </row>
        <row r="2740">
          <cell r="N2740" t="str">
            <v>G5J&amp;G6J,Base Splice Plate,Base Splice Plate,Plate,28,1.352</v>
          </cell>
          <cell r="O2740" t="str">
            <v>Assembled</v>
          </cell>
        </row>
        <row r="2741">
          <cell r="N2741" t="str">
            <v>G5J&amp;G6J,MS Angle,MS Angle,Angle,L 75x75x10,4.472</v>
          </cell>
          <cell r="O2741" t="str">
            <v>Assembled</v>
          </cell>
        </row>
        <row r="2742">
          <cell r="N2742" t="str">
            <v>G-6(J), Base Plate, Base Plate,Plate,40,18.6676</v>
          </cell>
          <cell r="O2742" t="str">
            <v>Assembled</v>
          </cell>
        </row>
        <row r="2743">
          <cell r="N2743" t="str">
            <v>G-6(J), Bottom Flange, Bottom Flange,Plate,20,6.667</v>
          </cell>
          <cell r="O2743" t="str">
            <v>Assembled</v>
          </cell>
        </row>
        <row r="2744">
          <cell r="N2744" t="str">
            <v>G-6(J), Web Plate, Web Plate,Plate,16,24.796868</v>
          </cell>
          <cell r="O2744" t="str">
            <v>Assembled</v>
          </cell>
        </row>
        <row r="2745">
          <cell r="N2745" t="str">
            <v>G-6(J), Top Flange, Top Flange,Plate,20,6.673</v>
          </cell>
          <cell r="O2745" t="str">
            <v>Assembled</v>
          </cell>
        </row>
        <row r="2746">
          <cell r="N2746" t="str">
            <v>G-6(J), Stiffner L+R, Stiffner L+R,Plate,16,3.6214</v>
          </cell>
          <cell r="O2746" t="str">
            <v>Assembled</v>
          </cell>
        </row>
        <row r="2747">
          <cell r="N2747" t="str">
            <v>G-6(J), Stiffner Bottom, Stiffner Bottom,Plate,16,0.9101</v>
          </cell>
          <cell r="O2747" t="str">
            <v>Assembled</v>
          </cell>
        </row>
        <row r="2748">
          <cell r="N2748" t="str">
            <v>G-6(J), MS Angle, MS Angle,Angle,L 75x75x10,13.92</v>
          </cell>
          <cell r="O2748" t="str">
            <v>Assembled</v>
          </cell>
        </row>
        <row r="2749">
          <cell r="N2749" t="str">
            <v>G-6(J), MS Angle, MS Angle,Angle,L 75x75x10,15.96</v>
          </cell>
          <cell r="O2749" t="str">
            <v>Assembled</v>
          </cell>
        </row>
        <row r="2750">
          <cell r="N2750" t="str">
            <v>G-6(J), Packing Plate, Packing Plate,Plate,16,0.1425</v>
          </cell>
          <cell r="O2750" t="str">
            <v>Assembled</v>
          </cell>
        </row>
        <row r="2751">
          <cell r="N2751" t="str">
            <v>G-6(J), Gusset Plate, Gusset Plate,Plate,16,0.264</v>
          </cell>
          <cell r="O2751" t="str">
            <v>Assembled</v>
          </cell>
        </row>
        <row r="2752">
          <cell r="N2752" t="str">
            <v>G6J,Gusset Plate,Gusset Plate,Plate,16,0.276</v>
          </cell>
          <cell r="O2752" t="str">
            <v>Assembled</v>
          </cell>
        </row>
        <row r="2753">
          <cell r="N2753" t="str">
            <v>G6J,MS Angle,MS Angle,Angle,L 75x75x10,4.413</v>
          </cell>
          <cell r="O2753" t="str">
            <v>Assembled</v>
          </cell>
        </row>
        <row r="2754">
          <cell r="N2754" t="str">
            <v>G6J&amp;G7J,Top Splice Flange plate,Top Splice Flange plate,Plate,16,0.5</v>
          </cell>
          <cell r="O2754" t="str">
            <v>Assembled</v>
          </cell>
        </row>
        <row r="2755">
          <cell r="N2755" t="str">
            <v>G6J&amp;G7J,Top Splice Flange plate,Top Splice Flange plate,Plate,16,0.367</v>
          </cell>
          <cell r="O2755" t="str">
            <v>Assembled</v>
          </cell>
        </row>
        <row r="2756">
          <cell r="N2756" t="str">
            <v>G6J&amp;G7J,web Splice Plate,web Splice Plate,Plate,12,2.448</v>
          </cell>
          <cell r="O2756" t="str">
            <v>Assembled</v>
          </cell>
        </row>
        <row r="2757">
          <cell r="N2757" t="str">
            <v>G6J&amp;G7J,Bottom Flange Splice Plate,Bottom Flange Splice Plate,Plate,40,0.406</v>
          </cell>
          <cell r="O2757" t="str">
            <v>Assembled</v>
          </cell>
        </row>
        <row r="2758">
          <cell r="N2758" t="str">
            <v>G6J&amp;G7J,Base Splice Plate,Base Splice Plate,Plate,28,0.74</v>
          </cell>
          <cell r="O2758" t="str">
            <v>Assembled</v>
          </cell>
        </row>
        <row r="2759">
          <cell r="N2759" t="str">
            <v>G6J&amp;G7J,Base Splice Plate,Base Splice Plate,Plate,28,1.352</v>
          </cell>
          <cell r="O2759" t="str">
            <v>Assembled</v>
          </cell>
        </row>
        <row r="2760">
          <cell r="N2760" t="str">
            <v>G6J&amp;G7J,Packing plate,Packing plate,Plate,15,0.673</v>
          </cell>
          <cell r="O2760" t="str">
            <v>Assembled</v>
          </cell>
        </row>
        <row r="2761">
          <cell r="N2761" t="str">
            <v>G6J&amp;G7J,MS Angle,MS Angle,Angle,L 75x75x10,4.413</v>
          </cell>
          <cell r="O2761" t="str">
            <v>Assembled</v>
          </cell>
        </row>
        <row r="2762">
          <cell r="N2762" t="str">
            <v>G-7(J), Base Plate, Base Plate,Plate,25,18.6648</v>
          </cell>
          <cell r="O2762" t="str">
            <v>Assembled</v>
          </cell>
        </row>
        <row r="2763">
          <cell r="N2763" t="str">
            <v>G-7(J), Bottom Flange, Bottom Flange,Plate,20,6.666</v>
          </cell>
          <cell r="O2763" t="str">
            <v>Assembled</v>
          </cell>
        </row>
        <row r="2764">
          <cell r="N2764" t="str">
            <v>G-7(J), Web Plate, Web Plate,Plate,16,24.796868</v>
          </cell>
          <cell r="O2764" t="str">
            <v>Assembled</v>
          </cell>
        </row>
        <row r="2765">
          <cell r="N2765" t="str">
            <v>G-7(J), Top Flange, Top Flange,Plate,20,6.673</v>
          </cell>
          <cell r="O2765" t="str">
            <v>Assembled</v>
          </cell>
        </row>
        <row r="2766">
          <cell r="N2766" t="str">
            <v>G-7(J), Stiffner L+R, Stiffner L+R,Plate,16,3.6214</v>
          </cell>
          <cell r="O2766" t="str">
            <v>Assembled</v>
          </cell>
        </row>
        <row r="2767">
          <cell r="N2767" t="str">
            <v>G-7(J), Stiffner Bottom, Stiffner Bottom,Plate,16,0.9101</v>
          </cell>
          <cell r="O2767" t="str">
            <v>Assembled</v>
          </cell>
        </row>
        <row r="2768">
          <cell r="N2768" t="str">
            <v>G-7(J), MS Angle, MS Angle,Angle,L 75x75x10,13.92</v>
          </cell>
          <cell r="O2768" t="str">
            <v>Assembled</v>
          </cell>
        </row>
        <row r="2769">
          <cell r="N2769" t="str">
            <v>G-7(J), MS Angle, MS Angle,Angle,L 75x75x10,15.96</v>
          </cell>
          <cell r="O2769" t="str">
            <v>Assembled</v>
          </cell>
        </row>
        <row r="2770">
          <cell r="N2770" t="str">
            <v>G-7(J), Packing Plate, Packing Plate,Plate,16,0.1425</v>
          </cell>
          <cell r="O2770" t="str">
            <v>Assembled</v>
          </cell>
        </row>
        <row r="2771">
          <cell r="N2771" t="str">
            <v>G-7(J), Gusset Plate, Gusset Plate,Plate,16,0.16428</v>
          </cell>
          <cell r="O2771" t="str">
            <v>Assembled</v>
          </cell>
        </row>
        <row r="2772">
          <cell r="N2772" t="str">
            <v>G7J,Gusset Plate,Gusset Plate,Plate,16,0.276</v>
          </cell>
          <cell r="O2772" t="str">
            <v>Assembled</v>
          </cell>
        </row>
        <row r="2773">
          <cell r="N2773" t="str">
            <v>G7J,MS Angle,MS Angle,Angle,L 75x75x10,4.413</v>
          </cell>
          <cell r="O2773" t="str">
            <v>Assembled</v>
          </cell>
        </row>
        <row r="2774">
          <cell r="N2774" t="str">
            <v>G7J&amp;G8J,Top Splice Flange plate,Top Splice Flange plate,Plate,16,0.5</v>
          </cell>
          <cell r="O2774" t="str">
            <v>Assembled</v>
          </cell>
        </row>
        <row r="2775">
          <cell r="N2775" t="str">
            <v>G7J&amp;G8J,Top Splice Flange plate,Top Splice Flange plate,Plate,16,0.367</v>
          </cell>
          <cell r="O2775" t="str">
            <v>Assembled</v>
          </cell>
        </row>
        <row r="2776">
          <cell r="N2776" t="str">
            <v>G7J&amp;G8J,web Splice Plate,web Splice Plate,Plate,12,2.448</v>
          </cell>
          <cell r="O2776" t="str">
            <v>Assembled</v>
          </cell>
        </row>
        <row r="2777">
          <cell r="N2777" t="str">
            <v>G7J&amp;G8J,Bottom Flange Splice Plate,Bottom Flange Splice Plate,Plate,40,0.406</v>
          </cell>
          <cell r="O2777" t="str">
            <v>Assembled</v>
          </cell>
        </row>
        <row r="2778">
          <cell r="N2778" t="str">
            <v>G7J&amp;G8J,Base Splice Plate,Base Splice Plate,Plate,28,0.74</v>
          </cell>
          <cell r="O2778" t="str">
            <v>Assembled</v>
          </cell>
        </row>
        <row r="2779">
          <cell r="N2779" t="str">
            <v>G7J&amp;G8J,Base Splice Plate,Base Splice Plate,Plate,28,1.352</v>
          </cell>
          <cell r="O2779" t="str">
            <v>Assembled</v>
          </cell>
        </row>
        <row r="2780">
          <cell r="N2780" t="str">
            <v>G7J&amp;G8J,MS Angle,MS Angle,Angle,L 75x75x10,4.413</v>
          </cell>
          <cell r="O2780" t="str">
            <v>Assembled</v>
          </cell>
        </row>
        <row r="2781">
          <cell r="N2781" t="str">
            <v>G-8(J), Base Plate, Base Plate,Plate,25,18.6648</v>
          </cell>
          <cell r="O2781" t="str">
            <v>Assembled</v>
          </cell>
        </row>
        <row r="2782">
          <cell r="N2782" t="str">
            <v>G-8(J), Bottom Flange, Bottom Flange,Plate,20,6.666</v>
          </cell>
          <cell r="O2782" t="str">
            <v>Assembled</v>
          </cell>
        </row>
        <row r="2783">
          <cell r="N2783" t="str">
            <v>G-8(J), Web Plate, Web Plate,Plate,16,24.796868</v>
          </cell>
          <cell r="O2783" t="str">
            <v>Assembled</v>
          </cell>
        </row>
        <row r="2784">
          <cell r="N2784" t="str">
            <v>G-8(J), Top Flange, Top Flange,Plate,20,6.673</v>
          </cell>
          <cell r="O2784" t="str">
            <v>Assembled</v>
          </cell>
        </row>
        <row r="2785">
          <cell r="N2785" t="str">
            <v>G-8(J), Stiffner L+R, Stiffner L+R,Plate,16,3.6214</v>
          </cell>
          <cell r="O2785" t="str">
            <v>Assembled</v>
          </cell>
        </row>
        <row r="2786">
          <cell r="N2786" t="str">
            <v>G-8(J), Stiffner Bottom, Stiffner Bottom,Plate,16,0.9101</v>
          </cell>
          <cell r="O2786" t="str">
            <v>Assembled</v>
          </cell>
        </row>
        <row r="2787">
          <cell r="N2787" t="str">
            <v>G-8(J), MS Angle, MS Angle,Angle,L 75x75x10,13.92</v>
          </cell>
          <cell r="O2787" t="str">
            <v>Assembled</v>
          </cell>
        </row>
        <row r="2788">
          <cell r="N2788" t="str">
            <v>G-8(J), MS Angle, MS Angle,Angle,L 75x75x10,15.96</v>
          </cell>
          <cell r="O2788" t="str">
            <v>Assembled</v>
          </cell>
        </row>
        <row r="2789">
          <cell r="N2789" t="str">
            <v>G-8(J), Packing Plate, Packing Plate,Plate,16,0.1425</v>
          </cell>
          <cell r="O2789" t="str">
            <v>Assembled</v>
          </cell>
        </row>
        <row r="2790">
          <cell r="N2790" t="str">
            <v>G-8(J), Gusset Plate, Gusset Plate,Plate,16,0.16428</v>
          </cell>
          <cell r="O2790" t="str">
            <v>Assembled</v>
          </cell>
        </row>
        <row r="2791">
          <cell r="N2791" t="str">
            <v>G8J,Gusset Plate,Gusset Plate,Plate,16,0.276</v>
          </cell>
          <cell r="O2791" t="str">
            <v>Assembled</v>
          </cell>
        </row>
        <row r="2792">
          <cell r="N2792" t="str">
            <v>G8J,MS Angle,MS Angle,Angle,L 75x75x10,4.413</v>
          </cell>
          <cell r="O2792" t="str">
            <v>Assembled</v>
          </cell>
        </row>
        <row r="2793">
          <cell r="N2793" t="str">
            <v>G8J&amp;G9J,Top Splice Flange plate,Top Splice Flange plate,Plate,16,0.5</v>
          </cell>
          <cell r="O2793" t="str">
            <v>Assembled</v>
          </cell>
        </row>
        <row r="2794">
          <cell r="N2794" t="str">
            <v>G8J&amp;G9J,Top Splice Flange plate,Top Splice Flange plate,Plate,16,0.367</v>
          </cell>
          <cell r="O2794" t="str">
            <v>Assembled</v>
          </cell>
        </row>
        <row r="2795">
          <cell r="N2795" t="str">
            <v>G8J&amp;G9J,web Splice Plate,web Splice Plate,Plate,12,2.448</v>
          </cell>
          <cell r="O2795" t="str">
            <v>Assembled</v>
          </cell>
        </row>
        <row r="2796">
          <cell r="N2796" t="str">
            <v>G8J&amp;G9J,Bottom Flange Splice Plate,Bottom Flange Splice Plate,Plate,40,0.406</v>
          </cell>
          <cell r="O2796" t="str">
            <v>Assembled</v>
          </cell>
        </row>
        <row r="2797">
          <cell r="N2797" t="str">
            <v>G8J&amp;G9J,Base Splice Plate,Base Splice Plate,Plate,28,0.74</v>
          </cell>
          <cell r="O2797" t="str">
            <v>Assembled</v>
          </cell>
        </row>
        <row r="2798">
          <cell r="N2798" t="str">
            <v>G8J&amp;G9J,Base Splice Plate,Base Splice Plate,Plate,28,1.352</v>
          </cell>
          <cell r="O2798" t="str">
            <v>Assembled</v>
          </cell>
        </row>
        <row r="2799">
          <cell r="N2799" t="str">
            <v>G8J&amp;G9J,Packing plate,Packing plate,Plate,15,0.673</v>
          </cell>
          <cell r="O2799" t="str">
            <v>Assembled</v>
          </cell>
        </row>
        <row r="2800">
          <cell r="N2800" t="str">
            <v>G8J&amp;G9J,MS Angle,MS Angle,Angle,L 75x75x10,4.413</v>
          </cell>
          <cell r="O2800" t="str">
            <v>Assembled</v>
          </cell>
        </row>
        <row r="2801">
          <cell r="N2801" t="str">
            <v>G9/J,Web Plate,Web Plate,Plate,16,18.3013</v>
          </cell>
          <cell r="O2801" t="str">
            <v>Assembled</v>
          </cell>
        </row>
        <row r="2802">
          <cell r="N2802" t="str">
            <v>G9/J,Top Flange,Top Flange,Plate,20,4.864</v>
          </cell>
          <cell r="O2802" t="str">
            <v>Assembled</v>
          </cell>
        </row>
        <row r="2803">
          <cell r="N2803" t="str">
            <v>G9/J,Bottom flange,Bottom flange,Plate,20,4.927</v>
          </cell>
          <cell r="O2803" t="str">
            <v>Assembled</v>
          </cell>
        </row>
        <row r="2804">
          <cell r="N2804" t="str">
            <v>G9/J,Base plate,Base plate,Plate,40,13.7956</v>
          </cell>
          <cell r="O2804" t="str">
            <v>Assembled</v>
          </cell>
        </row>
        <row r="2805">
          <cell r="N2805" t="str">
            <v>G9/J,Stiffner (Left &amp; Right),Stiffner (Left &amp; Right),Plate,16,2.89712</v>
          </cell>
          <cell r="O2805" t="str">
            <v>Assembled</v>
          </cell>
        </row>
        <row r="2806">
          <cell r="N2806" t="str">
            <v>G9/J, MS Angle, MS Angle,Angle,L 75x75x10,6.96</v>
          </cell>
          <cell r="O2806" t="str">
            <v>Assembled</v>
          </cell>
        </row>
        <row r="2807">
          <cell r="N2807" t="str">
            <v>G9/J, MS Angle, MS Angle,Angle,L 75x75x10,8.144</v>
          </cell>
          <cell r="O2807" t="str">
            <v>Assembled</v>
          </cell>
        </row>
        <row r="2808">
          <cell r="N2808" t="str">
            <v>G9/J,Gusset plate,Gusset plate,Plate,16,0.08214</v>
          </cell>
          <cell r="O2808" t="str">
            <v>Assembled</v>
          </cell>
        </row>
        <row r="2809">
          <cell r="N2809" t="str">
            <v>G9/J,Packing Plate,Packing Plate,Plate,16,0.07125</v>
          </cell>
          <cell r="O2809" t="str">
            <v>Assembled</v>
          </cell>
        </row>
        <row r="2810">
          <cell r="N2810" t="str">
            <v>G9/J,Stiffner bottom,Stiffner bottom,Plate,16,0.45182</v>
          </cell>
          <cell r="O2810" t="str">
            <v>Assembled</v>
          </cell>
        </row>
        <row r="2811">
          <cell r="N2811" t="str">
            <v>G9/J,Diaframe,Diaframe,Plate,28,5.712768</v>
          </cell>
          <cell r="O2811" t="str">
            <v>Assembled</v>
          </cell>
        </row>
        <row r="2812">
          <cell r="N2812" t="str">
            <v>G9/J,Diaframe stiffner,Diaframe stiffner,Plate,16,1.37104</v>
          </cell>
          <cell r="O2812" t="str">
            <v>Assembled</v>
          </cell>
        </row>
        <row r="2813">
          <cell r="N2813" t="str">
            <v>G9/J,Diaframe stiffner,Diaframe stiffner,Plate,16,2.77248</v>
          </cell>
          <cell r="O2813" t="str">
            <v>Assembled</v>
          </cell>
        </row>
        <row r="2814">
          <cell r="N2814" t="str">
            <v>G9/J,Diaframe stiffner,Diaframe stiffner,Plate,28,4.902912</v>
          </cell>
          <cell r="O2814" t="str">
            <v>Assembled</v>
          </cell>
        </row>
        <row r="2815">
          <cell r="N2815" t="str">
            <v>G9/J,Diaframe flange stiffner,Diaframe flange stiffner,Plate,20,1.8564</v>
          </cell>
          <cell r="O2815" t="str">
            <v>Assembled</v>
          </cell>
        </row>
        <row r="2816">
          <cell r="N2816" t="str">
            <v>G9/J,Bracket plate,Bracket plate,Plate,40,0.4522</v>
          </cell>
          <cell r="O2816" t="str">
            <v>Assembled</v>
          </cell>
        </row>
        <row r="2817">
          <cell r="N2817" t="str">
            <v>G9/J,Diaframe stiffner,Diaframe stiffner,Plate,16,0.342</v>
          </cell>
          <cell r="O2817" t="str">
            <v>Assembled</v>
          </cell>
        </row>
        <row r="2818">
          <cell r="N2818" t="str">
            <v>G9/J,Diaframe stiffner,Diaframe stiffner,Plate,16,1.05412</v>
          </cell>
          <cell r="O2818" t="str">
            <v>Assembled</v>
          </cell>
        </row>
        <row r="2819">
          <cell r="N2819" t="str">
            <v>G9/ J , MS Angle, MS Angle,Angle,L 75x75x10,8.24</v>
          </cell>
          <cell r="O2819" t="str">
            <v>Assembled</v>
          </cell>
        </row>
        <row r="2820">
          <cell r="N2820" t="str">
            <v>G9/ J ,Gusset plate,Gusset plate,Plate,16,0.132</v>
          </cell>
          <cell r="O2820" t="str">
            <v>Assembled</v>
          </cell>
        </row>
        <row r="2821">
          <cell r="N2821" t="str">
            <v>G9/ J ,Gusset plate,Gusset plate,Plate,16,0.06084</v>
          </cell>
          <cell r="O2821" t="str">
            <v>Assembled</v>
          </cell>
        </row>
        <row r="2822">
          <cell r="N2822" t="str">
            <v>G9/ J , MS Angle, MS Angle,Angle,L 75x75x10,4.106</v>
          </cell>
          <cell r="O2822" t="str">
            <v>Assembled</v>
          </cell>
        </row>
        <row r="2823">
          <cell r="N2823" t="str">
            <v>G9/ J ,Gusset plate,Gusset plate,Plate,16,0.07104</v>
          </cell>
          <cell r="O2823" t="str">
            <v>Assembled</v>
          </cell>
        </row>
        <row r="2824">
          <cell r="N2824" t="str">
            <v>G9/ J ,Gusset plate,Gusset plate,Plate,16,0.04872</v>
          </cell>
          <cell r="O2824" t="str">
            <v>Assembled</v>
          </cell>
        </row>
        <row r="2825">
          <cell r="N2825" t="str">
            <v>G9/ J ,Diaframe stiffner,Diaframe stiffner,Plate,28,1.264032</v>
          </cell>
          <cell r="O2825" t="str">
            <v>Assembled</v>
          </cell>
        </row>
        <row r="2826">
          <cell r="N2826" t="str">
            <v>G9/ J ,Bracket plate stiffner,Bracket plate stiffner,Plate,16,0.60572</v>
          </cell>
          <cell r="O2826" t="str">
            <v>Assembled</v>
          </cell>
        </row>
        <row r="2827">
          <cell r="N2827" t="str">
            <v>G1A,Gusset Plate,Gusset Plate,Plate,16,0.061</v>
          </cell>
          <cell r="O2827" t="str">
            <v>Assembled</v>
          </cell>
        </row>
        <row r="2828">
          <cell r="N2828" t="str">
            <v>G1A,Gusset Plate,Gusset Plate,Plate,16,0.071</v>
          </cell>
          <cell r="O2828" t="str">
            <v>Assembled</v>
          </cell>
        </row>
        <row r="2829">
          <cell r="N2829" t="str">
            <v>G1A,Gusset Plate,Gusset Plate,Plate,16,0.049</v>
          </cell>
          <cell r="O2829" t="str">
            <v>Assembled</v>
          </cell>
        </row>
        <row r="2830">
          <cell r="N2830" t="str">
            <v>G1A,MS Angle,MS Angle,Angle,L 75x75x10,4.266</v>
          </cell>
          <cell r="O2830" t="str">
            <v>Assembled</v>
          </cell>
        </row>
        <row r="2831">
          <cell r="N2831" t="str">
            <v>G19/1,Top Splice Flange plate,Top Splice Flange plate,Plate,25,0.543</v>
          </cell>
          <cell r="O2831" t="str">
            <v>Assembled</v>
          </cell>
        </row>
        <row r="2832">
          <cell r="N2832" t="str">
            <v>G19/1,Top Splice Flange plate,Top Splice Flange plate,Plate,25,0.478</v>
          </cell>
          <cell r="O2832" t="str">
            <v>Assembled</v>
          </cell>
        </row>
        <row r="2833">
          <cell r="N2833" t="str">
            <v>G19/1,web Splice Plate,web Splice Plate,Plate,25,2.448</v>
          </cell>
          <cell r="O2833" t="str">
            <v>Assembled</v>
          </cell>
        </row>
        <row r="2834">
          <cell r="N2834" t="str">
            <v>G19/1,Bottom Flange Splice Plate,Bottom Flange Splice Plate,Plate,28,0.578</v>
          </cell>
          <cell r="O2834" t="str">
            <v>Assembled</v>
          </cell>
        </row>
        <row r="2835">
          <cell r="N2835" t="str">
            <v>G19/1,Base Splice Plate,Base Splice Plate,Plate,28,0.478</v>
          </cell>
          <cell r="O2835" t="str">
            <v>Assembled</v>
          </cell>
        </row>
        <row r="2836">
          <cell r="N2836" t="str">
            <v>G1B,Gusset Plate,Gusset Plate,Plate,16,0.061</v>
          </cell>
          <cell r="O2836" t="str">
            <v>Assembled</v>
          </cell>
        </row>
        <row r="2837">
          <cell r="N2837" t="str">
            <v>G1B,Gusset Plate,Gusset Plate,Plate,16,0.071</v>
          </cell>
          <cell r="O2837" t="str">
            <v>Assembled</v>
          </cell>
        </row>
        <row r="2838">
          <cell r="N2838" t="str">
            <v>G1B,Gusset Plate,Gusset Plate,Plate,16,0.049</v>
          </cell>
          <cell r="O2838" t="str">
            <v>Assembled</v>
          </cell>
        </row>
        <row r="2839">
          <cell r="N2839" t="str">
            <v>G1B,Bracket plate stiffener,Bracket plate stiffener,Plate,28,2.719</v>
          </cell>
          <cell r="O2839" t="str">
            <v>Assembled</v>
          </cell>
        </row>
        <row r="2840">
          <cell r="N2840" t="str">
            <v>G1B,Bracket plate stiffener,Bracket plate stiffener,Plate,16,1.392</v>
          </cell>
          <cell r="O2840" t="str">
            <v>Assembled</v>
          </cell>
        </row>
        <row r="2841">
          <cell r="N2841" t="str">
            <v>G1B,MS Angle,MS Angle,Angle,L 75x75x10,4.266</v>
          </cell>
          <cell r="O2841" t="str">
            <v>Assembled</v>
          </cell>
        </row>
        <row r="2842">
          <cell r="N2842" t="str">
            <v>G19/2,Top Splice Flange plate,Top Splice Flange plate,Plate,25,0.543</v>
          </cell>
          <cell r="O2842" t="str">
            <v>Assembled</v>
          </cell>
        </row>
        <row r="2843">
          <cell r="N2843" t="str">
            <v>G19/2,Top Splice Flange plate,Top Splice Flange plate,Plate,25,0.478</v>
          </cell>
          <cell r="O2843" t="str">
            <v>Assembled</v>
          </cell>
        </row>
        <row r="2844">
          <cell r="N2844" t="str">
            <v>G19/2,web Splice Plate,web Splice Plate,Plate,25,2.448</v>
          </cell>
          <cell r="O2844" t="str">
            <v>Assembled</v>
          </cell>
        </row>
        <row r="2845">
          <cell r="N2845" t="str">
            <v>G19/2,Bottom Flange Splice Plate,Bottom Flange Splice Plate,Plate,28,0.578</v>
          </cell>
          <cell r="O2845" t="str">
            <v>Assembled</v>
          </cell>
        </row>
        <row r="2846">
          <cell r="N2846" t="str">
            <v>G19/2,Base Splice Plate,Base Splice Plate,Plate,28,0.478</v>
          </cell>
          <cell r="O2846" t="str">
            <v>Assembled</v>
          </cell>
        </row>
        <row r="2847">
          <cell r="N2847" t="str">
            <v>G1C,Gusset Plate,Gusset Plate,Plate,16,0.061</v>
          </cell>
          <cell r="O2847" t="str">
            <v>Assembled</v>
          </cell>
        </row>
        <row r="2848">
          <cell r="N2848" t="str">
            <v>G1C,Gusset Plate,Gusset Plate,Plate,16,0.071</v>
          </cell>
          <cell r="O2848" t="str">
            <v>Assembled</v>
          </cell>
        </row>
        <row r="2849">
          <cell r="N2849" t="str">
            <v>G1C,Gusset Plate,Gusset Plate,Plate,16,0.049</v>
          </cell>
          <cell r="O2849" t="str">
            <v>Assembled</v>
          </cell>
        </row>
        <row r="2850">
          <cell r="N2850" t="str">
            <v>G1C,Bracket plate stiffener,Bracket plate stiffener,Plate,28,1.359</v>
          </cell>
          <cell r="O2850" t="str">
            <v>Assembled</v>
          </cell>
        </row>
        <row r="2851">
          <cell r="N2851" t="str">
            <v>G1C,Bracket plate stiffener,Bracket plate stiffener,Plate,16,0.696</v>
          </cell>
          <cell r="O2851" t="str">
            <v>Assembled</v>
          </cell>
        </row>
        <row r="2852">
          <cell r="N2852" t="str">
            <v>G1C,MS Angle,MS Angle,Angle,L 75x75x10,4.266</v>
          </cell>
          <cell r="O2852" t="str">
            <v>Assembled</v>
          </cell>
        </row>
        <row r="2853">
          <cell r="N2853" t="str">
            <v>G1E &amp; G2E,Top Splice Flange Plate,Top Splice Flange Plate,Plate,25,0.779</v>
          </cell>
          <cell r="O2853" t="str">
            <v>Assembled</v>
          </cell>
        </row>
        <row r="2854">
          <cell r="N2854" t="str">
            <v>G1E &amp; G2E,Top Splice Flange Plate,Top Splice Flange Plate,Plate,25,0.343</v>
          </cell>
          <cell r="O2854" t="str">
            <v>Assembled</v>
          </cell>
        </row>
        <row r="2855">
          <cell r="N2855" t="str">
            <v>G1E &amp; G2E,Top Splice Flange Plate,Top Splice Flange Plate,Plate,25,0.317</v>
          </cell>
          <cell r="O2855" t="str">
            <v>Assembled</v>
          </cell>
        </row>
        <row r="2856">
          <cell r="N2856" t="str">
            <v>G1E &amp; G2E,Web Plate,Web Plate,Plate,16,2.448</v>
          </cell>
          <cell r="O2856" t="str">
            <v>Assembled</v>
          </cell>
        </row>
        <row r="2857">
          <cell r="N2857" t="str">
            <v>G1E &amp; G2E,Bottom Flange,Bottom Flange,Plate,40,0.485</v>
          </cell>
          <cell r="O2857" t="str">
            <v>Assembled</v>
          </cell>
        </row>
        <row r="2858">
          <cell r="N2858" t="str">
            <v>G1E &amp; G2E,Base Plate,Base Plate,Plate,28,0.788</v>
          </cell>
          <cell r="O2858" t="str">
            <v>Assembled</v>
          </cell>
        </row>
        <row r="2859">
          <cell r="N2859" t="str">
            <v>G1E &amp; G2E,Base Plate,Base Plate,Plate,28,1.328</v>
          </cell>
          <cell r="O2859" t="str">
            <v>Assembled</v>
          </cell>
        </row>
        <row r="2860">
          <cell r="N2860" t="str">
            <v>G1E &amp; G2E,Packing plate,Packing plate,Plate,15,0.661</v>
          </cell>
          <cell r="O2860" t="str">
            <v>Assembled</v>
          </cell>
        </row>
        <row r="2861">
          <cell r="N2861" t="str">
            <v>G1E &amp; G2E,Packing plate,Packing plate,Plate,2,1.224</v>
          </cell>
          <cell r="O2861" t="str">
            <v>Assembled</v>
          </cell>
        </row>
        <row r="2862">
          <cell r="N2862" t="str">
            <v>G1E &amp; G2E,MS Angle,MS Angle,Angle,L 75x75x10,4.599</v>
          </cell>
          <cell r="O2862" t="str">
            <v>Assembled</v>
          </cell>
        </row>
        <row r="2863">
          <cell r="N2863" t="str">
            <v>G-2(E), Base Plate, Base Plate,Plate,25,19.5944</v>
          </cell>
          <cell r="O2863" t="str">
            <v>Assembled</v>
          </cell>
        </row>
        <row r="2864">
          <cell r="N2864" t="str">
            <v>G-2(E), Bottom Flange, Bottom Flange,Plate,28,8.4</v>
          </cell>
          <cell r="O2864" t="str">
            <v>Assembled</v>
          </cell>
        </row>
        <row r="2865">
          <cell r="N2865" t="str">
            <v>G-2(E), Web Plate, Web Plate,Plate,16,26.03058</v>
          </cell>
          <cell r="O2865" t="str">
            <v>Assembled</v>
          </cell>
        </row>
        <row r="2866">
          <cell r="N2866" t="str">
            <v>G-2(E), Top Flange, Top Flange,Plate,28,8.406</v>
          </cell>
          <cell r="O2866" t="str">
            <v>Assembled</v>
          </cell>
        </row>
        <row r="2867">
          <cell r="N2867" t="str">
            <v>G-2(E), Stiffner L+R, Stiffner L+R,Plate,16,3.6214</v>
          </cell>
          <cell r="O2867" t="str">
            <v>Assembled</v>
          </cell>
        </row>
        <row r="2868">
          <cell r="N2868" t="str">
            <v>G-2(E), Stiffner Bottom, Stiffner Bottom,Plate,16,0.8968</v>
          </cell>
          <cell r="O2868" t="str">
            <v>Assembled</v>
          </cell>
        </row>
        <row r="2869">
          <cell r="N2869" t="str">
            <v>G-2(E), MS Angle, MS Angle,Angle,L 75x75x10,13.92</v>
          </cell>
          <cell r="O2869" t="str">
            <v>Assembled</v>
          </cell>
        </row>
        <row r="2870">
          <cell r="N2870" t="str">
            <v>G-2(E), MS Angle, MS Angle,Angle,L 75x75x10,15.96</v>
          </cell>
          <cell r="O2870" t="str">
            <v>Assembled</v>
          </cell>
        </row>
        <row r="2871">
          <cell r="N2871" t="str">
            <v>G-2(E), Packing Plate, Packing Plate,Plate,16,0.1425</v>
          </cell>
          <cell r="O2871" t="str">
            <v>Assembled</v>
          </cell>
        </row>
        <row r="2872">
          <cell r="N2872" t="str">
            <v>G-2(E), Gusset Plate, Gusset Plate,Plate,16,0.264</v>
          </cell>
          <cell r="O2872" t="str">
            <v>Assembled</v>
          </cell>
        </row>
        <row r="2873">
          <cell r="N2873" t="str">
            <v>G2E,Gusset Plate,Gusset Plate,Plate,16,0.243</v>
          </cell>
          <cell r="O2873" t="str">
            <v>Assembled</v>
          </cell>
        </row>
        <row r="2874">
          <cell r="N2874" t="str">
            <v>G2E,MS Angle,MS Angle,Angle,L 75x75x10,4.599</v>
          </cell>
          <cell r="O2874" t="str">
            <v>Assembled</v>
          </cell>
        </row>
        <row r="2875">
          <cell r="N2875" t="str">
            <v>G2E &amp; G3E,Top Splice Flange Plate,Top Splice Flange Plate,Plate,25,0.779</v>
          </cell>
          <cell r="O2875" t="str">
            <v>Assembled</v>
          </cell>
        </row>
        <row r="2876">
          <cell r="N2876" t="str">
            <v>G2E &amp; G3E,Top Splice Flange Plate,Top Splice Flange Plate,Plate,25,0.343</v>
          </cell>
          <cell r="O2876" t="str">
            <v>Assembled</v>
          </cell>
        </row>
        <row r="2877">
          <cell r="N2877" t="str">
            <v>G2E &amp; G3E,Top Splice Flange Plate,Top Splice Flange Plate,Plate,25,0.317</v>
          </cell>
          <cell r="O2877" t="str">
            <v>Assembled</v>
          </cell>
        </row>
        <row r="2878">
          <cell r="N2878" t="str">
            <v>G2E &amp; G3E,Web Plate,Web Plate,Plate,16,2.448</v>
          </cell>
          <cell r="O2878" t="str">
            <v>Assembled</v>
          </cell>
        </row>
        <row r="2879">
          <cell r="N2879" t="str">
            <v>G2E &amp; G3E,Bottom Flange,Bottom Flange,Plate,40,0.485</v>
          </cell>
          <cell r="O2879" t="str">
            <v>Assembled</v>
          </cell>
        </row>
        <row r="2880">
          <cell r="N2880" t="str">
            <v>G2E &amp; G3E,Base Plate,Base Plate,Plate,28,0.788</v>
          </cell>
          <cell r="O2880" t="str">
            <v>Assembled</v>
          </cell>
        </row>
        <row r="2881">
          <cell r="N2881" t="str">
            <v>G2E &amp; G3E,Base Plate,Base Plate,Plate,28,1.328</v>
          </cell>
          <cell r="O2881" t="str">
            <v>Assembled</v>
          </cell>
        </row>
        <row r="2882">
          <cell r="N2882" t="str">
            <v>G2E &amp; G3E,MS Angle,MS Angle,Angle,L 75x75x10,4.599</v>
          </cell>
          <cell r="O2882" t="str">
            <v>Assembled</v>
          </cell>
        </row>
        <row r="2883">
          <cell r="N2883" t="str">
            <v>G-3(E), Base Plate, Base Plate,Plate,25,19.5944</v>
          </cell>
          <cell r="O2883" t="str">
            <v>Assembled</v>
          </cell>
        </row>
        <row r="2884">
          <cell r="N2884" t="str">
            <v>G-3(E), Bottom Flange, Bottom Flange,Plate,28,8.406</v>
          </cell>
          <cell r="O2884" t="str">
            <v>Assembled</v>
          </cell>
        </row>
        <row r="2885">
          <cell r="N2885" t="str">
            <v>G-3(E), Web Plate, Web Plate,Plate,16,26.012</v>
          </cell>
          <cell r="O2885" t="str">
            <v>Assembled</v>
          </cell>
        </row>
        <row r="2886">
          <cell r="N2886" t="str">
            <v>G-3(E), Top Flange, Top Flange,Plate,28,8.406</v>
          </cell>
          <cell r="O2886" t="str">
            <v>Assembled</v>
          </cell>
        </row>
        <row r="2887">
          <cell r="N2887" t="str">
            <v>G-3(E), Stiffner L+R, Stiffner L+R,Plate,16,3.6214</v>
          </cell>
          <cell r="O2887" t="str">
            <v>Assembled</v>
          </cell>
        </row>
        <row r="2888">
          <cell r="N2888" t="str">
            <v>G-3(E), Stiffner Bottom, Stiffner Bottom,Plate,16,0.8968</v>
          </cell>
          <cell r="O2888" t="str">
            <v>Assembled</v>
          </cell>
        </row>
        <row r="2889">
          <cell r="N2889" t="str">
            <v>G-3(E), MS Angle, MS Angle,Angle,L 75x75x10,13.92</v>
          </cell>
          <cell r="O2889" t="str">
            <v>Assembled</v>
          </cell>
        </row>
        <row r="2890">
          <cell r="N2890" t="str">
            <v>G-3(E), MS Angle, MS Angle,Angle,L 75x75x10,15.96</v>
          </cell>
          <cell r="O2890" t="str">
            <v>Assembled</v>
          </cell>
        </row>
        <row r="2891">
          <cell r="N2891" t="str">
            <v>G-3(E), Packing Plate, Packing Plate,Plate,16,0.1425</v>
          </cell>
          <cell r="O2891" t="str">
            <v>Assembled</v>
          </cell>
        </row>
        <row r="2892">
          <cell r="N2892" t="str">
            <v>G-3(E), Gusset Plate, Gusset Plate,Plate,16,0.264</v>
          </cell>
          <cell r="O2892" t="str">
            <v>Assembled</v>
          </cell>
        </row>
        <row r="2893">
          <cell r="N2893" t="str">
            <v>G3E,Gusset Plate,Gusset Plate,Plate,16,0.243</v>
          </cell>
          <cell r="O2893" t="str">
            <v>Assembled</v>
          </cell>
        </row>
        <row r="2894">
          <cell r="N2894" t="str">
            <v>G3E,MS Angle,MS Angle,Angle,L 75x75x10,4.599</v>
          </cell>
          <cell r="O2894" t="str">
            <v>Assembled</v>
          </cell>
        </row>
        <row r="2895">
          <cell r="N2895" t="str">
            <v>G3E &amp; G4E,Top Splice Flange Plate,Top Splice Flange Plate,Plate,25,0.779</v>
          </cell>
          <cell r="O2895" t="str">
            <v>Assembled</v>
          </cell>
        </row>
        <row r="2896">
          <cell r="N2896" t="str">
            <v>G3E &amp; G4E,Top Splice Flange Plate,Top Splice Flange Plate,Plate,25,0.343</v>
          </cell>
          <cell r="O2896" t="str">
            <v>Assembled</v>
          </cell>
        </row>
        <row r="2897">
          <cell r="N2897" t="str">
            <v>G3E &amp; G4E,Top Splice Flange Plate,Top Splice Flange Plate,Plate,25,0.317</v>
          </cell>
          <cell r="O2897" t="str">
            <v>Assembled</v>
          </cell>
        </row>
        <row r="2898">
          <cell r="N2898" t="str">
            <v>G3E &amp; G4E,Web Plate,Web Plate,Plate,16,2.448</v>
          </cell>
          <cell r="O2898" t="str">
            <v>Assembled</v>
          </cell>
        </row>
        <row r="2899">
          <cell r="N2899" t="str">
            <v>G3E &amp; G4E,Bottom Flange,Bottom Flange,Plate,40,0.485</v>
          </cell>
          <cell r="O2899" t="str">
            <v>Assembled</v>
          </cell>
        </row>
        <row r="2900">
          <cell r="N2900" t="str">
            <v>G3E &amp; G4E,Base Plate,Base Plate,Plate,28,0.788</v>
          </cell>
          <cell r="O2900" t="str">
            <v>Assembled</v>
          </cell>
        </row>
        <row r="2901">
          <cell r="N2901" t="str">
            <v>G3E &amp; G4E,Base Plate,Base Plate,Plate,28,1.328</v>
          </cell>
          <cell r="O2901" t="str">
            <v>Assembled</v>
          </cell>
        </row>
        <row r="2902">
          <cell r="N2902" t="str">
            <v>G3E &amp; G4E,MS Angle,MS Angle,Angle,L 75x75x10,4.599</v>
          </cell>
          <cell r="O2902" t="str">
            <v>Assembled</v>
          </cell>
        </row>
        <row r="2903">
          <cell r="N2903" t="str">
            <v>G-4(E), Base Plate, Base Plate,Plate,25,19.5944</v>
          </cell>
          <cell r="O2903" t="str">
            <v>Assembled</v>
          </cell>
        </row>
        <row r="2904">
          <cell r="N2904" t="str">
            <v>G-4(E), Bottom Flange, Bottom Flange,Plate,28,8.406</v>
          </cell>
          <cell r="O2904" t="str">
            <v>Assembled</v>
          </cell>
        </row>
        <row r="2905">
          <cell r="N2905" t="str">
            <v>G-4(E), Web Plate, Web Plate,Plate,16,26.03058</v>
          </cell>
          <cell r="O2905" t="str">
            <v>Assembled</v>
          </cell>
        </row>
        <row r="2906">
          <cell r="N2906" t="str">
            <v>G-4(E), Top Flange, Top Flange,Plate,28,8.406</v>
          </cell>
          <cell r="O2906" t="str">
            <v>Assembled</v>
          </cell>
        </row>
        <row r="2907">
          <cell r="N2907" t="str">
            <v>G-4(E), Stiffner L+R, Stiffner L+R,Plate,16,3.6214</v>
          </cell>
          <cell r="O2907" t="str">
            <v>Assembled</v>
          </cell>
        </row>
        <row r="2908">
          <cell r="N2908" t="str">
            <v>G-4(E), Stiffner Bottom, Stiffner Bottom,Plate,16,0.8968</v>
          </cell>
          <cell r="O2908" t="str">
            <v>Assembled</v>
          </cell>
        </row>
        <row r="2909">
          <cell r="N2909" t="str">
            <v>G-4(E), MS Angle, MS Angle,Angle,L 75x75x10,13.92</v>
          </cell>
          <cell r="O2909" t="str">
            <v>Assembled</v>
          </cell>
        </row>
        <row r="2910">
          <cell r="N2910" t="str">
            <v>G-4(E), MS Angle, MS Angle,Angle,L 75x75x10,15.96</v>
          </cell>
          <cell r="O2910" t="str">
            <v>Assembled</v>
          </cell>
        </row>
        <row r="2911">
          <cell r="N2911" t="str">
            <v>G-4(E), Packing Plate, Packing Plate,Plate,16,0.1425</v>
          </cell>
          <cell r="O2911" t="str">
            <v>Assembled</v>
          </cell>
        </row>
        <row r="2912">
          <cell r="N2912" t="str">
            <v>G-4(E), Gusset Plate, Gusset Plate,Plate,16,0.264</v>
          </cell>
          <cell r="O2912" t="str">
            <v>Assembled</v>
          </cell>
        </row>
        <row r="2913">
          <cell r="N2913" t="str">
            <v>G-4(E), MS Angle, MS Angle,Angle,L 75x75x10,16.48</v>
          </cell>
          <cell r="O2913" t="str">
            <v>Assembled</v>
          </cell>
        </row>
        <row r="2914">
          <cell r="N2914" t="str">
            <v>G-4(E), MS Angle, MS Angle,Angle,L 75x75x10,4.599</v>
          </cell>
          <cell r="O2914" t="str">
            <v>Assembled</v>
          </cell>
        </row>
        <row r="2915">
          <cell r="N2915" t="str">
            <v>G-4(E), Gusset Plate, Gusset Plate,Plate,16,0.24336</v>
          </cell>
          <cell r="O2915" t="str">
            <v>Assembled</v>
          </cell>
        </row>
        <row r="2916">
          <cell r="N2916" t="str">
            <v>G-5(E), Base Plate, Base Plate,Plate,40,19.5944</v>
          </cell>
          <cell r="O2916" t="str">
            <v>Assembled</v>
          </cell>
        </row>
        <row r="2917">
          <cell r="N2917" t="str">
            <v>G-5(E), Bottom Flange, Bottom Flange,Plate,28,8.3976</v>
          </cell>
          <cell r="O2917" t="str">
            <v>Assembled</v>
          </cell>
        </row>
        <row r="2918">
          <cell r="N2918" t="str">
            <v>G-5(E), Web Plate, Web Plate,Plate,20,26.023148</v>
          </cell>
          <cell r="O2918" t="str">
            <v>Assembled</v>
          </cell>
        </row>
        <row r="2919">
          <cell r="N2919" t="str">
            <v>G-5(E), Top Flange, Top Flange,Plate,28,8.4036</v>
          </cell>
          <cell r="O2919" t="str">
            <v>Assembled</v>
          </cell>
        </row>
        <row r="2920">
          <cell r="N2920" t="str">
            <v>G-5(E), Stiffner L+R, Stiffner L+R,Plate,16,3.6214</v>
          </cell>
          <cell r="O2920" t="str">
            <v>Assembled</v>
          </cell>
        </row>
        <row r="2921">
          <cell r="N2921" t="str">
            <v>G-5(E), Stiffner Bottom, Stiffner Bottom,Plate,16,0.9101</v>
          </cell>
          <cell r="O2921" t="str">
            <v>Assembled</v>
          </cell>
        </row>
        <row r="2922">
          <cell r="N2922" t="str">
            <v>G-5(E), MS Angle, MS Angle,Angle,L 75x75x10,13.92</v>
          </cell>
          <cell r="O2922" t="str">
            <v>Assembled</v>
          </cell>
        </row>
        <row r="2923">
          <cell r="N2923" t="str">
            <v>G-5(E), MS Angle, MS Angle,Angle,L 75x75x10,15.96</v>
          </cell>
          <cell r="O2923" t="str">
            <v>Assembled</v>
          </cell>
        </row>
        <row r="2924">
          <cell r="N2924" t="str">
            <v>G-5(E), Packing Plate, Packing Plate,Plate,16,0.1425</v>
          </cell>
          <cell r="O2924" t="str">
            <v>Assembled</v>
          </cell>
        </row>
        <row r="2925">
          <cell r="N2925" t="str">
            <v>G-5(E), Gusset Plate, Gusset Plate,Plate,16,0.264</v>
          </cell>
          <cell r="O2925" t="str">
            <v>Assembled</v>
          </cell>
        </row>
        <row r="2926">
          <cell r="N2926" t="str">
            <v>G5E,Gusset Plate,Gusset Plate,Plate,16,0.243</v>
          </cell>
          <cell r="O2926" t="str">
            <v>Assembled</v>
          </cell>
        </row>
        <row r="2927">
          <cell r="N2927" t="str">
            <v>G5E,MS Angle,MS Angle,Angle,L 75x75x10,4.599</v>
          </cell>
          <cell r="O2927" t="str">
            <v>Assembled</v>
          </cell>
        </row>
        <row r="2928">
          <cell r="N2928" t="str">
            <v>G5E &amp; G6E,Top Splice Flange Plate,Top Splice Flange Plate,Plate,25,0.779</v>
          </cell>
          <cell r="O2928" t="str">
            <v>Assembled</v>
          </cell>
        </row>
        <row r="2929">
          <cell r="N2929" t="str">
            <v>G5E &amp; G6E,Top Splice Flange Plate,Top Splice Flange Plate,Plate,25,0.343</v>
          </cell>
          <cell r="O2929" t="str">
            <v>Assembled</v>
          </cell>
        </row>
        <row r="2930">
          <cell r="N2930" t="str">
            <v>G5E &amp; G6E,Top Splice Flange Plate,Top Splice Flange Plate,Plate,25,0.317</v>
          </cell>
          <cell r="O2930" t="str">
            <v>Assembled</v>
          </cell>
        </row>
        <row r="2931">
          <cell r="N2931" t="str">
            <v>G5E &amp; G6E,Web Plate,Web Plate,Plate,16,2.448</v>
          </cell>
          <cell r="O2931" t="str">
            <v>Assembled</v>
          </cell>
        </row>
        <row r="2932">
          <cell r="N2932" t="str">
            <v>G5E &amp; G6E,Bottom Flange,Bottom Flange,Plate,40,0.485</v>
          </cell>
          <cell r="O2932" t="str">
            <v>Assembled</v>
          </cell>
        </row>
        <row r="2933">
          <cell r="N2933" t="str">
            <v>G5E &amp; G6E,Base Plate,Base Plate,Plate,28,0.788</v>
          </cell>
          <cell r="O2933" t="str">
            <v>Assembled</v>
          </cell>
        </row>
        <row r="2934">
          <cell r="N2934" t="str">
            <v>G5E &amp; G6E,Base Plate,Base Plate,Plate,28,1.328</v>
          </cell>
          <cell r="O2934" t="str">
            <v>Assembled</v>
          </cell>
        </row>
        <row r="2935">
          <cell r="N2935" t="str">
            <v>G5E &amp; G6E,MS Angle,MS Angle,Angle,L 75x75x10,4.461</v>
          </cell>
          <cell r="O2935" t="str">
            <v>Assembled</v>
          </cell>
        </row>
        <row r="2936">
          <cell r="N2936" t="str">
            <v>G6/E,Base plate,Base plate,Plate,40,11.1944</v>
          </cell>
          <cell r="O2936" t="str">
            <v>Assembled</v>
          </cell>
        </row>
        <row r="2937">
          <cell r="N2937" t="str">
            <v>G6/E,Bottom Flange,Bottom Flange,Plate,28,4.7976</v>
          </cell>
          <cell r="O2937" t="str">
            <v>Assembled</v>
          </cell>
        </row>
        <row r="2938">
          <cell r="N2938" t="str">
            <v>G6/E,Web Plate,Web Plate,Plate,20,14.856568</v>
          </cell>
          <cell r="O2938" t="str">
            <v>Assembled</v>
          </cell>
        </row>
        <row r="2939">
          <cell r="N2939" t="str">
            <v>G6/E,Top Flange,Top Flange,Plate,28,4.7976</v>
          </cell>
          <cell r="O2939" t="str">
            <v>Assembled</v>
          </cell>
        </row>
        <row r="2940">
          <cell r="N2940" t="str">
            <v>G6/E,Stiffner (Left &amp; Right),Stiffner (Left &amp; Right),Plate,16,2.89712</v>
          </cell>
          <cell r="O2940" t="str">
            <v>Assembled</v>
          </cell>
        </row>
        <row r="2941">
          <cell r="N2941" t="str">
            <v>G6/E,Diaframe,Diaframe,Plate,40,5.73416</v>
          </cell>
          <cell r="O2941" t="str">
            <v>Assembled</v>
          </cell>
        </row>
        <row r="2942">
          <cell r="N2942" t="str">
            <v>G6/E,Diaframe stiffner,Diaframe stiffner,Plate,25,4.11312</v>
          </cell>
          <cell r="O2942" t="str">
            <v>Assembled</v>
          </cell>
        </row>
        <row r="2943">
          <cell r="N2943" t="str">
            <v>G6/E,Diaframe stiffner,Diaframe stiffner,Plate,25,1.39232</v>
          </cell>
          <cell r="O2943" t="str">
            <v>Assembled</v>
          </cell>
        </row>
        <row r="2944">
          <cell r="N2944" t="str">
            <v>G6/E,Diaframe stiffner,Diaframe stiffner,Plate,40,2.78464</v>
          </cell>
          <cell r="O2944" t="str">
            <v>Assembled</v>
          </cell>
        </row>
        <row r="2945">
          <cell r="N2945" t="str">
            <v>G6/E,Diaframe stiffner,Diaframe stiffner,Plate,28,0.40096</v>
          </cell>
          <cell r="O2945" t="str">
            <v>Assembled</v>
          </cell>
        </row>
        <row r="2946">
          <cell r="N2946" t="str">
            <v>G6/E,Diaframe stiffner,Diaframe stiffner,Plate,28,0.616</v>
          </cell>
          <cell r="O2946" t="str">
            <v>Assembled</v>
          </cell>
        </row>
        <row r="2947">
          <cell r="N2947" t="str">
            <v>G6/E,Diaframe stiffner,Diaframe stiffner,Plate,40,1.20768</v>
          </cell>
          <cell r="O2947" t="str">
            <v>Assembled</v>
          </cell>
        </row>
        <row r="2948">
          <cell r="N2948" t="str">
            <v>G6/E,Top Flange of diaframe,Top Flange of diaframe,Plate,28,1.7976</v>
          </cell>
          <cell r="O2948" t="str">
            <v>Assembled</v>
          </cell>
        </row>
        <row r="2949">
          <cell r="N2949" t="str">
            <v>G6/E,Diaframe stiffner,Diaframe stiffner,Plate,40,1.394</v>
          </cell>
          <cell r="O2949" t="str">
            <v>Assembled</v>
          </cell>
        </row>
        <row r="2950">
          <cell r="N2950" t="str">
            <v>G9G,Gusset Plate,Gusset Plate,Plate,16,0.061</v>
          </cell>
          <cell r="O2950" t="str">
            <v>Assembled</v>
          </cell>
        </row>
        <row r="2951">
          <cell r="N2951" t="str">
            <v>G9G,Bracket plate stiffener,Bracket plate stiffener,Plate,16,0.071</v>
          </cell>
          <cell r="O2951" t="str">
            <v>Assembled</v>
          </cell>
        </row>
        <row r="2952">
          <cell r="N2952" t="str">
            <v>G9G,Gusset Plate,Gusset Plate,Plate,16,0.049</v>
          </cell>
          <cell r="O2952" t="str">
            <v>Assembled</v>
          </cell>
        </row>
        <row r="2953">
          <cell r="N2953" t="str">
            <v>G9G,Bracket plate stiffener,Bracket plate stiffener,Plate,28,1.275</v>
          </cell>
          <cell r="O2953" t="str">
            <v>Assembled</v>
          </cell>
        </row>
        <row r="2954">
          <cell r="N2954" t="str">
            <v>G9G,Bracket plate stiffener,Bracket plate stiffener,Plate,16,0.606</v>
          </cell>
          <cell r="O2954" t="str">
            <v>Assembled</v>
          </cell>
        </row>
        <row r="2955">
          <cell r="N2955" t="str">
            <v>G9G,Base Plate,Base Plate,Plate,16,0.342</v>
          </cell>
          <cell r="O2955" t="str">
            <v>Assembled</v>
          </cell>
        </row>
        <row r="2956">
          <cell r="N2956" t="str">
            <v>G9G,Base Plate,Base Plate,Plate,16,1.054</v>
          </cell>
          <cell r="O2956" t="str">
            <v>Assembled</v>
          </cell>
        </row>
        <row r="2957">
          <cell r="N2957" t="str">
            <v>G9G,MS Angle,MS Angle,Angle,L 75x75x10,4.106</v>
          </cell>
          <cell r="O2957" t="str">
            <v>Assembled</v>
          </cell>
        </row>
        <row r="2958">
          <cell r="N2958" t="str">
            <v>G9G - G12/1,Top Splice Flange Plate,Top Splice Flange Plate,Plate,16,0.25</v>
          </cell>
          <cell r="O2958" t="str">
            <v>Assembled</v>
          </cell>
        </row>
        <row r="2959">
          <cell r="N2959" t="str">
            <v>G9G - G12/1,Top Splice Flange Plate,Top Splice Flange Plate,Plate,16,0.184</v>
          </cell>
          <cell r="O2959" t="str">
            <v>Assembled</v>
          </cell>
        </row>
        <row r="2960">
          <cell r="N2960" t="str">
            <v>G9G - G12/1,Web Plate,Web Plate,Plate,20,1.224</v>
          </cell>
          <cell r="O2960" t="str">
            <v>Assembled</v>
          </cell>
        </row>
        <row r="2961">
          <cell r="N2961" t="str">
            <v>G9G - G12/1,Bottom Flange,Bottom Flange,Plate,28,0.239</v>
          </cell>
          <cell r="O2961" t="str">
            <v>Assembled</v>
          </cell>
        </row>
        <row r="2962">
          <cell r="N2962" t="str">
            <v>G9G - G12/1,Bottom Flange,Bottom Flange,Plate,28,0.271</v>
          </cell>
          <cell r="O2962" t="str">
            <v>Assembled</v>
          </cell>
        </row>
        <row r="2963">
          <cell r="N2963" t="str">
            <v>G12/1 (9),Base Flange,Base Flange,Plate,40,2.159</v>
          </cell>
          <cell r="O2963" t="str">
            <v>Assembled</v>
          </cell>
        </row>
        <row r="2964">
          <cell r="N2964" t="str">
            <v>G12/1 (9),Top Flange,Top Flange,Plate,20,2.159</v>
          </cell>
          <cell r="O2964" t="str">
            <v>Assembled</v>
          </cell>
        </row>
        <row r="2965">
          <cell r="N2965" t="str">
            <v>G12/1 (9),Web Plate,Web Plate,Plate,28,6.563</v>
          </cell>
          <cell r="O2965" t="str">
            <v>Assembled</v>
          </cell>
        </row>
        <row r="2966">
          <cell r="N2966" t="str">
            <v>G12/1 (9),Stiffeners ,Stiffeners ,Plate,16,2.772</v>
          </cell>
          <cell r="O2966" t="str">
            <v>Assembled</v>
          </cell>
        </row>
        <row r="2967">
          <cell r="N2967" t="str">
            <v>G12/1 - G9H,Top Splice Flange Plate,Top Splice Flange Plate,Plate,16,0.25</v>
          </cell>
          <cell r="O2967" t="str">
            <v>Assembled</v>
          </cell>
        </row>
        <row r="2968">
          <cell r="N2968" t="str">
            <v>G12/1 - G9H,Top Splice Flange Plate,Top Splice Flange Plate,Plate,16,0.184</v>
          </cell>
          <cell r="O2968" t="str">
            <v>Assembled</v>
          </cell>
        </row>
        <row r="2969">
          <cell r="N2969" t="str">
            <v>G12/1 - G9H,Web Plate,Web Plate,Plate,20,1.224</v>
          </cell>
          <cell r="O2969" t="str">
            <v>Assembled</v>
          </cell>
        </row>
        <row r="2970">
          <cell r="N2970" t="str">
            <v>G12/1 - G9H,Bottom Flange,Bottom Flange,Plate,28,0.239</v>
          </cell>
          <cell r="O2970" t="str">
            <v>Assembled</v>
          </cell>
        </row>
        <row r="2971">
          <cell r="N2971" t="str">
            <v>G12/1 - G9H,Bottom Flange,Bottom Flange,Plate,28,0.271</v>
          </cell>
          <cell r="O2971" t="str">
            <v>Assembled</v>
          </cell>
        </row>
        <row r="2972">
          <cell r="N2972" t="str">
            <v>G9H,Gusset Plate,Gusset Plate,Plate,16,0.061</v>
          </cell>
          <cell r="O2972" t="str">
            <v>Assembled</v>
          </cell>
        </row>
        <row r="2973">
          <cell r="N2973" t="str">
            <v>G9H,Bracket plate stiffener,Bracket plate stiffener,Plate,16,0.071</v>
          </cell>
          <cell r="O2973" t="str">
            <v>Assembled</v>
          </cell>
        </row>
        <row r="2974">
          <cell r="N2974" t="str">
            <v>G9H,Gusset Plate,Gusset Plate,Plate,16,0.049</v>
          </cell>
          <cell r="O2974" t="str">
            <v>Assembled</v>
          </cell>
        </row>
        <row r="2975">
          <cell r="N2975" t="str">
            <v>G9H,Bracket plate stiffener,Bracket plate stiffener,Plate,28,1.275</v>
          </cell>
          <cell r="O2975" t="str">
            <v>Assembled</v>
          </cell>
        </row>
        <row r="2976">
          <cell r="N2976" t="str">
            <v>G9H,Bracket plate stiffener,Bracket plate stiffener,Plate,16,0.606</v>
          </cell>
          <cell r="O2976" t="str">
            <v>Assembled</v>
          </cell>
        </row>
        <row r="2977">
          <cell r="N2977" t="str">
            <v>G9H,Base Plate,Base Plate,Plate,16,0.342</v>
          </cell>
          <cell r="O2977" t="str">
            <v>Assembled</v>
          </cell>
        </row>
        <row r="2978">
          <cell r="N2978" t="str">
            <v>G9H,Base Plate,Base Plate,Plate,16,1.054</v>
          </cell>
          <cell r="O2978" t="str">
            <v>Assembled</v>
          </cell>
        </row>
        <row r="2979">
          <cell r="N2979" t="str">
            <v>G9H,MS Angle,MS Angle,Angle,L 75x75x10,4.106</v>
          </cell>
          <cell r="O2979" t="str">
            <v>Assembled</v>
          </cell>
        </row>
        <row r="2980">
          <cell r="N2980" t="str">
            <v>G6A,Gusset Plate,Gusset Plate,Plate,16,0.245</v>
          </cell>
          <cell r="O2980" t="str">
            <v>Assembled</v>
          </cell>
        </row>
        <row r="2981">
          <cell r="N2981" t="str">
            <v>G6A,Bracket plate stiffener,Bracket plate stiffener,Plate,16,0.696</v>
          </cell>
          <cell r="O2981" t="str">
            <v>Assembled</v>
          </cell>
        </row>
        <row r="2982">
          <cell r="N2982" t="str">
            <v>G6A,Gusset Plate,Gusset Plate,Plate,16,0.215</v>
          </cell>
          <cell r="O2982" t="str">
            <v>Assembled</v>
          </cell>
        </row>
        <row r="2983">
          <cell r="N2983" t="str">
            <v>G6A,Bracket plate stiffener,Bracket plate stiffener,Plate,28,1.372</v>
          </cell>
          <cell r="O2983" t="str">
            <v>Assembled</v>
          </cell>
        </row>
        <row r="2984">
          <cell r="N2984" t="str">
            <v>G6A,Box stiffener,Box stiffener,Plate,20,2.199</v>
          </cell>
          <cell r="O2984" t="str">
            <v>Assembled</v>
          </cell>
        </row>
        <row r="2985">
          <cell r="N2985" t="str">
            <v>G6A,Box stiffener,Box stiffener,Plate,16,2.316</v>
          </cell>
          <cell r="O2985" t="str">
            <v>Assembled</v>
          </cell>
        </row>
        <row r="2986">
          <cell r="N2986" t="str">
            <v>G6A,Box stiffener,Box stiffener,Plate,25,5.635</v>
          </cell>
          <cell r="O2986" t="str">
            <v>Assembled</v>
          </cell>
        </row>
        <row r="2987">
          <cell r="N2987" t="str">
            <v>G6A,Box stiffener,Box stiffener,Plate,25,2.01</v>
          </cell>
          <cell r="O2987" t="str">
            <v>Assembled</v>
          </cell>
        </row>
        <row r="2988">
          <cell r="N2988" t="str">
            <v>G6A - G20/1,Top Splice Flange Plate,Top Splice Flange Plate,Plate,25,0.271</v>
          </cell>
          <cell r="O2988" t="str">
            <v>Assembled</v>
          </cell>
        </row>
        <row r="2989">
          <cell r="N2989" t="str">
            <v>G6A - G20/1,Top Splice Flange Plate,Top Splice Flange Plate,Plate,25,0.239</v>
          </cell>
          <cell r="O2989" t="str">
            <v>Assembled</v>
          </cell>
        </row>
        <row r="2990">
          <cell r="N2990" t="str">
            <v>G6A - G20/1,Web Plate,Web Plate,Plate,25,1.224</v>
          </cell>
          <cell r="O2990" t="str">
            <v>Assembled</v>
          </cell>
        </row>
        <row r="2991">
          <cell r="N2991" t="str">
            <v>G6A - G20/1,Bottom Flange,Bottom Flange,Plate,28,0.239</v>
          </cell>
          <cell r="O2991" t="str">
            <v>Assembled</v>
          </cell>
        </row>
        <row r="2992">
          <cell r="N2992" t="str">
            <v>G6A - G20/1,Bottom Flange,Bottom Flange,Plate,28,0.271</v>
          </cell>
          <cell r="O2992" t="str">
            <v>Assembled</v>
          </cell>
        </row>
        <row r="2993">
          <cell r="N2993" t="str">
            <v xml:space="preserve"> G20/1 - G6B,Top Splice Flange Plate,Top Splice Flange Plate,Plate,25,0.271</v>
          </cell>
          <cell r="O2993" t="str">
            <v>Assembled</v>
          </cell>
        </row>
        <row r="2994">
          <cell r="N2994" t="str">
            <v xml:space="preserve"> G20/1 - G6B,Top Splice Flange Plate,Top Splice Flange Plate,Plate,25,0.239</v>
          </cell>
          <cell r="O2994" t="str">
            <v>Assembled</v>
          </cell>
        </row>
        <row r="2995">
          <cell r="N2995" t="str">
            <v xml:space="preserve"> G20/1 - G6B,Web Plate,Web Plate,Plate,25,1.224</v>
          </cell>
          <cell r="O2995" t="str">
            <v>Assembled</v>
          </cell>
        </row>
        <row r="2996">
          <cell r="N2996" t="str">
            <v xml:space="preserve"> G20/1 - G6B,Bottom Flange,Bottom Flange,Plate,28,0.239</v>
          </cell>
          <cell r="O2996" t="str">
            <v>Assembled</v>
          </cell>
        </row>
        <row r="2997">
          <cell r="N2997" t="str">
            <v xml:space="preserve"> G20/1 - G6B,Bottom Flange,Bottom Flange,Plate,28,0.271</v>
          </cell>
          <cell r="O2997" t="str">
            <v>Assembled</v>
          </cell>
        </row>
        <row r="2998">
          <cell r="N2998" t="str">
            <v>G6B,Gusset Plate,Gusset Plate,Plate,16,0.245</v>
          </cell>
          <cell r="O2998" t="str">
            <v>Assembled</v>
          </cell>
        </row>
        <row r="2999">
          <cell r="N2999" t="str">
            <v>G6B,Bracket plate stiffener,Bracket plate stiffener,Plate,16,1.392</v>
          </cell>
          <cell r="O2999" t="str">
            <v>Assembled</v>
          </cell>
        </row>
        <row r="3000">
          <cell r="N3000" t="str">
            <v>G6B,Gusset Plate,Gusset Plate,Plate,16,0.215</v>
          </cell>
          <cell r="O3000" t="str">
            <v>Assembled</v>
          </cell>
        </row>
        <row r="3001">
          <cell r="N3001" t="str">
            <v>G6B,Bracket plate stiffener,Bracket plate stiffener,Plate,28,2.744</v>
          </cell>
          <cell r="O3001" t="str">
            <v>Assembled</v>
          </cell>
        </row>
        <row r="3002">
          <cell r="N3002" t="str">
            <v>G6B,Box stiffener,Box stiffener,Plate,20,2.199</v>
          </cell>
          <cell r="O3002" t="str">
            <v>Assembled</v>
          </cell>
        </row>
        <row r="3003">
          <cell r="N3003" t="str">
            <v>G6B,Box stiffener,Box stiffener,Plate,16,2.316</v>
          </cell>
          <cell r="O3003" t="str">
            <v>Assembled</v>
          </cell>
        </row>
        <row r="3004">
          <cell r="N3004" t="str">
            <v>G6B,Box stiffener,Box stiffener,Plate,25,5.635</v>
          </cell>
          <cell r="O3004" t="str">
            <v>Assembled</v>
          </cell>
        </row>
        <row r="3005">
          <cell r="N3005" t="str">
            <v>G6B,Box stiffener,Box stiffener,Plate,25,2.01</v>
          </cell>
          <cell r="O3005" t="str">
            <v>Assembled</v>
          </cell>
        </row>
        <row r="3006">
          <cell r="N3006" t="str">
            <v xml:space="preserve"> G6B - G20/2,Top Splice Flange Plate,Top Splice Flange Plate,Plate,25,0.271</v>
          </cell>
          <cell r="O3006" t="str">
            <v>Assembled</v>
          </cell>
        </row>
        <row r="3007">
          <cell r="N3007" t="str">
            <v xml:space="preserve"> G6B - G20/2,Top Splice Flange Plate,Top Splice Flange Plate,Plate,25,0.239</v>
          </cell>
          <cell r="O3007" t="str">
            <v>Assembled</v>
          </cell>
        </row>
        <row r="3008">
          <cell r="N3008" t="str">
            <v xml:space="preserve"> G6B - G20/2,Web Plate,Web Plate,Plate,25,1.224</v>
          </cell>
          <cell r="O3008" t="str">
            <v>Assembled</v>
          </cell>
        </row>
        <row r="3009">
          <cell r="N3009" t="str">
            <v xml:space="preserve"> G6B - G20/2,Bottom Flange,Bottom Flange,Plate,28,0.239</v>
          </cell>
          <cell r="O3009" t="str">
            <v>Assembled</v>
          </cell>
        </row>
        <row r="3010">
          <cell r="N3010" t="str">
            <v xml:space="preserve"> G6B - G20/2,Bottom Flange,Bottom Flange,Plate,28,0.271</v>
          </cell>
          <cell r="O3010" t="str">
            <v>Assembled</v>
          </cell>
        </row>
        <row r="3011">
          <cell r="N3011" t="str">
            <v xml:space="preserve"> G20/2 - G6/C,Top Splice Flange Plate,Top Splice Flange Plate,Plate,25,0.271</v>
          </cell>
          <cell r="O3011" t="str">
            <v>Assembled</v>
          </cell>
        </row>
        <row r="3012">
          <cell r="N3012" t="str">
            <v xml:space="preserve"> G20/2 - G6/C,Top Splice Flange Plate,Top Splice Flange Plate,Plate,25,0.239</v>
          </cell>
          <cell r="O3012" t="str">
            <v>Assembled</v>
          </cell>
        </row>
        <row r="3013">
          <cell r="N3013" t="str">
            <v xml:space="preserve"> G20/2 - G6/C,Web Plate,Web Plate,Plate,25,1.224</v>
          </cell>
          <cell r="O3013" t="str">
            <v>Assembled</v>
          </cell>
        </row>
        <row r="3014">
          <cell r="N3014" t="str">
            <v xml:space="preserve"> G20/2 - G6/C,Bottom Flange,Bottom Flange,Plate,28,0.239</v>
          </cell>
          <cell r="O3014" t="str">
            <v>Assembled</v>
          </cell>
        </row>
        <row r="3015">
          <cell r="N3015" t="str">
            <v xml:space="preserve"> G20/2 - G6/C,Bottom Flange,Bottom Flange,Plate,28,0.271</v>
          </cell>
          <cell r="O3015" t="str">
            <v>Assembled</v>
          </cell>
        </row>
        <row r="3016">
          <cell r="N3016" t="str">
            <v>G6C,Gusset Plate,Gusset Plate,Plate,16,0.245</v>
          </cell>
          <cell r="O3016" t="str">
            <v>Assembled</v>
          </cell>
        </row>
        <row r="3017">
          <cell r="N3017" t="str">
            <v>G6C,Bracket plate stiffener,Bracket plate stiffener,Plate,16,0.696</v>
          </cell>
          <cell r="O3017" t="str">
            <v>Assembled</v>
          </cell>
        </row>
        <row r="3018">
          <cell r="N3018" t="str">
            <v>G6C,Gusset Plate,Gusset Plate,Plate,16,0.215</v>
          </cell>
          <cell r="O3018" t="str">
            <v>Assembled</v>
          </cell>
        </row>
        <row r="3019">
          <cell r="N3019" t="str">
            <v>G6C,Bracket plate stiffener,Bracket plate stiffener,Plate,28,1.372</v>
          </cell>
          <cell r="O3019" t="str">
            <v>Assembled</v>
          </cell>
        </row>
        <row r="3020">
          <cell r="N3020" t="str">
            <v>G6C,Box stiffener,Box stiffener,Plate,20,2.199</v>
          </cell>
          <cell r="O3020" t="str">
            <v>Assembled</v>
          </cell>
        </row>
        <row r="3021">
          <cell r="N3021" t="str">
            <v>G6C,Box stiffener,Box stiffener,Plate,16,2.316</v>
          </cell>
          <cell r="O3021" t="str">
            <v>Assembled</v>
          </cell>
        </row>
        <row r="3022">
          <cell r="N3022" t="str">
            <v>G6C,Box stiffener,Box stiffener,Plate,25,5.635</v>
          </cell>
          <cell r="O3022" t="str">
            <v>Assembled</v>
          </cell>
        </row>
        <row r="3023">
          <cell r="N3023" t="str">
            <v>G6C,Box stiffener,Box stiffener,Plate,25,2.01</v>
          </cell>
          <cell r="O3023" t="str">
            <v>Assembled</v>
          </cell>
        </row>
        <row r="3024">
          <cell r="N3024" t="str">
            <v xml:space="preserve"> G5G - G11/1,Top Splice Flange Plate,Top Splice Flange Plate,Plate,16,0.25</v>
          </cell>
          <cell r="O3024" t="str">
            <v>Assembled</v>
          </cell>
        </row>
        <row r="3025">
          <cell r="N3025" t="str">
            <v xml:space="preserve"> G5G - G11/1,Top Splice Flange Plate,Top Splice Flange Plate,Plate,16,0.184</v>
          </cell>
          <cell r="O3025" t="str">
            <v>Assembled</v>
          </cell>
        </row>
        <row r="3026">
          <cell r="N3026" t="str">
            <v xml:space="preserve"> G5G - G11/1,Web Plate,Web Plate,Plate,20,1.224</v>
          </cell>
          <cell r="O3026" t="str">
            <v>Assembled</v>
          </cell>
        </row>
        <row r="3027">
          <cell r="N3027" t="str">
            <v xml:space="preserve"> G5G - G11/1,Bottom Flange,Bottom Flange,Plate,28,0.239</v>
          </cell>
          <cell r="O3027" t="str">
            <v>Assembled</v>
          </cell>
        </row>
        <row r="3028">
          <cell r="N3028" t="str">
            <v xml:space="preserve"> G5G - G11/1,Bottom Flange,Bottom Flange,Plate,28,0.271</v>
          </cell>
          <cell r="O3028" t="str">
            <v>Assembled</v>
          </cell>
        </row>
        <row r="3029">
          <cell r="N3029" t="str">
            <v>G11/1 (5),Base Flange,Base Flange,Plate,40,2.159</v>
          </cell>
          <cell r="O3029" t="str">
            <v>Assembled</v>
          </cell>
        </row>
        <row r="3030">
          <cell r="N3030" t="str">
            <v>G11/1 (5),Top Flange,Top Flange,Plate,20,2.159</v>
          </cell>
          <cell r="O3030" t="str">
            <v>Assembled</v>
          </cell>
        </row>
        <row r="3031">
          <cell r="N3031" t="str">
            <v>G11/1 (5),Web Plate,Web Plate,Plate,28,6.563</v>
          </cell>
          <cell r="O3031" t="str">
            <v>Assembled</v>
          </cell>
        </row>
        <row r="3032">
          <cell r="N3032" t="str">
            <v>G11/1 (5),Stiffeners ,Stiffeners ,Plate,16,2.772</v>
          </cell>
          <cell r="O3032" t="str">
            <v>Assembled</v>
          </cell>
        </row>
        <row r="3033">
          <cell r="N3033" t="str">
            <v xml:space="preserve"> G11/1 - G5H,Top Splice Flange Plate,Top Splice Flange Plate,Plate,16,0.25</v>
          </cell>
          <cell r="O3033" t="str">
            <v>Assembled</v>
          </cell>
        </row>
        <row r="3034">
          <cell r="N3034" t="str">
            <v xml:space="preserve"> G11/1 - G5H,Top Splice Flange Plate,Top Splice Flange Plate,Plate,16,0.184</v>
          </cell>
          <cell r="O3034" t="str">
            <v>Assembled</v>
          </cell>
        </row>
        <row r="3035">
          <cell r="N3035" t="str">
            <v xml:space="preserve"> G11/1 - G5H,Web Plate,Web Plate,Plate,20,1.224</v>
          </cell>
          <cell r="O3035" t="str">
            <v>Assembled</v>
          </cell>
        </row>
        <row r="3036">
          <cell r="N3036" t="str">
            <v xml:space="preserve"> G11/1 - G5H,Bottom Flange,Bottom Flange,Plate,28,0.239</v>
          </cell>
          <cell r="O3036" t="str">
            <v>Assembled</v>
          </cell>
        </row>
        <row r="3037">
          <cell r="N3037" t="str">
            <v xml:space="preserve"> G11/1 - G5H,Bottom Flange,Bottom Flange,Plate,28,0.271</v>
          </cell>
          <cell r="O3037" t="str">
            <v>Assembled</v>
          </cell>
        </row>
        <row r="3038">
          <cell r="N3038" t="str">
            <v>G1G,Gusset Plate,Gusset Plate,Plate,16,0.061</v>
          </cell>
          <cell r="O3038" t="str">
            <v>Assembled</v>
          </cell>
        </row>
        <row r="3039">
          <cell r="N3039" t="str">
            <v>G1G,Bracket Plate Stiffner,Bracket Plate Stiffner,Plate,16,0.071</v>
          </cell>
          <cell r="O3039" t="str">
            <v>Assembled</v>
          </cell>
        </row>
        <row r="3040">
          <cell r="N3040" t="str">
            <v>G1G,Gusset Plate,Gusset Plate,Plate,16,0.049</v>
          </cell>
          <cell r="O3040" t="str">
            <v>Assembled</v>
          </cell>
        </row>
        <row r="3041">
          <cell r="N3041" t="str">
            <v>G1G,Bracket Plate Stiffner,Bracket Plate Stiffner,Plate,28,1.178</v>
          </cell>
          <cell r="O3041" t="str">
            <v>Assembled</v>
          </cell>
        </row>
        <row r="3042">
          <cell r="N3042" t="str">
            <v>G1G,Bracket Plate Stiffner,Bracket Plate Stiffner,Plate,16,0.606</v>
          </cell>
          <cell r="O3042" t="str">
            <v>Assembled</v>
          </cell>
        </row>
        <row r="3043">
          <cell r="N3043" t="str">
            <v>G1G,Base Plate Stiffner,Base Plate Stiffner,Plate,16,0.342</v>
          </cell>
          <cell r="O3043" t="str">
            <v>Assembled</v>
          </cell>
        </row>
        <row r="3044">
          <cell r="N3044" t="str">
            <v>G1G,Base Plate Stiffner,Base Plate Stiffner,Plate,16,1.054</v>
          </cell>
          <cell r="O3044" t="str">
            <v>Assembled</v>
          </cell>
        </row>
        <row r="3045">
          <cell r="N3045" t="str">
            <v>G1G,MS Angle,MS Angle,Angle,L 75x75x10,4.106</v>
          </cell>
          <cell r="O3045" t="str">
            <v>Assembled</v>
          </cell>
        </row>
        <row r="3046">
          <cell r="N3046" t="str">
            <v>G1G&amp;G10/1,Top Splice Flange plate,Top Splice Flange plate,Plate,16,0.25</v>
          </cell>
          <cell r="O3046" t="str">
            <v>Assembled</v>
          </cell>
        </row>
        <row r="3047">
          <cell r="N3047" t="str">
            <v>G1G&amp;G10/1,Top Splice Flange plate,Top Splice Flange plate,Plate,16,0.184</v>
          </cell>
          <cell r="O3047" t="str">
            <v>Assembled</v>
          </cell>
        </row>
        <row r="3048">
          <cell r="N3048" t="str">
            <v>G1G&amp;G10/1,Web Splice Plate,Web Splice Plate,Plate,20,1.224</v>
          </cell>
          <cell r="O3048" t="str">
            <v>Assembled</v>
          </cell>
        </row>
        <row r="3049">
          <cell r="N3049" t="str">
            <v>G1G&amp;G10/1,Bottom Flange Splice Plate,Bottom Flange Splice Plate,Plate,28,0.239</v>
          </cell>
          <cell r="O3049" t="str">
            <v>Assembled</v>
          </cell>
        </row>
        <row r="3050">
          <cell r="N3050" t="str">
            <v>G1G&amp;G10/1,Bottom Flange Splice Plate,Bottom Flange Splice Plate,Plate,28,0.271</v>
          </cell>
          <cell r="O3050" t="str">
            <v>Assembled</v>
          </cell>
        </row>
        <row r="3051">
          <cell r="N3051" t="str">
            <v>G10/1 (1),Base Flange,Base Flange,Plate,40,2.159</v>
          </cell>
          <cell r="O3051" t="str">
            <v>Assembled</v>
          </cell>
        </row>
        <row r="3052">
          <cell r="N3052" t="str">
            <v>G10/1 (1),Top Flange,Top Flange,Plate,20,2.159</v>
          </cell>
          <cell r="O3052" t="str">
            <v>Assembled</v>
          </cell>
        </row>
        <row r="3053">
          <cell r="N3053" t="str">
            <v>G10/1 (1),Web Plate,Web Plate,Plate,28,6.563</v>
          </cell>
          <cell r="O3053" t="str">
            <v>Assembled</v>
          </cell>
        </row>
        <row r="3054">
          <cell r="N3054" t="str">
            <v>G10/1 (1),Stiffeners ,Stiffeners ,Plate,16,2.772</v>
          </cell>
          <cell r="O3054" t="str">
            <v>Assembled</v>
          </cell>
        </row>
        <row r="3055">
          <cell r="N3055" t="str">
            <v>G10/1-G1H,Top Splice Flange plate,Top Splice Flange plate,Plate,16,0.25</v>
          </cell>
          <cell r="O3055" t="str">
            <v>Assembled</v>
          </cell>
        </row>
        <row r="3056">
          <cell r="N3056" t="str">
            <v>G10/1-G1H,Top Splice Flange plate,Top Splice Flange plate,Plate,16,0.184</v>
          </cell>
          <cell r="O3056" t="str">
            <v>Assembled</v>
          </cell>
        </row>
        <row r="3057">
          <cell r="N3057" t="str">
            <v>G10/1-G1H,web Splice Plate,web Splice Plate,Plate,20,1.224</v>
          </cell>
          <cell r="O3057" t="str">
            <v>Assembled</v>
          </cell>
        </row>
        <row r="3058">
          <cell r="N3058" t="str">
            <v>G10/1-G1H,Bottom Flange Splice Plate,Bottom Flange Splice Plate,Plate,28,0.239</v>
          </cell>
          <cell r="O3058" t="str">
            <v>Assembled</v>
          </cell>
        </row>
        <row r="3059">
          <cell r="N3059" t="str">
            <v>G10/1-G1H,Bottom Flange Splice Plate,Bottom Flange Splice Plate,Plate,28,0.271</v>
          </cell>
          <cell r="O3059" t="str">
            <v>Assembled</v>
          </cell>
        </row>
        <row r="3060">
          <cell r="N3060" t="str">
            <v>G1H,Gusset Plate,Gusset Plate,Plate,16,0.061</v>
          </cell>
          <cell r="O3060" t="str">
            <v>Assembled</v>
          </cell>
        </row>
        <row r="3061">
          <cell r="N3061" t="str">
            <v>G1H,Bracket Plate Stiffner,Bracket Plate Stiffner,Plate,16,0.071</v>
          </cell>
          <cell r="O3061" t="str">
            <v>Assembled</v>
          </cell>
        </row>
        <row r="3062">
          <cell r="N3062" t="str">
            <v>G1H,Gusset Plate,Gusset Plate,Plate,16,0.049</v>
          </cell>
          <cell r="O3062" t="str">
            <v>Assembled</v>
          </cell>
        </row>
        <row r="3063">
          <cell r="N3063" t="str">
            <v>G1H,Bracket Plate Stiffner,Bracket Plate Stiffner,Plate,28,1.178</v>
          </cell>
          <cell r="O3063" t="str">
            <v>Assembled</v>
          </cell>
        </row>
        <row r="3064">
          <cell r="N3064" t="str">
            <v>G1H,Bracket Plate Stiffner,Bracket Plate Stiffner,Plate,16,0.606</v>
          </cell>
          <cell r="O3064" t="str">
            <v>Assembled</v>
          </cell>
        </row>
        <row r="3065">
          <cell r="N3065" t="str">
            <v>G1H,Base Plate Stiffner,Base Plate Stiffner,Plate,16,0.342</v>
          </cell>
          <cell r="O3065" t="str">
            <v>Assembled</v>
          </cell>
        </row>
        <row r="3066">
          <cell r="N3066" t="str">
            <v>G1H,Base Plate Stiffner,Base Plate Stiffner,Plate,16,1.054</v>
          </cell>
          <cell r="O3066" t="str">
            <v>Assembled</v>
          </cell>
        </row>
        <row r="3067">
          <cell r="N3067" t="str">
            <v>G1H,MS Angle,MS Angle,Angle,L 75x75x10,4.106</v>
          </cell>
          <cell r="O3067" t="str">
            <v>Assembled</v>
          </cell>
        </row>
        <row r="3068">
          <cell r="N3068" t="str">
            <v>G-1/F, Web Plate, Web Plate,Plate,20,18.297584</v>
          </cell>
          <cell r="O3068" t="str">
            <v>Assembled</v>
          </cell>
        </row>
        <row r="3069">
          <cell r="N3069" t="str">
            <v>G-1/F, Top Flange, Top Flange,Plate,28,5.88</v>
          </cell>
          <cell r="O3069" t="str">
            <v>Assembled</v>
          </cell>
        </row>
        <row r="3070">
          <cell r="N3070" t="str">
            <v>G-1/F, Bottom Flange, Bottom Flange,Plate,28,5.9088</v>
          </cell>
          <cell r="O3070" t="str">
            <v>Assembled</v>
          </cell>
        </row>
        <row r="3071">
          <cell r="N3071" t="str">
            <v>G-1/F, Base Plate, Base Plate,Plate,40,13.7872</v>
          </cell>
          <cell r="O3071" t="str">
            <v>Assembled</v>
          </cell>
        </row>
        <row r="3072">
          <cell r="N3072" t="str">
            <v>G-1/F, Stiffner L+R, Stiffner L+R,Plate,16,2.89712</v>
          </cell>
          <cell r="O3072" t="str">
            <v>Assembled</v>
          </cell>
        </row>
        <row r="3073">
          <cell r="N3073" t="str">
            <v>G-1/F, MS Angle, MS Angle,Angle,L 75x75x10,6.96</v>
          </cell>
          <cell r="O3073" t="str">
            <v>Assembled</v>
          </cell>
        </row>
        <row r="3074">
          <cell r="N3074" t="str">
            <v>G-1/F, MS Angle, MS Angle,Angle,L 75x75x10,8.24</v>
          </cell>
          <cell r="O3074" t="str">
            <v>Assembled</v>
          </cell>
        </row>
        <row r="3075">
          <cell r="N3075" t="str">
            <v>G-1/F, Gusset Plate, Gusset Plate,Plate,16,0.132</v>
          </cell>
          <cell r="O3075" t="str">
            <v>Assembled</v>
          </cell>
        </row>
        <row r="3076">
          <cell r="N3076" t="str">
            <v>G-1/F, Packing Plate, Packing Plate,Plate,16,0.07125</v>
          </cell>
          <cell r="O3076" t="str">
            <v>Assembled</v>
          </cell>
        </row>
        <row r="3077">
          <cell r="N3077" t="str">
            <v>G-1/F, Stiffner Bottom, Stiffner Bottom,Plate,16,0.45429</v>
          </cell>
          <cell r="O3077" t="str">
            <v>Assembled</v>
          </cell>
        </row>
        <row r="3078">
          <cell r="N3078" t="str">
            <v>G-1/F,Diaframe Stiffner,Diaframe Stiffner,Plate,16,2.74208</v>
          </cell>
          <cell r="O3078" t="str">
            <v>Assembled</v>
          </cell>
        </row>
        <row r="3079">
          <cell r="N3079" t="str">
            <v>G-1/F,Diaframe Stiffner,Diaframe Stiffner,Plate,16,1.39232</v>
          </cell>
          <cell r="O3079" t="str">
            <v>Assembled</v>
          </cell>
        </row>
        <row r="3080">
          <cell r="N3080" t="str">
            <v>G-1/F,Diaframe Stiffner,Diaframe Stiffner,Plate,28,2.462208</v>
          </cell>
          <cell r="O3080" t="str">
            <v>Assembled</v>
          </cell>
        </row>
        <row r="3081">
          <cell r="N3081" t="str">
            <v>G-1/F,Diaframe Stiffner,Diaframe Stiffner,Plate,28,0.328328</v>
          </cell>
          <cell r="O3081" t="str">
            <v>Assembled</v>
          </cell>
        </row>
        <row r="3082">
          <cell r="N3082" t="str">
            <v>G-1/F,Diaframe Stiffner,Diaframe Stiffner,Plate,28,0.6292</v>
          </cell>
          <cell r="O3082" t="str">
            <v>Assembled</v>
          </cell>
        </row>
        <row r="3083">
          <cell r="N3083" t="str">
            <v>G-1/F,Diaframe Stiffner,Diaframe Stiffner,Plate,28,0.845376</v>
          </cell>
          <cell r="O3083" t="str">
            <v>Assembled</v>
          </cell>
        </row>
        <row r="3084">
          <cell r="N3084" t="str">
            <v>G-1/F,Diaframe Stiffner,Diaframe Stiffner,Plate,28,1.7976</v>
          </cell>
          <cell r="O3084" t="str">
            <v>Assembled</v>
          </cell>
        </row>
        <row r="3085">
          <cell r="N3085" t="str">
            <v>G-1/F,Diaframe Stiffner,Diaframe Stiffner,Plate,40,0.4886</v>
          </cell>
          <cell r="O3085" t="str">
            <v>Assembled</v>
          </cell>
        </row>
        <row r="3086">
          <cell r="N3086" t="str">
            <v>G1F &amp; G2F,Top Splice Flange plate,Top Splice Flange plate,Plate,25,0.779</v>
          </cell>
          <cell r="O3086" t="str">
            <v>Assembled</v>
          </cell>
        </row>
        <row r="3087">
          <cell r="N3087" t="str">
            <v>G1F &amp; G2F,Top Splice Flange plate,Top Splice Flange plate,Plate,25,0.343</v>
          </cell>
          <cell r="O3087" t="str">
            <v>Assembled</v>
          </cell>
        </row>
        <row r="3088">
          <cell r="N3088" t="str">
            <v>G1F &amp; G2F,Top Splice Flange plate,Top Splice Flange plate,Plate,25,0.317</v>
          </cell>
          <cell r="O3088" t="str">
            <v>Assembled</v>
          </cell>
        </row>
        <row r="3089">
          <cell r="N3089" t="str">
            <v>G1F &amp; G2F,Web Splice Plate,Web Splice Plate,Plate,16,2.448</v>
          </cell>
          <cell r="O3089" t="str">
            <v>Assembled</v>
          </cell>
        </row>
        <row r="3090">
          <cell r="N3090" t="str">
            <v>G1F &amp; G2F,Bottom Flange Splice Plate,Bottom Flange Splice Plate,Plate,40,0.485</v>
          </cell>
          <cell r="O3090" t="str">
            <v>Assembled</v>
          </cell>
        </row>
        <row r="3091">
          <cell r="N3091" t="str">
            <v>G1F &amp; G2F,Base Splice Plate,Base Splice Plate,Plate,28,0.788</v>
          </cell>
          <cell r="O3091" t="str">
            <v>Assembled</v>
          </cell>
        </row>
        <row r="3092">
          <cell r="N3092" t="str">
            <v>G1F &amp; G2F,Base Splice Plate,Base Splice Plate,Plate,28,1.328</v>
          </cell>
          <cell r="O3092" t="str">
            <v>Assembled</v>
          </cell>
        </row>
        <row r="3093">
          <cell r="N3093" t="str">
            <v>G1F &amp; G2F,Packing Plate,Packing Plate,Plate,15,0.661</v>
          </cell>
          <cell r="O3093" t="str">
            <v>Assembled</v>
          </cell>
        </row>
        <row r="3094">
          <cell r="N3094" t="str">
            <v>G1F &amp; G2F,Packing Plate,Packing Plate,Plate,2,1.224</v>
          </cell>
          <cell r="O3094" t="str">
            <v>Assembled</v>
          </cell>
        </row>
        <row r="3095">
          <cell r="N3095" t="str">
            <v>G1F &amp; G2F,MS Angle,MS Angle,Angle,L 75x75x10,4.599</v>
          </cell>
          <cell r="O3095" t="str">
            <v>Assembled</v>
          </cell>
        </row>
        <row r="3096">
          <cell r="N3096" t="str">
            <v>G-2(F), Base Plate, Base Plate,Plate,25,19.5944</v>
          </cell>
          <cell r="O3096" t="str">
            <v>Assembled</v>
          </cell>
        </row>
        <row r="3097">
          <cell r="N3097" t="str">
            <v>G-2(F), Bottom Flange, Bottom Flange,Plate,28,8.4</v>
          </cell>
          <cell r="O3097" t="str">
            <v>Assembled</v>
          </cell>
        </row>
        <row r="3098">
          <cell r="N3098" t="str">
            <v>G-2(F), Web Plate, Web Plate,Plate,16,26.03058</v>
          </cell>
          <cell r="O3098" t="str">
            <v>Assembled</v>
          </cell>
        </row>
        <row r="3099">
          <cell r="N3099" t="str">
            <v>G-2(F), Top Flange, Top Flange,Plate,28,8.406</v>
          </cell>
          <cell r="O3099" t="str">
            <v>Assembled</v>
          </cell>
        </row>
        <row r="3100">
          <cell r="N3100" t="str">
            <v>G-2(F), Stiffner L+R, Stiffner L+R,Plate,16,3.6214</v>
          </cell>
          <cell r="O3100" t="str">
            <v>Assembled</v>
          </cell>
        </row>
        <row r="3101">
          <cell r="N3101" t="str">
            <v>G-2(F), Stiffner Bottom, Stiffner Bottom,Plate,16,0.8968</v>
          </cell>
          <cell r="O3101" t="str">
            <v>Assembled</v>
          </cell>
        </row>
        <row r="3102">
          <cell r="N3102" t="str">
            <v>G-2(F), MS Angle, MS Angle,Angle,L 75x75x10,13.92</v>
          </cell>
          <cell r="O3102" t="str">
            <v>Assembled</v>
          </cell>
        </row>
        <row r="3103">
          <cell r="N3103" t="str">
            <v>G-2(F), MS Angle, MS Angle,Angle,L 75x75x10,15.96</v>
          </cell>
          <cell r="O3103" t="str">
            <v>Assembled</v>
          </cell>
        </row>
        <row r="3104">
          <cell r="N3104" t="str">
            <v>G-2(F), Packing Plate, Packing Plate,Plate,16,0.1425</v>
          </cell>
          <cell r="O3104" t="str">
            <v>Assembled</v>
          </cell>
        </row>
        <row r="3105">
          <cell r="N3105" t="str">
            <v>G-2(F), Gusset Plate, Gusset Plate,Plate,16,0.264</v>
          </cell>
          <cell r="O3105" t="str">
            <v>Assembled</v>
          </cell>
        </row>
        <row r="3106">
          <cell r="N3106" t="str">
            <v>G2F,Gusset Plate,Gusset Plate,Plate,16,0.243</v>
          </cell>
          <cell r="O3106" t="str">
            <v>Assembled</v>
          </cell>
        </row>
        <row r="3107">
          <cell r="N3107" t="str">
            <v>G2F,MS Angle,MS Angle,Angle,L 75x75x10,4.599</v>
          </cell>
          <cell r="O3107" t="str">
            <v>Assembled</v>
          </cell>
        </row>
        <row r="3108">
          <cell r="N3108" t="str">
            <v>G2F &amp; G3F,Top Splice Flange plate,Top Splice Flange plate,Plate,25,0.779</v>
          </cell>
          <cell r="O3108" t="str">
            <v>Assembled</v>
          </cell>
        </row>
        <row r="3109">
          <cell r="N3109" t="str">
            <v>G2F &amp; G3F,Top Splice Flange plate,Top Splice Flange plate,Plate,25,0.343</v>
          </cell>
          <cell r="O3109" t="str">
            <v>Assembled</v>
          </cell>
        </row>
        <row r="3110">
          <cell r="N3110" t="str">
            <v>G2F &amp; G3F,Top Splice Flange plate,Top Splice Flange plate,Plate,25,0.317</v>
          </cell>
          <cell r="O3110" t="str">
            <v>Assembled</v>
          </cell>
        </row>
        <row r="3111">
          <cell r="N3111" t="str">
            <v>G2F &amp; G3F,Web Splice Plate,Web Splice Plate,Plate,16,2.448</v>
          </cell>
          <cell r="O3111" t="str">
            <v>Assembled</v>
          </cell>
        </row>
        <row r="3112">
          <cell r="N3112" t="str">
            <v>G2F &amp; G3F,Bottom Flange Splice Plate,Bottom Flange Splice Plate,Plate,40,0.485</v>
          </cell>
          <cell r="O3112" t="str">
            <v>Assembled</v>
          </cell>
        </row>
        <row r="3113">
          <cell r="N3113" t="str">
            <v>G2F &amp; G3F,Base Splice Plate,Base Splice Plate,Plate,28,0.788</v>
          </cell>
          <cell r="O3113" t="str">
            <v>Assembled</v>
          </cell>
        </row>
        <row r="3114">
          <cell r="N3114" t="str">
            <v>G2F &amp; G3F,Base Splice Plate,Base Splice Plate,Plate,28,1.328</v>
          </cell>
          <cell r="O3114" t="str">
            <v>Assembled</v>
          </cell>
        </row>
        <row r="3115">
          <cell r="N3115" t="str">
            <v>G2F &amp; G3F,MS Angle,MS Angle,Angle,L 75x75x10,4.599</v>
          </cell>
          <cell r="O3115" t="str">
            <v>Assembled</v>
          </cell>
        </row>
        <row r="3116">
          <cell r="N3116" t="str">
            <v>G-3(F), Base Plate, Base Plate,Plate,25,19.5944</v>
          </cell>
          <cell r="O3116" t="str">
            <v>Assembled</v>
          </cell>
        </row>
        <row r="3117">
          <cell r="N3117" t="str">
            <v>G-3(F), Bottom Flange, Bottom Flange,Plate,28,8.406</v>
          </cell>
          <cell r="O3117" t="str">
            <v>Assembled</v>
          </cell>
        </row>
        <row r="3118">
          <cell r="N3118" t="str">
            <v>G-3(F), Web Plate, Web Plate,Plate,16,26.012</v>
          </cell>
          <cell r="O3118" t="str">
            <v>Assembled</v>
          </cell>
        </row>
        <row r="3119">
          <cell r="N3119" t="str">
            <v>G-3(F), Top Flange, Top Flange,Plate,28,8.406</v>
          </cell>
          <cell r="O3119" t="str">
            <v>Assembled</v>
          </cell>
        </row>
        <row r="3120">
          <cell r="N3120" t="str">
            <v>G-3(F), Stiffner L+R, Stiffner L+R,Plate,16,3.6214</v>
          </cell>
          <cell r="O3120" t="str">
            <v>Assembled</v>
          </cell>
        </row>
        <row r="3121">
          <cell r="N3121" t="str">
            <v>G-3(F), Stiffner Bottom, Stiffner Bottom,Plate,16,0.8968</v>
          </cell>
          <cell r="O3121" t="str">
            <v>Assembled</v>
          </cell>
        </row>
        <row r="3122">
          <cell r="N3122" t="str">
            <v>G-3(F), MS Angle, MS Angle,Angle,L 75x75x10,13.92</v>
          </cell>
          <cell r="O3122" t="str">
            <v>Assembled</v>
          </cell>
        </row>
        <row r="3123">
          <cell r="N3123" t="str">
            <v>G-3(F), MS Angle, MS Angle,Angle,L 75x75x10,15.96</v>
          </cell>
          <cell r="O3123" t="str">
            <v>Assembled</v>
          </cell>
        </row>
        <row r="3124">
          <cell r="N3124" t="str">
            <v>G-3(F), Packing Plate, Packing Plate,Plate,16,0.1425</v>
          </cell>
          <cell r="O3124" t="str">
            <v>Assembled</v>
          </cell>
        </row>
        <row r="3125">
          <cell r="N3125" t="str">
            <v>G-3(F), Gusset Plate, Gusset Plate,Plate,16,0.264</v>
          </cell>
          <cell r="O3125" t="str">
            <v>Assembled</v>
          </cell>
        </row>
        <row r="3126">
          <cell r="N3126" t="str">
            <v>G3F,Gusset Plate,Gusset Plate,Plate,16,0.243</v>
          </cell>
          <cell r="O3126" t="str">
            <v>Assembled</v>
          </cell>
        </row>
        <row r="3127">
          <cell r="N3127" t="str">
            <v>G3F,MS Angle,MS Angle,Angle,L 75x75x10,4.599</v>
          </cell>
          <cell r="O3127" t="str">
            <v>Assembled</v>
          </cell>
        </row>
        <row r="3128">
          <cell r="N3128" t="str">
            <v>G3F &amp; G4F,Top Splice Flange plate,Top Splice Flange plate,Plate,25,0.779</v>
          </cell>
          <cell r="O3128" t="str">
            <v>Assembled</v>
          </cell>
        </row>
        <row r="3129">
          <cell r="N3129" t="str">
            <v>G3F &amp; G4F,Top Splice Flange plate,Top Splice Flange plate,Plate,25,0.343</v>
          </cell>
          <cell r="O3129" t="str">
            <v>Assembled</v>
          </cell>
        </row>
        <row r="3130">
          <cell r="N3130" t="str">
            <v>G3F &amp; G4F,Top Splice Flange plate,Top Splice Flange plate,Plate,25,0.317</v>
          </cell>
          <cell r="O3130" t="str">
            <v>Assembled</v>
          </cell>
        </row>
        <row r="3131">
          <cell r="N3131" t="str">
            <v>G3F &amp; G4F,Web Splice Plate,Web Splice Plate,Plate,16,2.448</v>
          </cell>
          <cell r="O3131" t="str">
            <v>Assembled</v>
          </cell>
        </row>
        <row r="3132">
          <cell r="N3132" t="str">
            <v>G3F &amp; G4F,Bottom Flange Splice Plate,Bottom Flange Splice Plate,Plate,40,0.485</v>
          </cell>
          <cell r="O3132" t="str">
            <v>Assembled</v>
          </cell>
        </row>
        <row r="3133">
          <cell r="N3133" t="str">
            <v>G3F &amp; G4F,Base Splice Plate,Base Splice Plate,Plate,28,0.788</v>
          </cell>
          <cell r="O3133" t="str">
            <v>Assembled</v>
          </cell>
        </row>
        <row r="3134">
          <cell r="N3134" t="str">
            <v>G3F &amp; G4F,Base Splice Plate,Base Splice Plate,Plate,28,1.328</v>
          </cell>
          <cell r="O3134" t="str">
            <v>Assembled</v>
          </cell>
        </row>
        <row r="3135">
          <cell r="N3135" t="str">
            <v>G3F &amp; G4F,MS Angle,MS Angle,Angle,L 75x75x10,4.599</v>
          </cell>
          <cell r="O3135" t="str">
            <v>Assembled</v>
          </cell>
        </row>
        <row r="3136">
          <cell r="N3136" t="str">
            <v>G-4(F), Base Plate, Base Plate,Plate,25,19.5944</v>
          </cell>
          <cell r="O3136" t="str">
            <v>Assembled</v>
          </cell>
        </row>
        <row r="3137">
          <cell r="N3137" t="str">
            <v>G-4(F), Bottom Flange, Bottom Flange,Plate,28,8.406</v>
          </cell>
          <cell r="O3137" t="str">
            <v>Assembled</v>
          </cell>
        </row>
        <row r="3138">
          <cell r="N3138" t="str">
            <v>G-4(F), Web Plate, Web Plate,Plate,16,26.03058</v>
          </cell>
          <cell r="O3138" t="str">
            <v>Assembled</v>
          </cell>
        </row>
        <row r="3139">
          <cell r="N3139" t="str">
            <v>G-4(F), Top Flange, Top Flange,Plate,28,8.406</v>
          </cell>
          <cell r="O3139" t="str">
            <v>Assembled</v>
          </cell>
        </row>
        <row r="3140">
          <cell r="N3140" t="str">
            <v>G-4(F), Stiffner L+R, Stiffner L+R,Plate,16,3.6214</v>
          </cell>
          <cell r="O3140" t="str">
            <v>Assembled</v>
          </cell>
        </row>
        <row r="3141">
          <cell r="N3141" t="str">
            <v>G-4(F), Stiffner Bottom, Stiffner Bottom,Plate,16,0.8968</v>
          </cell>
          <cell r="O3141" t="str">
            <v>Assembled</v>
          </cell>
        </row>
        <row r="3142">
          <cell r="N3142" t="str">
            <v>G-4(F), MS Angle, MS Angle,Angle,L 75x75x10,13.92</v>
          </cell>
          <cell r="O3142" t="str">
            <v>Assembled</v>
          </cell>
        </row>
        <row r="3143">
          <cell r="N3143" t="str">
            <v>G-4(F), MS Angle, MS Angle,Angle,L 75x75x10,15.96</v>
          </cell>
          <cell r="O3143" t="str">
            <v>Assembled</v>
          </cell>
        </row>
        <row r="3144">
          <cell r="N3144" t="str">
            <v>G-4(F), Packing Plate, Packing Plate,Plate,16,0.1425</v>
          </cell>
          <cell r="O3144" t="str">
            <v>Assembled</v>
          </cell>
        </row>
        <row r="3145">
          <cell r="N3145" t="str">
            <v>G-4(F), Gusset Plate, Gusset Plate,Plate,16,0.264</v>
          </cell>
          <cell r="O3145" t="str">
            <v>Assembled</v>
          </cell>
        </row>
        <row r="3146">
          <cell r="N3146" t="str">
            <v>G4F,Gusset Plate,Gusset Plate,Plate,16,0.243</v>
          </cell>
          <cell r="O3146" t="str">
            <v>Assembled</v>
          </cell>
        </row>
        <row r="3147">
          <cell r="N3147" t="str">
            <v>G4F,MS Angle,MS Angle,Angle,L 75x75x10,4.599</v>
          </cell>
          <cell r="O3147" t="str">
            <v>Assembled</v>
          </cell>
        </row>
        <row r="3148">
          <cell r="N3148" t="str">
            <v>G4F &amp; G5F,Top Splice Flange plate,Top Splice Flange plate,Plate,25,0.779</v>
          </cell>
          <cell r="O3148" t="str">
            <v>Assembled</v>
          </cell>
        </row>
        <row r="3149">
          <cell r="N3149" t="str">
            <v>G4F &amp; G5F,Top Splice Flange plate,Top Splice Flange plate,Plate,25,0.343</v>
          </cell>
          <cell r="O3149" t="str">
            <v>Assembled</v>
          </cell>
        </row>
        <row r="3150">
          <cell r="N3150" t="str">
            <v>G4F &amp; G5F,Top Splice Flange plate,Top Splice Flange plate,Plate,25,0.317</v>
          </cell>
          <cell r="O3150" t="str">
            <v>Assembled</v>
          </cell>
        </row>
        <row r="3151">
          <cell r="N3151" t="str">
            <v>G4F &amp; G5F,Web Splice Plate,Web Splice Plate,Plate,16,2.448</v>
          </cell>
          <cell r="O3151" t="str">
            <v>Assembled</v>
          </cell>
        </row>
        <row r="3152">
          <cell r="N3152" t="str">
            <v>G4F &amp; G5F,Bottom Flange Splice Plate,Bottom Flange Splice Plate,Plate,40,0.485</v>
          </cell>
          <cell r="O3152" t="str">
            <v>Assembled</v>
          </cell>
        </row>
        <row r="3153">
          <cell r="N3153" t="str">
            <v>G4F &amp; G5F,Base Splice Plate,Base Splice Plate,Plate,28,0.788</v>
          </cell>
          <cell r="O3153" t="str">
            <v>Assembled</v>
          </cell>
        </row>
        <row r="3154">
          <cell r="N3154" t="str">
            <v>G4F &amp; G5F,Base Splice Plate,Base Splice Plate,Plate,28,1.328</v>
          </cell>
          <cell r="O3154" t="str">
            <v>Assembled</v>
          </cell>
        </row>
        <row r="3155">
          <cell r="N3155" t="str">
            <v>G4F &amp; G5F,Packing Plate,Packing Plate,Plate,15,0.661</v>
          </cell>
          <cell r="O3155" t="str">
            <v>Assembled</v>
          </cell>
        </row>
        <row r="3156">
          <cell r="N3156" t="str">
            <v>G4F &amp; G5F,Packing Plate,Packing Plate,Plate,2,1.224</v>
          </cell>
          <cell r="O3156" t="str">
            <v>Assembled</v>
          </cell>
        </row>
        <row r="3157">
          <cell r="N3157" t="str">
            <v>G4F &amp; G5F,MS Angle,MS Angle,Angle,L 75x75x10,4.599</v>
          </cell>
          <cell r="O3157" t="str">
            <v>Assembled</v>
          </cell>
        </row>
        <row r="3158">
          <cell r="N3158" t="str">
            <v>G-5(F), Base Plate, Base Plate,Plate,40,19.5944</v>
          </cell>
          <cell r="O3158" t="str">
            <v>Assembled</v>
          </cell>
        </row>
        <row r="3159">
          <cell r="N3159" t="str">
            <v>G-5(F), Bottom Flange, Bottom Flange,Plate,28,8.3976</v>
          </cell>
          <cell r="O3159" t="str">
            <v>Assembled</v>
          </cell>
        </row>
        <row r="3160">
          <cell r="N3160" t="str">
            <v>G-5(F), Web Plate, Web Plate,Plate,20,26.023148</v>
          </cell>
          <cell r="O3160" t="str">
            <v>Assembled</v>
          </cell>
        </row>
        <row r="3161">
          <cell r="N3161" t="str">
            <v>G-5(F), Top Flange, Top Flange,Plate,28,8.4036</v>
          </cell>
          <cell r="O3161" t="str">
            <v>Assembled</v>
          </cell>
        </row>
        <row r="3162">
          <cell r="N3162" t="str">
            <v>G-5(F), Stiffner L+R, Stiffner L+R,Plate,16,3.6214</v>
          </cell>
          <cell r="O3162" t="str">
            <v>Assembled</v>
          </cell>
        </row>
        <row r="3163">
          <cell r="N3163" t="str">
            <v>G-5(F), Stiffner Bottom, Stiffner Bottom,Plate,16,0.9101</v>
          </cell>
          <cell r="O3163" t="str">
            <v>Assembled</v>
          </cell>
        </row>
        <row r="3164">
          <cell r="N3164" t="str">
            <v>G-5(F), MS Angle, MS Angle,Angle,L 75x75x10,13.92</v>
          </cell>
          <cell r="O3164" t="str">
            <v>Assembled</v>
          </cell>
        </row>
        <row r="3165">
          <cell r="N3165" t="str">
            <v>G-5(F), MS Angle, MS Angle,Angle,L 75x75x10,15.96</v>
          </cell>
          <cell r="O3165" t="str">
            <v>Assembled</v>
          </cell>
        </row>
        <row r="3166">
          <cell r="N3166" t="str">
            <v>G-5(F), Packing Plate, Packing Plate,Plate,16,0.1425</v>
          </cell>
          <cell r="O3166" t="str">
            <v>Assembled</v>
          </cell>
        </row>
        <row r="3167">
          <cell r="N3167" t="str">
            <v>G-5(F), Gusset Plate, Gusset Plate,Plate,16,0.264</v>
          </cell>
          <cell r="O3167" t="str">
            <v>Assembled</v>
          </cell>
        </row>
        <row r="3168">
          <cell r="N3168" t="str">
            <v>G5F,Gusset Plate,Gusset Plate,Plate,16,0.243</v>
          </cell>
          <cell r="O3168" t="str">
            <v>Assembled</v>
          </cell>
        </row>
        <row r="3169">
          <cell r="N3169" t="str">
            <v>G5F,MS Angle,MS Angle,Angle,L 75x75x10,4.599</v>
          </cell>
          <cell r="O3169" t="str">
            <v>Assembled</v>
          </cell>
        </row>
        <row r="3170">
          <cell r="N3170" t="str">
            <v>G5F &amp; G6F,Top Splice Flange plate,Top Splice Flange plate,Plate,25,0.779</v>
          </cell>
          <cell r="O3170" t="str">
            <v>Assembled</v>
          </cell>
        </row>
        <row r="3171">
          <cell r="N3171" t="str">
            <v>G5F &amp; G6F,Top Splice Flange plate,Top Splice Flange plate,Plate,25,0.343</v>
          </cell>
          <cell r="O3171" t="str">
            <v>Assembled</v>
          </cell>
        </row>
        <row r="3172">
          <cell r="N3172" t="str">
            <v>G5F &amp; G6F,Top Splice Flange plate,Top Splice Flange plate,Plate,25,0.317</v>
          </cell>
          <cell r="O3172" t="str">
            <v>Assembled</v>
          </cell>
        </row>
        <row r="3173">
          <cell r="N3173" t="str">
            <v>G5F &amp; G6F,Web Splice Plate,Web Splice Plate,Plate,16,2.448</v>
          </cell>
          <cell r="O3173" t="str">
            <v>Assembled</v>
          </cell>
        </row>
        <row r="3174">
          <cell r="N3174" t="str">
            <v>G5F &amp; G6F,Bottom Flange Splice Plate,Bottom Flange Splice Plate,Plate,40,0.485</v>
          </cell>
          <cell r="O3174" t="str">
            <v>Assembled</v>
          </cell>
        </row>
        <row r="3175">
          <cell r="N3175" t="str">
            <v>G5F &amp; G6F,Base Splice Plate,Base Splice Plate,Plate,28,0.788</v>
          </cell>
          <cell r="O3175" t="str">
            <v>Assembled</v>
          </cell>
        </row>
        <row r="3176">
          <cell r="N3176" t="str">
            <v>G5F &amp; G6F,Base Splice Plate,Base Splice Plate,Plate,28,1.328</v>
          </cell>
          <cell r="O3176" t="str">
            <v>Assembled</v>
          </cell>
        </row>
        <row r="3177">
          <cell r="N3177" t="str">
            <v>G5F &amp; G6F,MS Angle,MS Angle,Angle,L 75x75x10,4.461</v>
          </cell>
          <cell r="O3177" t="str">
            <v>Assembled</v>
          </cell>
        </row>
        <row r="3178">
          <cell r="N3178" t="str">
            <v>G6/F,Base plate,Base plate,Plate,40,11.1944</v>
          </cell>
          <cell r="O3178" t="str">
            <v>Assembled</v>
          </cell>
        </row>
        <row r="3179">
          <cell r="N3179" t="str">
            <v>G6/F,Bottom Flange Splice,Bottom Flange Splice,Plate,28,4.7976</v>
          </cell>
          <cell r="O3179" t="str">
            <v>Assembled</v>
          </cell>
        </row>
        <row r="3180">
          <cell r="N3180" t="str">
            <v>G6/F,Web Plate,Web Plate,Plate,20,14.856568</v>
          </cell>
          <cell r="O3180" t="str">
            <v>Assembled</v>
          </cell>
        </row>
        <row r="3181">
          <cell r="N3181" t="str">
            <v>G6/F,Top Flange,Top Flange,Plate,28,4.7976</v>
          </cell>
          <cell r="O3181" t="str">
            <v>Assembled</v>
          </cell>
        </row>
        <row r="3182">
          <cell r="N3182" t="str">
            <v>G6/F,Stiffner (Left &amp; Right),Stiffner (Left &amp; Right),Plate,16,2.89712</v>
          </cell>
          <cell r="O3182" t="str">
            <v>Assembled</v>
          </cell>
        </row>
        <row r="3183">
          <cell r="N3183" t="str">
            <v>G6/F,Diaframe,Diaframe,Plate,40,5.73416</v>
          </cell>
          <cell r="O3183" t="str">
            <v>Assembled</v>
          </cell>
        </row>
        <row r="3184">
          <cell r="N3184" t="str">
            <v>G6/F,Diaframe stiffner,Diaframe stiffner,Plate,25,4.11312</v>
          </cell>
          <cell r="O3184" t="str">
            <v>Assembled</v>
          </cell>
        </row>
        <row r="3185">
          <cell r="N3185" t="str">
            <v>G6/F,Diaframe stiffner,Diaframe stiffner,Plate,25,1.39232</v>
          </cell>
          <cell r="O3185" t="str">
            <v>Assembled</v>
          </cell>
        </row>
        <row r="3186">
          <cell r="N3186" t="str">
            <v>G6/F,Diaframe stiffner,Diaframe stiffner,Plate,40,2.78464</v>
          </cell>
          <cell r="O3186" t="str">
            <v>Assembled</v>
          </cell>
        </row>
        <row r="3187">
          <cell r="N3187" t="str">
            <v>G6/F,Diaframe stiffner,Diaframe stiffner,Plate,28,0.40096</v>
          </cell>
          <cell r="O3187" t="str">
            <v>Assembled</v>
          </cell>
        </row>
        <row r="3188">
          <cell r="N3188" t="str">
            <v>G6/F,Diaframe stiffner,Diaframe stiffner,Plate,28,0.616</v>
          </cell>
          <cell r="O3188" t="str">
            <v>Assembled</v>
          </cell>
        </row>
        <row r="3189">
          <cell r="N3189" t="str">
            <v>G6/F,Diaframe stiffner,Diaframe stiffner,Plate,40,1.20768</v>
          </cell>
          <cell r="O3189" t="str">
            <v>Assembled</v>
          </cell>
        </row>
        <row r="3190">
          <cell r="N3190" t="str">
            <v>G6/F,Diaframe stiffner Top,Diaframe stiffner Top,Plate,28,1.7976</v>
          </cell>
          <cell r="O3190" t="str">
            <v>Assembled</v>
          </cell>
        </row>
        <row r="3191">
          <cell r="N3191" t="str">
            <v>G6/F,Diaframe stiffner,Diaframe stiffner,Plate,40,0.697</v>
          </cell>
          <cell r="O3191" t="str">
            <v>Assembled</v>
          </cell>
        </row>
        <row r="3192">
          <cell r="N3192" t="str">
            <v>G1/M,Base plate,Base plate,Plate,40,13.7956</v>
          </cell>
          <cell r="O3192" t="str">
            <v>Assembled</v>
          </cell>
        </row>
        <row r="3193">
          <cell r="N3193" t="str">
            <v>G1/M,Bottom Flange Splice,Bottom Flange Splice,Plate,20,4.927</v>
          </cell>
          <cell r="O3193" t="str">
            <v>Assembled</v>
          </cell>
        </row>
        <row r="3194">
          <cell r="N3194" t="str">
            <v>G1/M,Web Plate,Web Plate,Plate,16,18.308732</v>
          </cell>
          <cell r="O3194" t="str">
            <v>Assembled</v>
          </cell>
        </row>
        <row r="3195">
          <cell r="N3195" t="str">
            <v>G1/M,Top Flange,Top Flange,Plate,20,2.432</v>
          </cell>
          <cell r="O3195" t="str">
            <v>Assembled</v>
          </cell>
        </row>
        <row r="3196">
          <cell r="N3196" t="str">
            <v>G1/M,Stiffner (Left &amp; Right),Stiffner (Left &amp; Right),Plate,16,2.89712</v>
          </cell>
          <cell r="O3196" t="str">
            <v>Assembled</v>
          </cell>
        </row>
        <row r="3197">
          <cell r="N3197" t="str">
            <v>G1/M, MS Angle, MS Angle,Angle,L 75x75x10,6.96</v>
          </cell>
          <cell r="O3197" t="str">
            <v>Assembled</v>
          </cell>
        </row>
        <row r="3198">
          <cell r="N3198" t="str">
            <v>G1/M, MS Angle, MS Angle,Angle,L 75x75x10,8.24</v>
          </cell>
          <cell r="O3198" t="str">
            <v>Assembled</v>
          </cell>
        </row>
        <row r="3199">
          <cell r="N3199" t="str">
            <v>G1/M,Gusset plate,Gusset plate,Plate,16,0.132</v>
          </cell>
          <cell r="O3199" t="str">
            <v>Assembled</v>
          </cell>
        </row>
        <row r="3200">
          <cell r="N3200" t="str">
            <v>G1/M,Packing Plate,Packing Plate,Plate,16,0.07125</v>
          </cell>
          <cell r="O3200" t="str">
            <v>Assembled</v>
          </cell>
        </row>
        <row r="3201">
          <cell r="N3201" t="str">
            <v>G1/M,Stiffner bottom,Stiffner bottom,Plate,16,0.45182</v>
          </cell>
          <cell r="O3201" t="str">
            <v>Assembled</v>
          </cell>
        </row>
        <row r="3202">
          <cell r="N3202" t="str">
            <v>G1/M,Diaframe,Diaframe,Plate,28,5.712768</v>
          </cell>
          <cell r="O3202" t="str">
            <v>Assembled</v>
          </cell>
        </row>
        <row r="3203">
          <cell r="N3203" t="str">
            <v>G1/M,Diaframe stiffner,Diaframe stiffner,Plate,16,1.37104</v>
          </cell>
          <cell r="O3203" t="str">
            <v>Assembled</v>
          </cell>
        </row>
        <row r="3204">
          <cell r="N3204" t="str">
            <v>G1/M,Diaframe stiffner,Diaframe stiffner,Plate,16,2.77248</v>
          </cell>
          <cell r="O3204" t="str">
            <v>Assembled</v>
          </cell>
        </row>
        <row r="3205">
          <cell r="N3205" t="str">
            <v>G1/M,Diaframe stiffner,Diaframe stiffner,Plate,28,4.902912</v>
          </cell>
          <cell r="O3205" t="str">
            <v>Assembled</v>
          </cell>
        </row>
        <row r="3206">
          <cell r="N3206" t="str">
            <v>G1/M,Diaframe top stiffner,Diaframe top stiffner,Plate,20,1.8564</v>
          </cell>
          <cell r="O3206" t="str">
            <v>Assembled</v>
          </cell>
        </row>
        <row r="3207">
          <cell r="N3207" t="str">
            <v>G1/M,Bracket plate,Bracket plate,Plate,40,0.4522</v>
          </cell>
          <cell r="O3207" t="str">
            <v>Assembled</v>
          </cell>
        </row>
        <row r="3208">
          <cell r="N3208" t="str">
            <v>G1/M,Diaframe stiffner,Diaframe stiffner,Plate,16,0.342</v>
          </cell>
          <cell r="O3208" t="str">
            <v>Assembled</v>
          </cell>
        </row>
        <row r="3209">
          <cell r="N3209" t="str">
            <v>G1/M,Diaframe stiffner,Diaframe stiffner,Plate,16,1.05412</v>
          </cell>
          <cell r="O3209" t="str">
            <v>Assembled</v>
          </cell>
        </row>
        <row r="3210">
          <cell r="N3210" t="str">
            <v>G1M &amp; G2M,Top Splice Flange plate,Top Splice Flange plate,Plate,16,0.5</v>
          </cell>
          <cell r="O3210" t="str">
            <v>Assembled</v>
          </cell>
        </row>
        <row r="3211">
          <cell r="N3211" t="str">
            <v>G1M &amp; G2M,Top Splice Flange plate,Top Splice Flange plate,Plate,16,0.367</v>
          </cell>
          <cell r="O3211" t="str">
            <v>Assembled</v>
          </cell>
        </row>
        <row r="3212">
          <cell r="N3212" t="str">
            <v>G1M &amp; G2M,Web Splice Plate,Web Splice Plate,Plate,12,2.448</v>
          </cell>
          <cell r="O3212" t="str">
            <v>Assembled</v>
          </cell>
        </row>
        <row r="3213">
          <cell r="N3213" t="str">
            <v>G1M &amp; G2M,Bottom Flange Splice Plate,Bottom Flange Splice Plate,Plate,40,0.406</v>
          </cell>
          <cell r="O3213" t="str">
            <v>Assembled</v>
          </cell>
        </row>
        <row r="3214">
          <cell r="N3214" t="str">
            <v>G1M &amp; G2M,Base Splice Plate,Base Splice Plate,Plate,28,0.74</v>
          </cell>
          <cell r="O3214" t="str">
            <v>Assembled</v>
          </cell>
        </row>
        <row r="3215">
          <cell r="N3215" t="str">
            <v>G1M &amp; G2M,Base Splice Plate,Base Splice Plate,Plate,28,1.352</v>
          </cell>
          <cell r="O3215" t="str">
            <v>Assembled</v>
          </cell>
        </row>
        <row r="3216">
          <cell r="N3216" t="str">
            <v>G1M &amp; G2M,Packing Plate,Packing Plate,Plate,15,0.673</v>
          </cell>
          <cell r="O3216" t="str">
            <v>Assembled</v>
          </cell>
        </row>
        <row r="3217">
          <cell r="N3217" t="str">
            <v>G1M &amp; G2M,MS Angle,MS Angle,Angle,L 75x75x10,4.47</v>
          </cell>
          <cell r="O3217" t="str">
            <v>Assembled</v>
          </cell>
        </row>
        <row r="3218">
          <cell r="N3218" t="str">
            <v>G-2(M), Base Plate, Base Plate,Plate,25,18.6704</v>
          </cell>
          <cell r="O3218" t="str">
            <v>Assembled</v>
          </cell>
        </row>
        <row r="3219">
          <cell r="N3219" t="str">
            <v>G-2(M), Bottom Flange, Bottom Flange,Plate,20,6.668</v>
          </cell>
          <cell r="O3219" t="str">
            <v>Assembled</v>
          </cell>
        </row>
        <row r="3220">
          <cell r="N3220" t="str">
            <v>G-2(M), Web Plate, Web Plate,Plate,16,24.782004</v>
          </cell>
          <cell r="O3220" t="str">
            <v>Assembled</v>
          </cell>
        </row>
        <row r="3221">
          <cell r="N3221" t="str">
            <v>G-2(M), Top Flange, Top Flange,Plate,20,6.669</v>
          </cell>
          <cell r="O3221" t="str">
            <v>Assembled</v>
          </cell>
        </row>
        <row r="3222">
          <cell r="N3222" t="str">
            <v>G-2(M), Stiffner L+R, Stiffner L+R,Plate,16,3.6214</v>
          </cell>
          <cell r="O3222" t="str">
            <v>Assembled</v>
          </cell>
        </row>
        <row r="3223">
          <cell r="N3223" t="str">
            <v>G-2(M), Stiffner Bottom, Stiffner Bottom,Plate,16,0.9101</v>
          </cell>
          <cell r="O3223" t="str">
            <v>Assembled</v>
          </cell>
        </row>
        <row r="3224">
          <cell r="N3224" t="str">
            <v>G-2(M), MS Angle, MS Angle,Angle,L 75x75x10,13.92</v>
          </cell>
          <cell r="O3224" t="str">
            <v>Assembled</v>
          </cell>
        </row>
        <row r="3225">
          <cell r="N3225" t="str">
            <v>G-2(M), MS Angle, MS Angle,Angle,L 75x75x10,15.96</v>
          </cell>
          <cell r="O3225" t="str">
            <v>Assembled</v>
          </cell>
        </row>
        <row r="3226">
          <cell r="N3226" t="str">
            <v>G-2(M), Packing Plate, Packing Plate,Plate,16,0.1425</v>
          </cell>
          <cell r="O3226" t="str">
            <v>Assembled</v>
          </cell>
        </row>
        <row r="3227">
          <cell r="N3227" t="str">
            <v>G-2(M), Gusset Plate, Gusset Plate,Plate,16,0.16428</v>
          </cell>
          <cell r="O3227" t="str">
            <v>Assembled</v>
          </cell>
        </row>
        <row r="3228">
          <cell r="N3228" t="str">
            <v>G2M,Gusset Plate,Gusset Plate,Plate,16,0.276</v>
          </cell>
          <cell r="O3228" t="str">
            <v>Assembled</v>
          </cell>
        </row>
        <row r="3229">
          <cell r="N3229" t="str">
            <v>G2M,MS Angle,MS Angle,Angle,L 75x75x10,4.413</v>
          </cell>
          <cell r="O3229" t="str">
            <v>Assembled</v>
          </cell>
        </row>
        <row r="3230">
          <cell r="N3230" t="str">
            <v>G2M &amp; G3M,Top Splice Flange plate,Top Splice Flange plate,Plate,16,0.5</v>
          </cell>
          <cell r="O3230" t="str">
            <v>Assembled</v>
          </cell>
        </row>
        <row r="3231">
          <cell r="N3231" t="str">
            <v>G2M &amp; G3M,Top Splice Flange plate,Top Splice Flange plate,Plate,16,0.367</v>
          </cell>
          <cell r="O3231" t="str">
            <v>Assembled</v>
          </cell>
        </row>
        <row r="3232">
          <cell r="N3232" t="str">
            <v>G2M &amp; G3M,Web Splice Plate,Web Splice Plate,Plate,12,2.448</v>
          </cell>
          <cell r="O3232" t="str">
            <v>Assembled</v>
          </cell>
        </row>
        <row r="3233">
          <cell r="N3233" t="str">
            <v>G2M &amp; G3M,Bottom Flange Splice Plate,Bottom Flange Splice Plate,Plate,40,0.406</v>
          </cell>
          <cell r="O3233" t="str">
            <v>Assembled</v>
          </cell>
        </row>
        <row r="3234">
          <cell r="N3234" t="str">
            <v>G2M &amp; G3M,Base Splice Plate,Base Splice Plate,Plate,28,0.74</v>
          </cell>
          <cell r="O3234" t="str">
            <v>Assembled</v>
          </cell>
        </row>
        <row r="3235">
          <cell r="N3235" t="str">
            <v>G2M &amp; G3M,Base Splice Plate,Base Splice Plate,Plate,28,1.352</v>
          </cell>
          <cell r="O3235" t="str">
            <v>Assembled</v>
          </cell>
        </row>
        <row r="3236">
          <cell r="N3236" t="str">
            <v>G2M &amp; G3M,MS Angle,MS Angle,Angle,L 75x75x10,4.413</v>
          </cell>
          <cell r="O3236" t="str">
            <v>Assembled</v>
          </cell>
        </row>
        <row r="3237">
          <cell r="N3237" t="str">
            <v>G-3(M), Base Plate, Base Plate,Plate,25,18.6704</v>
          </cell>
          <cell r="O3237" t="str">
            <v>Assembled</v>
          </cell>
        </row>
        <row r="3238">
          <cell r="N3238" t="str">
            <v>G-3(M), Bottom Flange, Bottom Flange,Plate,20,6.668</v>
          </cell>
          <cell r="O3238" t="str">
            <v>Assembled</v>
          </cell>
        </row>
        <row r="3239">
          <cell r="N3239" t="str">
            <v>G-3(M), Web Plate, Web Plate,Plate,16,25.019828</v>
          </cell>
          <cell r="O3239" t="str">
            <v>Assembled</v>
          </cell>
        </row>
        <row r="3240">
          <cell r="N3240" t="str">
            <v>G-3(M), Top Flange, Top Flange,Plate,20,6.733</v>
          </cell>
          <cell r="O3240" t="str">
            <v>Assembled</v>
          </cell>
        </row>
        <row r="3241">
          <cell r="N3241" t="str">
            <v>G-3(M), Stiffner L+R, Stiffner L+R,Plate,16,3.6214</v>
          </cell>
          <cell r="O3241" t="str">
            <v>Assembled</v>
          </cell>
        </row>
        <row r="3242">
          <cell r="N3242" t="str">
            <v>G-3(M), Stiffner Bottom, Stiffner Bottom,Plate,16,0.9101</v>
          </cell>
          <cell r="O3242" t="str">
            <v>Assembled</v>
          </cell>
        </row>
        <row r="3243">
          <cell r="N3243" t="str">
            <v>G-3(M), MS Angle, MS Angle,Angle,L 75x75x10,13.92</v>
          </cell>
          <cell r="O3243" t="str">
            <v>Assembled</v>
          </cell>
        </row>
        <row r="3244">
          <cell r="N3244" t="str">
            <v>G-3(M), MS Angle, MS Angle,Angle,L 75x75x10,15.96</v>
          </cell>
          <cell r="O3244" t="str">
            <v>Assembled</v>
          </cell>
        </row>
        <row r="3245">
          <cell r="N3245" t="str">
            <v>G-3(M), Packing Plate, Packing Plate,Plate,16,0.1425</v>
          </cell>
          <cell r="O3245" t="str">
            <v>Assembled</v>
          </cell>
        </row>
        <row r="3246">
          <cell r="N3246" t="str">
            <v>G-3(M), Gusset Plate, Gusset Plate,Plate,16,0.16428</v>
          </cell>
          <cell r="O3246" t="str">
            <v>Assembled</v>
          </cell>
        </row>
        <row r="3247">
          <cell r="N3247" t="str">
            <v>G3M,Gusset Plate,Gusset Plate,Plate,16,0.276</v>
          </cell>
          <cell r="O3247" t="str">
            <v>Assembled</v>
          </cell>
        </row>
        <row r="3248">
          <cell r="N3248" t="str">
            <v>G3M,MS Angle,MS Angle,Angle,L 75x75x10,4.413</v>
          </cell>
          <cell r="O3248" t="str">
            <v>Assembled</v>
          </cell>
        </row>
        <row r="3249">
          <cell r="N3249" t="str">
            <v>G3M &amp; G4M,Top Splice Flange plate,Top Splice Flange plate,Plate,16,0.5</v>
          </cell>
          <cell r="O3249" t="str">
            <v>Assembled</v>
          </cell>
        </row>
        <row r="3250">
          <cell r="N3250" t="str">
            <v>G3M &amp; G4M,Top Splice Flange plate,Top Splice Flange plate,Plate,16,0.367</v>
          </cell>
          <cell r="O3250" t="str">
            <v>Assembled</v>
          </cell>
        </row>
        <row r="3251">
          <cell r="N3251" t="str">
            <v>G3M &amp; G4M,Web Splice Plate,Web Splice Plate,Plate,12,2.448</v>
          </cell>
          <cell r="O3251" t="str">
            <v>Assembled</v>
          </cell>
        </row>
        <row r="3252">
          <cell r="N3252" t="str">
            <v>G3M &amp; G4M,Bottom Flange Splice Plate,Bottom Flange Splice Plate,Plate,40,0.406</v>
          </cell>
          <cell r="O3252" t="str">
            <v>Assembled</v>
          </cell>
        </row>
        <row r="3253">
          <cell r="N3253" t="str">
            <v>G3M &amp; G4M,Base Splice Plate,Base Splice Plate,Plate,28,0.74</v>
          </cell>
          <cell r="O3253" t="str">
            <v>Assembled</v>
          </cell>
        </row>
        <row r="3254">
          <cell r="N3254" t="str">
            <v>G3M &amp; G4M,Base Splice Plate,Base Splice Plate,Plate,28,1.352</v>
          </cell>
          <cell r="O3254" t="str">
            <v>Assembled</v>
          </cell>
        </row>
        <row r="3255">
          <cell r="N3255" t="str">
            <v>G3M &amp; G4M,Packing Plate,Packing Plate,Plate,15,0.673</v>
          </cell>
          <cell r="O3255" t="str">
            <v>Assembled</v>
          </cell>
        </row>
        <row r="3256">
          <cell r="N3256" t="str">
            <v>G3M &amp; G4M,MS Angle,MS Angle,Angle,L 75x75x10,4.413</v>
          </cell>
          <cell r="O3256" t="str">
            <v>Assembled</v>
          </cell>
        </row>
        <row r="3257">
          <cell r="N3257" t="str">
            <v>G 4 (M),Base Plate,Base Plate,Plate,40,18.6676</v>
          </cell>
          <cell r="O3257" t="str">
            <v>Assembled</v>
          </cell>
        </row>
        <row r="3258">
          <cell r="N3258" t="str">
            <v>G 4 (M),Bottom Flange,Bottom Flange,Plate,20,6.667</v>
          </cell>
          <cell r="O3258" t="str">
            <v>Assembled</v>
          </cell>
        </row>
        <row r="3259">
          <cell r="N3259" t="str">
            <v>G 4 (M),Web Plate,Web Plate,Plate,16,24.796868</v>
          </cell>
          <cell r="O3259" t="str">
            <v>Assembled</v>
          </cell>
        </row>
        <row r="3260">
          <cell r="N3260" t="str">
            <v>G 4 (M),Top Flange,Top Flange,Plate,20,6.673</v>
          </cell>
          <cell r="O3260" t="str">
            <v>Assembled</v>
          </cell>
        </row>
        <row r="3261">
          <cell r="N3261" t="str">
            <v>G 4 (M),Stiffner L+R,Stiffner L+R,Plate,16,3.6214</v>
          </cell>
          <cell r="O3261" t="str">
            <v>Assembled</v>
          </cell>
        </row>
        <row r="3262">
          <cell r="N3262" t="str">
            <v>G 4 (M),Stiffner Bottom,Stiffner Bottom,Plate,16,0.9101</v>
          </cell>
          <cell r="O3262" t="str">
            <v>Assembled</v>
          </cell>
        </row>
        <row r="3263">
          <cell r="N3263" t="str">
            <v>G 4 (M), MS Angle, MS Angle,Angle,L 75x75x10,13.92</v>
          </cell>
          <cell r="O3263" t="str">
            <v>Assembled</v>
          </cell>
        </row>
        <row r="3264">
          <cell r="N3264" t="str">
            <v>G 4 (M), MS Angle, MS Angle,Angle,L 75x75x10,16.48</v>
          </cell>
          <cell r="O3264" t="str">
            <v>Assembled</v>
          </cell>
        </row>
        <row r="3265">
          <cell r="N3265" t="str">
            <v>G 4 (M),Packing Plate,Packing Plate,Plate,16,0.1425</v>
          </cell>
          <cell r="O3265" t="str">
            <v>Assembled</v>
          </cell>
        </row>
        <row r="3266">
          <cell r="N3266" t="str">
            <v>G 4 (M),Gusset Plate,Gusset Plate,Plate,16,0.264</v>
          </cell>
          <cell r="O3266" t="str">
            <v>Assembled</v>
          </cell>
        </row>
        <row r="3267">
          <cell r="N3267" t="str">
            <v>G4M,Gusset Plate,Gusset Plate,Plate,16,0.276</v>
          </cell>
          <cell r="O3267" t="str">
            <v>Assembled</v>
          </cell>
        </row>
        <row r="3268">
          <cell r="N3268" t="str">
            <v>G4M,MS Angle,MS Angle,Angle,L 75x75x10,4.413</v>
          </cell>
          <cell r="O3268" t="str">
            <v>Assembled</v>
          </cell>
        </row>
        <row r="3269">
          <cell r="N3269" t="str">
            <v>G4M &amp; G5M,Top Splice Flange plate,Top Splice Flange plate,Plate,16,0.5</v>
          </cell>
          <cell r="O3269" t="str">
            <v>Assembled</v>
          </cell>
        </row>
        <row r="3270">
          <cell r="N3270" t="str">
            <v>G4M &amp; G5M,Top Splice Flange plate,Top Splice Flange plate,Plate,16,0.367</v>
          </cell>
          <cell r="O3270" t="str">
            <v>Assembled</v>
          </cell>
        </row>
        <row r="3271">
          <cell r="N3271" t="str">
            <v>G4M &amp; G5M,Web Splice Plate,Web Splice Plate,Plate,12,2.448</v>
          </cell>
          <cell r="O3271" t="str">
            <v>Assembled</v>
          </cell>
        </row>
        <row r="3272">
          <cell r="N3272" t="str">
            <v>G4M &amp; G5M,Bottom Flange Splice Plate,Bottom Flange Splice Plate,Plate,40,0.406</v>
          </cell>
          <cell r="O3272" t="str">
            <v>Assembled</v>
          </cell>
        </row>
        <row r="3273">
          <cell r="N3273" t="str">
            <v>G4M &amp; G5M,Base Splice Plate,Base Splice Plate,Plate,28,0.74</v>
          </cell>
          <cell r="O3273" t="str">
            <v>Assembled</v>
          </cell>
        </row>
        <row r="3274">
          <cell r="N3274" t="str">
            <v>G4M &amp; G5M,Base Splice Plate,Base Splice Plate,Plate,28,1.352</v>
          </cell>
          <cell r="O3274" t="str">
            <v>Assembled</v>
          </cell>
        </row>
        <row r="3275">
          <cell r="N3275" t="str">
            <v>G4M &amp; G5M,MS Angle,MS Angle,Angle,L 75x75x10,4.472</v>
          </cell>
          <cell r="O3275" t="str">
            <v>Assembled</v>
          </cell>
        </row>
        <row r="3276">
          <cell r="N3276" t="str">
            <v>G 5/M,Base Plate,Base Plate,Plate,40,11.2</v>
          </cell>
          <cell r="O3276" t="str">
            <v>Assembled</v>
          </cell>
        </row>
        <row r="3277">
          <cell r="N3277" t="str">
            <v>G 5/M,Bottom Flange,Bottom Flange,Plate,20,4</v>
          </cell>
          <cell r="O3277" t="str">
            <v>Assembled</v>
          </cell>
        </row>
        <row r="3278">
          <cell r="N3278" t="str">
            <v>G 5/M,Web Plate,Web Plate,Plate,16,14.88258</v>
          </cell>
          <cell r="O3278" t="str">
            <v>Assembled</v>
          </cell>
        </row>
        <row r="3279">
          <cell r="N3279" t="str">
            <v>G 5/M,Top Flange,Top Flange,Plate,20,4.005</v>
          </cell>
          <cell r="O3279" t="str">
            <v>Assembled</v>
          </cell>
        </row>
        <row r="3280">
          <cell r="N3280" t="str">
            <v>G 5/M,Stiffner L+R,Stiffner L+R,Plate,16,2.89712</v>
          </cell>
          <cell r="O3280" t="str">
            <v>Assembled</v>
          </cell>
        </row>
        <row r="3281">
          <cell r="N3281" t="str">
            <v>G 5/M,Diaframe Stiffner,Diaframe Stiffner,Plate,16,2.77248</v>
          </cell>
          <cell r="O3281" t="str">
            <v>Assembled</v>
          </cell>
        </row>
        <row r="3282">
          <cell r="N3282" t="str">
            <v>G 5/M,Diaframe ,Diaframe ,Plate,40,6.537216</v>
          </cell>
          <cell r="O3282" t="str">
            <v>Assembled</v>
          </cell>
        </row>
        <row r="3283">
          <cell r="N3283" t="str">
            <v>G 5/M,Diaframe Stiffner,Diaframe Stiffner,Plate,16,1.37104</v>
          </cell>
          <cell r="O3283" t="str">
            <v>Assembled</v>
          </cell>
        </row>
        <row r="3284">
          <cell r="N3284" t="str">
            <v>G 5/M,Diaframe Stiffner,Diaframe Stiffner,Plate,40,3.50208</v>
          </cell>
          <cell r="O3284" t="str">
            <v>Assembled</v>
          </cell>
        </row>
        <row r="3285">
          <cell r="N3285" t="str">
            <v>G 5/M,Diaframe Stiffner,Diaframe Stiffner,Plate,28,0.616</v>
          </cell>
          <cell r="O3285" t="str">
            <v>Assembled</v>
          </cell>
        </row>
        <row r="3286">
          <cell r="N3286" t="str">
            <v>G 5/M,Diaframe Stiffner,Diaframe Stiffner,Plate,28,0.308</v>
          </cell>
          <cell r="O3286" t="str">
            <v>Assembled</v>
          </cell>
        </row>
        <row r="3287">
          <cell r="N3287" t="str">
            <v>G 5/M,Top Flange Plate Diaframe,Top Flange Plate Diaframe,Plate,20,1.8564</v>
          </cell>
          <cell r="O3287" t="str">
            <v>Assembled</v>
          </cell>
        </row>
        <row r="3288">
          <cell r="N3288" t="str">
            <v>G 5/M,Diaframe Stiffner,Diaframe Stiffner,Plate,40,1.19232</v>
          </cell>
          <cell r="O3288" t="str">
            <v>Assembled</v>
          </cell>
        </row>
        <row r="3289">
          <cell r="N3289" t="str">
            <v>G 5/M,Bracket Plate ,Bracket Plate ,Plate,40,0.646</v>
          </cell>
          <cell r="O3289" t="str">
            <v>Assembled</v>
          </cell>
        </row>
        <row r="3290">
          <cell r="N3290" t="str">
            <v>G5M &amp; G6M,Top Splice Flange plate,Top Splice Flange plate,Plate,16,0.5</v>
          </cell>
          <cell r="O3290" t="str">
            <v>Assembled</v>
          </cell>
        </row>
        <row r="3291">
          <cell r="N3291" t="str">
            <v>G5M &amp; G6M,Top Splice Flange plate,Top Splice Flange plate,Plate,16,0.367</v>
          </cell>
          <cell r="O3291" t="str">
            <v>Assembled</v>
          </cell>
        </row>
        <row r="3292">
          <cell r="N3292" t="str">
            <v>G5M &amp; G6M,Web Splice Plate,Web Splice Plate,Plate,12,2.448</v>
          </cell>
          <cell r="O3292" t="str">
            <v>Assembled</v>
          </cell>
        </row>
        <row r="3293">
          <cell r="N3293" t="str">
            <v>G5M &amp; G6M,Bottom Flange Splice Plate,Bottom Flange Splice Plate,Plate,40,0.406</v>
          </cell>
          <cell r="O3293" t="str">
            <v>Assembled</v>
          </cell>
        </row>
        <row r="3294">
          <cell r="N3294" t="str">
            <v>G5M &amp; G6M,Base Splice Plate,Base Splice Plate,Plate,28,0.74</v>
          </cell>
          <cell r="O3294" t="str">
            <v>Assembled</v>
          </cell>
        </row>
        <row r="3295">
          <cell r="N3295" t="str">
            <v>G5M &amp; G6M,Base Splice Plate,Base Splice Plate,Plate,28,1.352</v>
          </cell>
          <cell r="O3295" t="str">
            <v>Assembled</v>
          </cell>
        </row>
        <row r="3296">
          <cell r="N3296" t="str">
            <v>G5M &amp; G6M,MS Angle,MS Angle,Angle,L 75x75x10,4.472</v>
          </cell>
          <cell r="O3296" t="str">
            <v>Assembled</v>
          </cell>
        </row>
        <row r="3297">
          <cell r="N3297" t="str">
            <v>G 6 (M),Base Plate,Base Plate,Plate,40,18.6676</v>
          </cell>
          <cell r="O3297" t="str">
            <v>Assembled</v>
          </cell>
        </row>
        <row r="3298">
          <cell r="N3298" t="str">
            <v>G 6 (M),Bottom Flange,Bottom Flange,Plate,20,6.667</v>
          </cell>
          <cell r="O3298" t="str">
            <v>Assembled</v>
          </cell>
        </row>
        <row r="3299">
          <cell r="N3299" t="str">
            <v>G 6 (M),Web Plate,Web Plate,Plate,16,24.796868</v>
          </cell>
          <cell r="O3299" t="str">
            <v>Assembled</v>
          </cell>
        </row>
        <row r="3300">
          <cell r="N3300" t="str">
            <v>G 6 (M),Top Flange,Top Flange,Plate,20,6.673</v>
          </cell>
          <cell r="O3300" t="str">
            <v>Assembled</v>
          </cell>
        </row>
        <row r="3301">
          <cell r="N3301" t="str">
            <v>G 6 (M),Stiffner L+R,Stiffner L+R,Plate,16,3.6214</v>
          </cell>
          <cell r="O3301" t="str">
            <v>Assembled</v>
          </cell>
        </row>
        <row r="3302">
          <cell r="N3302" t="str">
            <v>G 6 (M),Stiffner Bottom,Stiffner Bottom,Plate,16,0.9101</v>
          </cell>
          <cell r="O3302" t="str">
            <v>Assembled</v>
          </cell>
        </row>
        <row r="3303">
          <cell r="N3303" t="str">
            <v>G 6 (M), MS Angle, MS Angle,Angle,L 75x75x10,13.92</v>
          </cell>
          <cell r="O3303" t="str">
            <v>Assembled</v>
          </cell>
        </row>
        <row r="3304">
          <cell r="N3304" t="str">
            <v>G 6 (M), MS Angle, MS Angle,Angle,L 75x75x10,16.48</v>
          </cell>
          <cell r="O3304" t="str">
            <v>Assembled</v>
          </cell>
        </row>
        <row r="3305">
          <cell r="N3305" t="str">
            <v>G 6 (M),Packing Plate,Packing Plate,Plate,16,0.1425</v>
          </cell>
          <cell r="O3305" t="str">
            <v>Assembled</v>
          </cell>
        </row>
        <row r="3306">
          <cell r="N3306" t="str">
            <v>G 6 (M),Gusset Plate,Gusset Plate,Plate,16,0.264</v>
          </cell>
          <cell r="O3306" t="str">
            <v>Assembled</v>
          </cell>
        </row>
        <row r="3307">
          <cell r="N3307" t="str">
            <v>G6M,Gusset Plate,Gusset Plate,Plate,16,0.276</v>
          </cell>
          <cell r="O3307" t="str">
            <v>Assembled</v>
          </cell>
        </row>
        <row r="3308">
          <cell r="N3308" t="str">
            <v>G6M,MS Angle,MS Angle,Angle,L 75x75x10,4.413</v>
          </cell>
          <cell r="O3308" t="str">
            <v>Assembled</v>
          </cell>
        </row>
        <row r="3309">
          <cell r="N3309" t="str">
            <v>G6M &amp; G7M,Top Splice Flange plate,Top Splice Flange plate,Plate,16,0.5</v>
          </cell>
          <cell r="O3309" t="str">
            <v>Assembled</v>
          </cell>
        </row>
        <row r="3310">
          <cell r="N3310" t="str">
            <v>G6M &amp; G7M,Top Splice Flange plate,Top Splice Flange plate,Plate,16,0.367</v>
          </cell>
          <cell r="O3310" t="str">
            <v>Assembled</v>
          </cell>
        </row>
        <row r="3311">
          <cell r="N3311" t="str">
            <v>G6M &amp; G7M,Web Splice Plate,Web Splice Plate,Plate,12,2.448</v>
          </cell>
          <cell r="O3311" t="str">
            <v>Assembled</v>
          </cell>
        </row>
        <row r="3312">
          <cell r="N3312" t="str">
            <v>G6M &amp; G7M,Bottom Flange Splice Plate,Bottom Flange Splice Plate,Plate,40,0.406</v>
          </cell>
          <cell r="O3312" t="str">
            <v>Assembled</v>
          </cell>
        </row>
        <row r="3313">
          <cell r="N3313" t="str">
            <v>G6M &amp; G7M,Base Splice Plate,Base Splice Plate,Plate,28,0.74</v>
          </cell>
          <cell r="O3313" t="str">
            <v>Assembled</v>
          </cell>
        </row>
        <row r="3314">
          <cell r="N3314" t="str">
            <v>G6M &amp; G7M,Base Splice Plate,Base Splice Plate,Plate,28,1.352</v>
          </cell>
          <cell r="O3314" t="str">
            <v>Assembled</v>
          </cell>
        </row>
        <row r="3315">
          <cell r="N3315" t="str">
            <v>G6M &amp; G7M,Packing Plate,Packing Plate,Plate,15,0.673</v>
          </cell>
          <cell r="O3315" t="str">
            <v>Assembled</v>
          </cell>
        </row>
        <row r="3316">
          <cell r="N3316" t="str">
            <v>G6M &amp; G7M,MS Angle,MS Angle,Angle,L 75x75x10,4.413</v>
          </cell>
          <cell r="O3316" t="str">
            <v>Assembled</v>
          </cell>
        </row>
        <row r="3317">
          <cell r="N3317" t="str">
            <v>G 7 (M),Base Plate,Base Plate,Plate,25,18.6676</v>
          </cell>
          <cell r="O3317" t="str">
            <v>Assembled</v>
          </cell>
        </row>
        <row r="3318">
          <cell r="N3318" t="str">
            <v>G 7 (M),Bottom Flange,Bottom Flange,Plate,20,6.667</v>
          </cell>
          <cell r="O3318" t="str">
            <v>Assembled</v>
          </cell>
        </row>
        <row r="3319">
          <cell r="N3319" t="str">
            <v>G 7 (M),Web Plate,Web Plate,Plate,16,24.796868</v>
          </cell>
          <cell r="O3319" t="str">
            <v>Assembled</v>
          </cell>
        </row>
        <row r="3320">
          <cell r="N3320" t="str">
            <v>G 7 (M),Top Flange,Top Flange,Plate,20,6.673</v>
          </cell>
          <cell r="O3320" t="str">
            <v>Assembled</v>
          </cell>
        </row>
        <row r="3321">
          <cell r="N3321" t="str">
            <v>G 7 (M),Stiffner L+R,Stiffner L+R,Plate,16,3.6214</v>
          </cell>
          <cell r="O3321" t="str">
            <v>Assembled</v>
          </cell>
        </row>
        <row r="3322">
          <cell r="N3322" t="str">
            <v>G 7 (M),Stiffner Bottom,Stiffner Bottom,Plate,16,0.9101</v>
          </cell>
          <cell r="O3322" t="str">
            <v>Assembled</v>
          </cell>
        </row>
        <row r="3323">
          <cell r="N3323" t="str">
            <v>G 7 (M), MS Angle, MS Angle,Angle,L 75x75x10,13.92</v>
          </cell>
          <cell r="O3323" t="str">
            <v>Assembled</v>
          </cell>
        </row>
        <row r="3324">
          <cell r="N3324" t="str">
            <v>G 7 (M), MS Angle, MS Angle,Angle,L 75x75x10,16.48</v>
          </cell>
          <cell r="O3324" t="str">
            <v>Assembled</v>
          </cell>
        </row>
        <row r="3325">
          <cell r="N3325" t="str">
            <v>G 7 (M),Packing Plate,Packing Plate,Plate,16,0.1425</v>
          </cell>
          <cell r="O3325" t="str">
            <v>Assembled</v>
          </cell>
        </row>
        <row r="3326">
          <cell r="N3326" t="str">
            <v>G 7 (M),Gusset Plate,Gusset Plate,Plate,16,0.264</v>
          </cell>
          <cell r="O3326" t="str">
            <v>Assembled</v>
          </cell>
        </row>
        <row r="3327">
          <cell r="N3327" t="str">
            <v>G7M,Gusset Plate,Gusset Plate,Plate,16,0.276</v>
          </cell>
          <cell r="O3327" t="str">
            <v>Assembled</v>
          </cell>
        </row>
        <row r="3328">
          <cell r="N3328" t="str">
            <v>G7M,MS Angle,MS Angle,Angle,L 75x75x10,4.413</v>
          </cell>
          <cell r="O3328" t="str">
            <v>Assembled</v>
          </cell>
        </row>
        <row r="3329">
          <cell r="N3329" t="str">
            <v>G7M &amp; G8M,Top Splice Flange plate,Top Splice Flange plate,Plate,16,0.5</v>
          </cell>
          <cell r="O3329" t="str">
            <v>Assembled</v>
          </cell>
        </row>
        <row r="3330">
          <cell r="N3330" t="str">
            <v>G7M &amp; G8M,Top Splice Flange plate,Top Splice Flange plate,Plate,16,0.367</v>
          </cell>
          <cell r="O3330" t="str">
            <v>Assembled</v>
          </cell>
        </row>
        <row r="3331">
          <cell r="N3331" t="str">
            <v>G7M &amp; G8M,Web Splice Plate,Web Splice Plate,Plate,12,2.448</v>
          </cell>
          <cell r="O3331" t="str">
            <v>Assembled</v>
          </cell>
        </row>
        <row r="3332">
          <cell r="N3332" t="str">
            <v>G7M &amp; G8M,Bottom Flange Splice Plate,Bottom Flange Splice Plate,Plate,40,0.406</v>
          </cell>
          <cell r="O3332" t="str">
            <v>Assembled</v>
          </cell>
        </row>
        <row r="3333">
          <cell r="N3333" t="str">
            <v>G7M &amp; G8M,Base Splice Plate,Base Splice Plate,Plate,28,0.74</v>
          </cell>
          <cell r="O3333" t="str">
            <v>Assembled</v>
          </cell>
        </row>
        <row r="3334">
          <cell r="N3334" t="str">
            <v>G7M &amp; G8M,Base Splice Plate,Base Splice Plate,Plate,28,1.352</v>
          </cell>
          <cell r="O3334" t="str">
            <v>Assembled</v>
          </cell>
        </row>
        <row r="3335">
          <cell r="N3335" t="str">
            <v>G7M &amp; G8M,MS Angle,MS Angle,Angle,L 75x75x10,4.413</v>
          </cell>
          <cell r="O3335" t="str">
            <v>Assembled</v>
          </cell>
        </row>
        <row r="3336">
          <cell r="N3336" t="str">
            <v>G 8 (M),Base Plate,Base Plate,Plate,25,18.6676</v>
          </cell>
          <cell r="O3336" t="str">
            <v>Assembled</v>
          </cell>
        </row>
        <row r="3337">
          <cell r="N3337" t="str">
            <v>G 8 (M),Bottom Flange,Bottom Flange,Plate,20,6.667</v>
          </cell>
          <cell r="O3337" t="str">
            <v>Assembled</v>
          </cell>
        </row>
        <row r="3338">
          <cell r="N3338" t="str">
            <v>G 8 (M),Web Plate,Web Plate,Plate,16,24.796868</v>
          </cell>
          <cell r="O3338" t="str">
            <v>Assembled</v>
          </cell>
        </row>
        <row r="3339">
          <cell r="N3339" t="str">
            <v>G 8 (M),Top Flange,Top Flange,Plate,20,6.673</v>
          </cell>
          <cell r="O3339" t="str">
            <v>Assembled</v>
          </cell>
        </row>
        <row r="3340">
          <cell r="N3340" t="str">
            <v>G 8 (M),Stiffner L+R,Stiffner L+R,Plate,16,3.6214</v>
          </cell>
          <cell r="O3340" t="str">
            <v>Assembled</v>
          </cell>
        </row>
        <row r="3341">
          <cell r="N3341" t="str">
            <v>G 8 (M),Stiffner Bottom,Stiffner Bottom,Plate,16,0.9101</v>
          </cell>
          <cell r="O3341" t="str">
            <v>Assembled</v>
          </cell>
        </row>
        <row r="3342">
          <cell r="N3342" t="str">
            <v>G 8 (M), MS Angle, MS Angle,Angle,L 75x75x10,13.92</v>
          </cell>
          <cell r="O3342" t="str">
            <v>Assembled</v>
          </cell>
        </row>
        <row r="3343">
          <cell r="N3343" t="str">
            <v>G 8 (M), MS Angle, MS Angle,Angle,L 75x75x10,16.48</v>
          </cell>
          <cell r="O3343" t="str">
            <v>Assembled</v>
          </cell>
        </row>
        <row r="3344">
          <cell r="N3344" t="str">
            <v>G 8 (M),Packing Plate,Packing Plate,Plate,16,0.1425</v>
          </cell>
          <cell r="O3344" t="str">
            <v>Assembled</v>
          </cell>
        </row>
        <row r="3345">
          <cell r="N3345" t="str">
            <v>G 8 (M),Gusset Plate,Gusset Plate,Plate,16,0.264</v>
          </cell>
          <cell r="O3345" t="str">
            <v>Assembled</v>
          </cell>
        </row>
        <row r="3346">
          <cell r="N3346" t="str">
            <v>G8M,Gusset Plate,Gusset Plate,Plate,16,0.276</v>
          </cell>
          <cell r="O3346" t="str">
            <v>Assembled</v>
          </cell>
        </row>
        <row r="3347">
          <cell r="N3347" t="str">
            <v>G8M,MS Angle,MS Angle,Angle,L 75x75x10,4.413</v>
          </cell>
          <cell r="O3347" t="str">
            <v>Assembled</v>
          </cell>
        </row>
        <row r="3348">
          <cell r="N3348" t="str">
            <v>G8M &amp; G9M,Top Splice Flange plate,Top Splice Flange plate,Plate,16,0.5</v>
          </cell>
          <cell r="O3348" t="str">
            <v>Assembled</v>
          </cell>
        </row>
        <row r="3349">
          <cell r="N3349" t="str">
            <v>G8M &amp; G9M,Top Splice Flange plate,Top Splice Flange plate,Plate,16,0.367</v>
          </cell>
          <cell r="O3349" t="str">
            <v>Assembled</v>
          </cell>
        </row>
        <row r="3350">
          <cell r="N3350" t="str">
            <v>G8M &amp; G9M,Web Splice Plate,Web Splice Plate,Plate,12,2.448</v>
          </cell>
          <cell r="O3350" t="str">
            <v>Assembled</v>
          </cell>
        </row>
        <row r="3351">
          <cell r="N3351" t="str">
            <v>G8M &amp; G9M,Bottom Flange Splice Plate,Bottom Flange Splice Plate,Plate,40,0.406</v>
          </cell>
          <cell r="O3351" t="str">
            <v>Assembled</v>
          </cell>
        </row>
        <row r="3352">
          <cell r="N3352" t="str">
            <v>G8M &amp; G9M,Base Splice Plate,Base Splice Plate,Plate,28,0.74</v>
          </cell>
          <cell r="O3352" t="str">
            <v>Assembled</v>
          </cell>
        </row>
        <row r="3353">
          <cell r="N3353" t="str">
            <v>G8M &amp; G9M,Base Splice Plate,Base Splice Plate,Plate,28,1.352</v>
          </cell>
          <cell r="O3353" t="str">
            <v>Assembled</v>
          </cell>
        </row>
        <row r="3354">
          <cell r="N3354" t="str">
            <v>G8M &amp; G9M,Packing Plate,Packing Plate,Plate,15,0.673</v>
          </cell>
          <cell r="O3354" t="str">
            <v>Assembled</v>
          </cell>
        </row>
        <row r="3355">
          <cell r="N3355" t="str">
            <v>G8M &amp; G9M,MS Angle,MS Angle,Angle,L 75x75x10,4.413</v>
          </cell>
          <cell r="O3355" t="str">
            <v>Assembled</v>
          </cell>
        </row>
        <row r="3356">
          <cell r="N3356" t="str">
            <v>G9M,Base Plate,Base Plate,Plate,40,13.796</v>
          </cell>
          <cell r="O3356" t="str">
            <v>Assembled</v>
          </cell>
        </row>
        <row r="3357">
          <cell r="N3357" t="str">
            <v>G9M,Bottom Flange,Bottom Flange,Plate,20,4.927</v>
          </cell>
          <cell r="O3357" t="str">
            <v>Assembled</v>
          </cell>
        </row>
        <row r="3358">
          <cell r="N3358" t="str">
            <v>G9M,Web Plate,Web Plate,Plate,16,18.309</v>
          </cell>
          <cell r="O3358" t="str">
            <v>Assembled</v>
          </cell>
        </row>
        <row r="3359">
          <cell r="N3359" t="str">
            <v>G9M,Top Flange,Top Flange,Plate,20,4.864</v>
          </cell>
          <cell r="O3359" t="str">
            <v>Assembled</v>
          </cell>
        </row>
        <row r="3360">
          <cell r="N3360" t="str">
            <v>G9M,Stiffener (Left &amp; Right),Stiffener (Left &amp; Right),Plate,16,2.897</v>
          </cell>
          <cell r="O3360" t="str">
            <v>Assembled</v>
          </cell>
        </row>
        <row r="3361">
          <cell r="N3361" t="str">
            <v>G9M, MS Angle, MS Angle,Angle,L 75x75x10,6.96</v>
          </cell>
          <cell r="O3361" t="str">
            <v>Assembled</v>
          </cell>
        </row>
        <row r="3362">
          <cell r="N3362" t="str">
            <v>G9M, MS Angle, MS Angle,Angle,L 75x75x10,8.24</v>
          </cell>
          <cell r="O3362" t="str">
            <v>Assembled</v>
          </cell>
        </row>
        <row r="3363">
          <cell r="N3363" t="str">
            <v>G9M,Gusset Plate,Gusset Plate,Plate,16,0.132</v>
          </cell>
          <cell r="O3363" t="str">
            <v>Assembled</v>
          </cell>
        </row>
        <row r="3364">
          <cell r="N3364" t="str">
            <v>G9M,Packing Plate,Packing Plate,Plate,16,0.071</v>
          </cell>
          <cell r="O3364" t="str">
            <v>Assembled</v>
          </cell>
        </row>
        <row r="3365">
          <cell r="N3365" t="str">
            <v>G9M,Siffener bottom,Siffener bottom,Plate,16,0.452</v>
          </cell>
          <cell r="O3365" t="str">
            <v>Assembled</v>
          </cell>
        </row>
        <row r="3366">
          <cell r="N3366" t="str">
            <v>G9M,Gusset Plate,Gusset Plate,Plate,16,0.061</v>
          </cell>
          <cell r="O3366" t="str">
            <v>Assembled</v>
          </cell>
        </row>
        <row r="3367">
          <cell r="N3367" t="str">
            <v>G9M,Gusset Plate,Gusset Plate,Plate,16,0.071</v>
          </cell>
          <cell r="O3367" t="str">
            <v>Assembled</v>
          </cell>
        </row>
        <row r="3368">
          <cell r="N3368" t="str">
            <v>G9M,Gusset Plate,Gusset Plate,Plate,16,0.049</v>
          </cell>
          <cell r="O3368" t="str">
            <v>Assembled</v>
          </cell>
        </row>
        <row r="3369">
          <cell r="N3369" t="str">
            <v>G9M,Diaframe,Diaframe,Plate,28,6.537</v>
          </cell>
          <cell r="O3369" t="str">
            <v>Assembled</v>
          </cell>
        </row>
        <row r="3370">
          <cell r="N3370" t="str">
            <v>G9M,Diframe Stiffner,Diframe Stiffner,Plate,16,1.371</v>
          </cell>
          <cell r="O3370" t="str">
            <v>Assembled</v>
          </cell>
        </row>
        <row r="3371">
          <cell r="N3371" t="str">
            <v>G9M,Diframe Stiffner,Diframe Stiffner,Plate,16,2.772</v>
          </cell>
          <cell r="O3371" t="str">
            <v>Assembled</v>
          </cell>
        </row>
        <row r="3372">
          <cell r="N3372" t="str">
            <v>G9M,Diframe Stiffner,Diframe Stiffner,Plate,28,4.903</v>
          </cell>
          <cell r="O3372" t="str">
            <v>Assembled</v>
          </cell>
        </row>
        <row r="3373">
          <cell r="N3373" t="str">
            <v>G9M,Diframe top Flange,Diframe top Flange,Plate,20,1.856</v>
          </cell>
          <cell r="O3373" t="str">
            <v>Assembled</v>
          </cell>
        </row>
        <row r="3374">
          <cell r="N3374" t="str">
            <v>G9M,Bracket plate,Bracket plate,Plate,40,0.452</v>
          </cell>
          <cell r="O3374" t="str">
            <v>Assembled</v>
          </cell>
        </row>
        <row r="3375">
          <cell r="N3375" t="str">
            <v>G9M,Diframe Stiffner,Diframe Stiffner,Plate,16,0.342</v>
          </cell>
          <cell r="O3375" t="str">
            <v>Assembled</v>
          </cell>
        </row>
        <row r="3376">
          <cell r="N3376" t="str">
            <v>G9M,Diframe Stiffner,Diframe Stiffner,Plate,16,1.053</v>
          </cell>
          <cell r="O3376" t="str">
            <v>Assembled</v>
          </cell>
        </row>
        <row r="3377">
          <cell r="N3377" t="str">
            <v>G13/F,Base Plate,Base Plate,Plate,40,11.194</v>
          </cell>
          <cell r="O3377" t="str">
            <v>Assembled</v>
          </cell>
        </row>
        <row r="3378">
          <cell r="N3378" t="str">
            <v>G13/F,Bottom Flange,Bottom Flange,Plate,28,4.798</v>
          </cell>
          <cell r="O3378" t="str">
            <v>Assembled</v>
          </cell>
        </row>
        <row r="3379">
          <cell r="N3379" t="str">
            <v>G13/F,Web Plate,Web Plate,Plate,20,14.857</v>
          </cell>
          <cell r="O3379" t="str">
            <v>Assembled</v>
          </cell>
        </row>
        <row r="3380">
          <cell r="N3380" t="str">
            <v>G13/F,Top Flange,Top Flange,Plate,28,4.798</v>
          </cell>
          <cell r="O3380" t="str">
            <v>Assembled</v>
          </cell>
        </row>
        <row r="3381">
          <cell r="N3381" t="str">
            <v>G13/F,Stiffener (Left &amp; Right),Stiffener (Left &amp; Right),Plate,16,2.897</v>
          </cell>
          <cell r="O3381" t="str">
            <v>Assembled</v>
          </cell>
        </row>
        <row r="3382">
          <cell r="N3382" t="str">
            <v>G13/F,Gusset Plate,Gusset Plate,Plate,16,0.223</v>
          </cell>
          <cell r="O3382" t="str">
            <v>Assembled</v>
          </cell>
        </row>
        <row r="3383">
          <cell r="N3383" t="str">
            <v>G13/F,Diframe Stiffner,Diframe Stiffner,Plate,16,0.696</v>
          </cell>
          <cell r="O3383" t="str">
            <v>Assembled</v>
          </cell>
        </row>
        <row r="3384">
          <cell r="N3384" t="str">
            <v>G13/F,Gusset Plate,Gusset Plate,Plate,16,0.215</v>
          </cell>
          <cell r="O3384" t="str">
            <v>Assembled</v>
          </cell>
        </row>
        <row r="3385">
          <cell r="N3385" t="str">
            <v>G13/F,Diaframe,Diaframe,Plate,40,6.559</v>
          </cell>
          <cell r="O3385" t="str">
            <v>Assembled</v>
          </cell>
        </row>
        <row r="3386">
          <cell r="N3386" t="str">
            <v>G13/F,Diframe Stiffner,Diframe Stiffner,Plate,28,1.359</v>
          </cell>
          <cell r="O3386" t="str">
            <v>Assembled</v>
          </cell>
        </row>
        <row r="3387">
          <cell r="N3387" t="str">
            <v>G13/F,Diframe Stiffner,Diframe Stiffner,Plate,25,4.113</v>
          </cell>
          <cell r="O3387" t="str">
            <v>Assembled</v>
          </cell>
        </row>
        <row r="3388">
          <cell r="N3388" t="str">
            <v>G13/F,Diframe Stiffner,Diframe Stiffner,Plate,25,1.392</v>
          </cell>
          <cell r="O3388" t="str">
            <v>Assembled</v>
          </cell>
        </row>
        <row r="3389">
          <cell r="N3389" t="str">
            <v>G13/F,Diframe Stiffner,Diframe Stiffner,Plate,40,3.517</v>
          </cell>
          <cell r="O3389" t="str">
            <v>Assembled</v>
          </cell>
        </row>
        <row r="3390">
          <cell r="N3390" t="str">
            <v>G13/F,Diframe Stiffner,Diframe Stiffner,Plate,28,0.401</v>
          </cell>
          <cell r="O3390" t="str">
            <v>Assembled</v>
          </cell>
        </row>
        <row r="3391">
          <cell r="N3391" t="str">
            <v>G13/F,Diframe Stiffner,Diframe Stiffner,Plate,28,0.616</v>
          </cell>
          <cell r="O3391" t="str">
            <v>Assembled</v>
          </cell>
        </row>
        <row r="3392">
          <cell r="N3392" t="str">
            <v>G13/F,Diframe Stiffner,Diframe Stiffner,Plate,40,1.208</v>
          </cell>
          <cell r="O3392" t="str">
            <v>Assembled</v>
          </cell>
        </row>
        <row r="3393">
          <cell r="N3393" t="str">
            <v>G13/F,Diframe Stiffner,Diframe Stiffner,Plate,28,1.798</v>
          </cell>
          <cell r="O3393" t="str">
            <v>Assembled</v>
          </cell>
        </row>
        <row r="3394">
          <cell r="N3394" t="str">
            <v>G13/F,Diframe Stiffner,Diframe Stiffner,Plate,40,0.697</v>
          </cell>
          <cell r="O3394" t="str">
            <v>Assembled</v>
          </cell>
        </row>
        <row r="3395">
          <cell r="N3395" t="str">
            <v>G13F &amp; G14F,Top Splice Flange Plate,Top Splice Flange Plate,Plate,25,0.779</v>
          </cell>
          <cell r="O3395" t="str">
            <v>Assembled</v>
          </cell>
        </row>
        <row r="3396">
          <cell r="N3396" t="str">
            <v>G13F &amp; G14F,Top Splice Flange Plate,Top Splice Flange Plate,Plate,25,0.343</v>
          </cell>
          <cell r="O3396" t="str">
            <v>Assembled</v>
          </cell>
        </row>
        <row r="3397">
          <cell r="N3397" t="str">
            <v>G13F &amp; G14F,Top Splice Flange Plate,Top Splice Flange Plate,Plate,25,0.317</v>
          </cell>
          <cell r="O3397" t="str">
            <v>Assembled</v>
          </cell>
        </row>
        <row r="3398">
          <cell r="N3398" t="str">
            <v>G13F &amp; G14F,Web Plate,Web Plate,Plate,16,2.448</v>
          </cell>
          <cell r="O3398" t="str">
            <v>Assembled</v>
          </cell>
        </row>
        <row r="3399">
          <cell r="N3399" t="str">
            <v>G13F &amp; G14F,Bottom Flange,Bottom Flange,Plate,40,0.485</v>
          </cell>
          <cell r="O3399" t="str">
            <v>Assembled</v>
          </cell>
        </row>
        <row r="3400">
          <cell r="N3400" t="str">
            <v>G13F &amp; G14F,Base Plate,Base Plate,Plate,28,0.788</v>
          </cell>
          <cell r="O3400" t="str">
            <v>Assembled</v>
          </cell>
        </row>
        <row r="3401">
          <cell r="N3401" t="str">
            <v>G13F &amp; G14F,Base Plate,Base Plate,Plate,28,1.328</v>
          </cell>
          <cell r="O3401" t="str">
            <v>Assembled</v>
          </cell>
        </row>
        <row r="3402">
          <cell r="N3402" t="str">
            <v>G13F &amp; G14F,MS Angle,MS Angle,Angle,L 75x75x10,4.461</v>
          </cell>
          <cell r="O3402" t="str">
            <v>Assembled</v>
          </cell>
        </row>
        <row r="3403">
          <cell r="N3403" t="str">
            <v>G-14(F), Base Plate, Base Plate,Plate,40,18.6704</v>
          </cell>
          <cell r="O3403" t="str">
            <v>Assembled</v>
          </cell>
        </row>
        <row r="3404">
          <cell r="N3404" t="str">
            <v>G-14(F), Bottom Flange, Bottom Flange,Plate,28,6.668</v>
          </cell>
          <cell r="O3404" t="str">
            <v>Assembled</v>
          </cell>
        </row>
        <row r="3405">
          <cell r="N3405" t="str">
            <v>G-14(F), Web Plate, Web Plate,Plate,20,26.023148</v>
          </cell>
          <cell r="O3405" t="str">
            <v>Assembled</v>
          </cell>
        </row>
        <row r="3406">
          <cell r="N3406" t="str">
            <v>G-14(F), Top Flange, Top Flange,Plate,28,8.4036</v>
          </cell>
          <cell r="O3406" t="str">
            <v>Assembled</v>
          </cell>
        </row>
        <row r="3407">
          <cell r="N3407" t="str">
            <v>G-14(F), Stiffner L+R, Stiffner L+R,Plate,16,3.6214</v>
          </cell>
          <cell r="O3407" t="str">
            <v>Assembled</v>
          </cell>
        </row>
        <row r="3408">
          <cell r="N3408" t="str">
            <v>G-14(F), Stiffner Bottom, Stiffner Bottom,Plate,16,0.9101</v>
          </cell>
          <cell r="O3408" t="str">
            <v>Assembled</v>
          </cell>
        </row>
        <row r="3409">
          <cell r="N3409" t="str">
            <v>G-14(F), MS Angle, MS Angle,Angle,L 75x75x10,13.92</v>
          </cell>
          <cell r="O3409" t="str">
            <v>Assembled</v>
          </cell>
        </row>
        <row r="3410">
          <cell r="N3410" t="str">
            <v>G-14(F), MS Angle, MS Angle,Angle,L 75x75x10,16.48</v>
          </cell>
          <cell r="O3410" t="str">
            <v>Assembled</v>
          </cell>
        </row>
        <row r="3411">
          <cell r="N3411" t="str">
            <v>G-14(F), Packing Plate, Packing Plate,Plate,16,0.1425</v>
          </cell>
          <cell r="O3411" t="str">
            <v>Assembled</v>
          </cell>
        </row>
        <row r="3412">
          <cell r="N3412" t="str">
            <v>G-14(F), Gusset Plate, Gusset Plate,Plate,16,0.264</v>
          </cell>
          <cell r="O3412" t="str">
            <v>Assembled</v>
          </cell>
        </row>
        <row r="3413">
          <cell r="N3413" t="str">
            <v>G14F,Gusset Plate,Gusset Plate,Plate,16,0.243</v>
          </cell>
          <cell r="O3413" t="str">
            <v>Assembled</v>
          </cell>
        </row>
        <row r="3414">
          <cell r="N3414" t="str">
            <v>G14F,MS Angle,MS Angle,Angle,L 75x75x10,4.599</v>
          </cell>
          <cell r="O3414" t="str">
            <v>Assembled</v>
          </cell>
        </row>
        <row r="3415">
          <cell r="N3415" t="str">
            <v>G14F &amp; G15F,Top Splice Flange Plate,Top Splice Flange Plate,Plate,25,0.779</v>
          </cell>
          <cell r="O3415" t="str">
            <v>Assembled</v>
          </cell>
        </row>
        <row r="3416">
          <cell r="N3416" t="str">
            <v>G14F &amp; G15F,Top Splice Flange Plate,Top Splice Flange Plate,Plate,25,0.343</v>
          </cell>
          <cell r="O3416" t="str">
            <v>Assembled</v>
          </cell>
        </row>
        <row r="3417">
          <cell r="N3417" t="str">
            <v>G14F &amp; G15F,Top Splice Flange Plate,Top Splice Flange Plate,Plate,25,0.317</v>
          </cell>
          <cell r="O3417" t="str">
            <v>Assembled</v>
          </cell>
        </row>
        <row r="3418">
          <cell r="N3418" t="str">
            <v>G14F &amp; G15F,Web Plate,Web Plate,Plate,16,2.448</v>
          </cell>
          <cell r="O3418" t="str">
            <v>Assembled</v>
          </cell>
        </row>
        <row r="3419">
          <cell r="N3419" t="str">
            <v>G14F &amp; G15F,Bottom Flange,Bottom Flange,Plate,40,0.485</v>
          </cell>
          <cell r="O3419" t="str">
            <v>Assembled</v>
          </cell>
        </row>
        <row r="3420">
          <cell r="N3420" t="str">
            <v>G14F &amp; G15F,Base Plate,Base Plate,Plate,28,0.788</v>
          </cell>
          <cell r="O3420" t="str">
            <v>Assembled</v>
          </cell>
        </row>
        <row r="3421">
          <cell r="N3421" t="str">
            <v>G14F &amp; G15F,Base Plate,Base Plate,Plate,28,1.328</v>
          </cell>
          <cell r="O3421" t="str">
            <v>Assembled</v>
          </cell>
        </row>
        <row r="3422">
          <cell r="N3422" t="str">
            <v>G14F &amp; G15F,Packing plate,Packing plate,Plate,15,0.661</v>
          </cell>
          <cell r="O3422" t="str">
            <v>Assembled</v>
          </cell>
        </row>
        <row r="3423">
          <cell r="N3423" t="str">
            <v>G14F &amp; G15F,Packing plate,Packing plate,Plate,2,1.224</v>
          </cell>
          <cell r="O3423" t="str">
            <v>Assembled</v>
          </cell>
        </row>
        <row r="3424">
          <cell r="N3424" t="str">
            <v>G14F &amp; G15F,MS Angle,MS Angle,Angle,L 75x75x10,4.599</v>
          </cell>
          <cell r="O3424" t="str">
            <v>Assembled</v>
          </cell>
        </row>
        <row r="3425">
          <cell r="N3425" t="str">
            <v>G-15(F), Base Plate, Base Plate,Plate,25,19.5944</v>
          </cell>
          <cell r="O3425" t="str">
            <v>Assembled</v>
          </cell>
        </row>
        <row r="3426">
          <cell r="N3426" t="str">
            <v>G-15(F), Bottom Flange, Bottom Flange,Plate,28,8.4</v>
          </cell>
          <cell r="O3426" t="str">
            <v>Assembled</v>
          </cell>
        </row>
        <row r="3427">
          <cell r="N3427" t="str">
            <v>G-15(F), Web Plate, Web Plate,Plate,16,26.03058</v>
          </cell>
          <cell r="O3427" t="str">
            <v>Assembled</v>
          </cell>
        </row>
        <row r="3428">
          <cell r="N3428" t="str">
            <v>G-15(F), Top Flange, Top Flange,Plate,28,8.406</v>
          </cell>
          <cell r="O3428" t="str">
            <v>Assembled</v>
          </cell>
        </row>
        <row r="3429">
          <cell r="N3429" t="str">
            <v>G-15(F), Stiffner L+R, Stiffner L+R,Plate,16,3.6214</v>
          </cell>
          <cell r="O3429" t="str">
            <v>Assembled</v>
          </cell>
        </row>
        <row r="3430">
          <cell r="N3430" t="str">
            <v>G-15(F), Stiffner Bottom, Stiffner Bottom,Plate,16,0.8968</v>
          </cell>
          <cell r="O3430" t="str">
            <v>Assembled</v>
          </cell>
        </row>
        <row r="3431">
          <cell r="N3431" t="str">
            <v>G-15(F), MS Angle, MS Angle,Angle,L 75x75x10,13.92</v>
          </cell>
          <cell r="O3431" t="str">
            <v>Assembled</v>
          </cell>
        </row>
        <row r="3432">
          <cell r="N3432" t="str">
            <v>G-15(F), MS Angle, MS Angle,Angle,L 75x75x10,15.96</v>
          </cell>
          <cell r="O3432" t="str">
            <v>Assembled</v>
          </cell>
        </row>
        <row r="3433">
          <cell r="N3433" t="str">
            <v>G-15(F), Packing Plate, Packing Plate,Plate,16,0.1425</v>
          </cell>
          <cell r="O3433" t="str">
            <v>Assembled</v>
          </cell>
        </row>
        <row r="3434">
          <cell r="N3434" t="str">
            <v>G-15(F), Gusset Plate, Gusset Plate,Plate,16,0.264</v>
          </cell>
          <cell r="O3434" t="str">
            <v>Assembled</v>
          </cell>
        </row>
        <row r="3435">
          <cell r="N3435" t="str">
            <v>G15F,Gusset Plate,Gusset Plate,Plate,16,0.243</v>
          </cell>
          <cell r="O3435" t="str">
            <v>Assembled</v>
          </cell>
        </row>
        <row r="3436">
          <cell r="N3436" t="str">
            <v>G15F,MS Angle,MS Angle,Angle,L 75x75x10,4.599</v>
          </cell>
          <cell r="O3436" t="str">
            <v>Assembled</v>
          </cell>
        </row>
        <row r="3437">
          <cell r="N3437" t="str">
            <v>G15F &amp; G16F,Top Splice Flange Plate,Top Splice Flange Plate,Plate,25,0.779</v>
          </cell>
          <cell r="O3437" t="str">
            <v>Assembled</v>
          </cell>
        </row>
        <row r="3438">
          <cell r="N3438" t="str">
            <v>G15F &amp; G16F,Top Splice Flange Plate,Top Splice Flange Plate,Plate,25,0.343</v>
          </cell>
          <cell r="O3438" t="str">
            <v>Assembled</v>
          </cell>
        </row>
        <row r="3439">
          <cell r="N3439" t="str">
            <v>G15F &amp; G16F,Top Splice Flange Plate,Top Splice Flange Plate,Plate,25,0.317</v>
          </cell>
          <cell r="O3439" t="str">
            <v>Assembled</v>
          </cell>
        </row>
        <row r="3440">
          <cell r="N3440" t="str">
            <v>G15F &amp; G16F,Web Plate,Web Plate,Plate,16,2.448</v>
          </cell>
          <cell r="O3440" t="str">
            <v>Assembled</v>
          </cell>
        </row>
        <row r="3441">
          <cell r="N3441" t="str">
            <v>G15F &amp; G16F,Bottom Flange,Bottom Flange,Plate,40,0.485</v>
          </cell>
          <cell r="O3441" t="str">
            <v>Assembled</v>
          </cell>
        </row>
        <row r="3442">
          <cell r="N3442" t="str">
            <v>G15F &amp; G16F,Base Plate,Base Plate,Plate,28,0.788</v>
          </cell>
          <cell r="O3442" t="str">
            <v>Assembled</v>
          </cell>
        </row>
        <row r="3443">
          <cell r="N3443" t="str">
            <v>G15F &amp; G16F,Base Plate,Base Plate,Plate,28,1.328</v>
          </cell>
          <cell r="O3443" t="str">
            <v>Assembled</v>
          </cell>
        </row>
        <row r="3444">
          <cell r="N3444" t="str">
            <v>G15F &amp; G16F,MS Angle,MS Angle,Angle,L 75x75x10,4.599</v>
          </cell>
          <cell r="O3444" t="str">
            <v>Assembled</v>
          </cell>
        </row>
        <row r="3445">
          <cell r="N3445" t="str">
            <v>G-16(F), Base Plate, Base Plate,Plate,25,19.5944</v>
          </cell>
          <cell r="O3445" t="str">
            <v>Assembled</v>
          </cell>
        </row>
        <row r="3446">
          <cell r="N3446" t="str">
            <v>G-16(F), Bottom Flange, Bottom Flange,Plate,28,8.4</v>
          </cell>
          <cell r="O3446" t="str">
            <v>Assembled</v>
          </cell>
        </row>
        <row r="3447">
          <cell r="N3447" t="str">
            <v>G-16(F), Web Plate, Web Plate,Plate,16,26.03058</v>
          </cell>
          <cell r="O3447" t="str">
            <v>Assembled</v>
          </cell>
        </row>
        <row r="3448">
          <cell r="N3448" t="str">
            <v>G-16(F), Top Flange, Top Flange,Plate,28,8.406</v>
          </cell>
          <cell r="O3448" t="str">
            <v>Assembled</v>
          </cell>
        </row>
        <row r="3449">
          <cell r="N3449" t="str">
            <v>G-16(F), Stiffner L+R, Stiffner L+R,Plate,16,3.6214</v>
          </cell>
          <cell r="O3449" t="str">
            <v>Assembled</v>
          </cell>
        </row>
        <row r="3450">
          <cell r="N3450" t="str">
            <v>G-16(F), Stiffner Bottom, Stiffner Bottom,Plate,16,0.8968</v>
          </cell>
          <cell r="O3450" t="str">
            <v>Assembled</v>
          </cell>
        </row>
        <row r="3451">
          <cell r="N3451" t="str">
            <v>G-16(F), MS Angle, MS Angle,Angle,L 75x75x10,13.92</v>
          </cell>
          <cell r="O3451" t="str">
            <v>Assembled</v>
          </cell>
        </row>
        <row r="3452">
          <cell r="N3452" t="str">
            <v>G-16(F), MS Angle, MS Angle,Angle,L 75x75x10,15.96</v>
          </cell>
          <cell r="O3452" t="str">
            <v>Assembled</v>
          </cell>
        </row>
        <row r="3453">
          <cell r="N3453" t="str">
            <v>G-16(F), Packing Plate, Packing Plate,Plate,16,0.1425</v>
          </cell>
          <cell r="O3453" t="str">
            <v>Assembled</v>
          </cell>
        </row>
        <row r="3454">
          <cell r="N3454" t="str">
            <v>G-16(F), Gusset Plate, Gusset Plate,Plate,16,0.264</v>
          </cell>
          <cell r="O3454" t="str">
            <v>Assembled</v>
          </cell>
        </row>
        <row r="3455">
          <cell r="N3455" t="str">
            <v>G16F,Gusset Plate,Gusset Plate,Plate,16,0.243</v>
          </cell>
          <cell r="O3455" t="str">
            <v>Assembled</v>
          </cell>
        </row>
        <row r="3456">
          <cell r="N3456" t="str">
            <v>G16F,MS Angle,MS Angle,Angle,L 75x75x10,4.599</v>
          </cell>
          <cell r="O3456" t="str">
            <v>Assembled</v>
          </cell>
        </row>
        <row r="3457">
          <cell r="N3457" t="str">
            <v>G16F &amp; G17F,Top Splice Flange Plate,Top Splice Flange Plate,Plate,25,0.779</v>
          </cell>
          <cell r="O3457" t="str">
            <v>Assembled</v>
          </cell>
        </row>
        <row r="3458">
          <cell r="N3458" t="str">
            <v>G16F &amp; G17F,Top Splice Flange Plate,Top Splice Flange Plate,Plate,25,0.343</v>
          </cell>
          <cell r="O3458" t="str">
            <v>Assembled</v>
          </cell>
        </row>
        <row r="3459">
          <cell r="N3459" t="str">
            <v>G16F &amp; G17F,Top Splice Flange Plate,Top Splice Flange Plate,Plate,25,0.317</v>
          </cell>
          <cell r="O3459" t="str">
            <v>Assembled</v>
          </cell>
        </row>
        <row r="3460">
          <cell r="N3460" t="str">
            <v>G16F &amp; G17F,Web Plate,Web Plate,Plate,16,2.448</v>
          </cell>
          <cell r="O3460" t="str">
            <v>Assembled</v>
          </cell>
        </row>
        <row r="3461">
          <cell r="N3461" t="str">
            <v>G16F &amp; G17F,Bottom Flange,Bottom Flange,Plate,40,0.485</v>
          </cell>
          <cell r="O3461" t="str">
            <v>Assembled</v>
          </cell>
        </row>
        <row r="3462">
          <cell r="N3462" t="str">
            <v>G16F &amp; G17F,Base Plate,Base Plate,Plate,28,0.788</v>
          </cell>
          <cell r="O3462" t="str">
            <v>Assembled</v>
          </cell>
        </row>
        <row r="3463">
          <cell r="N3463" t="str">
            <v>G16F &amp; G17F,Base Plate,Base Plate,Plate,28,1.328</v>
          </cell>
          <cell r="O3463" t="str">
            <v>Assembled</v>
          </cell>
        </row>
        <row r="3464">
          <cell r="N3464" t="str">
            <v>G16F &amp; G17F,MS Angle,MS Angle,Angle,L 75x75x10,4.599</v>
          </cell>
          <cell r="O3464" t="str">
            <v>Assembled</v>
          </cell>
        </row>
        <row r="3465">
          <cell r="N3465" t="str">
            <v>G-17(F), Base Plate, Base Plate,Plate,25,19.5944</v>
          </cell>
          <cell r="O3465" t="str">
            <v>Assembled</v>
          </cell>
        </row>
        <row r="3466">
          <cell r="N3466" t="str">
            <v>G-17(F), Bottom Flange, Bottom Flange,Plate,28,8.4</v>
          </cell>
          <cell r="O3466" t="str">
            <v>Assembled</v>
          </cell>
        </row>
        <row r="3467">
          <cell r="N3467" t="str">
            <v>G-17(F), Web Plate, Web Plate,Plate,16,26.03058</v>
          </cell>
          <cell r="O3467" t="str">
            <v>Assembled</v>
          </cell>
        </row>
        <row r="3468">
          <cell r="N3468" t="str">
            <v>G-17(F), Top Flange, Top Flange,Plate,28,8.406</v>
          </cell>
          <cell r="O3468" t="str">
            <v>Assembled</v>
          </cell>
        </row>
        <row r="3469">
          <cell r="N3469" t="str">
            <v>G-17(F), Stiffner L+R, Stiffner L+R,Plate,16,3.6214</v>
          </cell>
          <cell r="O3469" t="str">
            <v>Assembled</v>
          </cell>
        </row>
        <row r="3470">
          <cell r="N3470" t="str">
            <v>G-17(F), Stiffner Bottom, Stiffner Bottom,Plate,16,0.8968</v>
          </cell>
          <cell r="O3470" t="str">
            <v>Assembled</v>
          </cell>
        </row>
        <row r="3471">
          <cell r="N3471" t="str">
            <v>G-17(F), MS Angle, MS Angle,Angle,L 75x75x10,13.92</v>
          </cell>
          <cell r="O3471" t="str">
            <v>Assembled</v>
          </cell>
        </row>
        <row r="3472">
          <cell r="N3472" t="str">
            <v>G-17(F), MS Angle, MS Angle,Angle,L 75x75x10,15.96</v>
          </cell>
          <cell r="O3472" t="str">
            <v>Assembled</v>
          </cell>
        </row>
        <row r="3473">
          <cell r="N3473" t="str">
            <v>G-17(F), Packing Plate, Packing Plate,Plate,16,0.1425</v>
          </cell>
          <cell r="O3473" t="str">
            <v>Assembled</v>
          </cell>
        </row>
        <row r="3474">
          <cell r="N3474" t="str">
            <v>G-17(F), Gusset Plate, Gusset Plate,Plate,16,0.264</v>
          </cell>
          <cell r="O3474" t="str">
            <v>Assembled</v>
          </cell>
        </row>
        <row r="3475">
          <cell r="N3475" t="str">
            <v>G17F,Gusset Plate,Gusset Plate,Plate,16,0.243</v>
          </cell>
          <cell r="O3475" t="str">
            <v>Assembled</v>
          </cell>
        </row>
        <row r="3476">
          <cell r="N3476" t="str">
            <v>G17F,MS Angle,MS Angle,Angle,L 75x75x10,4.599</v>
          </cell>
          <cell r="O3476" t="str">
            <v>Assembled</v>
          </cell>
        </row>
        <row r="3477">
          <cell r="N3477" t="str">
            <v>G17F &amp; G18F,Top Splice Flange Plate,Top Splice Flange Plate,Plate,25,0.779</v>
          </cell>
          <cell r="O3477" t="str">
            <v>Assembled</v>
          </cell>
        </row>
        <row r="3478">
          <cell r="N3478" t="str">
            <v>G17F &amp; G18F,Top Splice Flange Plate,Top Splice Flange Plate,Plate,25,0.343</v>
          </cell>
          <cell r="O3478" t="str">
            <v>Assembled</v>
          </cell>
        </row>
        <row r="3479">
          <cell r="N3479" t="str">
            <v>G17F &amp; G18F,Top Splice Flange Plate,Top Splice Flange Plate,Plate,25,0.317</v>
          </cell>
          <cell r="O3479" t="str">
            <v>Assembled</v>
          </cell>
        </row>
        <row r="3480">
          <cell r="N3480" t="str">
            <v>G17F &amp; G18F,Web Plate,Web Plate,Plate,16,2.448</v>
          </cell>
          <cell r="O3480" t="str">
            <v>Assembled</v>
          </cell>
        </row>
        <row r="3481">
          <cell r="N3481" t="str">
            <v>G17F &amp; G18F,Bottom Flange,Bottom Flange,Plate,40,0.485</v>
          </cell>
          <cell r="O3481" t="str">
            <v>Assembled</v>
          </cell>
        </row>
        <row r="3482">
          <cell r="N3482" t="str">
            <v>G17F &amp; G18F,Base Plate,Base Plate,Plate,28,0.788</v>
          </cell>
          <cell r="O3482" t="str">
            <v>Assembled</v>
          </cell>
        </row>
        <row r="3483">
          <cell r="N3483" t="str">
            <v>G17F &amp; G18F,Base Plate,Base Plate,Plate,28,1.328</v>
          </cell>
          <cell r="O3483" t="str">
            <v>Assembled</v>
          </cell>
        </row>
        <row r="3484">
          <cell r="N3484" t="str">
            <v>G17F &amp; G18F,Packing plate,Packing plate,Plate,15,0.661</v>
          </cell>
          <cell r="O3484" t="str">
            <v>Assembled</v>
          </cell>
        </row>
        <row r="3485">
          <cell r="N3485" t="str">
            <v>G17F &amp; G18F,Packing plate,Packing plate,Plate,2,1.224</v>
          </cell>
          <cell r="O3485" t="str">
            <v>Assembled</v>
          </cell>
        </row>
        <row r="3486">
          <cell r="N3486" t="str">
            <v>G17F &amp; G18F,MS Angle,MS Angle,Angle,L 75x75x10,4.599</v>
          </cell>
          <cell r="O3486" t="str">
            <v>Assembled</v>
          </cell>
        </row>
        <row r="3487">
          <cell r="N3487" t="str">
            <v>G-18A/F, Web Plate, Web Plate,Plate,20,18.297584</v>
          </cell>
          <cell r="O3487" t="str">
            <v>Assembled</v>
          </cell>
        </row>
        <row r="3488">
          <cell r="N3488" t="str">
            <v>G-18A/F, Top Flange, Top Flange,Plate,28,5.88</v>
          </cell>
          <cell r="O3488" t="str">
            <v>Assembled</v>
          </cell>
        </row>
        <row r="3489">
          <cell r="N3489" t="str">
            <v>G-18A/F, Bottom Flange, Bottom Flange,Plate,28,5.9088</v>
          </cell>
          <cell r="O3489" t="str">
            <v>Assembled</v>
          </cell>
        </row>
        <row r="3490">
          <cell r="N3490" t="str">
            <v>G-18A/F, Base Plate, Base Plate,Plate,40,13.7872</v>
          </cell>
          <cell r="O3490" t="str">
            <v>Assembled</v>
          </cell>
        </row>
        <row r="3491">
          <cell r="N3491" t="str">
            <v>G-18A/F, Stiffner L+R, Stiffner L+R,Plate,16,2.89712</v>
          </cell>
          <cell r="O3491" t="str">
            <v>Assembled</v>
          </cell>
        </row>
        <row r="3492">
          <cell r="N3492" t="str">
            <v>G-18A/F, MS Angle, MS Angle,Angle,L 75x75x10,6.96</v>
          </cell>
          <cell r="O3492" t="str">
            <v>Assembled</v>
          </cell>
        </row>
        <row r="3493">
          <cell r="N3493" t="str">
            <v>G-18A/F, MS Angle, MS Angle,Angle,L 75x75x10,8.24</v>
          </cell>
          <cell r="O3493" t="str">
            <v>Assembled</v>
          </cell>
        </row>
        <row r="3494">
          <cell r="N3494" t="str">
            <v>G-18A/F, Gusset Plate, Gusset Plate,Plate,16,0.132</v>
          </cell>
          <cell r="O3494" t="str">
            <v>Assembled</v>
          </cell>
        </row>
        <row r="3495">
          <cell r="N3495" t="str">
            <v>G-18A/F, Packing Plate, Packing Plate,Plate,16,0.07125</v>
          </cell>
          <cell r="O3495" t="str">
            <v>Assembled</v>
          </cell>
        </row>
        <row r="3496">
          <cell r="N3496" t="str">
            <v>G-18A/F, Stiffner Bottom, Stiffner Bottom,Plate,16,0.45429</v>
          </cell>
          <cell r="O3496" t="str">
            <v>Assembled</v>
          </cell>
        </row>
        <row r="3497">
          <cell r="N3497" t="str">
            <v>G-18A/F,Diaframe Stiffner,Diaframe Stiffner,Plate,28,5.730496</v>
          </cell>
          <cell r="O3497" t="str">
            <v>Assembled</v>
          </cell>
        </row>
        <row r="3498">
          <cell r="N3498" t="str">
            <v>G-18A/F,Diaframe Stiffner,Diaframe Stiffner,Plate,16,2.74208</v>
          </cell>
          <cell r="O3498" t="str">
            <v>Assembled</v>
          </cell>
        </row>
        <row r="3499">
          <cell r="N3499" t="str">
            <v>G-18A/F,Diaframe Stiffner,Diaframe Stiffner,Plate,16,0.69616</v>
          </cell>
          <cell r="O3499" t="str">
            <v>Assembled</v>
          </cell>
        </row>
        <row r="3500">
          <cell r="N3500" t="str">
            <v>G-18A/F,Diaframe Stiffner,Diaframe Stiffner,Plate,28,2.462208</v>
          </cell>
          <cell r="O3500" t="str">
            <v>Assembled</v>
          </cell>
        </row>
        <row r="3501">
          <cell r="N3501" t="str">
            <v>G-18A/F,Diaframe Stiffner,Diaframe Stiffner,Plate,28,0.32144</v>
          </cell>
          <cell r="O3501" t="str">
            <v>Assembled</v>
          </cell>
        </row>
        <row r="3502">
          <cell r="N3502" t="str">
            <v>G-18A/F,Diaframe Stiffner,Diaframe Stiffner,Plate,28,0.6292</v>
          </cell>
          <cell r="O3502" t="str">
            <v>Assembled</v>
          </cell>
        </row>
        <row r="3503">
          <cell r="N3503" t="str">
            <v>G-18A/F,Diaframe Stiffner,Diaframe Stiffner,Plate,28,0.845376</v>
          </cell>
          <cell r="O3503" t="str">
            <v>Assembled</v>
          </cell>
        </row>
        <row r="3504">
          <cell r="N3504" t="str">
            <v>G-18A/F,Diaframe Stiffner,Diaframe Stiffner,Plate,28,1.7976</v>
          </cell>
          <cell r="O3504" t="str">
            <v>Assembled</v>
          </cell>
        </row>
        <row r="3505">
          <cell r="N3505" t="str">
            <v>G-18A/F,Diaframe Stiffner,Diaframe Stiffner,Plate,40,0.4886</v>
          </cell>
          <cell r="O3505" t="str">
            <v>Assembled</v>
          </cell>
        </row>
        <row r="3506">
          <cell r="N3506" t="str">
            <v>G-18A/F,Gusset Plate,Gusset Plate,Plate,16,0.06084</v>
          </cell>
          <cell r="O3506" t="str">
            <v>Assembled</v>
          </cell>
        </row>
        <row r="3507">
          <cell r="N3507" t="str">
            <v>G-18A/F, MS Angle, MS Angle,Angle,L 75x75x10,4.266</v>
          </cell>
          <cell r="O3507" t="str">
            <v>Assembled</v>
          </cell>
        </row>
        <row r="3508">
          <cell r="N3508" t="str">
            <v>G-18A/F,Diaframe Stiffner,Diaframe Stiffner,Plate,16,0.07104</v>
          </cell>
          <cell r="O3508" t="str">
            <v>Assembled</v>
          </cell>
        </row>
        <row r="3509">
          <cell r="N3509" t="str">
            <v>G-18A/F,Diaframe Stiffner,Diaframe Stiffner,Plate,16,0.04872</v>
          </cell>
          <cell r="O3509" t="str">
            <v>Assembled</v>
          </cell>
        </row>
        <row r="3510">
          <cell r="N3510" t="str">
            <v>G-18A/F,Diaframe Stiffner,Diaframe Stiffner,Plate,28,1.359344</v>
          </cell>
          <cell r="O3510" t="str">
            <v>Assembled</v>
          </cell>
        </row>
        <row r="3511">
          <cell r="N3511" t="str">
            <v>G1N,Base Plate,Base Plate,Plate,40,13.796</v>
          </cell>
          <cell r="O3511" t="str">
            <v>Assembled</v>
          </cell>
        </row>
        <row r="3512">
          <cell r="N3512" t="str">
            <v>G1N,Bottom Flange,Bottom Flange,Plate,20,4.927</v>
          </cell>
          <cell r="O3512" t="str">
            <v>Assembled</v>
          </cell>
        </row>
        <row r="3513">
          <cell r="N3513" t="str">
            <v>G1N,Web Plate,Web Plate,Plate,16,18.309</v>
          </cell>
          <cell r="O3513" t="str">
            <v>Assembled</v>
          </cell>
        </row>
        <row r="3514">
          <cell r="N3514" t="str">
            <v>G1N,Top Flange,Top Flange,Plate,20,4.864</v>
          </cell>
          <cell r="O3514" t="str">
            <v>Assembled</v>
          </cell>
        </row>
        <row r="3515">
          <cell r="N3515" t="str">
            <v>G1N,Stiffener (Left &amp; Right),Stiffener (Left &amp; Right),Plate,16,2.897</v>
          </cell>
          <cell r="O3515" t="str">
            <v>Assembled</v>
          </cell>
        </row>
        <row r="3516">
          <cell r="N3516" t="str">
            <v>G1N,MS Angle,MS Angle,Angle,L 75x75x10,6.96</v>
          </cell>
          <cell r="O3516" t="str">
            <v>Assembled</v>
          </cell>
        </row>
        <row r="3517">
          <cell r="N3517" t="str">
            <v>G1N,MS Angle,MS Angle,Angle,L 75x75x10,8.24</v>
          </cell>
          <cell r="O3517" t="str">
            <v>Assembled</v>
          </cell>
        </row>
        <row r="3518">
          <cell r="N3518" t="str">
            <v>G1N,Gusset Plate,Gusset Plate,Plate,16,0.132</v>
          </cell>
          <cell r="O3518" t="str">
            <v>Assembled</v>
          </cell>
        </row>
        <row r="3519">
          <cell r="N3519" t="str">
            <v>G1N,Packing plate,Packing plate,Plate,16,0.071</v>
          </cell>
          <cell r="O3519" t="str">
            <v>Assembled</v>
          </cell>
        </row>
        <row r="3520">
          <cell r="N3520" t="str">
            <v>G1N,Stiffener bottom,Stiffener bottom,Plate,16,0.452</v>
          </cell>
          <cell r="O3520" t="str">
            <v>Assembled</v>
          </cell>
        </row>
        <row r="3521">
          <cell r="N3521" t="str">
            <v>G1N,Gusset Plate,Gusset Plate,Plate,16,0.061</v>
          </cell>
          <cell r="O3521" t="str">
            <v>Assembled</v>
          </cell>
        </row>
        <row r="3522">
          <cell r="N3522" t="str">
            <v>G1N,MS Angle,MS Angle,Angle,L 75x75x10,4.106</v>
          </cell>
          <cell r="O3522" t="str">
            <v>Assembled</v>
          </cell>
        </row>
        <row r="3523">
          <cell r="N3523" t="str">
            <v>G1N,Gusset Plate,Gusset Plate,Plate,16,0.071</v>
          </cell>
          <cell r="O3523" t="str">
            <v>Assembled</v>
          </cell>
        </row>
        <row r="3524">
          <cell r="N3524" t="str">
            <v>G1N,Gusset Plate,Gusset Plate,Plate,16,0.049</v>
          </cell>
          <cell r="O3524" t="str">
            <v>Assembled</v>
          </cell>
        </row>
        <row r="3525">
          <cell r="N3525" t="str">
            <v>G1N,Diframe ,Diframe ,Plate,28,6.537</v>
          </cell>
          <cell r="O3525" t="str">
            <v>Assembled</v>
          </cell>
        </row>
        <row r="3526">
          <cell r="N3526" t="str">
            <v>G1N,Diframe Stiffner,Diframe Stiffner,Plate,28,1.264</v>
          </cell>
          <cell r="O3526" t="str">
            <v>Assembled</v>
          </cell>
        </row>
        <row r="3527">
          <cell r="N3527" t="str">
            <v>G1N,Diframe Stiffner,Diframe Stiffner,Plate,16,1.371</v>
          </cell>
          <cell r="O3527" t="str">
            <v>Assembled</v>
          </cell>
        </row>
        <row r="3528">
          <cell r="N3528" t="str">
            <v>G1N,Diframe Stiffner,Diframe Stiffner,Plate,16,2.772</v>
          </cell>
          <cell r="O3528" t="str">
            <v>Assembled</v>
          </cell>
        </row>
        <row r="3529">
          <cell r="N3529" t="str">
            <v>G1N,Diframe Stiffner,Diframe Stiffner,Plate,28,4.903</v>
          </cell>
          <cell r="O3529" t="str">
            <v>Assembled</v>
          </cell>
        </row>
        <row r="3530">
          <cell r="N3530" t="str">
            <v>G1N,Diframe top flange,Diframe top flange,Plate,20,1.856</v>
          </cell>
          <cell r="O3530" t="str">
            <v>Assembled</v>
          </cell>
        </row>
        <row r="3531">
          <cell r="N3531" t="str">
            <v>G1N,Bracket plate stiffener,Bracket plate stiffener,Plate,16,0.606</v>
          </cell>
          <cell r="O3531" t="str">
            <v>Assembled</v>
          </cell>
        </row>
        <row r="3532">
          <cell r="N3532" t="str">
            <v>G1N,Bracket plate ,Bracket plate ,Plate,40,0.452</v>
          </cell>
          <cell r="O3532" t="str">
            <v>Assembled</v>
          </cell>
        </row>
        <row r="3533">
          <cell r="N3533" t="str">
            <v>G1N,Diframe Stiffner,Diframe Stiffner,Plate,16,0.342</v>
          </cell>
          <cell r="O3533" t="str">
            <v>Assembled</v>
          </cell>
        </row>
        <row r="3534">
          <cell r="N3534" t="str">
            <v>G1N,Diframe Stiffner,Diframe Stiffner,Plate,16,1.054</v>
          </cell>
          <cell r="O3534" t="str">
            <v>Assembled</v>
          </cell>
        </row>
        <row r="3535">
          <cell r="N3535" t="str">
            <v>G1N &amp; G2N,Top Splice Flange Plate,Top Splice Flange Plate,Plate,16,0.5</v>
          </cell>
          <cell r="O3535" t="str">
            <v>Assembled</v>
          </cell>
        </row>
        <row r="3536">
          <cell r="N3536" t="str">
            <v>G1N &amp; G2N,Top Splice Flange Plate,Top Splice Flange Plate,Plate,16,0.367</v>
          </cell>
          <cell r="O3536" t="str">
            <v>Assembled</v>
          </cell>
        </row>
        <row r="3537">
          <cell r="N3537" t="str">
            <v>G1N &amp; G2N,Web Plate,Web Plate,Plate,12,2.448</v>
          </cell>
          <cell r="O3537" t="str">
            <v>Assembled</v>
          </cell>
        </row>
        <row r="3538">
          <cell r="N3538" t="str">
            <v>G1N &amp; G2N,Bottom Flange,Bottom Flange,Plate,40,0.406</v>
          </cell>
          <cell r="O3538" t="str">
            <v>Assembled</v>
          </cell>
        </row>
        <row r="3539">
          <cell r="N3539" t="str">
            <v>G1N &amp; G2N,Base Plate,Base Plate,Plate,28,0.74</v>
          </cell>
          <cell r="O3539" t="str">
            <v>Assembled</v>
          </cell>
        </row>
        <row r="3540">
          <cell r="N3540" t="str">
            <v>G1N &amp; G2N,Base Plate,Base Plate,Plate,28,1.352</v>
          </cell>
          <cell r="O3540" t="str">
            <v>Assembled</v>
          </cell>
        </row>
        <row r="3541">
          <cell r="N3541" t="str">
            <v>G1N &amp; G2N,Packing plate,Packing plate,Plate,15,0.673</v>
          </cell>
          <cell r="O3541" t="str">
            <v>Assembled</v>
          </cell>
        </row>
        <row r="3542">
          <cell r="N3542" t="str">
            <v>G1N &amp; G2N,MS Angle,MS Angle,Angle,L 75x75x10,4.47</v>
          </cell>
          <cell r="O3542" t="str">
            <v>Assembled</v>
          </cell>
        </row>
        <row r="3543">
          <cell r="N3543" t="str">
            <v>G-2(N), Base Plate, Base Plate,Plate,25,18.6704</v>
          </cell>
          <cell r="O3543" t="str">
            <v>Assembled</v>
          </cell>
        </row>
        <row r="3544">
          <cell r="N3544" t="str">
            <v>G-2(N), Bottom Flange, Bottom Flange,Plate,20,6.668</v>
          </cell>
          <cell r="O3544" t="str">
            <v>Assembled</v>
          </cell>
        </row>
        <row r="3545">
          <cell r="N3545" t="str">
            <v>G-2(N), Web Plate, Web Plate,Plate,16,24.782004</v>
          </cell>
          <cell r="O3545" t="str">
            <v>Assembled</v>
          </cell>
        </row>
        <row r="3546">
          <cell r="N3546" t="str">
            <v>G-2(N), Top Flange, Top Flange,Plate,20,6.669</v>
          </cell>
          <cell r="O3546" t="str">
            <v>Assembled</v>
          </cell>
        </row>
        <row r="3547">
          <cell r="N3547" t="str">
            <v>G-2(N), Stiffner L+R, Stiffner L+R,Plate,16,3.6214</v>
          </cell>
          <cell r="O3547" t="str">
            <v>Assembled</v>
          </cell>
        </row>
        <row r="3548">
          <cell r="N3548" t="str">
            <v>G-2(N), Stiffner Bottom, Stiffner Bottom,Plate,16,0.9101</v>
          </cell>
          <cell r="O3548" t="str">
            <v>Assembled</v>
          </cell>
        </row>
        <row r="3549">
          <cell r="N3549" t="str">
            <v>G-2(N), MS Angle, MS Angle,Angle,L 75x75x10,13.92</v>
          </cell>
          <cell r="O3549" t="str">
            <v>Assembled</v>
          </cell>
        </row>
        <row r="3550">
          <cell r="N3550" t="str">
            <v>G-2(N), MS Angle, MS Angle,Angle,L 75x75x10,15.96</v>
          </cell>
          <cell r="O3550" t="str">
            <v>Assembled</v>
          </cell>
        </row>
        <row r="3551">
          <cell r="N3551" t="str">
            <v>G-2(N), Packing Plate, Packing Plate,Plate,16,0.1425</v>
          </cell>
          <cell r="O3551" t="str">
            <v>Assembled</v>
          </cell>
        </row>
        <row r="3552">
          <cell r="N3552" t="str">
            <v>G-2(N), Gusset Plate, Gusset Plate,Plate,16,0.16428</v>
          </cell>
          <cell r="O3552" t="str">
            <v>Assembled</v>
          </cell>
        </row>
        <row r="3553">
          <cell r="N3553" t="str">
            <v>G2N,Gusset Plate,Gusset Plate,Plate,16,0.276</v>
          </cell>
          <cell r="O3553" t="str">
            <v>Assembled</v>
          </cell>
        </row>
        <row r="3554">
          <cell r="N3554" t="str">
            <v>G2N,MS Angle,MS Angle,Angle,L 75x75x10,4.413</v>
          </cell>
          <cell r="O3554" t="str">
            <v>Assembled</v>
          </cell>
        </row>
        <row r="3555">
          <cell r="N3555" t="str">
            <v>G2N &amp; G3N,Top Splice Flange Plate,Top Splice Flange Plate,Plate,16,0.5</v>
          </cell>
          <cell r="O3555" t="str">
            <v>Assembled</v>
          </cell>
        </row>
        <row r="3556">
          <cell r="N3556" t="str">
            <v>G2N &amp; G3N,Top Splice Flange Plate,Top Splice Flange Plate,Plate,16,0.367</v>
          </cell>
          <cell r="O3556" t="str">
            <v>Assembled</v>
          </cell>
        </row>
        <row r="3557">
          <cell r="N3557" t="str">
            <v>G2N &amp; G3N,Web Plate,Web Plate,Plate,12,2.448</v>
          </cell>
          <cell r="O3557" t="str">
            <v>Assembled</v>
          </cell>
        </row>
        <row r="3558">
          <cell r="N3558" t="str">
            <v>G2N &amp; G3N,Bottom Flange,Bottom Flange,Plate,40,0.406</v>
          </cell>
          <cell r="O3558" t="str">
            <v>Assembled</v>
          </cell>
        </row>
        <row r="3559">
          <cell r="N3559" t="str">
            <v>G2N &amp; G3N,Base Plate,Base Plate,Plate,28,0.74</v>
          </cell>
          <cell r="O3559" t="str">
            <v>Assembled</v>
          </cell>
        </row>
        <row r="3560">
          <cell r="N3560" t="str">
            <v>G2N &amp; G3N,Base Plate,Base Plate,Plate,28,1.352</v>
          </cell>
          <cell r="O3560" t="str">
            <v>Assembled</v>
          </cell>
        </row>
        <row r="3561">
          <cell r="N3561" t="str">
            <v>G2N &amp; G3N,MS Angle,MS Angle,Angle,L 75x75x10,4.413</v>
          </cell>
          <cell r="O3561" t="str">
            <v>Assembled</v>
          </cell>
        </row>
        <row r="3562">
          <cell r="N3562" t="str">
            <v>G-3(N), Base Plate, Base Plate,Plate,25,18.6704</v>
          </cell>
          <cell r="O3562" t="str">
            <v>Assembled</v>
          </cell>
        </row>
        <row r="3563">
          <cell r="N3563" t="str">
            <v>G-3(N), Bottom Flange, Bottom Flange,Plate,20,6.668</v>
          </cell>
          <cell r="O3563" t="str">
            <v>Assembled</v>
          </cell>
        </row>
        <row r="3564">
          <cell r="N3564" t="str">
            <v>G-3(N), Web Plate, Web Plate,Plate,16,25.019828</v>
          </cell>
          <cell r="O3564" t="str">
            <v>Assembled</v>
          </cell>
        </row>
        <row r="3565">
          <cell r="N3565" t="str">
            <v>G-3(N), Top Flange, Top Flange,Plate,20,6.733</v>
          </cell>
          <cell r="O3565" t="str">
            <v>Assembled</v>
          </cell>
        </row>
        <row r="3566">
          <cell r="N3566" t="str">
            <v>G-3(N), Stiffner L+R, Stiffner L+R,Plate,16,3.6214</v>
          </cell>
          <cell r="O3566" t="str">
            <v>Assembled</v>
          </cell>
        </row>
        <row r="3567">
          <cell r="N3567" t="str">
            <v>G-3(N), Stiffner Bottom, Stiffner Bottom,Plate,16,0.9101</v>
          </cell>
          <cell r="O3567" t="str">
            <v>Assembled</v>
          </cell>
        </row>
        <row r="3568">
          <cell r="N3568" t="str">
            <v>G-3(N), MS Angle, MS Angle,Angle,L 75x75x10,13.92</v>
          </cell>
          <cell r="O3568" t="str">
            <v>Assembled</v>
          </cell>
        </row>
        <row r="3569">
          <cell r="N3569" t="str">
            <v>G-3(N), MS Angle, MS Angle,Angle,L 75x75x10,15.96</v>
          </cell>
          <cell r="O3569" t="str">
            <v>Assembled</v>
          </cell>
        </row>
        <row r="3570">
          <cell r="N3570" t="str">
            <v>G-3(N), Packing Plate, Packing Plate,Plate,16,0.1425</v>
          </cell>
          <cell r="O3570" t="str">
            <v>Assembled</v>
          </cell>
        </row>
        <row r="3571">
          <cell r="N3571" t="str">
            <v>G-3(N), Gusset Plate, Gusset Plate,Plate,16,0.16428</v>
          </cell>
          <cell r="O3571" t="str">
            <v>Assembled</v>
          </cell>
        </row>
        <row r="3572">
          <cell r="N3572" t="str">
            <v>G3N,Gusset Plate,Gusset Plate,Plate,16,0.276</v>
          </cell>
          <cell r="O3572" t="str">
            <v>Assembled</v>
          </cell>
        </row>
        <row r="3573">
          <cell r="N3573" t="str">
            <v>G3N,MS Angle,MS Angle,Angle,L 75x75x10,4.413</v>
          </cell>
          <cell r="O3573" t="str">
            <v>Assembled</v>
          </cell>
        </row>
        <row r="3574">
          <cell r="N3574" t="str">
            <v>G3N &amp; G4N,Top Splice Flange Plate,Top Splice Flange Plate,Plate,16,0.5</v>
          </cell>
          <cell r="O3574" t="str">
            <v>Assembled</v>
          </cell>
        </row>
        <row r="3575">
          <cell r="N3575" t="str">
            <v>G3N &amp; G4N,Top Splice Flange Plate,Top Splice Flange Plate,Plate,16,0.367</v>
          </cell>
          <cell r="O3575" t="str">
            <v>Assembled</v>
          </cell>
        </row>
        <row r="3576">
          <cell r="N3576" t="str">
            <v>G3N &amp; G4N,Web Plate,Web Plate,Plate,12,2.448</v>
          </cell>
          <cell r="O3576" t="str">
            <v>Assembled</v>
          </cell>
        </row>
        <row r="3577">
          <cell r="N3577" t="str">
            <v>G3N &amp; G4N,Bottom Flange,Bottom Flange,Plate,40,0.406</v>
          </cell>
          <cell r="O3577" t="str">
            <v>Assembled</v>
          </cell>
        </row>
        <row r="3578">
          <cell r="N3578" t="str">
            <v>G3N &amp; G4N,Base Plate,Base Plate,Plate,28,0.74</v>
          </cell>
          <cell r="O3578" t="str">
            <v>Assembled</v>
          </cell>
        </row>
        <row r="3579">
          <cell r="N3579" t="str">
            <v>G3N &amp; G4N,Base Plate,Base Plate,Plate,28,1.352</v>
          </cell>
          <cell r="O3579" t="str">
            <v>Assembled</v>
          </cell>
        </row>
        <row r="3580">
          <cell r="N3580" t="str">
            <v>G3N &amp; G4N,Packing plate,Packing plate,Plate,15,0.673</v>
          </cell>
          <cell r="O3580" t="str">
            <v>Assembled</v>
          </cell>
        </row>
        <row r="3581">
          <cell r="N3581" t="str">
            <v>G3N &amp; G4N,MS Angle,MS Angle,Angle,L 75x75x10,4.413</v>
          </cell>
          <cell r="O3581" t="str">
            <v>Assembled</v>
          </cell>
        </row>
        <row r="3582">
          <cell r="N3582" t="str">
            <v>G 4 (N),Base Plate,Base Plate,Plate,40,18.6704</v>
          </cell>
          <cell r="O3582" t="str">
            <v>Assembled</v>
          </cell>
        </row>
        <row r="3583">
          <cell r="N3583" t="str">
            <v>G 4 (N),Bottom Flange,Bottom Flange,Plate,20,6.668</v>
          </cell>
          <cell r="O3583" t="str">
            <v>Assembled</v>
          </cell>
        </row>
        <row r="3584">
          <cell r="N3584" t="str">
            <v>G 4 (N),Web Plate,Web Plate,Plate,16,24.796868</v>
          </cell>
          <cell r="O3584" t="str">
            <v>Assembled</v>
          </cell>
        </row>
        <row r="3585">
          <cell r="N3585" t="str">
            <v>G 4 (N),Top Flange,Top Flange,Plate,20,6.673</v>
          </cell>
          <cell r="O3585" t="str">
            <v>Assembled</v>
          </cell>
        </row>
        <row r="3586">
          <cell r="N3586" t="str">
            <v>G 4 (N),Stiffner L+R,Stiffner L+R,Plate,16,3.6214</v>
          </cell>
          <cell r="O3586" t="str">
            <v>Assembled</v>
          </cell>
        </row>
        <row r="3587">
          <cell r="N3587" t="str">
            <v>G 4 (N),Stiffner Bottom,Stiffner Bottom,Plate,16,0.9101</v>
          </cell>
          <cell r="O3587" t="str">
            <v>Assembled</v>
          </cell>
        </row>
        <row r="3588">
          <cell r="N3588" t="str">
            <v>G 4 (N), MS Angle, MS Angle,Angle,L 75x75x10,13.92</v>
          </cell>
          <cell r="O3588" t="str">
            <v>Assembled</v>
          </cell>
        </row>
        <row r="3589">
          <cell r="N3589" t="str">
            <v>G 4 (N), MS Angle, MS Angle,Angle,L 75x75x10,16.48</v>
          </cell>
          <cell r="O3589" t="str">
            <v>Assembled</v>
          </cell>
        </row>
        <row r="3590">
          <cell r="N3590" t="str">
            <v>G 4 (N),Packing Plate,Packing Plate,Plate,16,0.1425</v>
          </cell>
          <cell r="O3590" t="str">
            <v>Assembled</v>
          </cell>
        </row>
        <row r="3591">
          <cell r="N3591" t="str">
            <v>G 4 (N),Gusset Plate,Gusset Plate,Plate,16,0.264</v>
          </cell>
          <cell r="O3591" t="str">
            <v>Assembled</v>
          </cell>
        </row>
        <row r="3592">
          <cell r="N3592" t="str">
            <v>G4N,Gusset Plate,Gusset Plate,Plate,16,0.276</v>
          </cell>
          <cell r="O3592" t="str">
            <v>Assembled</v>
          </cell>
        </row>
        <row r="3593">
          <cell r="N3593" t="str">
            <v>G4N,MS Angle,MS Angle,Angle,L 75x75x10,4.413</v>
          </cell>
          <cell r="O3593" t="str">
            <v>Assembled</v>
          </cell>
        </row>
        <row r="3594">
          <cell r="N3594" t="str">
            <v>G4N &amp; G5N,Top Splice Flange Plate,Top Splice Flange Plate,Plate,16,0.5</v>
          </cell>
          <cell r="O3594" t="str">
            <v>Assembled</v>
          </cell>
        </row>
        <row r="3595">
          <cell r="N3595" t="str">
            <v>G4N &amp; G5N,Top Splice Flange Plate,Top Splice Flange Plate,Plate,16,0.367</v>
          </cell>
          <cell r="O3595" t="str">
            <v>Assembled</v>
          </cell>
        </row>
        <row r="3596">
          <cell r="N3596" t="str">
            <v>G4N &amp; G5N,Web Plate,Web Plate,Plate,12,2.448</v>
          </cell>
          <cell r="O3596" t="str">
            <v>Assembled</v>
          </cell>
        </row>
        <row r="3597">
          <cell r="N3597" t="str">
            <v>G4N &amp; G5N,Bottom Flange,Bottom Flange,Plate,40,0.406</v>
          </cell>
          <cell r="O3597" t="str">
            <v>Assembled</v>
          </cell>
        </row>
        <row r="3598">
          <cell r="N3598" t="str">
            <v>G4N &amp; G5N,Base Plate,Base Plate,Plate,28,0.74</v>
          </cell>
          <cell r="O3598" t="str">
            <v>Assembled</v>
          </cell>
        </row>
        <row r="3599">
          <cell r="N3599" t="str">
            <v>G4N &amp; G5N,Base Plate,Base Plate,Plate,28,1.352</v>
          </cell>
          <cell r="O3599" t="str">
            <v>Assembled</v>
          </cell>
        </row>
        <row r="3600">
          <cell r="N3600" t="str">
            <v>G4N &amp; G5N,MS Angle,MS Angle,Angle,L 75x75x10,4.472</v>
          </cell>
          <cell r="O3600" t="str">
            <v>Assembled</v>
          </cell>
        </row>
        <row r="3601">
          <cell r="N3601" t="str">
            <v>G5/N,Base plate,Base plate,Plate,40,11.2</v>
          </cell>
          <cell r="O3601" t="str">
            <v>Assembled</v>
          </cell>
        </row>
        <row r="3602">
          <cell r="N3602" t="str">
            <v>G5/N,Bottom Flange,Bottom Flange,Plate,20,4</v>
          </cell>
          <cell r="O3602" t="str">
            <v>Assembled</v>
          </cell>
        </row>
        <row r="3603">
          <cell r="N3603" t="str">
            <v>G5/N,Web Plate,Web Plate,Plate,16,14.88258</v>
          </cell>
          <cell r="O3603" t="str">
            <v>Assembled</v>
          </cell>
        </row>
        <row r="3604">
          <cell r="N3604" t="str">
            <v>G5/N,Top Flange,Top Flange,Plate,20,4.005</v>
          </cell>
          <cell r="O3604" t="str">
            <v>Assembled</v>
          </cell>
        </row>
        <row r="3605">
          <cell r="N3605" t="str">
            <v>G5/N,Stiffner (Left &amp; Right),Stiffner (Left &amp; Right),Plate,16,2.89712</v>
          </cell>
          <cell r="O3605" t="str">
            <v>Assembled</v>
          </cell>
        </row>
        <row r="3606">
          <cell r="N3606" t="str">
            <v>G5/N,Diaframe stiffner,Diaframe stiffner,Plate,16,2.77248</v>
          </cell>
          <cell r="O3606" t="str">
            <v>Assembled</v>
          </cell>
        </row>
        <row r="3607">
          <cell r="N3607" t="str">
            <v>G5/N,Diaframe,Diaframe,Plate,40,5.73416</v>
          </cell>
          <cell r="O3607" t="str">
            <v>Assembled</v>
          </cell>
        </row>
        <row r="3608">
          <cell r="N3608" t="str">
            <v>G5/N,Diaframe stiffner,Diaframe stiffner,Plate,16,1.37104</v>
          </cell>
          <cell r="O3608" t="str">
            <v>Assembled</v>
          </cell>
        </row>
        <row r="3609">
          <cell r="N3609" t="str">
            <v>G5/N,Diaframe stiffner,Diaframe stiffner,Plate,40,2.77248</v>
          </cell>
          <cell r="O3609" t="str">
            <v>Assembled</v>
          </cell>
        </row>
        <row r="3610">
          <cell r="N3610" t="str">
            <v>G5/N,Diaframe stiffner,Diaframe stiffner,Plate,28,0.616</v>
          </cell>
          <cell r="O3610" t="str">
            <v>Assembled</v>
          </cell>
        </row>
        <row r="3611">
          <cell r="N3611" t="str">
            <v>G5/N,Diaframe stiffner,Diaframe stiffner,Plate,28,0.308</v>
          </cell>
          <cell r="O3611" t="str">
            <v>Assembled</v>
          </cell>
        </row>
        <row r="3612">
          <cell r="N3612" t="str">
            <v>G5/N,Top Flange of diaframe,Top Flange of diaframe,Plate,20,1.8564</v>
          </cell>
          <cell r="O3612" t="str">
            <v>Assembled</v>
          </cell>
        </row>
        <row r="3613">
          <cell r="N3613" t="str">
            <v>G5/N,Diaframe stiffner,Diaframe stiffner,Plate,40,1.19232</v>
          </cell>
          <cell r="O3613" t="str">
            <v>Assembled</v>
          </cell>
        </row>
        <row r="3614">
          <cell r="N3614" t="str">
            <v>G5/N,Bracket plate,Bracket plate,Plate,40,0.598</v>
          </cell>
          <cell r="O3614" t="str">
            <v>Assembled</v>
          </cell>
        </row>
        <row r="3615">
          <cell r="N3615" t="str">
            <v>G5/N,Gusset plate,Gusset plate,Plate,16,0.1548</v>
          </cell>
          <cell r="O3615" t="str">
            <v>Assembled</v>
          </cell>
        </row>
        <row r="3616">
          <cell r="N3616" t="str">
            <v>G5/N,Gusset plate,Gusset plate,Plate,16,0.1548</v>
          </cell>
          <cell r="O3616" t="str">
            <v>Assembled</v>
          </cell>
        </row>
        <row r="3617">
          <cell r="N3617" t="str">
            <v>G5/N,Bracket plate stiffner,Bracket plate stiffner,Plate,28,1.169184</v>
          </cell>
          <cell r="O3617" t="str">
            <v>Assembled</v>
          </cell>
        </row>
        <row r="3618">
          <cell r="N3618" t="str">
            <v>G5/N,Bracket plate stiffner,Bracket plate stiffner,Plate,16,0.60572</v>
          </cell>
          <cell r="O3618" t="str">
            <v>Assembled</v>
          </cell>
        </row>
        <row r="3619">
          <cell r="N3619" t="str">
            <v>G5N &amp; G6N,Top Splice Flange Plate,Top Splice Flange Plate,Plate,16,0.5</v>
          </cell>
          <cell r="O3619" t="str">
            <v>Assembled</v>
          </cell>
        </row>
        <row r="3620">
          <cell r="N3620" t="str">
            <v>G5N &amp; G6N,Top Splice Flange Plate,Top Splice Flange Plate,Plate,16,0.367</v>
          </cell>
          <cell r="O3620" t="str">
            <v>Assembled</v>
          </cell>
        </row>
        <row r="3621">
          <cell r="N3621" t="str">
            <v>G5N &amp; G6N,Web Plate,Web Plate,Plate,12,2.448</v>
          </cell>
          <cell r="O3621" t="str">
            <v>Assembled</v>
          </cell>
        </row>
        <row r="3622">
          <cell r="N3622" t="str">
            <v>G5N &amp; G6N,Bottom Flange,Bottom Flange,Plate,40,0.406</v>
          </cell>
          <cell r="O3622" t="str">
            <v>Assembled</v>
          </cell>
        </row>
        <row r="3623">
          <cell r="N3623" t="str">
            <v>G5N &amp; G6N,Base Plate,Base Plate,Plate,28,0.74</v>
          </cell>
          <cell r="O3623" t="str">
            <v>Assembled</v>
          </cell>
        </row>
        <row r="3624">
          <cell r="N3624" t="str">
            <v>G5N &amp; G6N,Base Plate,Base Plate,Plate,28,1.352</v>
          </cell>
          <cell r="O3624" t="str">
            <v>Assembled</v>
          </cell>
        </row>
        <row r="3625">
          <cell r="N3625" t="str">
            <v>G5N &amp; G6N,MS Angle,MS Angle,Angle,L 75x75x10,4.472</v>
          </cell>
          <cell r="O3625" t="str">
            <v>Assembled</v>
          </cell>
        </row>
        <row r="3626">
          <cell r="N3626" t="str">
            <v>G 6 (N),Base Plate,Base Plate,Plate,40,18.6676</v>
          </cell>
          <cell r="O3626" t="str">
            <v>Assembled</v>
          </cell>
        </row>
        <row r="3627">
          <cell r="N3627" t="str">
            <v>G 6 (N),Bottom Flange,Bottom Flange,Plate,20,6.667</v>
          </cell>
          <cell r="O3627" t="str">
            <v>Assembled</v>
          </cell>
        </row>
        <row r="3628">
          <cell r="N3628" t="str">
            <v>G 6 (N),Web Plate,Web Plate,Plate,16,24.796868</v>
          </cell>
          <cell r="O3628" t="str">
            <v>Assembled</v>
          </cell>
        </row>
        <row r="3629">
          <cell r="N3629" t="str">
            <v>G 6 (N),Top Flange,Top Flange,Plate,20,6.673</v>
          </cell>
          <cell r="O3629" t="str">
            <v>Assembled</v>
          </cell>
        </row>
        <row r="3630">
          <cell r="N3630" t="str">
            <v>G 6 (N),Stiffner L+R,Stiffner L+R,Plate,16,3.6214</v>
          </cell>
          <cell r="O3630" t="str">
            <v>Assembled</v>
          </cell>
        </row>
        <row r="3631">
          <cell r="N3631" t="str">
            <v>G 6 (N),Stiffner Bottom,Stiffner Bottom,Plate,16,0.9101</v>
          </cell>
          <cell r="O3631" t="str">
            <v>Assembled</v>
          </cell>
        </row>
        <row r="3632">
          <cell r="N3632" t="str">
            <v>G 6 (N), MS Angle, MS Angle,Angle,L 75x75x10,13.92</v>
          </cell>
          <cell r="O3632" t="str">
            <v>Assembled</v>
          </cell>
        </row>
        <row r="3633">
          <cell r="N3633" t="str">
            <v>G 6 (N), MS Angle, MS Angle,Angle,L 75x75x10,16.48</v>
          </cell>
          <cell r="O3633" t="str">
            <v>Assembled</v>
          </cell>
        </row>
        <row r="3634">
          <cell r="N3634" t="str">
            <v>G 6 (N),Packing Plate,Packing Plate,Plate,16,0.1425</v>
          </cell>
          <cell r="O3634" t="str">
            <v>Assembled</v>
          </cell>
        </row>
        <row r="3635">
          <cell r="N3635" t="str">
            <v>G 6 (N),Gusset Plate,Gusset Plate,Plate,16,0.264</v>
          </cell>
          <cell r="O3635" t="str">
            <v>Assembled</v>
          </cell>
        </row>
        <row r="3636">
          <cell r="N3636" t="str">
            <v>G6N,Gusset Plate,Gusset Plate,Plate,16,0.276</v>
          </cell>
          <cell r="O3636" t="str">
            <v>Assembled</v>
          </cell>
        </row>
        <row r="3637">
          <cell r="N3637" t="str">
            <v>G6N,MS Angle,MS Angle,Angle,L 75x75x10,4.413</v>
          </cell>
          <cell r="O3637" t="str">
            <v>Assembled</v>
          </cell>
        </row>
        <row r="3638">
          <cell r="N3638" t="str">
            <v>G6N &amp; G7N,Top Splice Flange Plate,Top Splice Flange Plate,Plate,16,0.5</v>
          </cell>
          <cell r="O3638" t="str">
            <v>Assembled</v>
          </cell>
        </row>
        <row r="3639">
          <cell r="N3639" t="str">
            <v>G6N &amp; G7N,Top Splice Flange Plate,Top Splice Flange Plate,Plate,16,0.367</v>
          </cell>
          <cell r="O3639" t="str">
            <v>Assembled</v>
          </cell>
        </row>
        <row r="3640">
          <cell r="N3640" t="str">
            <v>G6N &amp; G7N,Web Plate,Web Plate,Plate,12,2.448</v>
          </cell>
          <cell r="O3640" t="str">
            <v>Assembled</v>
          </cell>
        </row>
        <row r="3641">
          <cell r="N3641" t="str">
            <v>G6N &amp; G7N,Bottom Flange,Bottom Flange,Plate,40,0.406</v>
          </cell>
          <cell r="O3641" t="str">
            <v>Assembled</v>
          </cell>
        </row>
        <row r="3642">
          <cell r="N3642" t="str">
            <v>G6N &amp; G7N,Base Plate,Base Plate,Plate,28,0.74</v>
          </cell>
          <cell r="O3642" t="str">
            <v>Assembled</v>
          </cell>
        </row>
        <row r="3643">
          <cell r="N3643" t="str">
            <v>G6N &amp; G7N,Base Plate,Base Plate,Plate,28,1.352</v>
          </cell>
          <cell r="O3643" t="str">
            <v>Assembled</v>
          </cell>
        </row>
        <row r="3644">
          <cell r="N3644" t="str">
            <v>G6N &amp; G7N,Packing plate,Packing plate,Plate,15,0.673</v>
          </cell>
          <cell r="O3644" t="str">
            <v>Assembled</v>
          </cell>
        </row>
        <row r="3645">
          <cell r="N3645" t="str">
            <v>G6N &amp; G7N,MS Angle,MS Angle,Angle,L 75x75x10,4.413</v>
          </cell>
          <cell r="O3645" t="str">
            <v>Assembled</v>
          </cell>
        </row>
        <row r="3646">
          <cell r="N3646" t="str">
            <v>G 7 (N),Base Plate,Base Plate,Plate,25,18.6676</v>
          </cell>
          <cell r="O3646" t="str">
            <v>Assembled</v>
          </cell>
        </row>
        <row r="3647">
          <cell r="N3647" t="str">
            <v>G 7 (N),Bottom Flange,Bottom Flange,Plate,20,6.667</v>
          </cell>
          <cell r="O3647" t="str">
            <v>Assembled</v>
          </cell>
        </row>
        <row r="3648">
          <cell r="N3648" t="str">
            <v>G 7 (N),Web Plate,Web Plate,Plate,16,24.796868</v>
          </cell>
          <cell r="O3648" t="str">
            <v>Assembled</v>
          </cell>
        </row>
        <row r="3649">
          <cell r="N3649" t="str">
            <v>G 7 (N),Top Flange,Top Flange,Plate,20,6.673</v>
          </cell>
          <cell r="O3649" t="str">
            <v>Assembled</v>
          </cell>
        </row>
        <row r="3650">
          <cell r="N3650" t="str">
            <v>G 7 (N),Stiffner L+R,Stiffner L+R,Plate,16,3.6214</v>
          </cell>
          <cell r="O3650" t="str">
            <v>Assembled</v>
          </cell>
        </row>
        <row r="3651">
          <cell r="N3651" t="str">
            <v>G 7 (N),Stiffner Bottom,Stiffner Bottom,Plate,16,0.9101</v>
          </cell>
          <cell r="O3651" t="str">
            <v>Assembled</v>
          </cell>
        </row>
        <row r="3652">
          <cell r="N3652" t="str">
            <v>G 7 (N), MS Angle, MS Angle,Angle,L 75x75x10,13.92</v>
          </cell>
          <cell r="O3652" t="str">
            <v>Assembled</v>
          </cell>
        </row>
        <row r="3653">
          <cell r="N3653" t="str">
            <v>G 7 (N), MS Angle, MS Angle,Angle,L 75x75x10,16.48</v>
          </cell>
          <cell r="O3653" t="str">
            <v>Assembled</v>
          </cell>
        </row>
        <row r="3654">
          <cell r="N3654" t="str">
            <v>G 7 (N),Packing Plate,Packing Plate,Plate,16,0.1425</v>
          </cell>
          <cell r="O3654" t="str">
            <v>Assembled</v>
          </cell>
        </row>
        <row r="3655">
          <cell r="N3655" t="str">
            <v>G 7 (N),Gusset Plate,Gusset Plate,Plate,16,0.264</v>
          </cell>
          <cell r="O3655" t="str">
            <v>Assembled</v>
          </cell>
        </row>
        <row r="3656">
          <cell r="N3656" t="str">
            <v>G7N,Gusset Plate,Gusset Plate,Plate,16,0.276</v>
          </cell>
          <cell r="O3656" t="str">
            <v>Assembled</v>
          </cell>
        </row>
        <row r="3657">
          <cell r="N3657" t="str">
            <v>G7N,MS Angle,MS Angle,Angle,L 75x75x10,4.413</v>
          </cell>
          <cell r="O3657" t="str">
            <v>Assembled</v>
          </cell>
        </row>
        <row r="3658">
          <cell r="N3658" t="str">
            <v>G7N &amp; G8N,Top Splice Flange Plate,Top Splice Flange Plate,Plate,16,0.5</v>
          </cell>
          <cell r="O3658" t="str">
            <v>Assembled</v>
          </cell>
        </row>
        <row r="3659">
          <cell r="N3659" t="str">
            <v>G7N &amp; G8N,Top Splice Flange Plate,Top Splice Flange Plate,Plate,16,0.367</v>
          </cell>
          <cell r="O3659" t="str">
            <v>Assembled</v>
          </cell>
        </row>
        <row r="3660">
          <cell r="N3660" t="str">
            <v>G7N &amp; G8N,Web Plate,Web Plate,Plate,12,2.448</v>
          </cell>
          <cell r="O3660" t="str">
            <v>Assembled</v>
          </cell>
        </row>
        <row r="3661">
          <cell r="N3661" t="str">
            <v>G7N &amp; G8N,Bottom Flange,Bottom Flange,Plate,40,0.406</v>
          </cell>
          <cell r="O3661" t="str">
            <v>Assembled</v>
          </cell>
        </row>
        <row r="3662">
          <cell r="N3662" t="str">
            <v>G7N &amp; G8N,Base Plate,Base Plate,Plate,28,0.74</v>
          </cell>
          <cell r="O3662" t="str">
            <v>Assembled</v>
          </cell>
        </row>
        <row r="3663">
          <cell r="N3663" t="str">
            <v>G7N &amp; G8N,Base Plate,Base Plate,Plate,28,1.352</v>
          </cell>
          <cell r="O3663" t="str">
            <v>Assembled</v>
          </cell>
        </row>
        <row r="3664">
          <cell r="N3664" t="str">
            <v>G7N &amp; G8N,MS Angle,MS Angle,Angle,L 75x75x10,4.413</v>
          </cell>
          <cell r="O3664" t="str">
            <v>Assembled</v>
          </cell>
        </row>
        <row r="3665">
          <cell r="N3665" t="str">
            <v>G 8 (N),Base Plate,Base Plate,Plate,25,18.6676</v>
          </cell>
          <cell r="O3665" t="str">
            <v>Assembled</v>
          </cell>
        </row>
        <row r="3666">
          <cell r="N3666" t="str">
            <v>G 8 (N),Bottom Flange,Bottom Flange,Plate,20,6.667</v>
          </cell>
          <cell r="O3666" t="str">
            <v>Assembled</v>
          </cell>
        </row>
        <row r="3667">
          <cell r="N3667" t="str">
            <v>G 8 (N),Web Plate,Web Plate,Plate,16,24.796868</v>
          </cell>
          <cell r="O3667" t="str">
            <v>Assembled</v>
          </cell>
        </row>
        <row r="3668">
          <cell r="N3668" t="str">
            <v>G 8 (N),Top Flange,Top Flange,Plate,20,6.673</v>
          </cell>
          <cell r="O3668" t="str">
            <v>Assembled</v>
          </cell>
        </row>
        <row r="3669">
          <cell r="N3669" t="str">
            <v>G 8 (N),Stiffner L+R,Stiffner L+R,Plate,16,3.6214</v>
          </cell>
          <cell r="O3669" t="str">
            <v>Assembled</v>
          </cell>
        </row>
        <row r="3670">
          <cell r="N3670" t="str">
            <v>G 8 (N),Stiffner Bottom,Stiffner Bottom,Plate,16,0.9101</v>
          </cell>
          <cell r="O3670" t="str">
            <v>Assembled</v>
          </cell>
        </row>
        <row r="3671">
          <cell r="N3671" t="str">
            <v>G 8 (N), MS Angle, MS Angle,Angle,L 75x75x10,13.92</v>
          </cell>
          <cell r="O3671" t="str">
            <v>Assembled</v>
          </cell>
        </row>
        <row r="3672">
          <cell r="N3672" t="str">
            <v>G 8 (N), MS Angle, MS Angle,Angle,L 75x75x10,16.48</v>
          </cell>
          <cell r="O3672" t="str">
            <v>Assembled</v>
          </cell>
        </row>
        <row r="3673">
          <cell r="N3673" t="str">
            <v>G 8 (N),Packing Plate,Packing Plate,Plate,16,0.1425</v>
          </cell>
          <cell r="O3673" t="str">
            <v>Assembled</v>
          </cell>
        </row>
        <row r="3674">
          <cell r="N3674" t="str">
            <v>G 8 (N),Gusset Plate,Gusset Plate,Plate,16,0.264</v>
          </cell>
          <cell r="O3674" t="str">
            <v>Assembled</v>
          </cell>
        </row>
        <row r="3675">
          <cell r="N3675" t="str">
            <v>G8N,Gusset Plate,Gusset Plate,Plate,16,0.276</v>
          </cell>
          <cell r="O3675" t="str">
            <v>Assembled</v>
          </cell>
        </row>
        <row r="3676">
          <cell r="N3676" t="str">
            <v>G8N,MS Angle,MS Angle,Angle,L 75x75x10,4.413</v>
          </cell>
          <cell r="O3676" t="str">
            <v>Assembled</v>
          </cell>
        </row>
        <row r="3677">
          <cell r="N3677" t="str">
            <v>G8N &amp; G9N,Top Splice Flange Plate,Top Splice Flange Plate,Plate,16,0.5</v>
          </cell>
          <cell r="O3677" t="str">
            <v>Assembled</v>
          </cell>
        </row>
        <row r="3678">
          <cell r="N3678" t="str">
            <v>G8N &amp; G9N,Top Splice Flange Plate,Top Splice Flange Plate,Plate,16,0.367</v>
          </cell>
          <cell r="O3678" t="str">
            <v>Assembled</v>
          </cell>
        </row>
        <row r="3679">
          <cell r="N3679" t="str">
            <v>G8N &amp; G9N,Web Plate,Web Plate,Plate,12,2.448</v>
          </cell>
          <cell r="O3679" t="str">
            <v>Assembled</v>
          </cell>
        </row>
        <row r="3680">
          <cell r="N3680" t="str">
            <v>G8N &amp; G9N,Bottom Flange,Bottom Flange,Plate,40,0.406</v>
          </cell>
          <cell r="O3680" t="str">
            <v>Assembled</v>
          </cell>
        </row>
        <row r="3681">
          <cell r="N3681" t="str">
            <v>G8N &amp; G9N,Base Plate,Base Plate,Plate,28,0.74</v>
          </cell>
          <cell r="O3681" t="str">
            <v>Assembled</v>
          </cell>
        </row>
        <row r="3682">
          <cell r="N3682" t="str">
            <v>G8N &amp; G9N,Base Plate,Base Plate,Plate,28,1.352</v>
          </cell>
          <cell r="O3682" t="str">
            <v>Assembled</v>
          </cell>
        </row>
        <row r="3683">
          <cell r="N3683" t="str">
            <v>G8N &amp; G9N,Packing plate,Packing plate,Plate,15,0.673</v>
          </cell>
          <cell r="O3683" t="str">
            <v>Assembled</v>
          </cell>
        </row>
        <row r="3684">
          <cell r="N3684" t="str">
            <v>G8N &amp; G9N,MS Angle,MS Angle,Angle,L 75x75x10,4.413</v>
          </cell>
          <cell r="O3684" t="str">
            <v>Assembled</v>
          </cell>
        </row>
        <row r="3685">
          <cell r="N3685" t="str">
            <v>G9N,Base Plate,Base Plate,Plate,40,13.796</v>
          </cell>
          <cell r="O3685" t="str">
            <v>Assembled</v>
          </cell>
        </row>
        <row r="3686">
          <cell r="N3686" t="str">
            <v>G9N,Bottom Flange,Bottom Flange,Plate,20,4.927</v>
          </cell>
          <cell r="O3686" t="str">
            <v>Assembled</v>
          </cell>
        </row>
        <row r="3687">
          <cell r="N3687" t="str">
            <v>G9N,Web Plate,Web Plate,Plate,16,18.309</v>
          </cell>
          <cell r="O3687" t="str">
            <v>Assembled</v>
          </cell>
        </row>
        <row r="3688">
          <cell r="N3688" t="str">
            <v>G9N,Top Flange,Top Flange,Plate,20,4.864</v>
          </cell>
          <cell r="O3688" t="str">
            <v>Assembled</v>
          </cell>
        </row>
        <row r="3689">
          <cell r="N3689" t="str">
            <v>G9N,Stiffener (Left &amp; Right),Stiffener (Left &amp; Right),Plate,16,2.897</v>
          </cell>
          <cell r="O3689" t="str">
            <v>Assembled</v>
          </cell>
        </row>
        <row r="3690">
          <cell r="N3690" t="str">
            <v>G9N,MS Angle,MS Angle,Angle,L 75x75x10,6.96</v>
          </cell>
          <cell r="O3690" t="str">
            <v>Assembled</v>
          </cell>
        </row>
        <row r="3691">
          <cell r="N3691" t="str">
            <v>G9N,MS Angle,MS Angle,Angle,L 75x75x10,8.24</v>
          </cell>
          <cell r="O3691" t="str">
            <v>Assembled</v>
          </cell>
        </row>
        <row r="3692">
          <cell r="N3692" t="str">
            <v>G9N,Gusset Plate,Gusset Plate,Plate,16,0.132</v>
          </cell>
          <cell r="O3692" t="str">
            <v>Assembled</v>
          </cell>
        </row>
        <row r="3693">
          <cell r="N3693" t="str">
            <v>G9N,Packing plate,Packing plate,Plate,16,0.071</v>
          </cell>
          <cell r="O3693" t="str">
            <v>Assembled</v>
          </cell>
        </row>
        <row r="3694">
          <cell r="N3694" t="str">
            <v>G9N,Stiffener bottom,Stiffener bottom,Plate,16,0.452</v>
          </cell>
          <cell r="O3694" t="str">
            <v>Assembled</v>
          </cell>
        </row>
        <row r="3695">
          <cell r="N3695" t="str">
            <v>G9N,Gusset Plate,Gusset Plate,Plate,16,0.061</v>
          </cell>
          <cell r="O3695" t="str">
            <v>Assembled</v>
          </cell>
        </row>
        <row r="3696">
          <cell r="N3696" t="str">
            <v>G9N,MS Angle,MS Angle,Angle,L 75x75x10,4.106</v>
          </cell>
          <cell r="O3696" t="str">
            <v>Assembled</v>
          </cell>
        </row>
        <row r="3697">
          <cell r="N3697" t="str">
            <v>G9N,Gusset Plate,Gusset Plate,Plate,16,0.071</v>
          </cell>
          <cell r="O3697" t="str">
            <v>Assembled</v>
          </cell>
        </row>
        <row r="3698">
          <cell r="N3698" t="str">
            <v>G9N,Gusset Plate,Gusset Plate,Plate,16,0.049</v>
          </cell>
          <cell r="O3698" t="str">
            <v>Assembled</v>
          </cell>
        </row>
        <row r="3699">
          <cell r="N3699" t="str">
            <v>G9N,Diframe ,Diframe ,Plate,28,6.537</v>
          </cell>
          <cell r="O3699" t="str">
            <v>Assembled</v>
          </cell>
        </row>
        <row r="3700">
          <cell r="N3700" t="str">
            <v>G9N,Diframe Stiffner,Diframe Stiffner,Plate,28,1.264</v>
          </cell>
          <cell r="O3700" t="str">
            <v>Assembled</v>
          </cell>
        </row>
        <row r="3701">
          <cell r="N3701" t="str">
            <v>G9N,Diframe Stiffner,Diframe Stiffner,Plate,16,1.371</v>
          </cell>
          <cell r="O3701" t="str">
            <v>Assembled</v>
          </cell>
        </row>
        <row r="3702">
          <cell r="N3702" t="str">
            <v>G9N,Diframe Stiffner,Diframe Stiffner,Plate,16,2.772</v>
          </cell>
          <cell r="O3702" t="str">
            <v>Assembled</v>
          </cell>
        </row>
        <row r="3703">
          <cell r="N3703" t="str">
            <v>G9N,Diframe Stiffner,Diframe Stiffner,Plate,28,4.903</v>
          </cell>
          <cell r="O3703" t="str">
            <v>Assembled</v>
          </cell>
        </row>
        <row r="3704">
          <cell r="N3704" t="str">
            <v>G9N,Diframe top flange,Diframe top flange,Plate,20,1.856</v>
          </cell>
          <cell r="O3704" t="str">
            <v>Assembled</v>
          </cell>
        </row>
        <row r="3705">
          <cell r="N3705" t="str">
            <v>G9N,Bracket plate stiffener,Bracket plate stiffener,Plate,16,0.606</v>
          </cell>
          <cell r="O3705" t="str">
            <v>Assembled</v>
          </cell>
        </row>
        <row r="3706">
          <cell r="N3706" t="str">
            <v>G9N,Bracket plate ,Bracket plate ,Plate,40,0.452</v>
          </cell>
          <cell r="O3706" t="str">
            <v>Assembled</v>
          </cell>
        </row>
        <row r="3707">
          <cell r="N3707" t="str">
            <v>G9N,Diframe Stiffner,Diframe Stiffner,Plate,16,0.342</v>
          </cell>
          <cell r="O3707" t="str">
            <v>Assembled</v>
          </cell>
        </row>
        <row r="3708">
          <cell r="N3708" t="str">
            <v>G9N,Diframe Stiffner,Diframe Stiffner,Plate,16,1.054</v>
          </cell>
          <cell r="O3708" t="str">
            <v>Assembled</v>
          </cell>
        </row>
        <row r="3709">
          <cell r="N3709" t="str">
            <v>G5I &amp; G11/2,Top Splice Flange Plate,Top Splice Flange Plate,Plate,16,0.25</v>
          </cell>
          <cell r="O3709" t="str">
            <v>Assembled</v>
          </cell>
        </row>
        <row r="3710">
          <cell r="N3710" t="str">
            <v>G5I &amp; G11/2,Top Splice Flange Plate,Top Splice Flange Plate,Plate,16,0.184</v>
          </cell>
          <cell r="O3710" t="str">
            <v>Assembled</v>
          </cell>
        </row>
        <row r="3711">
          <cell r="N3711" t="str">
            <v>G5I &amp; G11/2,Web Plate,Web Plate,Plate,20,1.224</v>
          </cell>
          <cell r="O3711" t="str">
            <v>Assembled</v>
          </cell>
        </row>
        <row r="3712">
          <cell r="N3712" t="str">
            <v>G5I &amp; G11/2,Bottom Flange,Bottom Flange,Plate,28,0.239</v>
          </cell>
          <cell r="O3712" t="str">
            <v>Assembled</v>
          </cell>
        </row>
        <row r="3713">
          <cell r="N3713" t="str">
            <v>G5I &amp; G11/2,Bottom Flange,Bottom Flange,Plate,28,0.271</v>
          </cell>
          <cell r="O3713" t="str">
            <v>Assembled</v>
          </cell>
        </row>
        <row r="3714">
          <cell r="N3714" t="str">
            <v>G11/2 (6),Base Flange,Base Flange,Plate,40,2.159</v>
          </cell>
          <cell r="O3714" t="str">
            <v>Assembled</v>
          </cell>
        </row>
        <row r="3715">
          <cell r="N3715" t="str">
            <v>G11/2 (6),Top Flange,Top Flange,Plate,20,2.159</v>
          </cell>
          <cell r="O3715" t="str">
            <v>Assembled</v>
          </cell>
        </row>
        <row r="3716">
          <cell r="N3716" t="str">
            <v>G11/2 (6),Web Plate,Web Plate,Plate,28,6.563</v>
          </cell>
          <cell r="O3716" t="str">
            <v>Assembled</v>
          </cell>
        </row>
        <row r="3717">
          <cell r="N3717" t="str">
            <v>G11/2 (6),Stiffeners ,Stiffeners ,Plate,16,2.772</v>
          </cell>
          <cell r="O3717" t="str">
            <v>Assembled</v>
          </cell>
        </row>
        <row r="3718">
          <cell r="N3718" t="str">
            <v>G11/2 &amp;G5J,Top Splice Flange Plate,Top Splice Flange Plate,Plate,16,0.25</v>
          </cell>
          <cell r="O3718" t="str">
            <v>Assembled</v>
          </cell>
        </row>
        <row r="3719">
          <cell r="N3719" t="str">
            <v>G11/2 &amp;G5J,Top Splice Flange Plate,Top Splice Flange Plate,Plate,16,0.184</v>
          </cell>
          <cell r="O3719" t="str">
            <v>Assembled</v>
          </cell>
        </row>
        <row r="3720">
          <cell r="N3720" t="str">
            <v>G11/2 &amp;G5J,Web Plate,Web Plate,Plate,20,1.224</v>
          </cell>
          <cell r="O3720" t="str">
            <v>Assembled</v>
          </cell>
        </row>
        <row r="3721">
          <cell r="N3721" t="str">
            <v>G11/2 &amp;G5J,Bottom Flange,Bottom Flange,Plate,28,0.239</v>
          </cell>
          <cell r="O3721" t="str">
            <v>Assembled</v>
          </cell>
        </row>
        <row r="3722">
          <cell r="N3722" t="str">
            <v>G11/2 &amp;G5J,Bottom Flange,Bottom Flange,Plate,28,0.271</v>
          </cell>
          <cell r="O3722" t="str">
            <v>Assembled</v>
          </cell>
        </row>
        <row r="3723">
          <cell r="N3723" t="str">
            <v>G5J,Gusset Plate,Gusset Plate,Plate,16,0.155</v>
          </cell>
          <cell r="O3723" t="str">
            <v>Assembled</v>
          </cell>
        </row>
        <row r="3724">
          <cell r="N3724" t="str">
            <v>G5J,Gusset Plate,Gusset Plate,Plate,16,0.155</v>
          </cell>
          <cell r="O3724" t="str">
            <v>Assembled</v>
          </cell>
        </row>
        <row r="3725">
          <cell r="N3725" t="str">
            <v>G5J,Bracket plate stiffener,Bracket plate stiffener,Plate,28,1.275</v>
          </cell>
          <cell r="O3725" t="str">
            <v>Assembled</v>
          </cell>
        </row>
        <row r="3726">
          <cell r="N3726" t="str">
            <v>G5J,Bracket plate stiffener,Bracket plate stiffener,Plate,16,0.606</v>
          </cell>
          <cell r="O3726" t="str">
            <v>Assembled</v>
          </cell>
        </row>
        <row r="3727">
          <cell r="N3727" t="str">
            <v>G9I,Gusset Plate,Gusset Plate,Plate,16,0.061</v>
          </cell>
          <cell r="O3727" t="str">
            <v>Assembled</v>
          </cell>
        </row>
        <row r="3728">
          <cell r="N3728" t="str">
            <v>G9I,Gusset Plate,Gusset Plate,Plate,16,0.071</v>
          </cell>
          <cell r="O3728" t="str">
            <v>Assembled</v>
          </cell>
        </row>
        <row r="3729">
          <cell r="N3729" t="str">
            <v>G9I,Gusset Plate,Gusset Plate,Plate,16,0.049</v>
          </cell>
          <cell r="O3729" t="str">
            <v>Assembled</v>
          </cell>
        </row>
        <row r="3730">
          <cell r="N3730" t="str">
            <v>G9I,Bracket plate stiffener,Bracket plate stiffener,Plate,28,1.275</v>
          </cell>
          <cell r="O3730" t="str">
            <v>Assembled</v>
          </cell>
        </row>
        <row r="3731">
          <cell r="N3731" t="str">
            <v>G9I,Bracket plate stiffener,Bracket plate stiffener,Plate,16,0.606</v>
          </cell>
          <cell r="O3731" t="str">
            <v>Assembled</v>
          </cell>
        </row>
        <row r="3732">
          <cell r="N3732" t="str">
            <v>G9I,Base Plate,Base Plate,Plate,16,0.342</v>
          </cell>
          <cell r="O3732" t="str">
            <v>Assembled</v>
          </cell>
        </row>
        <row r="3733">
          <cell r="N3733" t="str">
            <v>G9I,Base Plate,Base Plate,Plate,16,1.054</v>
          </cell>
          <cell r="O3733" t="str">
            <v>Assembled</v>
          </cell>
        </row>
        <row r="3734">
          <cell r="N3734" t="str">
            <v>G9I,MS Angle,MS Angle,Angle,L 75x75x10,4.106</v>
          </cell>
          <cell r="O3734" t="str">
            <v>Assembled</v>
          </cell>
        </row>
        <row r="3735">
          <cell r="N3735" t="str">
            <v>G9I&amp;G12/2,Top Splice Flange Plate,Top Splice Flange Plate,Plate,16,0.25</v>
          </cell>
          <cell r="O3735" t="str">
            <v>Assembled</v>
          </cell>
        </row>
        <row r="3736">
          <cell r="N3736" t="str">
            <v>G9I&amp;G12/2,Top Splice Flange Plate,Top Splice Flange Plate,Plate,16,0.184</v>
          </cell>
          <cell r="O3736" t="str">
            <v>Assembled</v>
          </cell>
        </row>
        <row r="3737">
          <cell r="N3737" t="str">
            <v>G9I&amp;G12/2,Web Plate,Web Plate,Plate,20,1.224</v>
          </cell>
          <cell r="O3737" t="str">
            <v>Assembled</v>
          </cell>
        </row>
        <row r="3738">
          <cell r="N3738" t="str">
            <v>G9I&amp;G12/2,Bottom Flange,Bottom Flange,Plate,28,0.239</v>
          </cell>
          <cell r="O3738" t="str">
            <v>Assembled</v>
          </cell>
        </row>
        <row r="3739">
          <cell r="N3739" t="str">
            <v>G9I&amp;G12/2,Bottom Flange,Bottom Flange,Plate,28,0.271</v>
          </cell>
          <cell r="O3739" t="str">
            <v>Assembled</v>
          </cell>
        </row>
        <row r="3740">
          <cell r="N3740" t="str">
            <v>G12/2 (10),Base Flange,Base Flange,Plate,40,2.159</v>
          </cell>
          <cell r="O3740" t="str">
            <v>Assembled</v>
          </cell>
        </row>
        <row r="3741">
          <cell r="N3741" t="str">
            <v>G12/2 (10),Top Flange,Top Flange,Plate,20,2.159</v>
          </cell>
          <cell r="O3741" t="str">
            <v>Assembled</v>
          </cell>
        </row>
        <row r="3742">
          <cell r="N3742" t="str">
            <v>G12/2 (10),Web Plate,Web Plate,Plate,28,6.563</v>
          </cell>
          <cell r="O3742" t="str">
            <v>Assembled</v>
          </cell>
        </row>
        <row r="3743">
          <cell r="N3743" t="str">
            <v>G12/2 (10),Stiffeners ,Stiffeners ,Plate,16,2.772</v>
          </cell>
          <cell r="O3743" t="str">
            <v>Assembled</v>
          </cell>
        </row>
        <row r="3744">
          <cell r="N3744" t="str">
            <v>G12/2&amp;G9J,Top Splice Flange Plate,Top Splice Flange Plate,Plate,16,0.25</v>
          </cell>
          <cell r="O3744" t="str">
            <v>Assembled</v>
          </cell>
        </row>
        <row r="3745">
          <cell r="N3745" t="str">
            <v>G12/2&amp;G9J,Top Splice Flange Plate,Top Splice Flange Plate,Plate,16,0.184</v>
          </cell>
          <cell r="O3745" t="str">
            <v>Assembled</v>
          </cell>
        </row>
        <row r="3746">
          <cell r="N3746" t="str">
            <v>G12/2&amp;G9J,Web Plate,Web Plate,Plate,20,1.224</v>
          </cell>
          <cell r="O3746" t="str">
            <v>Assembled</v>
          </cell>
        </row>
        <row r="3747">
          <cell r="N3747" t="str">
            <v>G12/2&amp;G9J,Bottom Flange,Bottom Flange,Plate,28,0.239</v>
          </cell>
          <cell r="O3747" t="str">
            <v>Assembled</v>
          </cell>
        </row>
        <row r="3748">
          <cell r="N3748" t="str">
            <v>G12/2&amp;G9J,Bottom Flange,Bottom Flange,Plate,28,0.271</v>
          </cell>
          <cell r="O3748" t="str">
            <v>Assembled</v>
          </cell>
        </row>
        <row r="3749">
          <cell r="N3749" t="str">
            <v>G9J,Gusset Plate,Gusset Plate,Plate,16,0.061</v>
          </cell>
          <cell r="O3749" t="str">
            <v>Assembled</v>
          </cell>
        </row>
        <row r="3750">
          <cell r="N3750" t="str">
            <v>G9J,Gusset Plate,Gusset Plate,Plate,16,0.071</v>
          </cell>
          <cell r="O3750" t="str">
            <v>Assembled</v>
          </cell>
        </row>
        <row r="3751">
          <cell r="N3751" t="str">
            <v>G9J,Gusset Plate,Gusset Plate,Plate,16,0.049</v>
          </cell>
          <cell r="O3751" t="str">
            <v>Assembled</v>
          </cell>
        </row>
        <row r="3752">
          <cell r="N3752" t="str">
            <v>G9J,Bracket plate stiffener,Bracket plate stiffener,Plate,28,1.275</v>
          </cell>
          <cell r="O3752" t="str">
            <v>Assembled</v>
          </cell>
        </row>
        <row r="3753">
          <cell r="N3753" t="str">
            <v>G9J,Bracket plate stiffener,Bracket plate stiffener,Plate,16,0.606</v>
          </cell>
          <cell r="O3753" t="str">
            <v>Assembled</v>
          </cell>
        </row>
        <row r="3754">
          <cell r="N3754" t="str">
            <v>G9J,Base Plate,Base Plate,Plate,16,0.342</v>
          </cell>
          <cell r="O3754" t="str">
            <v>Assembled</v>
          </cell>
        </row>
        <row r="3755">
          <cell r="N3755" t="str">
            <v>G9J,Base Plate,Base Plate,Plate,16,1.054</v>
          </cell>
          <cell r="O3755" t="str">
            <v>Assembled</v>
          </cell>
        </row>
        <row r="3756">
          <cell r="N3756" t="str">
            <v>G9J,MS Angle,MS Angle,Angle,L 75x75x10,4.106</v>
          </cell>
          <cell r="O3756" t="str">
            <v>Assembled</v>
          </cell>
        </row>
        <row r="3757">
          <cell r="N3757" t="str">
            <v>G1I,Gusset Plate,Gusset Plate,Plate,16,0.061</v>
          </cell>
          <cell r="O3757" t="str">
            <v>Assembled</v>
          </cell>
        </row>
        <row r="3758">
          <cell r="N3758" t="str">
            <v>G1I,Gusset Plate,Gusset Plate,Plate,16,0.071</v>
          </cell>
          <cell r="O3758" t="str">
            <v>Assembled</v>
          </cell>
        </row>
        <row r="3759">
          <cell r="N3759" t="str">
            <v>G1I,Gusset Plate,Gusset Plate,Plate,16,0.049</v>
          </cell>
          <cell r="O3759" t="str">
            <v>Assembled</v>
          </cell>
        </row>
        <row r="3760">
          <cell r="N3760" t="str">
            <v>G1I,Bracket plate stiffener,Bracket plate stiffener,Plate,28,1.275</v>
          </cell>
          <cell r="O3760" t="str">
            <v>Assembled</v>
          </cell>
        </row>
        <row r="3761">
          <cell r="N3761" t="str">
            <v>G1I,Bracket plate stiffener,Bracket plate stiffener,Plate,16,0.606</v>
          </cell>
          <cell r="O3761" t="str">
            <v>Assembled</v>
          </cell>
        </row>
        <row r="3762">
          <cell r="N3762" t="str">
            <v>G1I,MS Angle,MS Angle,Angle,L 75x75x10,4.106</v>
          </cell>
          <cell r="O3762" t="str">
            <v>Assembled</v>
          </cell>
        </row>
        <row r="3763">
          <cell r="N3763" t="str">
            <v>G1I &amp;G10/2,Top Splice Flange Plate,Top Splice Flange Plate,Plate,16,0.25</v>
          </cell>
          <cell r="O3763" t="str">
            <v>Assembled</v>
          </cell>
        </row>
        <row r="3764">
          <cell r="N3764" t="str">
            <v>G1I &amp;G10/2,Top Splice Flange Plate,Top Splice Flange Plate,Plate,16,0.184</v>
          </cell>
          <cell r="O3764" t="str">
            <v>Assembled</v>
          </cell>
        </row>
        <row r="3765">
          <cell r="N3765" t="str">
            <v>G1I &amp;G10/2,Web Plate,Web Plate,Plate,20,1.224</v>
          </cell>
          <cell r="O3765" t="str">
            <v>Assembled</v>
          </cell>
        </row>
        <row r="3766">
          <cell r="N3766" t="str">
            <v>G1I &amp;G10/2,Bottom Flange,Bottom Flange,Plate,28,0.239</v>
          </cell>
          <cell r="O3766" t="str">
            <v>Assembled</v>
          </cell>
        </row>
        <row r="3767">
          <cell r="N3767" t="str">
            <v>G1I &amp;G10/2,Bottom Flange,Bottom Flange,Plate,28,0.271</v>
          </cell>
          <cell r="O3767" t="str">
            <v>Assembled</v>
          </cell>
        </row>
        <row r="3768">
          <cell r="N3768" t="str">
            <v>G10/2 &amp;G1J,Top Splice Flange Plate,Top Splice Flange Plate,Plate,16,0.25</v>
          </cell>
          <cell r="O3768" t="str">
            <v>Assembled</v>
          </cell>
        </row>
        <row r="3769">
          <cell r="N3769" t="str">
            <v>G10/2 &amp;G1J,Top Splice Flange Plate,Top Splice Flange Plate,Plate,16,0.184</v>
          </cell>
          <cell r="O3769" t="str">
            <v>Assembled</v>
          </cell>
        </row>
        <row r="3770">
          <cell r="N3770" t="str">
            <v>G10/2 &amp;G1J,Web Plate,Web Plate,Plate,20,1.224</v>
          </cell>
          <cell r="O3770" t="str">
            <v>Assembled</v>
          </cell>
        </row>
        <row r="3771">
          <cell r="N3771" t="str">
            <v>G10/2 &amp;G1J,Bottom Flange,Bottom Flange,Plate,28,0.239</v>
          </cell>
          <cell r="O3771" t="str">
            <v>Assembled</v>
          </cell>
        </row>
        <row r="3772">
          <cell r="N3772" t="str">
            <v>G10/2 &amp;G1J,Bottom Flange,Bottom Flange,Plate,28,0.271</v>
          </cell>
          <cell r="O3772" t="str">
            <v>Assembled</v>
          </cell>
        </row>
        <row r="3773">
          <cell r="N3773" t="str">
            <v>G1J,Gusset Plate,Gusset Plate,Plate,16,0.061</v>
          </cell>
          <cell r="O3773" t="str">
            <v>Assembled</v>
          </cell>
        </row>
        <row r="3774">
          <cell r="N3774" t="str">
            <v>G1J,Gusset Plate,Gusset Plate,Plate,16,0.071</v>
          </cell>
          <cell r="O3774" t="str">
            <v>Assembled</v>
          </cell>
        </row>
        <row r="3775">
          <cell r="N3775" t="str">
            <v>G1J,Gusset Plate,Gusset Plate,Plate,16,0.049</v>
          </cell>
          <cell r="O3775" t="str">
            <v>Assembled</v>
          </cell>
        </row>
        <row r="3776">
          <cell r="N3776" t="str">
            <v>G1J,Bracket plate stiffener,Bracket plate stiffener,Plate,28,1.275</v>
          </cell>
          <cell r="O3776" t="str">
            <v>Assembled</v>
          </cell>
        </row>
        <row r="3777">
          <cell r="N3777" t="str">
            <v>G1J,Bracket plate stiffener,Bracket plate stiffener,Plate,16,0.606</v>
          </cell>
          <cell r="O3777" t="str">
            <v>Assembled</v>
          </cell>
        </row>
        <row r="3778">
          <cell r="N3778" t="str">
            <v>G1J,MS Angle,MS Angle,Angle,L 75x75x10,4.106</v>
          </cell>
          <cell r="O3778" t="str">
            <v>Assembled</v>
          </cell>
        </row>
      </sheetData>
      <sheetData sheetId="5" refreshError="1">
        <row r="4">
          <cell r="N4" t="str">
            <v>p</v>
          </cell>
          <cell r="O4" t="str">
            <v>p</v>
          </cell>
        </row>
        <row r="5">
          <cell r="N5" t="str">
            <v>G1B &amp; G2B,Top Splice Flange,Top Splice Flange,Plate,25,0.7788</v>
          </cell>
          <cell r="O5" t="str">
            <v>Transported</v>
          </cell>
        </row>
        <row r="6">
          <cell r="N6" t="str">
            <v>G1B &amp; G2B,Top Splice Flange,Top Splice Flange,Plate,25,0.3432</v>
          </cell>
          <cell r="O6" t="str">
            <v>Transported</v>
          </cell>
        </row>
        <row r="7">
          <cell r="N7" t="str">
            <v>G1B &amp; G2B,Top Splice Flange,Top Splice Flange,Plate,25,0.3168</v>
          </cell>
          <cell r="O7" t="str">
            <v>Transported</v>
          </cell>
        </row>
        <row r="8">
          <cell r="N8" t="str">
            <v>G1B &amp; G2B,Web Splice Plate,Web Splice Plate,Plate,16,2.448</v>
          </cell>
          <cell r="O8" t="str">
            <v>Transported</v>
          </cell>
        </row>
        <row r="9">
          <cell r="N9" t="str">
            <v>G1B &amp; G2B,Bottom Flange Splice,Bottom Flange Splice,Plate,40,0.4845</v>
          </cell>
          <cell r="O9" t="str">
            <v>Transported</v>
          </cell>
        </row>
        <row r="10">
          <cell r="N10" t="str">
            <v>G1B &amp; G2B,Base Splice,Base Splice,Plate,28,0.78795</v>
          </cell>
          <cell r="O10" t="str">
            <v>Transported</v>
          </cell>
        </row>
        <row r="11">
          <cell r="N11" t="str">
            <v>G1B &amp; G2B,Base Splice,Base Splice,Plate,28,1.32753</v>
          </cell>
          <cell r="O11" t="str">
            <v>Transported</v>
          </cell>
        </row>
        <row r="12">
          <cell r="N12" t="str">
            <v>G1B &amp; G2B,Packing Plate,Packing Plate,Plate,15,0.661162</v>
          </cell>
          <cell r="O12" t="str">
            <v>Transported</v>
          </cell>
        </row>
        <row r="13">
          <cell r="N13" t="str">
            <v>G1B &amp; G2B,Packing Plate,Packing Plate,Plate,2,1.224</v>
          </cell>
          <cell r="O13" t="str">
            <v>Transported</v>
          </cell>
        </row>
        <row r="14">
          <cell r="N14" t="str">
            <v>G1B &amp; G2B, MS Angle, MS Angle,Angle,L 75x75x10,4.599</v>
          </cell>
          <cell r="O14" t="str">
            <v>Transported</v>
          </cell>
        </row>
        <row r="15">
          <cell r="N15" t="str">
            <v>G2 B, Gusset Plate, Gusset Plate,Plate,16,0.24336</v>
          </cell>
          <cell r="O15" t="str">
            <v>Transported</v>
          </cell>
        </row>
        <row r="16">
          <cell r="N16" t="str">
            <v>G2 B, MS Angle, MS Angle,Angle,L 75x75x10,4.599</v>
          </cell>
          <cell r="O16" t="str">
            <v>Transported</v>
          </cell>
        </row>
        <row r="17">
          <cell r="N17" t="str">
            <v>G2B,Base Plate,Base Plate,Plate,25,19.5944</v>
          </cell>
          <cell r="O17" t="str">
            <v>Transported</v>
          </cell>
        </row>
        <row r="18">
          <cell r="N18" t="str">
            <v>G2B,Bottom Flange,Bottom Flange,Plate,28,8.406</v>
          </cell>
          <cell r="O18" t="str">
            <v>Transported</v>
          </cell>
        </row>
        <row r="19">
          <cell r="N19" t="str">
            <v>G2B,Web Plate,Web Plate,Plate,16,26.03058</v>
          </cell>
          <cell r="O19" t="str">
            <v>Transported</v>
          </cell>
        </row>
        <row r="20">
          <cell r="N20" t="str">
            <v>G2B,Top Flange,Top Flange,Plate,28,8.406</v>
          </cell>
          <cell r="O20" t="str">
            <v>Transported</v>
          </cell>
        </row>
        <row r="21">
          <cell r="N21" t="str">
            <v>G2B,Stiffner L+R,Stiffner L+R,Plate,16,3.534</v>
          </cell>
          <cell r="O21" t="str">
            <v>Transported</v>
          </cell>
        </row>
        <row r="22">
          <cell r="N22" t="str">
            <v>G2B,Stiffner Bottom,Stiffner Bottom,Plate,16,0.9006</v>
          </cell>
          <cell r="O22" t="str">
            <v>Transported</v>
          </cell>
        </row>
        <row r="23">
          <cell r="N23" t="str">
            <v>G2B,MS Angle,MS Angle,Angle,L 75x75x10,13.92</v>
          </cell>
          <cell r="O23" t="str">
            <v>Transported</v>
          </cell>
        </row>
        <row r="24">
          <cell r="N24" t="str">
            <v>G2B,MS Angle,MS Angle,Angle,L 75x75x10,16.48</v>
          </cell>
          <cell r="O24" t="str">
            <v>Transported</v>
          </cell>
        </row>
        <row r="25">
          <cell r="N25" t="str">
            <v>G2B,MS Angle,MS Angle,Angle,L 75x75x10,4.559</v>
          </cell>
          <cell r="O25" t="str">
            <v>Transported</v>
          </cell>
        </row>
        <row r="26">
          <cell r="N26" t="str">
            <v>G2B,Packing Plate,Packing Plate,Plate,16,0.1425</v>
          </cell>
          <cell r="O26" t="str">
            <v>Transported</v>
          </cell>
        </row>
        <row r="27">
          <cell r="N27" t="str">
            <v>G2B,Gusset Plate,Gusset Plate,Plate,16,0.12168</v>
          </cell>
          <cell r="O27" t="str">
            <v>Transported</v>
          </cell>
        </row>
        <row r="28">
          <cell r="N28" t="str">
            <v>G2B,Gusset Plate,Gusset Plate,Plate,16,0.16428</v>
          </cell>
          <cell r="O28" t="str">
            <v>Transported</v>
          </cell>
        </row>
        <row r="29">
          <cell r="N29" t="str">
            <v>G2B &amp; G3B,Top Splice Flange,Top Splice Flange,Plate,25,0.7788</v>
          </cell>
          <cell r="O29" t="str">
            <v>Transported</v>
          </cell>
        </row>
        <row r="30">
          <cell r="N30" t="str">
            <v>G2B &amp; G3B,Top Splice Flange,Top Splice Flange,Plate,25,0.3432</v>
          </cell>
          <cell r="O30" t="str">
            <v>Transported</v>
          </cell>
        </row>
        <row r="31">
          <cell r="N31" t="str">
            <v>G2B &amp; G3B,Top Splice Flange,Top Splice Flange,Plate,25,0.3168</v>
          </cell>
          <cell r="O31" t="str">
            <v>Transported</v>
          </cell>
        </row>
        <row r="32">
          <cell r="N32" t="str">
            <v>G2B &amp; G3B,Web Splice Plate,Web Splice Plate,Plate,16,2.448</v>
          </cell>
          <cell r="O32" t="str">
            <v>Transported</v>
          </cell>
        </row>
        <row r="33">
          <cell r="N33" t="str">
            <v>G2B &amp; G3B,Bottom Flange Splice,Bottom Flange Splice,Plate,40,0.4845</v>
          </cell>
          <cell r="O33" t="str">
            <v>Transported</v>
          </cell>
        </row>
        <row r="34">
          <cell r="N34" t="str">
            <v>G2B &amp; G3B,Base Splice,Base Splice,Plate,28,0.78795</v>
          </cell>
          <cell r="O34" t="str">
            <v>Transported</v>
          </cell>
        </row>
        <row r="35">
          <cell r="N35" t="str">
            <v>G2B &amp; G3B,Base Splice,Base Splice,Plate,28,1.32753</v>
          </cell>
          <cell r="O35" t="str">
            <v>Transported</v>
          </cell>
        </row>
        <row r="36">
          <cell r="N36" t="str">
            <v>G2B &amp; G3B, MS Angle, MS Angle,Angle,L 75x75x10,4.599</v>
          </cell>
          <cell r="O36" t="str">
            <v>Transported</v>
          </cell>
        </row>
        <row r="37">
          <cell r="N37" t="str">
            <v>G3 B, Gusset Plate, Gusset Plate,Plate,16,0.24336</v>
          </cell>
          <cell r="O37" t="str">
            <v>Transported</v>
          </cell>
        </row>
        <row r="38">
          <cell r="N38" t="str">
            <v>G3 B, MS Angle, MS Angle,Angle,L 75x75x10,4.599</v>
          </cell>
          <cell r="O38" t="str">
            <v>Transported</v>
          </cell>
        </row>
        <row r="39">
          <cell r="N39" t="str">
            <v>G3B,Base Plate,Base Plate,Plate,25,19.6</v>
          </cell>
          <cell r="O39" t="str">
            <v>Transported</v>
          </cell>
        </row>
        <row r="40">
          <cell r="N40" t="str">
            <v>G3B,Bottom Flange,Bottom Flange,Plate,28,8.4</v>
          </cell>
          <cell r="O40" t="str">
            <v>Transported</v>
          </cell>
        </row>
        <row r="41">
          <cell r="N41" t="str">
            <v>G3B,Web Plate,Web Plate,Plate,16,26.04</v>
          </cell>
          <cell r="O41" t="str">
            <v>Transported</v>
          </cell>
        </row>
        <row r="42">
          <cell r="N42" t="str">
            <v>G3B,Top Flange,Top Flange,Plate,28,8.4</v>
          </cell>
          <cell r="O42" t="str">
            <v>Transported</v>
          </cell>
        </row>
        <row r="43">
          <cell r="N43" t="str">
            <v>G3B,Stiffner L+R,Stiffner L+R,Plate,16,3.534</v>
          </cell>
          <cell r="O43" t="str">
            <v>Transported</v>
          </cell>
        </row>
        <row r="44">
          <cell r="N44" t="str">
            <v>G3B,Stiffner Bottom,Stiffner Bottom,Plate,16,0.9101</v>
          </cell>
          <cell r="O44" t="str">
            <v>Transported</v>
          </cell>
        </row>
        <row r="45">
          <cell r="N45" t="str">
            <v>G3B,MS Angle,MS Angle,Angle,L 75x75x10,13.92</v>
          </cell>
          <cell r="O45" t="str">
            <v>Transported</v>
          </cell>
        </row>
        <row r="46">
          <cell r="N46" t="str">
            <v>G3B,MS Angle,MS Angle,Angle,L 75x75x10,16.48</v>
          </cell>
          <cell r="O46" t="str">
            <v>Transported</v>
          </cell>
        </row>
        <row r="47">
          <cell r="N47" t="str">
            <v>G3B,Packing Plate,Packing Plate,Plate,16,0.1425</v>
          </cell>
          <cell r="O47" t="str">
            <v>Transported</v>
          </cell>
        </row>
        <row r="48">
          <cell r="N48" t="str">
            <v>G3B,Gusset Plate,Gusset Plate,Plate,16,0.16428</v>
          </cell>
          <cell r="O48" t="str">
            <v>Transported</v>
          </cell>
        </row>
        <row r="49">
          <cell r="N49" t="str">
            <v>G3B &amp; G4B,Top Splice Flange,Top Splice Flange,Plate,25,0.7788</v>
          </cell>
          <cell r="O49" t="str">
            <v>Transported</v>
          </cell>
        </row>
        <row r="50">
          <cell r="N50" t="str">
            <v>G3B &amp; G4B,Top Splice Flange,Top Splice Flange,Plate,25,0.3432</v>
          </cell>
          <cell r="O50" t="str">
            <v>Transported</v>
          </cell>
        </row>
        <row r="51">
          <cell r="N51" t="str">
            <v>G3B &amp; G4B,Top Splice Flange,Top Splice Flange,Plate,25,0.3168</v>
          </cell>
          <cell r="O51" t="str">
            <v>Transported</v>
          </cell>
        </row>
        <row r="52">
          <cell r="N52" t="str">
            <v>G3B &amp; G4B,Web Splice Plate,Web Splice Plate,Plate,16,2.448</v>
          </cell>
          <cell r="O52" t="str">
            <v>Transported</v>
          </cell>
        </row>
        <row r="53">
          <cell r="N53" t="str">
            <v>G3B &amp; G4B,Bottom Flange Splice,Bottom Flange Splice,Plate,40,0.4845</v>
          </cell>
          <cell r="O53" t="str">
            <v>Transported</v>
          </cell>
        </row>
        <row r="54">
          <cell r="N54" t="str">
            <v>G3B &amp; G4B,Base Splice,Base Splice,Plate,28,0.78795</v>
          </cell>
          <cell r="O54" t="str">
            <v>Transported</v>
          </cell>
        </row>
        <row r="55">
          <cell r="N55" t="str">
            <v>G3B &amp; G4B,Base Splice,Base Splice,Plate,28,1.32753</v>
          </cell>
          <cell r="O55" t="str">
            <v>Transported</v>
          </cell>
        </row>
        <row r="56">
          <cell r="N56" t="str">
            <v>G3B &amp; G4B, MS Angle, MS Angle,Angle,L 75x75x10,4.599</v>
          </cell>
          <cell r="O56" t="str">
            <v>Transported</v>
          </cell>
        </row>
        <row r="57">
          <cell r="N57" t="str">
            <v>G4 B, Gusset Plate, Gusset Plate,Plate,16,0.24336</v>
          </cell>
          <cell r="O57" t="str">
            <v>Transported</v>
          </cell>
        </row>
        <row r="58">
          <cell r="N58" t="str">
            <v>G4 B, MS Angle, MS Angle,Angle,L 75x75x10,4.599</v>
          </cell>
          <cell r="O58" t="str">
            <v>Transported</v>
          </cell>
        </row>
        <row r="59">
          <cell r="N59" t="str">
            <v>G4B,Base Plate,Base Plate,Plate,25,19.6</v>
          </cell>
          <cell r="O59" t="str">
            <v>Transported</v>
          </cell>
        </row>
        <row r="60">
          <cell r="N60" t="str">
            <v>G4B,Bottom Flange,Bottom Flange,Plate,28,8.4</v>
          </cell>
          <cell r="O60" t="str">
            <v>Transported</v>
          </cell>
        </row>
        <row r="61">
          <cell r="N61" t="str">
            <v>G4B,Web Plate,Web Plate,Plate,16,26.04</v>
          </cell>
          <cell r="O61" t="str">
            <v>Transported</v>
          </cell>
        </row>
        <row r="62">
          <cell r="N62" t="str">
            <v>G4B,Top Flange,Top Flange,Plate,28,8.4</v>
          </cell>
          <cell r="O62" t="str">
            <v>Transported</v>
          </cell>
        </row>
        <row r="63">
          <cell r="N63" t="str">
            <v>G4B,Stiffner L+R,Stiffner L+R,Plate,16,3.534</v>
          </cell>
          <cell r="O63" t="str">
            <v>Transported</v>
          </cell>
        </row>
        <row r="64">
          <cell r="N64" t="str">
            <v>G4B,Stiffner Bottom,Stiffner Bottom,Plate,16,0.9101</v>
          </cell>
          <cell r="O64" t="str">
            <v>Transported</v>
          </cell>
        </row>
        <row r="65">
          <cell r="N65" t="str">
            <v>G4B,MS Angle,MS Angle,Angle,L 75x75x10,13.92</v>
          </cell>
          <cell r="O65" t="str">
            <v>Transported</v>
          </cell>
        </row>
        <row r="66">
          <cell r="N66" t="str">
            <v>G4B,MS Angle,MS Angle,Angle,L 75x75x10,1.995</v>
          </cell>
          <cell r="O66" t="str">
            <v>Transported</v>
          </cell>
        </row>
        <row r="67">
          <cell r="N67" t="str">
            <v>G4B,Packing Plate,Packing Plate,Plate,16,0.1425</v>
          </cell>
          <cell r="O67" t="str">
            <v>Transported</v>
          </cell>
        </row>
        <row r="68">
          <cell r="N68" t="str">
            <v>G4B,Gusset Plate,Gusset Plate,Plate,16,0.264</v>
          </cell>
          <cell r="O68" t="str">
            <v>Transported</v>
          </cell>
        </row>
        <row r="69">
          <cell r="N69" t="str">
            <v>G4B &amp; G5B,Top Splice Flange,Top Splice Flange,Plate,25,0.7788</v>
          </cell>
          <cell r="O69" t="str">
            <v>Transported</v>
          </cell>
        </row>
        <row r="70">
          <cell r="N70" t="str">
            <v>G4B &amp; G5B,Top Splice Flange,Top Splice Flange,Plate,25,0.3432</v>
          </cell>
          <cell r="O70" t="str">
            <v>Transported</v>
          </cell>
        </row>
        <row r="71">
          <cell r="N71" t="str">
            <v>G4B &amp; G5B,Top Splice Flange,Top Splice Flange,Plate,25,0.3168</v>
          </cell>
          <cell r="O71" t="str">
            <v>Transported</v>
          </cell>
        </row>
        <row r="72">
          <cell r="N72" t="str">
            <v>G4B &amp; G5B,Web Splice Plate,Web Splice Plate,Plate,16,2.448</v>
          </cell>
          <cell r="O72" t="str">
            <v>Transported</v>
          </cell>
        </row>
        <row r="73">
          <cell r="N73" t="str">
            <v>G4B &amp; G5B,Bottom Flange Splice,Bottom Flange Splice,Plate,40,0.4845</v>
          </cell>
          <cell r="O73" t="str">
            <v>Transported</v>
          </cell>
        </row>
        <row r="74">
          <cell r="N74" t="str">
            <v>G4B &amp; G5B,Base Splice,Base Splice,Plate,28,0.78795</v>
          </cell>
          <cell r="O74" t="str">
            <v>Transported</v>
          </cell>
        </row>
        <row r="75">
          <cell r="N75" t="str">
            <v>G4B &amp; G5B,Base Splice,Base Splice,Plate,28,1.32753</v>
          </cell>
          <cell r="O75" t="str">
            <v>Transported</v>
          </cell>
        </row>
        <row r="76">
          <cell r="N76" t="str">
            <v>G4B &amp; G5B,Packing Plate,Packing Plate,Plate,15,0.661162</v>
          </cell>
          <cell r="O76" t="str">
            <v>Transported</v>
          </cell>
        </row>
        <row r="77">
          <cell r="N77" t="str">
            <v>G4B &amp; G5B,Packing Plate,Packing Plate,Plate,2,1.224</v>
          </cell>
          <cell r="O77" t="str">
            <v>Transported</v>
          </cell>
        </row>
        <row r="78">
          <cell r="N78" t="str">
            <v>G4B &amp; G5B, MS Angle, MS Angle,Angle,L 75x75x10,4.599</v>
          </cell>
          <cell r="O78" t="str">
            <v>Transported</v>
          </cell>
        </row>
        <row r="79">
          <cell r="N79" t="str">
            <v>G5B, Gusset Plate, Gusset Plate,Plate,16,0.24336</v>
          </cell>
          <cell r="O79" t="str">
            <v>Transported</v>
          </cell>
        </row>
        <row r="80">
          <cell r="N80" t="str">
            <v>G5B, MS Angle, MS Angle,Angle,L 75x75x10,4.599</v>
          </cell>
          <cell r="O80" t="str">
            <v>Transported</v>
          </cell>
        </row>
        <row r="81">
          <cell r="N81" t="str">
            <v>G6B &amp; G7B,Top Splice Flange,Top Splice Flange,Plate,16,0.4998</v>
          </cell>
          <cell r="O81" t="str">
            <v>Transported</v>
          </cell>
        </row>
        <row r="82">
          <cell r="N82" t="str">
            <v>G6B &amp; G7B,Top Splice Flange,Top Splice Flange,Plate,16,0.3672</v>
          </cell>
          <cell r="O82" t="str">
            <v>Transported</v>
          </cell>
        </row>
        <row r="83">
          <cell r="N83" t="str">
            <v>G6B &amp; G7B,Web Splice Plate,Web Splice Plate,Plate,12,2.448</v>
          </cell>
          <cell r="O83" t="str">
            <v>Transported</v>
          </cell>
        </row>
        <row r="84">
          <cell r="N84" t="str">
            <v>G6B &amp; G7B,Bottom Flange Splice,Bottom Flange Splice,Plate,40,0.40596</v>
          </cell>
          <cell r="O84" t="str">
            <v>Transported</v>
          </cell>
        </row>
        <row r="85">
          <cell r="N85" t="str">
            <v>G6B &amp; G7B,Base Splice,Base Splice,Plate,28,0.7395</v>
          </cell>
          <cell r="O85" t="str">
            <v>Transported</v>
          </cell>
        </row>
        <row r="86">
          <cell r="N86" t="str">
            <v>G6B &amp; G7B,Base Splice,Base Splice,Plate,28,1.3515</v>
          </cell>
          <cell r="O86" t="str">
            <v>Transported</v>
          </cell>
        </row>
        <row r="87">
          <cell r="N87" t="str">
            <v>G6B &amp; G7B,Packing Plate,Packing Plate,Plate,16,0.6731</v>
          </cell>
          <cell r="O87" t="str">
            <v>Transported</v>
          </cell>
        </row>
        <row r="88">
          <cell r="N88" t="str">
            <v>G6B &amp; G7B, MS Angle, MS Angle,Angle,L 75x75x10,4.413</v>
          </cell>
          <cell r="O88" t="str">
            <v>Transported</v>
          </cell>
        </row>
        <row r="89">
          <cell r="N89" t="str">
            <v>G7 B, Gusset Plate, Gusset Plate,Plate,16,0.17664</v>
          </cell>
          <cell r="O89" t="str">
            <v>Transported</v>
          </cell>
        </row>
        <row r="90">
          <cell r="N90" t="str">
            <v>G7 B, Gusset Plate, Gusset Plate,Plate,16,0.06084</v>
          </cell>
          <cell r="O90" t="str">
            <v>Transported</v>
          </cell>
        </row>
        <row r="91">
          <cell r="N91" t="str">
            <v>G7 B, MS Angle, MS Angle,Angle,L 75x75x10,4.228</v>
          </cell>
          <cell r="O91" t="str">
            <v>Transported</v>
          </cell>
        </row>
        <row r="92">
          <cell r="N92" t="str">
            <v>G7B,Base Plate,Base Plate,Plate,40,16.7944</v>
          </cell>
          <cell r="O92" t="str">
            <v>Transported</v>
          </cell>
        </row>
        <row r="93">
          <cell r="N93" t="str">
            <v>G7B,Bottom Flange,Bottom Flange,Plate,28,7.1976</v>
          </cell>
          <cell r="O93" t="str">
            <v>Transported</v>
          </cell>
        </row>
        <row r="94">
          <cell r="N94" t="str">
            <v>G7B,Web Plate,Web Plate,Plate,20,22.31256</v>
          </cell>
          <cell r="O94" t="str">
            <v>Transported</v>
          </cell>
        </row>
        <row r="95">
          <cell r="N95" t="str">
            <v>G7B,Top Flange,Top Flange,Plate,28,7.1976</v>
          </cell>
          <cell r="O95" t="str">
            <v>Transported</v>
          </cell>
        </row>
        <row r="96">
          <cell r="N96" t="str">
            <v>G7B,Stiffner L+R,Stiffner L+R,Plate,16,3.6214</v>
          </cell>
          <cell r="O96" t="str">
            <v>Transported</v>
          </cell>
        </row>
        <row r="97">
          <cell r="N97" t="str">
            <v>G7B,Stiffner Bottom,Stiffner Bottom,Plate,16,0.9101</v>
          </cell>
          <cell r="O97" t="str">
            <v>Transported</v>
          </cell>
        </row>
        <row r="98">
          <cell r="N98" t="str">
            <v>G7B,MS Angle,MS Angle,Angle,L 75x75x10,13.92</v>
          </cell>
          <cell r="O98" t="str">
            <v>Transported</v>
          </cell>
        </row>
        <row r="99">
          <cell r="N99" t="str">
            <v>G7B,MS Angle,MS Angle,Angle,L 75x75x10,15.96</v>
          </cell>
          <cell r="O99" t="str">
            <v>Transported</v>
          </cell>
        </row>
        <row r="100">
          <cell r="N100" t="str">
            <v>G7B,Packing Plate,Packing Plate,Plate,16,0.1425</v>
          </cell>
          <cell r="O100" t="str">
            <v>Transported</v>
          </cell>
        </row>
        <row r="101">
          <cell r="N101" t="str">
            <v>G7B,Gusset Plate,Gusset Plate,Plate,16,0.16428</v>
          </cell>
          <cell r="O101" t="str">
            <v>Transported</v>
          </cell>
        </row>
        <row r="102">
          <cell r="N102" t="str">
            <v>G7B &amp; G8B,Top Splice Flange,Top Splice Flange,Plate,25,0.7788</v>
          </cell>
          <cell r="O102" t="str">
            <v>Transported</v>
          </cell>
        </row>
        <row r="103">
          <cell r="N103" t="str">
            <v>G7B &amp; G8B,Top Splice Flange,Top Splice Flange,Plate,25,0.3432</v>
          </cell>
          <cell r="O103" t="str">
            <v>Transported</v>
          </cell>
        </row>
        <row r="104">
          <cell r="N104" t="str">
            <v>G7B &amp; G8B,Top Splice Flange,Top Splice Flange,Plate,25,0.3168</v>
          </cell>
          <cell r="O104" t="str">
            <v>Transported</v>
          </cell>
        </row>
        <row r="105">
          <cell r="N105" t="str">
            <v>G7B &amp; G8B,Web Splice Plate,Web Splice Plate,Plate,16,2.448</v>
          </cell>
          <cell r="O105" t="str">
            <v>Transported</v>
          </cell>
        </row>
        <row r="106">
          <cell r="N106" t="str">
            <v>G7B &amp; G8B,Bottom Flange Splice,Bottom Flange Splice,Plate,40,0.4845</v>
          </cell>
          <cell r="O106" t="str">
            <v>Transported</v>
          </cell>
        </row>
        <row r="107">
          <cell r="N107" t="str">
            <v>G7B &amp; G8B,Base Splice,Base Splice,Plate,28,0.78795</v>
          </cell>
          <cell r="O107" t="str">
            <v>Transported</v>
          </cell>
        </row>
        <row r="108">
          <cell r="N108" t="str">
            <v>G7B &amp; G8B,Base Splice,Base Splice,Plate,28,1.32753</v>
          </cell>
          <cell r="O108" t="str">
            <v>Transported</v>
          </cell>
        </row>
        <row r="109">
          <cell r="N109" t="str">
            <v>G7B &amp; G8B,Packing Plate,Packing Plate,Plate,15,0.661162</v>
          </cell>
          <cell r="O109" t="str">
            <v>Transported</v>
          </cell>
        </row>
        <row r="110">
          <cell r="N110" t="str">
            <v>G7B &amp; G8B,Packing Plate,Packing Plate,Plate,2,1.224</v>
          </cell>
          <cell r="O110" t="str">
            <v>Transported</v>
          </cell>
        </row>
        <row r="111">
          <cell r="N111" t="str">
            <v>G7B &amp; G8B, MS Angle, MS Angle,Angle,L 75x75x10,4.228</v>
          </cell>
          <cell r="O111" t="str">
            <v>Transported</v>
          </cell>
        </row>
        <row r="112">
          <cell r="N112" t="str">
            <v>G8 B, Gusset Plate, Gusset Plate,Plate,16,0.23552</v>
          </cell>
          <cell r="O112" t="str">
            <v>Transported</v>
          </cell>
        </row>
        <row r="113">
          <cell r="N113" t="str">
            <v>G8 B, MS Angle, MS Angle,Angle,L 75x75x10,4.228</v>
          </cell>
          <cell r="O113" t="str">
            <v>Transported</v>
          </cell>
        </row>
        <row r="114">
          <cell r="N114" t="str">
            <v>G8B,Base Plate,Base Plate,Plate,25,16.800398</v>
          </cell>
          <cell r="O114" t="str">
            <v>Transported</v>
          </cell>
        </row>
        <row r="115">
          <cell r="N115" t="str">
            <v>G8B,Bottom Flange,Bottom Flange,Plate,28,7.1976</v>
          </cell>
          <cell r="O115" t="str">
            <v>Transported</v>
          </cell>
        </row>
        <row r="116">
          <cell r="N116" t="str">
            <v>G8B,Web Plate,Web Plate,Plate,16,22.288568</v>
          </cell>
          <cell r="O116" t="str">
            <v>Transported</v>
          </cell>
        </row>
        <row r="117">
          <cell r="N117" t="str">
            <v>G8B,Top Flange,Top Flange,Plate,28,7.1976</v>
          </cell>
          <cell r="O117" t="str">
            <v>Transported</v>
          </cell>
        </row>
        <row r="118">
          <cell r="N118" t="str">
            <v>G8B,Stiffner L+R,Stiffner L+R,Plate,16,3.6214</v>
          </cell>
          <cell r="O118" t="str">
            <v>Transported</v>
          </cell>
        </row>
        <row r="119">
          <cell r="N119" t="str">
            <v>G8B,Stiffner Bottom,Stiffner Bottom,Plate,16,0.9101</v>
          </cell>
          <cell r="O119" t="str">
            <v>Transported</v>
          </cell>
        </row>
        <row r="120">
          <cell r="N120" t="str">
            <v>G8B,MS Angle,MS Angle,Angle,L 75x75x10,13.92</v>
          </cell>
          <cell r="O120" t="str">
            <v>Transported</v>
          </cell>
        </row>
        <row r="121">
          <cell r="N121" t="str">
            <v>G8B,MS Angle,MS Angle,Angle,L 75x75x10,15.96</v>
          </cell>
          <cell r="O121" t="str">
            <v>Transported</v>
          </cell>
        </row>
        <row r="122">
          <cell r="N122" t="str">
            <v>G8B,Packing Plate,Packing Plate,Plate,16,0.1425</v>
          </cell>
          <cell r="O122" t="str">
            <v>Transported</v>
          </cell>
        </row>
        <row r="123">
          <cell r="N123" t="str">
            <v>G8B,Gusset Plate,Gusset Plate,Plate,16,0.16428</v>
          </cell>
          <cell r="O123" t="str">
            <v>Transported</v>
          </cell>
        </row>
        <row r="124">
          <cell r="N124" t="str">
            <v>G8B &amp; G9B,Top Splice Flange,Top Splice Flange,Plate,25,0.7788</v>
          </cell>
          <cell r="O124" t="str">
            <v>Transported</v>
          </cell>
        </row>
        <row r="125">
          <cell r="N125" t="str">
            <v>G8B &amp; G9B,Top Splice Flange,Top Splice Flange,Plate,25,0.3432</v>
          </cell>
          <cell r="O125" t="str">
            <v>Transported</v>
          </cell>
        </row>
        <row r="126">
          <cell r="N126" t="str">
            <v>G8B &amp; G9B,Top Splice Flange,Top Splice Flange,Plate,25,0.3168</v>
          </cell>
          <cell r="O126" t="str">
            <v>Transported</v>
          </cell>
        </row>
        <row r="127">
          <cell r="N127" t="str">
            <v>G8B &amp; G9B,Web Splice Plate,Web Splice Plate,Plate,16,2.448</v>
          </cell>
          <cell r="O127" t="str">
            <v>Transported</v>
          </cell>
        </row>
        <row r="128">
          <cell r="N128" t="str">
            <v>G8B &amp; G9B,Bottom Flange Splice,Bottom Flange Splice,Plate,40,0.4845</v>
          </cell>
          <cell r="O128" t="str">
            <v>Transported</v>
          </cell>
        </row>
        <row r="129">
          <cell r="N129" t="str">
            <v>G8B &amp; G9B,Base Splice,Base Splice,Plate,28,0.78795</v>
          </cell>
          <cell r="O129" t="str">
            <v>Transported</v>
          </cell>
        </row>
        <row r="130">
          <cell r="N130" t="str">
            <v>G8B &amp; G9B,Base Splice,Base Splice,Plate,28,1.32753</v>
          </cell>
          <cell r="O130" t="str">
            <v>Transported</v>
          </cell>
        </row>
        <row r="131">
          <cell r="N131" t="str">
            <v>G8B &amp; G9B, MS Angle, MS Angle,Angle,L 75x75x10,4.228</v>
          </cell>
          <cell r="O131" t="str">
            <v>Transported</v>
          </cell>
        </row>
        <row r="132">
          <cell r="N132" t="str">
            <v>G9 B, Gusset Plate, Gusset Plate,Plate,16,0.23552</v>
          </cell>
          <cell r="O132" t="str">
            <v>Transported</v>
          </cell>
        </row>
        <row r="133">
          <cell r="N133" t="str">
            <v>G9 B, MS Angle, MS Angle,Angle,L 75x75x10,4.228</v>
          </cell>
          <cell r="O133" t="str">
            <v>Transported</v>
          </cell>
        </row>
        <row r="134">
          <cell r="N134" t="str">
            <v>G9B,Base Plate,Base Plate,Plate,25,16.7944</v>
          </cell>
          <cell r="O134" t="str">
            <v>Transported</v>
          </cell>
        </row>
        <row r="135">
          <cell r="N135" t="str">
            <v>G9B,Bottom Flange,Bottom Flange,Plate,28,7.1976</v>
          </cell>
          <cell r="O135" t="str">
            <v>Transported</v>
          </cell>
        </row>
        <row r="136">
          <cell r="N136" t="str">
            <v>G9B,Web Plate,Web Plate,Plate,16,22.288568</v>
          </cell>
          <cell r="O136" t="str">
            <v>Transported</v>
          </cell>
        </row>
        <row r="137">
          <cell r="N137" t="str">
            <v>G9B,Top Flange,Top Flange,Plate,28,7.1976</v>
          </cell>
          <cell r="O137" t="str">
            <v>Transported</v>
          </cell>
        </row>
        <row r="138">
          <cell r="N138" t="str">
            <v>G9B,Stiffner L+R,Stiffner L+R,Plate,16,3.6214</v>
          </cell>
          <cell r="O138" t="str">
            <v>Transported</v>
          </cell>
        </row>
        <row r="139">
          <cell r="N139" t="str">
            <v>G9B,Stiffner Bottom,Stiffner Bottom,Plate,16,0.9101</v>
          </cell>
          <cell r="O139" t="str">
            <v>Transported</v>
          </cell>
        </row>
        <row r="140">
          <cell r="N140" t="str">
            <v>G9B,MS Angle,MS Angle,Angle,L 75x75x10,13.92</v>
          </cell>
          <cell r="O140" t="str">
            <v>Transported</v>
          </cell>
        </row>
        <row r="141">
          <cell r="N141" t="str">
            <v>G9B,MS Angle,MS Angle,Angle,L 75x75x10,15.96</v>
          </cell>
          <cell r="O141" t="str">
            <v>Transported</v>
          </cell>
        </row>
        <row r="142">
          <cell r="N142" t="str">
            <v>G9B,Packing Plate,Packing Plate,Plate,16,0.1425</v>
          </cell>
          <cell r="O142" t="str">
            <v>Transported</v>
          </cell>
        </row>
        <row r="143">
          <cell r="N143" t="str">
            <v>G9B,Gusset Plate,Gusset Plate,Plate,16,0.16428</v>
          </cell>
          <cell r="O143" t="str">
            <v>Transported</v>
          </cell>
        </row>
        <row r="144">
          <cell r="N144" t="str">
            <v>G9B &amp; G10B,Top Splice Flange,Top Splice Flange,Plate,25,0.7788</v>
          </cell>
          <cell r="O144" t="str">
            <v>Transported</v>
          </cell>
        </row>
        <row r="145">
          <cell r="N145" t="str">
            <v>G9B &amp; G10B,Top Splice Flange,Top Splice Flange,Plate,25,0.3432</v>
          </cell>
          <cell r="O145" t="str">
            <v>Transported</v>
          </cell>
        </row>
        <row r="146">
          <cell r="N146" t="str">
            <v>G9B &amp; G10B,Top Splice Flange,Top Splice Flange,Plate,25,0.3168</v>
          </cell>
          <cell r="O146" t="str">
            <v>Transported</v>
          </cell>
        </row>
        <row r="147">
          <cell r="N147" t="str">
            <v>G9B &amp; G10B,Web Splice Plate,Web Splice Plate,Plate,16,2.448</v>
          </cell>
          <cell r="O147" t="str">
            <v>Transported</v>
          </cell>
        </row>
        <row r="148">
          <cell r="N148" t="str">
            <v>G9B &amp; G10B,Bottom Flange Splice,Bottom Flange Splice,Plate,40,0.4845</v>
          </cell>
          <cell r="O148" t="str">
            <v>Transported</v>
          </cell>
        </row>
        <row r="149">
          <cell r="N149" t="str">
            <v>G9B &amp; G10B,Base Splice,Base Splice,Plate,28,0.78795</v>
          </cell>
          <cell r="O149" t="str">
            <v>Transported</v>
          </cell>
        </row>
        <row r="150">
          <cell r="N150" t="str">
            <v>G9B &amp; G10B,Base Splice,Base Splice,Plate,28,1.32753</v>
          </cell>
          <cell r="O150" t="str">
            <v>Transported</v>
          </cell>
        </row>
        <row r="151">
          <cell r="N151" t="str">
            <v>G9B &amp; G10B, MS Angle, MS Angle,Angle,L 75x75x10,4.228</v>
          </cell>
          <cell r="O151" t="str">
            <v>Transported</v>
          </cell>
        </row>
        <row r="152">
          <cell r="N152" t="str">
            <v>G10 B, Gusset Plate, Gusset Plate,Plate,16,0.23552</v>
          </cell>
          <cell r="O152" t="str">
            <v>Transported</v>
          </cell>
        </row>
        <row r="153">
          <cell r="N153" t="str">
            <v>G10 B, MS Angle, MS Angle,Angle,L 75x75x10,4.228</v>
          </cell>
          <cell r="O153" t="str">
            <v>Transported</v>
          </cell>
        </row>
        <row r="154">
          <cell r="N154" t="str">
            <v>G10B,Base Plate,Base Plate,Plate,25,16.7944</v>
          </cell>
          <cell r="O154" t="str">
            <v>Transported</v>
          </cell>
        </row>
        <row r="155">
          <cell r="N155" t="str">
            <v>G10B,Bottom Flange,Bottom Flange,Plate,28,7.1976</v>
          </cell>
          <cell r="O155" t="str">
            <v>Transported</v>
          </cell>
        </row>
        <row r="156">
          <cell r="N156" t="str">
            <v>G10B,Web Plate,Web Plate,Plate,16,22.31256</v>
          </cell>
          <cell r="O156" t="str">
            <v>Transported</v>
          </cell>
        </row>
        <row r="157">
          <cell r="N157" t="str">
            <v>G10B,Top Flange,Top Flange,Plate,28,7.1976</v>
          </cell>
          <cell r="O157" t="str">
            <v>Transported</v>
          </cell>
        </row>
        <row r="158">
          <cell r="N158" t="str">
            <v>G10B,Stiffner L+R,Stiffner L+R,Plate,16,3.6214</v>
          </cell>
          <cell r="O158" t="str">
            <v>Transported</v>
          </cell>
        </row>
        <row r="159">
          <cell r="N159" t="str">
            <v>G10B,Stiffner Bottom,Stiffner Bottom,Plate,16,0.9101</v>
          </cell>
          <cell r="O159" t="str">
            <v>Transported</v>
          </cell>
        </row>
        <row r="160">
          <cell r="N160" t="str">
            <v>G10B,MS Angle,MS Angle,Angle,L 75x75x10,13.92</v>
          </cell>
          <cell r="O160" t="str">
            <v>Transported</v>
          </cell>
        </row>
        <row r="161">
          <cell r="N161" t="str">
            <v>G10B,MS Angle,MS Angle,Angle,L 75x75x10,15.96</v>
          </cell>
          <cell r="O161" t="str">
            <v>Transported</v>
          </cell>
        </row>
        <row r="162">
          <cell r="N162" t="str">
            <v>G10B,Packing Plate,Packing Plate,Plate,16,0.1425</v>
          </cell>
          <cell r="O162" t="str">
            <v>Transported</v>
          </cell>
        </row>
        <row r="163">
          <cell r="N163" t="str">
            <v>G10B,Gusset Plate,Gusset Plate,Plate,16,0.16428</v>
          </cell>
          <cell r="O163" t="str">
            <v>Transported</v>
          </cell>
        </row>
        <row r="164">
          <cell r="N164" t="str">
            <v>G10B &amp; G11B,Top Splice Flange,Top Splice Flange,Plate,25,0.7788</v>
          </cell>
          <cell r="O164" t="str">
            <v>Transported</v>
          </cell>
        </row>
        <row r="165">
          <cell r="N165" t="str">
            <v>G10B &amp; G11B,Top Splice Flange,Top Splice Flange,Plate,25,0.3432</v>
          </cell>
          <cell r="O165" t="str">
            <v>Transported</v>
          </cell>
        </row>
        <row r="166">
          <cell r="N166" t="str">
            <v>G10B &amp; G11B,Top Splice Flange,Top Splice Flange,Plate,25,0.3168</v>
          </cell>
          <cell r="O166" t="str">
            <v>Transported</v>
          </cell>
        </row>
        <row r="167">
          <cell r="N167" t="str">
            <v>G10B &amp; G11B,Web Splice Plate,Web Splice Plate,Plate,16,2.448</v>
          </cell>
          <cell r="O167" t="str">
            <v>Transported</v>
          </cell>
        </row>
        <row r="168">
          <cell r="N168" t="str">
            <v>G10B &amp; G11B,Bottom Flange Splice,Bottom Flange Splice,Plate,40,0.4845</v>
          </cell>
          <cell r="O168" t="str">
            <v>Transported</v>
          </cell>
        </row>
        <row r="169">
          <cell r="N169" t="str">
            <v>G10B &amp; G11B,Base Splice,Base Splice,Plate,28,0.78795</v>
          </cell>
          <cell r="O169" t="str">
            <v>Transported</v>
          </cell>
        </row>
        <row r="170">
          <cell r="N170" t="str">
            <v>G10B &amp; G11B,Base Splice,Base Splice,Plate,28,1.32753</v>
          </cell>
          <cell r="O170" t="str">
            <v>Transported</v>
          </cell>
        </row>
        <row r="171">
          <cell r="N171" t="str">
            <v>G10B &amp; G11B, MS Angle, MS Angle,Angle,L 75x75x10,4.228</v>
          </cell>
          <cell r="O171" t="str">
            <v>Transported</v>
          </cell>
        </row>
        <row r="172">
          <cell r="N172" t="str">
            <v>G11 B, Gusset Plate, Gusset Plate,Plate,16,0.23552</v>
          </cell>
          <cell r="O172" t="str">
            <v>Transported</v>
          </cell>
        </row>
        <row r="173">
          <cell r="N173" t="str">
            <v>G11 B, MS Angle, MS Angle,Angle,L 75x75x10,4.228</v>
          </cell>
          <cell r="O173" t="str">
            <v>Transported</v>
          </cell>
        </row>
        <row r="174">
          <cell r="N174" t="str">
            <v>G11B,Base Plate,Base Plate,Plate,25,16.7944</v>
          </cell>
          <cell r="O174" t="str">
            <v>Transported</v>
          </cell>
        </row>
        <row r="175">
          <cell r="N175" t="str">
            <v>G11B,Bottom Flange,Bottom Flange,Plate,28,7.1976</v>
          </cell>
          <cell r="O175" t="str">
            <v>Transported</v>
          </cell>
        </row>
        <row r="176">
          <cell r="N176" t="str">
            <v>G11B,Web Plate,Web Plate,Plate,16,22.31256</v>
          </cell>
          <cell r="O176" t="str">
            <v>Transported</v>
          </cell>
        </row>
        <row r="177">
          <cell r="N177" t="str">
            <v>G11B,Top Flange,Top Flange,Plate,28,7.1976</v>
          </cell>
          <cell r="O177" t="str">
            <v>Transported</v>
          </cell>
        </row>
        <row r="178">
          <cell r="N178" t="str">
            <v>G11B,Stiffner L+R,Stiffner L+R,Plate,16,3.6214</v>
          </cell>
          <cell r="O178" t="str">
            <v>Transported</v>
          </cell>
        </row>
        <row r="179">
          <cell r="N179" t="str">
            <v>G11B,Stiffner Bottom,Stiffner Bottom,Plate,16,0.9101</v>
          </cell>
          <cell r="O179" t="str">
            <v>Transported</v>
          </cell>
        </row>
        <row r="180">
          <cell r="N180" t="str">
            <v>G11B,MS Angle,MS Angle,Angle,L 75x75x10,13.92</v>
          </cell>
          <cell r="O180" t="str">
            <v>Transported</v>
          </cell>
        </row>
        <row r="181">
          <cell r="N181" t="str">
            <v>G11B,MS Angle,MS Angle,Angle,L 75x75x10,15.96</v>
          </cell>
          <cell r="O181" t="str">
            <v>Transported</v>
          </cell>
        </row>
        <row r="182">
          <cell r="N182" t="str">
            <v>G11B,Packing Plate,Packing Plate,Plate,16,0.1425</v>
          </cell>
          <cell r="O182" t="str">
            <v>Transported</v>
          </cell>
        </row>
        <row r="183">
          <cell r="N183" t="str">
            <v>G11B,Gusset Plate,Gusset Plate,Plate,16,0.16428</v>
          </cell>
          <cell r="O183" t="str">
            <v>Transported</v>
          </cell>
        </row>
        <row r="184">
          <cell r="N184" t="str">
            <v>G11B &amp; G12B,Top Splice Flange,Top Splice Flange,Plate,25,0.7788</v>
          </cell>
          <cell r="O184" t="str">
            <v>Transported</v>
          </cell>
        </row>
        <row r="185">
          <cell r="N185" t="str">
            <v>G11B &amp; G12B,Top Splice Flange,Top Splice Flange,Plate,25,0.3432</v>
          </cell>
          <cell r="O185" t="str">
            <v>Transported</v>
          </cell>
        </row>
        <row r="186">
          <cell r="N186" t="str">
            <v>G11B &amp; G12B,Top Splice Flange,Top Splice Flange,Plate,25,0.3168</v>
          </cell>
          <cell r="O186" t="str">
            <v>Transported</v>
          </cell>
        </row>
        <row r="187">
          <cell r="N187" t="str">
            <v>G11B &amp; G12B,Web Splice Plate,Web Splice Plate,Plate,16,2.448</v>
          </cell>
          <cell r="O187" t="str">
            <v>Transported</v>
          </cell>
        </row>
        <row r="188">
          <cell r="N188" t="str">
            <v>G11B &amp; G12B,Bottom Flange Splice,Bottom Flange Splice,Plate,40,0.4845</v>
          </cell>
          <cell r="O188" t="str">
            <v>Transported</v>
          </cell>
        </row>
        <row r="189">
          <cell r="N189" t="str">
            <v>G11B &amp; G12B,Base Splice,Base Splice,Plate,28,0.78795</v>
          </cell>
          <cell r="O189" t="str">
            <v>Transported</v>
          </cell>
        </row>
        <row r="190">
          <cell r="N190" t="str">
            <v>G11B &amp; G12B,Base Splice,Base Splice,Plate,28,1.32753</v>
          </cell>
          <cell r="O190" t="str">
            <v>Transported</v>
          </cell>
        </row>
        <row r="191">
          <cell r="N191" t="str">
            <v>G11B &amp; G12B,Packing Plate,Packing Plate,Plate,15,0.661162</v>
          </cell>
          <cell r="O191" t="str">
            <v>Transported</v>
          </cell>
        </row>
        <row r="192">
          <cell r="N192" t="str">
            <v>G11B &amp; G12B,Packing Plate,Packing Plate,Plate,2,1.224</v>
          </cell>
          <cell r="O192" t="str">
            <v>Transported</v>
          </cell>
        </row>
        <row r="193">
          <cell r="N193" t="str">
            <v>G11B &amp; G12B, MS Angle, MS Angle,Angle,L 75x75x10,4.228</v>
          </cell>
          <cell r="O193" t="str">
            <v>Transported</v>
          </cell>
        </row>
        <row r="194">
          <cell r="N194" t="str">
            <v>G14B-G15B, Top Splice Flange, Top Splice Flange,Plate,25,0.7788</v>
          </cell>
          <cell r="O194" t="str">
            <v>Transported</v>
          </cell>
        </row>
        <row r="195">
          <cell r="N195" t="str">
            <v>G14B-G15B, Top Splice Flange, Top Splice Flange,Plate,25,0.3432</v>
          </cell>
          <cell r="O195" t="str">
            <v>Transported</v>
          </cell>
        </row>
        <row r="196">
          <cell r="N196" t="str">
            <v>G14B-G15B, Top Splice Flange, Top Splice Flange,Plate,25,0.3168</v>
          </cell>
          <cell r="O196" t="str">
            <v>Transported</v>
          </cell>
        </row>
        <row r="197">
          <cell r="N197" t="str">
            <v>G14B-G15B,Web Splice Plate,Web Splice Plate,Plate,16,2.448</v>
          </cell>
          <cell r="O197" t="str">
            <v>Transported</v>
          </cell>
        </row>
        <row r="198">
          <cell r="N198" t="str">
            <v>G14B-G15B,Bottom Flange Splice,Bottom Flange Splice,Plate,40,0.4845</v>
          </cell>
          <cell r="O198" t="str">
            <v>Transported</v>
          </cell>
        </row>
        <row r="199">
          <cell r="N199" t="str">
            <v>G14B-G15B,Base Splice,Base Splice,Plate,28,0.78795</v>
          </cell>
          <cell r="O199" t="str">
            <v>Transported</v>
          </cell>
        </row>
        <row r="200">
          <cell r="N200" t="str">
            <v>G14B-G15B,Base Splice,Base Splice,Plate,28,1.32753</v>
          </cell>
          <cell r="O200" t="str">
            <v>Transported</v>
          </cell>
        </row>
        <row r="201">
          <cell r="N201" t="str">
            <v>G14B-G15B,Packing Plate,Packing Plate,Plate,15,0.661162</v>
          </cell>
          <cell r="O201" t="str">
            <v>Transported</v>
          </cell>
        </row>
        <row r="202">
          <cell r="N202" t="str">
            <v>G14B-G15B,Packing Plate,Packing Plate,Plate,2,0.306</v>
          </cell>
          <cell r="O202" t="str">
            <v>Transported</v>
          </cell>
        </row>
        <row r="203">
          <cell r="N203" t="str">
            <v>G14B-G15B, MS Angle, MS Angle,Angle,L 75x75x10,4.599</v>
          </cell>
          <cell r="O203" t="str">
            <v>Transported</v>
          </cell>
        </row>
        <row r="204">
          <cell r="N204" t="str">
            <v>G15 B, Gusset Plate, Gusset Plate,Plate,16,0.24336</v>
          </cell>
          <cell r="O204" t="str">
            <v>Transported</v>
          </cell>
        </row>
        <row r="205">
          <cell r="N205" t="str">
            <v>G15 B, MS Angle, MS Angle,Angle,L 75x75x10,4.599</v>
          </cell>
          <cell r="O205" t="str">
            <v>Transported</v>
          </cell>
        </row>
        <row r="206">
          <cell r="N206" t="str">
            <v>G15B, Base Plate, Base Plate,Plate,25,19.6</v>
          </cell>
          <cell r="O206" t="str">
            <v>Transported</v>
          </cell>
        </row>
        <row r="207">
          <cell r="N207" t="str">
            <v>G15B, Bottom Flange, Bottom Flange,Plate,28,8.4</v>
          </cell>
          <cell r="O207" t="str">
            <v>Transported</v>
          </cell>
        </row>
        <row r="208">
          <cell r="N208" t="str">
            <v>G15B, Web Plate, Web Plate,Plate,16,26.04</v>
          </cell>
          <cell r="O208" t="str">
            <v>Transported</v>
          </cell>
        </row>
        <row r="209">
          <cell r="N209" t="str">
            <v>G15B, Top Flange, Top Flange,Plate,28,8.4</v>
          </cell>
          <cell r="O209" t="str">
            <v>Transported</v>
          </cell>
        </row>
        <row r="210">
          <cell r="N210" t="str">
            <v>G15B, Stiffner L+R, Stiffner L+R,Plate,16,3.534</v>
          </cell>
          <cell r="O210" t="str">
            <v>Transported</v>
          </cell>
        </row>
        <row r="211">
          <cell r="N211" t="str">
            <v>G15B, Stiffner Bottom, Stiffner Bottom,Plate,16,0.9101</v>
          </cell>
          <cell r="O211" t="str">
            <v>Transported</v>
          </cell>
        </row>
        <row r="212">
          <cell r="N212" t="str">
            <v>G15B, MS Angle, MS Angle,Angle,L 75x75x10,13.92</v>
          </cell>
          <cell r="O212" t="str">
            <v>Transported</v>
          </cell>
        </row>
        <row r="213">
          <cell r="N213" t="str">
            <v>G15B, MS Angle, MS Angle,Angle,L 75x75x10,15.96</v>
          </cell>
          <cell r="O213" t="str">
            <v>Transported</v>
          </cell>
        </row>
        <row r="214">
          <cell r="N214" t="str">
            <v>G15B, Packing Plate, Packing Plate,Plate,16,0.1425</v>
          </cell>
          <cell r="O214" t="str">
            <v>Transported</v>
          </cell>
        </row>
        <row r="215">
          <cell r="N215" t="str">
            <v>G15B, Gusset Plate, Gusset Plate,Plate,16,0.264</v>
          </cell>
          <cell r="O215" t="str">
            <v>Transported</v>
          </cell>
        </row>
        <row r="216">
          <cell r="N216" t="str">
            <v>G15B-G16B, Top Splice Flange, Top Splice Flange,Plate,25,0.7788</v>
          </cell>
          <cell r="O216" t="str">
            <v>Transported</v>
          </cell>
        </row>
        <row r="217">
          <cell r="N217" t="str">
            <v>G15B-G16B, Top Splice Flange, Top Splice Flange,Plate,25,0.3432</v>
          </cell>
          <cell r="O217" t="str">
            <v>Transported</v>
          </cell>
        </row>
        <row r="218">
          <cell r="N218" t="str">
            <v>G15B-G16B, Top Splice Flange, Top Splice Flange,Plate,25,0.3168</v>
          </cell>
          <cell r="O218" t="str">
            <v>Transported</v>
          </cell>
        </row>
        <row r="219">
          <cell r="N219" t="str">
            <v>G15B-G16B,Web Splice Plate,Web Splice Plate,Plate,16,2.448</v>
          </cell>
          <cell r="O219" t="str">
            <v>Transported</v>
          </cell>
        </row>
        <row r="220">
          <cell r="N220" t="str">
            <v>G15B-G16B,Bottom Flange Splice,Bottom Flange Splice,Plate,40,0.4845</v>
          </cell>
          <cell r="O220" t="str">
            <v>Transported</v>
          </cell>
        </row>
        <row r="221">
          <cell r="N221" t="str">
            <v>G15B-G16B,Base Splice,Base Splice,Plate,28,0.78795</v>
          </cell>
          <cell r="O221" t="str">
            <v>Transported</v>
          </cell>
        </row>
        <row r="222">
          <cell r="N222" t="str">
            <v>G15B-G16B,Base Splice,Base Splice,Plate,28,1.32753</v>
          </cell>
          <cell r="O222" t="str">
            <v>Transported</v>
          </cell>
        </row>
        <row r="223">
          <cell r="N223" t="str">
            <v>G15B-G16B, MS Angle, MS Angle,Angle,L 75x75x10,4.599</v>
          </cell>
          <cell r="O223" t="str">
            <v>Transported</v>
          </cell>
        </row>
        <row r="224">
          <cell r="N224" t="str">
            <v>G16 B, Gusset Plate, Gusset Plate,Plate,16,0.24336</v>
          </cell>
          <cell r="O224" t="str">
            <v>Transported</v>
          </cell>
        </row>
        <row r="225">
          <cell r="N225" t="str">
            <v>G16 B, MS Angle, MS Angle,Angle,L 75x75x10,4.599</v>
          </cell>
          <cell r="O225" t="str">
            <v>Transported</v>
          </cell>
        </row>
        <row r="226">
          <cell r="N226" t="str">
            <v>G16B, Base Plate, Base Plate,Plate,25,19.601398</v>
          </cell>
          <cell r="O226" t="str">
            <v>Transported</v>
          </cell>
        </row>
        <row r="227">
          <cell r="N227" t="str">
            <v>G16B, Bottom Flange, Bottom Flange,Plate,28,8.406</v>
          </cell>
          <cell r="O227" t="str">
            <v>Transported</v>
          </cell>
        </row>
        <row r="228">
          <cell r="N228" t="str">
            <v>G16B, Web Plate, Web Plate,Plate,16,26.0586</v>
          </cell>
          <cell r="O228" t="str">
            <v>Transported</v>
          </cell>
        </row>
        <row r="229">
          <cell r="N229" t="str">
            <v>G16B, Top Flange, Top Flange,Plate,28,8.406</v>
          </cell>
          <cell r="O229" t="str">
            <v>Transported</v>
          </cell>
        </row>
        <row r="230">
          <cell r="N230" t="str">
            <v>G16B, Stiffner L+R, Stiffner L+R,Plate,16,3.6214</v>
          </cell>
          <cell r="O230" t="str">
            <v>Transported</v>
          </cell>
        </row>
        <row r="231">
          <cell r="N231" t="str">
            <v>G16B, Stiffner Bottom, Stiffner Bottom,Plate,16,0.9101</v>
          </cell>
          <cell r="O231" t="str">
            <v>Transported</v>
          </cell>
        </row>
        <row r="232">
          <cell r="N232" t="str">
            <v>G16B, MS Angle, MS Angle,Angle,L 75x75x10,13.92</v>
          </cell>
          <cell r="O232" t="str">
            <v>Transported</v>
          </cell>
        </row>
        <row r="233">
          <cell r="N233" t="str">
            <v>G16B, MS Angle, MS Angle,Angle,L 75x75x10,15.96</v>
          </cell>
          <cell r="O233" t="str">
            <v>Transported</v>
          </cell>
        </row>
        <row r="234">
          <cell r="N234" t="str">
            <v>G16B, MS Angle, MS Angle,Angle,L 75x75x10,4.599</v>
          </cell>
          <cell r="O234" t="str">
            <v>Transported</v>
          </cell>
        </row>
        <row r="235">
          <cell r="N235" t="str">
            <v>G16B, Packing Plate, Packing Plate,Plate,16,0.1425</v>
          </cell>
          <cell r="O235" t="str">
            <v>Transported</v>
          </cell>
        </row>
        <row r="236">
          <cell r="N236" t="str">
            <v>G16B, Gusset Plate, Gusset Plate,Plate,16,0.12168</v>
          </cell>
          <cell r="O236" t="str">
            <v>Transported</v>
          </cell>
        </row>
        <row r="237">
          <cell r="N237" t="str">
            <v>G16B, Gusset Plate, Gusset Plate,Plate,16,0.14652</v>
          </cell>
          <cell r="O237" t="str">
            <v>Transported</v>
          </cell>
        </row>
        <row r="238">
          <cell r="N238" t="str">
            <v>G16B-G17B, Top Splice Flange, Top Splice Flange,Plate,25,0.7788</v>
          </cell>
          <cell r="O238" t="str">
            <v>Transported</v>
          </cell>
        </row>
        <row r="239">
          <cell r="N239" t="str">
            <v>G16B-G17B, Top Splice Flange, Top Splice Flange,Plate,25,0.3432</v>
          </cell>
          <cell r="O239" t="str">
            <v>Transported</v>
          </cell>
        </row>
        <row r="240">
          <cell r="N240" t="str">
            <v>G16B-G17B, Top Splice Flange, Top Splice Flange,Plate,25,0.3168</v>
          </cell>
          <cell r="O240" t="str">
            <v>Transported</v>
          </cell>
        </row>
        <row r="241">
          <cell r="N241" t="str">
            <v>G16B-G17B,Web Splice Plate,Web Splice Plate,Plate,16,2.448</v>
          </cell>
          <cell r="O241" t="str">
            <v>Transported</v>
          </cell>
        </row>
        <row r="242">
          <cell r="N242" t="str">
            <v>G16B-G17B,Bottom Flange Splice,Bottom Flange Splice,Plate,40,0.4845</v>
          </cell>
          <cell r="O242" t="str">
            <v>Transported</v>
          </cell>
        </row>
        <row r="243">
          <cell r="N243" t="str">
            <v>G16B-G17B,Base Splice,Base Splice,Plate,28,0.78795</v>
          </cell>
          <cell r="O243" t="str">
            <v>Transported</v>
          </cell>
        </row>
        <row r="244">
          <cell r="N244" t="str">
            <v>G16B-G17B,Base Splice,Base Splice,Plate,28,1.32753</v>
          </cell>
          <cell r="O244" t="str">
            <v>Transported</v>
          </cell>
        </row>
        <row r="245">
          <cell r="N245" t="str">
            <v>G16B-G17B, MS Angle, MS Angle,Angle,L 75x75x10,4.599</v>
          </cell>
          <cell r="O245" t="str">
            <v>Transported</v>
          </cell>
        </row>
        <row r="246">
          <cell r="N246" t="str">
            <v>G6C-G7C, Top Splice Flange, Top Splice Flange,Plate,25,0.7788</v>
          </cell>
          <cell r="O246" t="str">
            <v>Transported</v>
          </cell>
        </row>
        <row r="247">
          <cell r="N247" t="str">
            <v>G6C-G7C, Top Splice Flange, Top Splice Flange,Plate,25,0.3432</v>
          </cell>
          <cell r="O247" t="str">
            <v>Transported</v>
          </cell>
        </row>
        <row r="248">
          <cell r="N248" t="str">
            <v>G6C-G7C, Top Splice Flange, Top Splice Flange,Plate,25,0.3168</v>
          </cell>
          <cell r="O248" t="str">
            <v>Transported</v>
          </cell>
        </row>
        <row r="249">
          <cell r="N249" t="str">
            <v>G6C-G7C,Web Splice Plate,Web Splice Plate,Plate,16,2.448</v>
          </cell>
          <cell r="O249" t="str">
            <v>Transported</v>
          </cell>
        </row>
        <row r="250">
          <cell r="N250" t="str">
            <v>G6C-G7C,Bottom Flange Splice,Bottom Flange Splice,Plate,40,0.4845</v>
          </cell>
          <cell r="O250" t="str">
            <v>Transported</v>
          </cell>
        </row>
        <row r="251">
          <cell r="N251" t="str">
            <v>G6C-G7C,Base Splice,Base Splice,Plate,28,0.78795</v>
          </cell>
          <cell r="O251" t="str">
            <v>Transported</v>
          </cell>
        </row>
        <row r="252">
          <cell r="N252" t="str">
            <v>G6C-G7C,Base Splice,Base Splice,Plate,28,1.32753</v>
          </cell>
          <cell r="O252" t="str">
            <v>Transported</v>
          </cell>
        </row>
        <row r="253">
          <cell r="N253" t="str">
            <v>G6C-G7C, MS Angle, MS Angle,Angle,L 75x75x10,4.282</v>
          </cell>
          <cell r="O253" t="str">
            <v>Transported</v>
          </cell>
        </row>
        <row r="254">
          <cell r="N254" t="str">
            <v>G7 C, Gusset Plate, Gusset Plate,Plate,16,0.17664</v>
          </cell>
          <cell r="O254" t="str">
            <v>Transported</v>
          </cell>
        </row>
        <row r="255">
          <cell r="N255" t="str">
            <v>G7 C, Gusset Plate, Gusset Plate,Plate,16,0.06084</v>
          </cell>
          <cell r="O255" t="str">
            <v>Transported</v>
          </cell>
        </row>
        <row r="256">
          <cell r="N256" t="str">
            <v>G7 C, MS Angle, MS Angle,Angle,L 75x75x10,4.228</v>
          </cell>
          <cell r="O256" t="str">
            <v>Transported</v>
          </cell>
        </row>
        <row r="257">
          <cell r="N257" t="str">
            <v>G7C,Base Plate,Base Plate,Plate,40,16.7944</v>
          </cell>
          <cell r="O257" t="str">
            <v>Transported</v>
          </cell>
        </row>
        <row r="258">
          <cell r="N258" t="str">
            <v>G7C,Bottom Flange,Bottom Flange,Plate,28,7.1976</v>
          </cell>
          <cell r="O258" t="str">
            <v>Transported</v>
          </cell>
        </row>
        <row r="259">
          <cell r="N259" t="str">
            <v>G7C,Web Plate,Web Plate,Plate,20,22.31256</v>
          </cell>
          <cell r="O259" t="str">
            <v>Transported</v>
          </cell>
        </row>
        <row r="260">
          <cell r="N260" t="str">
            <v>G7C,Top Flange,Top Flange,Plate,28,7.1976</v>
          </cell>
          <cell r="O260" t="str">
            <v>Transported</v>
          </cell>
        </row>
        <row r="261">
          <cell r="N261" t="str">
            <v>G7C,Stiffner L+R,Stiffner L+R,Plate,16,3.6214</v>
          </cell>
          <cell r="O261" t="str">
            <v>Transported</v>
          </cell>
        </row>
        <row r="262">
          <cell r="N262" t="str">
            <v>G7C,Stiffner Bottom,Stiffner Bottom,Plate,16,0.9101</v>
          </cell>
          <cell r="O262" t="str">
            <v>Transported</v>
          </cell>
        </row>
        <row r="263">
          <cell r="N263" t="str">
            <v>G7C,MS Angle,MS Angle,Angle,L 75x75x10,13.92</v>
          </cell>
          <cell r="O263" t="str">
            <v>Transported</v>
          </cell>
        </row>
        <row r="264">
          <cell r="N264" t="str">
            <v>G7C,MS Angle,MS Angle,Angle,L 75x75x10,15.96</v>
          </cell>
          <cell r="O264" t="str">
            <v>Transported</v>
          </cell>
        </row>
        <row r="265">
          <cell r="N265" t="str">
            <v>G7C,Packing Plate,Packing Plate,Plate,16,0.1425</v>
          </cell>
          <cell r="O265" t="str">
            <v>Transported</v>
          </cell>
        </row>
        <row r="266">
          <cell r="N266" t="str">
            <v>G7C,Gusset Plate,Gusset Plate,Plate,16,0.16428</v>
          </cell>
          <cell r="O266" t="str">
            <v>Transported</v>
          </cell>
        </row>
        <row r="267">
          <cell r="N267" t="str">
            <v>G7C-G8C, Top Splice Flange, Top Splice Flange,Plate,25,0.7788</v>
          </cell>
          <cell r="O267" t="str">
            <v>Transported</v>
          </cell>
        </row>
        <row r="268">
          <cell r="N268" t="str">
            <v>G7C-G8C, Top Splice Flange, Top Splice Flange,Plate,25,0.3432</v>
          </cell>
          <cell r="O268" t="str">
            <v>Transported</v>
          </cell>
        </row>
        <row r="269">
          <cell r="N269" t="str">
            <v>G7C-G8C, Top Splice Flange, Top Splice Flange,Plate,25,0.3168</v>
          </cell>
          <cell r="O269" t="str">
            <v>Transported</v>
          </cell>
        </row>
        <row r="270">
          <cell r="N270" t="str">
            <v>G7C-G8C,Web Splice Plate,Web Splice Plate,Plate,16,2.448</v>
          </cell>
          <cell r="O270" t="str">
            <v>Transported</v>
          </cell>
        </row>
        <row r="271">
          <cell r="N271" t="str">
            <v>G7C-G8C,Bottom Flange Splice,Bottom Flange Splice,Plate,40,0.4845</v>
          </cell>
          <cell r="O271" t="str">
            <v>Transported</v>
          </cell>
        </row>
        <row r="272">
          <cell r="N272" t="str">
            <v>G7C-G8C,Base Splice,Base Splice,Plate,28,0.78795</v>
          </cell>
          <cell r="O272" t="str">
            <v>Transported</v>
          </cell>
        </row>
        <row r="273">
          <cell r="N273" t="str">
            <v>G7C-G8C,Base Splice,Base Splice,Plate,28,1.32753</v>
          </cell>
          <cell r="O273" t="str">
            <v>Transported</v>
          </cell>
        </row>
        <row r="274">
          <cell r="N274" t="str">
            <v>G7C-G8C,Packing Plate,Packing Plate,Plate,15,0.661162</v>
          </cell>
          <cell r="O274" t="str">
            <v>Transported</v>
          </cell>
        </row>
        <row r="275">
          <cell r="N275" t="str">
            <v>G7C-G8C,Packing Plate,Packing Plate,Plate,2,1.224</v>
          </cell>
          <cell r="O275" t="str">
            <v>Transported</v>
          </cell>
        </row>
        <row r="276">
          <cell r="N276" t="str">
            <v>G7C-G8C, MS Angle, MS Angle,Angle,L 75x75x10,4.228</v>
          </cell>
          <cell r="O276" t="str">
            <v>Transported</v>
          </cell>
        </row>
        <row r="277">
          <cell r="N277" t="str">
            <v>G8C-G9C, Top Splice Flange, Top Splice Flange,Plate,25,0.7788</v>
          </cell>
          <cell r="O277" t="str">
            <v>Transported</v>
          </cell>
        </row>
        <row r="278">
          <cell r="N278" t="str">
            <v>G8C-G9C, Top Splice Flange, Top Splice Flange,Plate,25,0.3432</v>
          </cell>
          <cell r="O278" t="str">
            <v>Transported</v>
          </cell>
        </row>
        <row r="279">
          <cell r="N279" t="str">
            <v>G8C-G9C, Top Splice Flange, Top Splice Flange,Plate,25,0.3168</v>
          </cell>
          <cell r="O279" t="str">
            <v>Transported</v>
          </cell>
        </row>
        <row r="280">
          <cell r="N280" t="str">
            <v>G8C-G9C,Web Splice Plate,Web Splice Plate,Plate,16,2.448</v>
          </cell>
          <cell r="O280" t="str">
            <v>Transported</v>
          </cell>
        </row>
        <row r="281">
          <cell r="N281" t="str">
            <v>G8C-G9C,Bottom Flange Splice,Bottom Flange Splice,Plate,40,0.4845</v>
          </cell>
          <cell r="O281" t="str">
            <v>Transported</v>
          </cell>
        </row>
        <row r="282">
          <cell r="N282" t="str">
            <v>G8C-G9C,Base Splice,Base Splice,Plate,28,0.78795</v>
          </cell>
          <cell r="O282" t="str">
            <v>Transported</v>
          </cell>
        </row>
        <row r="283">
          <cell r="N283" t="str">
            <v>G8C-G9C,Base Splice,Base Splice,Plate,28,1.32753</v>
          </cell>
          <cell r="O283" t="str">
            <v>Transported</v>
          </cell>
        </row>
        <row r="284">
          <cell r="N284" t="str">
            <v>G8C-G9C, MS Angle, MS Angle,Angle,L 75x75x10,4.228</v>
          </cell>
          <cell r="O284" t="str">
            <v>Transported</v>
          </cell>
        </row>
        <row r="285">
          <cell r="N285" t="str">
            <v>G9 C, Gusset Plate, Gusset Plate,Plate,16,0.23552</v>
          </cell>
          <cell r="O285" t="str">
            <v>Transported</v>
          </cell>
        </row>
        <row r="286">
          <cell r="N286" t="str">
            <v>G9 C, MS Angle, MS Angle,Angle,L 75x75x10,4.228</v>
          </cell>
          <cell r="O286" t="str">
            <v>Transported</v>
          </cell>
        </row>
        <row r="287">
          <cell r="N287" t="str">
            <v>G9C,Base Plate,Base Plate,Plate,25,16.7944</v>
          </cell>
          <cell r="O287" t="str">
            <v>Transported</v>
          </cell>
        </row>
        <row r="288">
          <cell r="N288" t="str">
            <v>G9C,Bottom Flange,Bottom Flange,Plate,28,7.1976</v>
          </cell>
          <cell r="O288" t="str">
            <v>Transported</v>
          </cell>
        </row>
        <row r="289">
          <cell r="N289" t="str">
            <v>G9C,Web Plate,Web Plate,Plate,16,22.31256</v>
          </cell>
          <cell r="O289" t="str">
            <v>Transported</v>
          </cell>
        </row>
        <row r="290">
          <cell r="N290" t="str">
            <v>G9C,Top Flange,Top Flange,Plate,28,7.1976</v>
          </cell>
          <cell r="O290" t="str">
            <v>Transported</v>
          </cell>
        </row>
        <row r="291">
          <cell r="N291" t="str">
            <v>G9C,Stiffner L+R,Stiffner L+R,Plate,16,3.6214</v>
          </cell>
          <cell r="O291" t="str">
            <v>Transported</v>
          </cell>
        </row>
        <row r="292">
          <cell r="N292" t="str">
            <v>G9C,Stiffner Bottom,Stiffner Bottom,Plate,16,0.9101</v>
          </cell>
          <cell r="O292" t="str">
            <v>Transported</v>
          </cell>
        </row>
        <row r="293">
          <cell r="N293" t="str">
            <v>G9C,MS Angle,MS Angle,Angle,L 75x75x10,13.92</v>
          </cell>
          <cell r="O293" t="str">
            <v>Transported</v>
          </cell>
        </row>
        <row r="294">
          <cell r="N294" t="str">
            <v>G9C,MS Angle,MS Angle,Angle,L 75x75x10,15.96</v>
          </cell>
          <cell r="O294" t="str">
            <v>Transported</v>
          </cell>
        </row>
        <row r="295">
          <cell r="N295" t="str">
            <v>G9C,Packing Plate,Packing Plate,Plate,16,0.1425</v>
          </cell>
          <cell r="O295" t="str">
            <v>Transported</v>
          </cell>
        </row>
        <row r="296">
          <cell r="N296" t="str">
            <v>G9C,Gusset Plate,Gusset Plate,Plate,16,0.16428</v>
          </cell>
          <cell r="O296" t="str">
            <v>Transported</v>
          </cell>
        </row>
        <row r="297">
          <cell r="N297" t="str">
            <v>G1K &amp; G2K,Top Splice Flange,Top Splice Flange,Plate,16,0.4998</v>
          </cell>
          <cell r="O297" t="str">
            <v>Transported</v>
          </cell>
        </row>
        <row r="298">
          <cell r="N298" t="str">
            <v>G1K &amp; G2K,Top Splice Flange,Top Splice Flange,Plate,16,0.3672</v>
          </cell>
          <cell r="O298" t="str">
            <v>Transported</v>
          </cell>
        </row>
        <row r="299">
          <cell r="N299" t="str">
            <v>G1K &amp; G2K,Web Splice Plate,Web Splice Plate,Plate,12,2.448</v>
          </cell>
          <cell r="O299" t="str">
            <v>Transported</v>
          </cell>
        </row>
        <row r="300">
          <cell r="N300" t="str">
            <v>G1K &amp; G2K,Bottom Flange Splice,Bottom Flange Splice,Plate,40,0.40596</v>
          </cell>
          <cell r="O300" t="str">
            <v>Transported</v>
          </cell>
        </row>
        <row r="301">
          <cell r="N301" t="str">
            <v>G1K &amp; G2K,Base Splice,Base Splice,Plate,28,0.7395</v>
          </cell>
          <cell r="O301" t="str">
            <v>Transported</v>
          </cell>
        </row>
        <row r="302">
          <cell r="N302" t="str">
            <v>G1K &amp; G2K,Base Splice,Base Splice,Plate,28,1.3515</v>
          </cell>
          <cell r="O302" t="str">
            <v>Transported</v>
          </cell>
        </row>
        <row r="303">
          <cell r="N303" t="str">
            <v>G1K &amp; G2K,Packing Plate,Packing Plate,Plate,15,0.6731</v>
          </cell>
          <cell r="O303" t="str">
            <v>Transported</v>
          </cell>
        </row>
        <row r="304">
          <cell r="N304" t="str">
            <v>G1K &amp; G2K, MS Angle, MS Angle,Angle,L 75x75x10,4.47</v>
          </cell>
          <cell r="O304" t="str">
            <v>Transported</v>
          </cell>
        </row>
        <row r="305">
          <cell r="N305" t="str">
            <v>G-2(K), Base Plate, Base Plate,Plate,25,18.6704</v>
          </cell>
          <cell r="O305" t="str">
            <v>Transported</v>
          </cell>
        </row>
        <row r="306">
          <cell r="N306" t="str">
            <v>G-2(K), Bottom Flange, Bottom Flange,Plate,20,6.668</v>
          </cell>
          <cell r="O306" t="str">
            <v>Transported</v>
          </cell>
        </row>
        <row r="307">
          <cell r="N307" t="str">
            <v>G-2(K), Web Plate, Web Plate,Plate,16,24.782004</v>
          </cell>
          <cell r="O307" t="str">
            <v>Transported</v>
          </cell>
        </row>
        <row r="308">
          <cell r="N308" t="str">
            <v>G-2(K), Top Flange, Top Flange,Plate,20,6.669</v>
          </cell>
          <cell r="O308" t="str">
            <v>Transported</v>
          </cell>
        </row>
        <row r="309">
          <cell r="N309" t="str">
            <v>G-2(K), Stiffner L+R, Stiffner L+R,Plate,16,3.6214</v>
          </cell>
          <cell r="O309" t="str">
            <v>Transported</v>
          </cell>
        </row>
        <row r="310">
          <cell r="N310" t="str">
            <v>G-2(K), Stiffner Bottom, Stiffner Bottom,Plate,16,0.8968</v>
          </cell>
          <cell r="O310" t="str">
            <v>Transported</v>
          </cell>
        </row>
        <row r="311">
          <cell r="N311" t="str">
            <v>G-2(K), MS Angle, MS Angle,Angle,L 75x75x10,13.92</v>
          </cell>
          <cell r="O311" t="str">
            <v>Transported</v>
          </cell>
        </row>
        <row r="312">
          <cell r="N312" t="str">
            <v>G-2(K), MS Angle, MS Angle,Angle,L 75x75x10,15.96</v>
          </cell>
          <cell r="O312" t="str">
            <v>Transported</v>
          </cell>
        </row>
        <row r="313">
          <cell r="N313" t="str">
            <v>G-2(K), Packing Plate, Packing Plate,Plate,16,0.1425</v>
          </cell>
          <cell r="O313" t="str">
            <v>Transported</v>
          </cell>
        </row>
        <row r="314">
          <cell r="N314" t="str">
            <v>G-2(K), Gusset Plate, Gusset Plate,Plate,16,0.264</v>
          </cell>
          <cell r="O314" t="str">
            <v>Transported</v>
          </cell>
        </row>
        <row r="315">
          <cell r="N315" t="str">
            <v>G2K, Gusset Plate, Gusset Plate,Plate,16,0.27648</v>
          </cell>
          <cell r="O315" t="str">
            <v>Transported</v>
          </cell>
        </row>
        <row r="316">
          <cell r="N316" t="str">
            <v>G2K, MS Angle, MS Angle,Angle,L 75x75x10,4.413</v>
          </cell>
          <cell r="O316" t="str">
            <v>Transported</v>
          </cell>
        </row>
        <row r="317">
          <cell r="N317" t="str">
            <v>G2K &amp; G3K,Top Splice Flange,Top Splice Flange,Plate,16,0.4998</v>
          </cell>
          <cell r="O317" t="str">
            <v>Transported</v>
          </cell>
        </row>
        <row r="318">
          <cell r="N318" t="str">
            <v>G2K &amp; G3K,Top Splice Flange,Top Splice Flange,Plate,16,0.3672</v>
          </cell>
          <cell r="O318" t="str">
            <v>Transported</v>
          </cell>
        </row>
        <row r="319">
          <cell r="N319" t="str">
            <v>G2K &amp; G3K,Web Splice Plate,Web Splice Plate,Plate,12,2.448</v>
          </cell>
          <cell r="O319" t="str">
            <v>Transported</v>
          </cell>
        </row>
        <row r="320">
          <cell r="N320" t="str">
            <v>G2K &amp; G3K,Bottom Flange Splice,Bottom Flange Splice,Plate,40,0.40596</v>
          </cell>
          <cell r="O320" t="str">
            <v>Transported</v>
          </cell>
        </row>
        <row r="321">
          <cell r="N321" t="str">
            <v>G2K &amp; G3K,Base Splice,Base Splice,Plate,28,0.7395</v>
          </cell>
          <cell r="O321" t="str">
            <v>Transported</v>
          </cell>
        </row>
        <row r="322">
          <cell r="N322" t="str">
            <v>G2K &amp; G3K,Base Splice,Base Splice,Plate,28,1.3515</v>
          </cell>
          <cell r="O322" t="str">
            <v>Transported</v>
          </cell>
        </row>
        <row r="323">
          <cell r="N323" t="str">
            <v>G2K &amp; G3K, MS Angle, MS Angle,Angle,L 75x75x10,4.413</v>
          </cell>
          <cell r="O323" t="str">
            <v>Transported</v>
          </cell>
        </row>
        <row r="324">
          <cell r="N324" t="str">
            <v>G-3(K), Base Plate, Base Plate,Plate,25,18.6704</v>
          </cell>
          <cell r="O324" t="str">
            <v>Transported</v>
          </cell>
        </row>
        <row r="325">
          <cell r="N325" t="str">
            <v>G-3(K), Bottom Flange, Bottom Flange,Plate,20,6.668</v>
          </cell>
          <cell r="O325" t="str">
            <v>Transported</v>
          </cell>
        </row>
        <row r="326">
          <cell r="N326" t="str">
            <v>G-3(K), Web Plate, Web Plate,Plate,16,25.019828</v>
          </cell>
          <cell r="O326" t="str">
            <v>Transported</v>
          </cell>
        </row>
        <row r="327">
          <cell r="N327" t="str">
            <v>G-3(K), Top Flange, Top Flange,Plate,20,6.733</v>
          </cell>
          <cell r="O327" t="str">
            <v>Transported</v>
          </cell>
        </row>
        <row r="328">
          <cell r="N328" t="str">
            <v>G-3(K), Stiffner L+R, Stiffner L+R,Plate,16,3.6214</v>
          </cell>
          <cell r="O328" t="str">
            <v>Transported</v>
          </cell>
        </row>
        <row r="329">
          <cell r="N329" t="str">
            <v>G-3(K), Stiffner Bottom, Stiffner Bottom,Plate,16,0.9101</v>
          </cell>
          <cell r="O329" t="str">
            <v>Transported</v>
          </cell>
        </row>
        <row r="330">
          <cell r="N330" t="str">
            <v>G-3(K), MS Angle, MS Angle,Angle,L 75x75x10,13.92</v>
          </cell>
          <cell r="O330" t="str">
            <v>Transported</v>
          </cell>
        </row>
        <row r="331">
          <cell r="N331" t="str">
            <v>G-3(K), MS Angle, MS Angle,Angle,L 75x75x10,15.96</v>
          </cell>
          <cell r="O331" t="str">
            <v>Transported</v>
          </cell>
        </row>
        <row r="332">
          <cell r="N332" t="str">
            <v>G-3(K), Packing Plate, Packing Plate,Plate,16,0.1425</v>
          </cell>
          <cell r="O332" t="str">
            <v>Transported</v>
          </cell>
        </row>
        <row r="333">
          <cell r="N333" t="str">
            <v>G-3(K), Gusset Plate, Gusset Plate,Plate,16,0.16428</v>
          </cell>
          <cell r="O333" t="str">
            <v>Transported</v>
          </cell>
        </row>
        <row r="334">
          <cell r="N334" t="str">
            <v>G3K, Gusset Plate, Gusset Plate,Plate,16,0.27648</v>
          </cell>
          <cell r="O334" t="str">
            <v>Transported</v>
          </cell>
        </row>
        <row r="335">
          <cell r="N335" t="str">
            <v>G3K, MS Angle, MS Angle,Angle,L 75x75x10,4.413</v>
          </cell>
          <cell r="O335" t="str">
            <v>Transported</v>
          </cell>
        </row>
        <row r="336">
          <cell r="N336" t="str">
            <v>G3K &amp; G4K,Top Splice Flange,Top Splice Flange,Plate,16,0.4998</v>
          </cell>
          <cell r="O336" t="str">
            <v>Transported</v>
          </cell>
        </row>
        <row r="337">
          <cell r="N337" t="str">
            <v>G3K &amp; G4K,Top Splice Flange,Top Splice Flange,Plate,16,0.3672</v>
          </cell>
          <cell r="O337" t="str">
            <v>Transported</v>
          </cell>
        </row>
        <row r="338">
          <cell r="N338" t="str">
            <v>G3K &amp; G4K,Web Splice Plate,Web Splice Plate,Plate,12,2.448</v>
          </cell>
          <cell r="O338" t="str">
            <v>Transported</v>
          </cell>
        </row>
        <row r="339">
          <cell r="N339" t="str">
            <v>G3K &amp; G4K,Bottom Flange Splice,Bottom Flange Splice,Plate,40,0.40596</v>
          </cell>
          <cell r="O339" t="str">
            <v>Transported</v>
          </cell>
        </row>
        <row r="340">
          <cell r="N340" t="str">
            <v>G3K &amp; G4K,Base Splice,Base Splice,Plate,28,0.7395</v>
          </cell>
          <cell r="O340" t="str">
            <v>Transported</v>
          </cell>
        </row>
        <row r="341">
          <cell r="N341" t="str">
            <v>G3K &amp; G4K,Base Splice,Base Splice,Plate,28,1.3515</v>
          </cell>
          <cell r="O341" t="str">
            <v>Transported</v>
          </cell>
        </row>
        <row r="342">
          <cell r="N342" t="str">
            <v>G3K &amp; G4K,Packing Plate,Packing Plate,Plate,15,0.6731</v>
          </cell>
          <cell r="O342" t="str">
            <v>Transported</v>
          </cell>
        </row>
        <row r="343">
          <cell r="N343" t="str">
            <v>G3K &amp; G4K, MS Angle, MS Angle,Angle,L 75x75x10,4.413</v>
          </cell>
          <cell r="O343" t="str">
            <v>Transported</v>
          </cell>
        </row>
        <row r="344">
          <cell r="N344" t="str">
            <v>G5K &amp; G6K,Top Splice Flange,Top Splice Flange,Plate,16,0.4998</v>
          </cell>
          <cell r="O344" t="str">
            <v>Transported</v>
          </cell>
        </row>
        <row r="345">
          <cell r="N345" t="str">
            <v>G5K &amp; G6K,Top Splice Flange,Top Splice Flange,Plate,16,0.3672</v>
          </cell>
          <cell r="O345" t="str">
            <v>Transported</v>
          </cell>
        </row>
        <row r="346">
          <cell r="N346" t="str">
            <v>G5K &amp; G6K,Web Splice Plate,Web Splice Plate,Plate,12,2.448</v>
          </cell>
          <cell r="O346" t="str">
            <v>Transported</v>
          </cell>
        </row>
        <row r="347">
          <cell r="N347" t="str">
            <v>G5K &amp; G6K,Bottom Flange Splice,Bottom Flange Splice,Plate,40,0.40596</v>
          </cell>
          <cell r="O347" t="str">
            <v>Transported</v>
          </cell>
        </row>
        <row r="348">
          <cell r="N348" t="str">
            <v>G5K &amp; G6K,Base Splice,Base Splice,Plate,28,0.7395</v>
          </cell>
          <cell r="O348" t="str">
            <v>Transported</v>
          </cell>
        </row>
        <row r="349">
          <cell r="N349" t="str">
            <v>G5K &amp; G6K,Base Splice,Base Splice,Plate,28,1.3515</v>
          </cell>
          <cell r="O349" t="str">
            <v>Transported</v>
          </cell>
        </row>
        <row r="350">
          <cell r="N350" t="str">
            <v>G5K &amp; G6K, MS Angle, MS Angle,Angle,L 75x75x10,4.472</v>
          </cell>
          <cell r="O350" t="str">
            <v>Transported</v>
          </cell>
        </row>
        <row r="351">
          <cell r="N351" t="str">
            <v>G5K&amp;G4K,Top Splice Flange,Top Splice Flange,Plate,16,0.4998</v>
          </cell>
          <cell r="O351" t="str">
            <v>Transported</v>
          </cell>
        </row>
        <row r="352">
          <cell r="N352" t="str">
            <v>G5K&amp;G4K,Top Splice Flange,Top Splice Flange,Plate,16,0.3672</v>
          </cell>
          <cell r="O352" t="str">
            <v>Transported</v>
          </cell>
        </row>
        <row r="353">
          <cell r="N353" t="str">
            <v>G5K&amp;G4K,Web Splice Plate,Web Splice Plate,Plate,12,2.448</v>
          </cell>
          <cell r="O353" t="str">
            <v>Transported</v>
          </cell>
        </row>
        <row r="354">
          <cell r="N354" t="str">
            <v>G5K&amp;G4K,Bottom Flange Splice,Bottom Flange Splice,Plate,40,0.40596</v>
          </cell>
          <cell r="O354" t="str">
            <v>Transported</v>
          </cell>
        </row>
        <row r="355">
          <cell r="N355" t="str">
            <v>G5K&amp;G4K,Base Splice,Base Splice,Plate,28,0.7395</v>
          </cell>
          <cell r="O355" t="str">
            <v>Transported</v>
          </cell>
        </row>
        <row r="356">
          <cell r="N356" t="str">
            <v>G5K&amp;G4K,Base Splice,Base Splice,Plate,28,1.3515</v>
          </cell>
          <cell r="O356" t="str">
            <v>Transported</v>
          </cell>
        </row>
        <row r="357">
          <cell r="N357" t="str">
            <v>G5K&amp;G4K, MS Angle, MS Angle,Angle,L 75x75x10,4.472</v>
          </cell>
          <cell r="O357" t="str">
            <v>Transported</v>
          </cell>
        </row>
        <row r="358">
          <cell r="N358" t="str">
            <v>G-6(K),Base plate,Base plate,Plate,40,18.6704</v>
          </cell>
          <cell r="O358" t="str">
            <v>Transported</v>
          </cell>
        </row>
        <row r="359">
          <cell r="N359" t="str">
            <v>G-6(K),Bottom Flange,Bottom Flange,Plate,20,6.668</v>
          </cell>
          <cell r="O359" t="str">
            <v>Transported</v>
          </cell>
        </row>
        <row r="360">
          <cell r="N360" t="str">
            <v>G-6(K),Web Plate,Web Plate,Plate,16,24.796868</v>
          </cell>
          <cell r="O360" t="str">
            <v>Transported</v>
          </cell>
        </row>
        <row r="361">
          <cell r="N361" t="str">
            <v>G-6(K),Top Flange,Top Flange,Plate,20,6.673</v>
          </cell>
          <cell r="O361" t="str">
            <v>Transported</v>
          </cell>
        </row>
        <row r="362">
          <cell r="N362" t="str">
            <v>G-6(K),Stiffner (Left &amp; Right),Stiffner (Left &amp; Right),Plate,16,3.6214</v>
          </cell>
          <cell r="O362" t="str">
            <v>Transported</v>
          </cell>
        </row>
        <row r="363">
          <cell r="N363" t="str">
            <v>G-6(K),Stiffner bottom,Stiffner bottom,Plate,16,0.9101</v>
          </cell>
          <cell r="O363" t="str">
            <v>Transported</v>
          </cell>
        </row>
        <row r="364">
          <cell r="N364" t="str">
            <v>G-6(K), MS Angle, MS Angle,Angle,L 75x75x10,13.92</v>
          </cell>
          <cell r="O364" t="str">
            <v>Transported</v>
          </cell>
        </row>
        <row r="365">
          <cell r="N365" t="str">
            <v>G-6(K), MS Angle, MS Angle,Angle,L 75x75x10,15.96</v>
          </cell>
          <cell r="O365" t="str">
            <v>Transported</v>
          </cell>
        </row>
        <row r="366">
          <cell r="N366" t="str">
            <v>G-6(K),Packing Plate,Packing Plate,Plate,16,0.1425</v>
          </cell>
          <cell r="O366" t="str">
            <v>Transported</v>
          </cell>
        </row>
        <row r="367">
          <cell r="N367" t="str">
            <v>G-6(K),Gusset plate,Gusset plate,Plate,16,0.16428</v>
          </cell>
          <cell r="O367" t="str">
            <v>Transported</v>
          </cell>
        </row>
        <row r="368">
          <cell r="N368" t="str">
            <v>G6K, Gusset Plate, Gusset Plate,Plate,16,0.27648</v>
          </cell>
          <cell r="O368" t="str">
            <v>Transported</v>
          </cell>
        </row>
        <row r="369">
          <cell r="N369" t="str">
            <v>G6K, MS Angle, MS Angle,Angle,L 75x75x10,4.413</v>
          </cell>
          <cell r="O369" t="str">
            <v>Transported</v>
          </cell>
        </row>
        <row r="370">
          <cell r="N370" t="str">
            <v>G6K &amp; G7K,Top Splice Flange,Top Splice Flange,Plate,16,0.4998</v>
          </cell>
          <cell r="O370" t="str">
            <v>Transported</v>
          </cell>
        </row>
        <row r="371">
          <cell r="N371" t="str">
            <v>G6K &amp; G7K,Top Splice Flange,Top Splice Flange,Plate,16,0.3672</v>
          </cell>
          <cell r="O371" t="str">
            <v>Transported</v>
          </cell>
        </row>
        <row r="372">
          <cell r="N372" t="str">
            <v>G6K &amp; G7K,Web Splice Plate,Web Splice Plate,Plate,12,2.448</v>
          </cell>
          <cell r="O372" t="str">
            <v>Transported</v>
          </cell>
        </row>
        <row r="373">
          <cell r="N373" t="str">
            <v>G6K &amp; G7K,Bottom Flange Splice,Bottom Flange Splice,Plate,40,0.40596</v>
          </cell>
          <cell r="O373" t="str">
            <v>Transported</v>
          </cell>
        </row>
        <row r="374">
          <cell r="N374" t="str">
            <v>G6K &amp; G7K,Base Splice,Base Splice,Plate,28,0.7395</v>
          </cell>
          <cell r="O374" t="str">
            <v>Transported</v>
          </cell>
        </row>
        <row r="375">
          <cell r="N375" t="str">
            <v>G6K &amp; G7K,Base Splice,Base Splice,Plate,28,1.3515</v>
          </cell>
          <cell r="O375" t="str">
            <v>Transported</v>
          </cell>
        </row>
        <row r="376">
          <cell r="N376" t="str">
            <v>G6K &amp; G7K,Packing Plate,Packing Plate,Plate,15,0.6731</v>
          </cell>
          <cell r="O376" t="str">
            <v>Transported</v>
          </cell>
        </row>
        <row r="377">
          <cell r="N377" t="str">
            <v>G6K &amp; G7K, MS Angle, MS Angle,Angle,L 75x75x10,4.413</v>
          </cell>
          <cell r="O377" t="str">
            <v>Transported</v>
          </cell>
        </row>
        <row r="378">
          <cell r="N378" t="str">
            <v>G-7(K), Base Plate, Base Plate,Plate,25,18.6648</v>
          </cell>
          <cell r="O378" t="str">
            <v>Transported</v>
          </cell>
        </row>
        <row r="379">
          <cell r="N379" t="str">
            <v>G-7(K), Bottom Flange, Bottom Flange,Plate,20,6.666</v>
          </cell>
          <cell r="O379" t="str">
            <v>Transported</v>
          </cell>
        </row>
        <row r="380">
          <cell r="N380" t="str">
            <v>G-7(K), Web Plate, Web Plate,Plate,16,24.796868</v>
          </cell>
          <cell r="O380" t="str">
            <v>Transported</v>
          </cell>
        </row>
        <row r="381">
          <cell r="N381" t="str">
            <v>G-7(K), Top Flange, Top Flange,Plate,20,6.673</v>
          </cell>
          <cell r="O381" t="str">
            <v>Transported</v>
          </cell>
        </row>
        <row r="382">
          <cell r="N382" t="str">
            <v>G-7(K), Stiffner L+R, Stiffner L+R,Plate,16,3.6214</v>
          </cell>
          <cell r="O382" t="str">
            <v>Transported</v>
          </cell>
        </row>
        <row r="383">
          <cell r="N383" t="str">
            <v>G-7(K), Stiffner Bottom, Stiffner Bottom,Plate,16,0.9101</v>
          </cell>
          <cell r="O383" t="str">
            <v>Transported</v>
          </cell>
        </row>
        <row r="384">
          <cell r="N384" t="str">
            <v>G-7(K), MS Angle, MS Angle,Angle,L 75x75x10,13.92</v>
          </cell>
          <cell r="O384" t="str">
            <v>Transported</v>
          </cell>
        </row>
        <row r="385">
          <cell r="N385" t="str">
            <v>G-7(K), MS Angle, MS Angle,Angle,L 75x75x10,15.96</v>
          </cell>
          <cell r="O385" t="str">
            <v>Transported</v>
          </cell>
        </row>
        <row r="386">
          <cell r="N386" t="str">
            <v>G-7(K), Packing Plate, Packing Plate,Plate,16,0.1425</v>
          </cell>
          <cell r="O386" t="str">
            <v>Transported</v>
          </cell>
        </row>
        <row r="387">
          <cell r="N387" t="str">
            <v>G-7(K), Gusset Plate, Gusset Plate,Plate,16,0.16428</v>
          </cell>
          <cell r="O387" t="str">
            <v>Transported</v>
          </cell>
        </row>
        <row r="388">
          <cell r="N388" t="str">
            <v>G7K, Gusset Plate, Gusset Plate,Plate,16,0.27648</v>
          </cell>
          <cell r="O388" t="str">
            <v>Transported</v>
          </cell>
        </row>
        <row r="389">
          <cell r="N389" t="str">
            <v>G7K, MS Angle, MS Angle,Angle,L 75x75x10,4.413</v>
          </cell>
          <cell r="O389" t="str">
            <v>Transported</v>
          </cell>
        </row>
        <row r="390">
          <cell r="N390" t="str">
            <v>G7K &amp; G8K,Top Splice Flange,Top Splice Flange,Plate,16,0.4998</v>
          </cell>
          <cell r="O390" t="str">
            <v>Transported</v>
          </cell>
        </row>
        <row r="391">
          <cell r="N391" t="str">
            <v>G7K &amp; G8K,Top Splice Flange,Top Splice Flange,Plate,16,0.3672</v>
          </cell>
          <cell r="O391" t="str">
            <v>Transported</v>
          </cell>
        </row>
        <row r="392">
          <cell r="N392" t="str">
            <v>G7K &amp; G8K,Web Splice Plate,Web Splice Plate,Plate,12,2.448</v>
          </cell>
          <cell r="O392" t="str">
            <v>Transported</v>
          </cell>
        </row>
        <row r="393">
          <cell r="N393" t="str">
            <v>G7K &amp; G8K,Bottom Flange Splice,Bottom Flange Splice,Plate,40,0.40596</v>
          </cell>
          <cell r="O393" t="str">
            <v>Transported</v>
          </cell>
        </row>
        <row r="394">
          <cell r="N394" t="str">
            <v>G7K &amp; G8K,Base Splice,Base Splice,Plate,28,0.7395</v>
          </cell>
          <cell r="O394" t="str">
            <v>Transported</v>
          </cell>
        </row>
        <row r="395">
          <cell r="N395" t="str">
            <v>G7K &amp; G8K,Base Splice,Base Splice,Plate,28,1.3515</v>
          </cell>
          <cell r="O395" t="str">
            <v>Transported</v>
          </cell>
        </row>
        <row r="396">
          <cell r="N396" t="str">
            <v>G7K &amp; G8K, MS Angle, MS Angle,Angle,L 75x75x10,4.413</v>
          </cell>
          <cell r="O396" t="str">
            <v>Transported</v>
          </cell>
        </row>
        <row r="397">
          <cell r="N397" t="str">
            <v>G-8(K), Base Plate, Base Plate,Plate,25,18.6648</v>
          </cell>
          <cell r="O397" t="str">
            <v>Transported</v>
          </cell>
        </row>
        <row r="398">
          <cell r="N398" t="str">
            <v>G-8(K), Bottom Flange, Bottom Flange,Plate,20,6.666</v>
          </cell>
          <cell r="O398" t="str">
            <v>Transported</v>
          </cell>
        </row>
        <row r="399">
          <cell r="N399" t="str">
            <v>G-8(K), Web Plate, Web Plate,Plate,16,24.796868</v>
          </cell>
          <cell r="O399" t="str">
            <v>Transported</v>
          </cell>
        </row>
        <row r="400">
          <cell r="N400" t="str">
            <v>G-8(K), Top Flange, Top Flange,Plate,20,6.673</v>
          </cell>
          <cell r="O400" t="str">
            <v>Transported</v>
          </cell>
        </row>
        <row r="401">
          <cell r="N401" t="str">
            <v>G-8(K), Stiffner L+R, Stiffner L+R,Plate,16,3.6214</v>
          </cell>
          <cell r="O401" t="str">
            <v>Transported</v>
          </cell>
        </row>
        <row r="402">
          <cell r="N402" t="str">
            <v>G-8(K), Stiffner Bottom, Stiffner Bottom,Plate,16,0.9101</v>
          </cell>
          <cell r="O402" t="str">
            <v>Transported</v>
          </cell>
        </row>
        <row r="403">
          <cell r="N403" t="str">
            <v>G-8(K), MS Angle, MS Angle,Angle,L 75x75x10,13.92</v>
          </cell>
          <cell r="O403" t="str">
            <v>Transported</v>
          </cell>
        </row>
        <row r="404">
          <cell r="N404" t="str">
            <v>G-8(K), MS Angle, MS Angle,Angle,L 75x75x10,15.96</v>
          </cell>
          <cell r="O404" t="str">
            <v>Transported</v>
          </cell>
        </row>
        <row r="405">
          <cell r="N405" t="str">
            <v>G-8(K), Packing Plate, Packing Plate,Plate,16,0.1425</v>
          </cell>
          <cell r="O405" t="str">
            <v>Transported</v>
          </cell>
        </row>
        <row r="406">
          <cell r="N406" t="str">
            <v>G-8(K), Gusset Plate, Gusset Plate,Plate,16,0.16428</v>
          </cell>
          <cell r="O406" t="str">
            <v>Transported</v>
          </cell>
        </row>
        <row r="407">
          <cell r="N407" t="str">
            <v>G8K, Gusset Plate, Gusset Plate,Plate,16,0.27648</v>
          </cell>
          <cell r="O407" t="str">
            <v>Transported</v>
          </cell>
        </row>
        <row r="408">
          <cell r="N408" t="str">
            <v>G8K, MS Angle, MS Angle,Angle,L 75x75x10,4.413</v>
          </cell>
          <cell r="O408" t="str">
            <v>Transported</v>
          </cell>
        </row>
        <row r="409">
          <cell r="N409" t="str">
            <v>G8K &amp; G9K,Top Splice Flange,Top Splice Flange,Plate,16,0.4998</v>
          </cell>
          <cell r="O409" t="str">
            <v>Transported</v>
          </cell>
        </row>
        <row r="410">
          <cell r="N410" t="str">
            <v>G8K &amp; G9K,Top Splice Flange,Top Splice Flange,Plate,16,0.3672</v>
          </cell>
          <cell r="O410" t="str">
            <v>Transported</v>
          </cell>
        </row>
        <row r="411">
          <cell r="N411" t="str">
            <v>G8K &amp; G9K,Web Splice Plate,Web Splice Plate,Plate,12,2.448</v>
          </cell>
          <cell r="O411" t="str">
            <v>Transported</v>
          </cell>
        </row>
        <row r="412">
          <cell r="N412" t="str">
            <v>G8K &amp; G9K,Bottom Flange Splice,Bottom Flange Splice,Plate,40,0.40596</v>
          </cell>
          <cell r="O412" t="str">
            <v>Transported</v>
          </cell>
        </row>
        <row r="413">
          <cell r="N413" t="str">
            <v>G8K &amp; G9K,Base Splice,Base Splice,Plate,28,0.7395</v>
          </cell>
          <cell r="O413" t="str">
            <v>Transported</v>
          </cell>
        </row>
        <row r="414">
          <cell r="N414" t="str">
            <v>G8K &amp; G9K,Base Splice,Base Splice,Plate,28,1.3515</v>
          </cell>
          <cell r="O414" t="str">
            <v>Transported</v>
          </cell>
        </row>
        <row r="415">
          <cell r="N415" t="str">
            <v>G8K &amp; G9K,Packing Plate,Packing Plate,Plate,15,0.6731</v>
          </cell>
          <cell r="O415" t="str">
            <v>Transported</v>
          </cell>
        </row>
        <row r="416">
          <cell r="N416" t="str">
            <v>G8K &amp; G9K, MS Angle, MS Angle,Angle,L 75x75x10,4.413</v>
          </cell>
          <cell r="O416" t="str">
            <v>Transported</v>
          </cell>
        </row>
        <row r="417">
          <cell r="N417" t="str">
            <v>G-2(A) &amp; G-3(A),Top Flange Splice Plate,Top Flange Splice Plate,Plate,25,0.7788</v>
          </cell>
          <cell r="O417" t="str">
            <v>Transported</v>
          </cell>
        </row>
        <row r="418">
          <cell r="N418" t="str">
            <v>G-2(A) &amp; G-3(A),Top Flange Splice Plate,Top Flange Splice Plate,Plate,25,0.3432</v>
          </cell>
          <cell r="O418" t="str">
            <v>Transported</v>
          </cell>
        </row>
        <row r="419">
          <cell r="N419" t="str">
            <v>G-2(A) &amp; G-3(A),Top Flange Splice Plate,Top Flange Splice Plate,Plate,25,0.3168</v>
          </cell>
          <cell r="O419" t="str">
            <v>Transported</v>
          </cell>
        </row>
        <row r="420">
          <cell r="N420" t="str">
            <v>G-2(A) &amp; G-3(A),Web Splice Plate,Web Splice Plate,Plate,16,2.448</v>
          </cell>
          <cell r="O420" t="str">
            <v>Transported</v>
          </cell>
        </row>
        <row r="421">
          <cell r="N421" t="str">
            <v>G-2(A) &amp; G-3(A),Bottom Flange Splice Plate,Bottom Flange Splice Plate,Plate,40,0.4845</v>
          </cell>
          <cell r="O421" t="str">
            <v>Transported</v>
          </cell>
        </row>
        <row r="422">
          <cell r="N422" t="str">
            <v>G-2(A) &amp; G-3(A),Bottom Flange Splice Plate,Bottom Flange Splice Plate,Plate,28,0.78795</v>
          </cell>
          <cell r="O422" t="str">
            <v>Transported</v>
          </cell>
        </row>
        <row r="423">
          <cell r="N423" t="str">
            <v>G-2(A) &amp; G-3(A),Bottom Flange Splice Plate,Bottom Flange Splice Plate,Plate,28,1.32753</v>
          </cell>
          <cell r="O423" t="str">
            <v>Transported</v>
          </cell>
        </row>
        <row r="424">
          <cell r="N424" t="str">
            <v>G-2(A) &amp; G-3(A), MS Angle, MS Angle,Angle,L 75x75x10,4.599</v>
          </cell>
          <cell r="O424" t="str">
            <v>Transported</v>
          </cell>
        </row>
        <row r="425">
          <cell r="N425" t="str">
            <v>G2A,Base Plate,Base Plate,Plate,25,19.6</v>
          </cell>
          <cell r="O425" t="str">
            <v>Transported</v>
          </cell>
        </row>
        <row r="426">
          <cell r="N426" t="str">
            <v>G2A,Bottom Flange,Bottom Flange,Plate,28,8.4</v>
          </cell>
          <cell r="O426" t="str">
            <v>Transported</v>
          </cell>
        </row>
        <row r="427">
          <cell r="N427" t="str">
            <v>G2A,Web Plate,Web Plate,Plate,16,26.012</v>
          </cell>
          <cell r="O427" t="str">
            <v>Transported</v>
          </cell>
        </row>
        <row r="428">
          <cell r="N428" t="str">
            <v>G2A,Top Flange,Top Flange,Plate,28,8.4</v>
          </cell>
          <cell r="O428" t="str">
            <v>Transported</v>
          </cell>
        </row>
        <row r="429">
          <cell r="N429" t="str">
            <v>G2A,Stiffner L+R,Stiffner L+R,Plate,16,3.534</v>
          </cell>
          <cell r="O429" t="str">
            <v>Transported</v>
          </cell>
        </row>
        <row r="430">
          <cell r="N430" t="str">
            <v>G2A,Stiffner Bottom,Stiffner Bottom,Plate,16,0.9101</v>
          </cell>
          <cell r="O430" t="str">
            <v>Transported</v>
          </cell>
        </row>
        <row r="431">
          <cell r="N431" t="str">
            <v>G2A,MS Angle,MS Angle,Angle,L 75x75x10,13.92</v>
          </cell>
          <cell r="O431" t="str">
            <v>Transported</v>
          </cell>
        </row>
        <row r="432">
          <cell r="N432" t="str">
            <v>G2A,MS Angle,MS Angle,Angle,L 75x75x10,16.48</v>
          </cell>
          <cell r="O432" t="str">
            <v>Transported</v>
          </cell>
        </row>
        <row r="433">
          <cell r="N433" t="str">
            <v>G2A,Gusset Plate,Gusset Plate,Plate,16,0.12168</v>
          </cell>
          <cell r="O433" t="str">
            <v>Transported</v>
          </cell>
        </row>
        <row r="434">
          <cell r="N434" t="str">
            <v>G2A,Packing Plate,Packing Plate,Plate,16,0.1425</v>
          </cell>
          <cell r="O434" t="str">
            <v>Transported</v>
          </cell>
        </row>
        <row r="435">
          <cell r="N435" t="str">
            <v>G2A,MS Angle,MS Angle,Angle,L 75x75x10,4.599</v>
          </cell>
          <cell r="O435" t="str">
            <v>Transported</v>
          </cell>
        </row>
        <row r="436">
          <cell r="N436" t="str">
            <v>G2A,Gusset Plate,Gusset Plate,Plate,16,0.264</v>
          </cell>
          <cell r="O436" t="str">
            <v>Transported</v>
          </cell>
        </row>
        <row r="437">
          <cell r="N437" t="str">
            <v>G-2A, Gusset Plate, Gusset Plate,Plate,16,0.24336</v>
          </cell>
          <cell r="O437" t="str">
            <v>Transported</v>
          </cell>
        </row>
        <row r="438">
          <cell r="N438" t="str">
            <v>G-2A, MS Angle, MS Angle,Angle,L 75x75x10,4.613</v>
          </cell>
          <cell r="O438" t="str">
            <v>Transported</v>
          </cell>
        </row>
        <row r="439">
          <cell r="N439" t="str">
            <v>G-3(A) &amp; G-4(A),Top Flange Splice Plate,Top Flange Splice Plate,Plate,25,0.7788</v>
          </cell>
          <cell r="O439" t="str">
            <v>Transported</v>
          </cell>
        </row>
        <row r="440">
          <cell r="N440" t="str">
            <v>G-3(A) &amp; G-4(A),Top Flange Splice Plate,Top Flange Splice Plate,Plate,25,0.3432</v>
          </cell>
          <cell r="O440" t="str">
            <v>Transported</v>
          </cell>
        </row>
        <row r="441">
          <cell r="N441" t="str">
            <v>G-3(A) &amp; G-4(A),Top Flange Splice Plate,Top Flange Splice Plate,Plate,25,0.3168</v>
          </cell>
          <cell r="O441" t="str">
            <v>Transported</v>
          </cell>
        </row>
        <row r="442">
          <cell r="N442" t="str">
            <v>G-3(A) &amp; G-4(A),Web Splice Plate,Web Splice Plate,Plate,16,2.448</v>
          </cell>
          <cell r="O442" t="str">
            <v>Transported</v>
          </cell>
        </row>
        <row r="443">
          <cell r="N443" t="str">
            <v>G-3(A) &amp; G-4(A),Bottom Flange Splice Plate,Bottom Flange Splice Plate,Plate,40,0.4845</v>
          </cell>
          <cell r="O443" t="str">
            <v>Transported</v>
          </cell>
        </row>
        <row r="444">
          <cell r="N444" t="str">
            <v>G-3(A) &amp; G-4(A),Bottom Flange Splice Plate,Bottom Flange Splice Plate,Plate,28,0.78795</v>
          </cell>
          <cell r="O444" t="str">
            <v>Transported</v>
          </cell>
        </row>
        <row r="445">
          <cell r="N445" t="str">
            <v>G-3(A) &amp; G-4(A),Bottom Flange Splice Plate,Bottom Flange Splice Plate,Plate,28,1.32753</v>
          </cell>
          <cell r="O445" t="str">
            <v>Transported</v>
          </cell>
        </row>
        <row r="446">
          <cell r="N446" t="str">
            <v>G-3(A) &amp; G-4(A), MS Angle, MS Angle,Angle,L 75x75x10,4.599</v>
          </cell>
          <cell r="O446" t="str">
            <v>Transported</v>
          </cell>
        </row>
        <row r="447">
          <cell r="N447" t="str">
            <v>G3A,Base Plate,Base Plate,Plate,25,19.6</v>
          </cell>
          <cell r="O447" t="str">
            <v>Transported</v>
          </cell>
        </row>
        <row r="448">
          <cell r="N448" t="str">
            <v>G3A,Bottom Flange,Bottom Flange,Plate,28,8.4</v>
          </cell>
          <cell r="O448" t="str">
            <v>Transported</v>
          </cell>
        </row>
        <row r="449">
          <cell r="N449" t="str">
            <v>G3A,Web Plate,Web Plate,Plate,16,26.012</v>
          </cell>
          <cell r="O449" t="str">
            <v>Transported</v>
          </cell>
        </row>
        <row r="450">
          <cell r="N450" t="str">
            <v>G3A,Top Flange,Top Flange,Plate,28,8.4</v>
          </cell>
          <cell r="O450" t="str">
            <v>Transported</v>
          </cell>
        </row>
        <row r="451">
          <cell r="N451" t="str">
            <v>G3A,Stiffner L+R,Stiffner L+R,Plate,16,3.534</v>
          </cell>
          <cell r="O451" t="str">
            <v>Transported</v>
          </cell>
        </row>
        <row r="452">
          <cell r="N452" t="str">
            <v>G3A,Stiffner Bottom,Stiffner Bottom,Plate,16,0.9101</v>
          </cell>
          <cell r="O452" t="str">
            <v>Transported</v>
          </cell>
        </row>
        <row r="453">
          <cell r="N453" t="str">
            <v>G3A,MS Angle,MS Angle,Angle,L 75x75x10,13.92</v>
          </cell>
          <cell r="O453" t="str">
            <v>Transported</v>
          </cell>
        </row>
        <row r="454">
          <cell r="N454" t="str">
            <v>G3A,MS Angle,MS Angle,Angle,L 75x75x10,15.96</v>
          </cell>
          <cell r="O454" t="str">
            <v>Transported</v>
          </cell>
        </row>
        <row r="455">
          <cell r="N455" t="str">
            <v>G3A,Gusset Plate,Gusset Plate,Plate,16,0.12168</v>
          </cell>
          <cell r="O455" t="str">
            <v>Transported</v>
          </cell>
        </row>
        <row r="456">
          <cell r="N456" t="str">
            <v>G3A,Packing Plate,Packing Plate,Plate,16,0.1425</v>
          </cell>
          <cell r="O456" t="str">
            <v>Transported</v>
          </cell>
        </row>
        <row r="457">
          <cell r="N457" t="str">
            <v>G3A,MS Angle,MS Angle,Angle,L 75x75x10,4.599</v>
          </cell>
          <cell r="O457" t="str">
            <v>Transported</v>
          </cell>
        </row>
        <row r="458">
          <cell r="N458" t="str">
            <v>G3A,Gusset Plate,Gusset Plate,Plate,16,0.264</v>
          </cell>
          <cell r="O458" t="str">
            <v>Transported</v>
          </cell>
        </row>
        <row r="459">
          <cell r="N459" t="str">
            <v>G-3A, Gusset Plate, Gusset Plate,Plate,16,0.24336</v>
          </cell>
          <cell r="O459" t="str">
            <v>Transported</v>
          </cell>
        </row>
        <row r="460">
          <cell r="N460" t="str">
            <v>G-3A, MS Angle, MS Angle,Angle,L 75x75x10,4.63</v>
          </cell>
          <cell r="O460" t="str">
            <v>Transported</v>
          </cell>
        </row>
        <row r="461">
          <cell r="N461" t="str">
            <v>G-4(A) &amp; G-5(A),Top Flange Splice Plate,Top Flange Splice Plate,Plate,25,0.7788</v>
          </cell>
          <cell r="O461" t="str">
            <v>Transported</v>
          </cell>
        </row>
        <row r="462">
          <cell r="N462" t="str">
            <v>G-4(A) &amp; G-5(A),Top Flange Splice Plate,Top Flange Splice Plate,Plate,25,0.3432</v>
          </cell>
          <cell r="O462" t="str">
            <v>Transported</v>
          </cell>
        </row>
        <row r="463">
          <cell r="N463" t="str">
            <v>G-4(A) &amp; G-5(A),Top Flange Splice Plate,Top Flange Splice Plate,Plate,25,0.3168</v>
          </cell>
          <cell r="O463" t="str">
            <v>Transported</v>
          </cell>
        </row>
        <row r="464">
          <cell r="N464" t="str">
            <v>G-4(A) &amp; G-5(A),Web Splice Plate,Web Splice Plate,Plate,16,2.448</v>
          </cell>
          <cell r="O464" t="str">
            <v>Transported</v>
          </cell>
        </row>
        <row r="465">
          <cell r="N465" t="str">
            <v>G-4(A) &amp; G-5(A),Bottom Flange Splice Plate,Bottom Flange Splice Plate,Plate,40,0.4845</v>
          </cell>
          <cell r="O465" t="str">
            <v>Transported</v>
          </cell>
        </row>
        <row r="466">
          <cell r="N466" t="str">
            <v>G-4(A) &amp; G-5(A),Bottom Flange Splice Plate,Bottom Flange Splice Plate,Plate,28,0.78795</v>
          </cell>
          <cell r="O466" t="str">
            <v>Transported</v>
          </cell>
        </row>
        <row r="467">
          <cell r="N467" t="str">
            <v>G-4(A) &amp; G-5(A),Bottom Flange Splice Plate,Bottom Flange Splice Plate,Plate,28,1.32753</v>
          </cell>
          <cell r="O467" t="str">
            <v>Transported</v>
          </cell>
        </row>
        <row r="468">
          <cell r="N468" t="str">
            <v>G-4(A) &amp; G-5(A), MS Angle, MS Angle,Angle,L 75x75x10,4.599</v>
          </cell>
          <cell r="O468" t="str">
            <v>Transported</v>
          </cell>
        </row>
        <row r="469">
          <cell r="N469" t="str">
            <v>G4A,Base Plate,Base Plate,Plate,25,19.5944</v>
          </cell>
          <cell r="O469" t="str">
            <v>Transported</v>
          </cell>
        </row>
        <row r="470">
          <cell r="N470" t="str">
            <v>G4A,Bottom Flange,Bottom Flange,Plate,28,8.406</v>
          </cell>
          <cell r="O470" t="str">
            <v>Transported</v>
          </cell>
        </row>
        <row r="471">
          <cell r="N471" t="str">
            <v>G4A,Web Plate,Web Plate,Plate,16,26.0586</v>
          </cell>
          <cell r="O471" t="str">
            <v>Transported</v>
          </cell>
        </row>
        <row r="472">
          <cell r="N472" t="str">
            <v>G4A,Top Flange,Top Flange,Plate,28,8.406</v>
          </cell>
          <cell r="O472" t="str">
            <v>Transported</v>
          </cell>
        </row>
        <row r="473">
          <cell r="N473" t="str">
            <v>G4A,Stiffner L+R,Stiffner L+R,Plate,16,3.6214</v>
          </cell>
          <cell r="O473" t="str">
            <v>Transported</v>
          </cell>
        </row>
        <row r="474">
          <cell r="N474" t="str">
            <v>G4A,Stiffner Bottom,Stiffner Bottom,Plate,16,0.9101</v>
          </cell>
          <cell r="O474" t="str">
            <v>Transported</v>
          </cell>
        </row>
        <row r="475">
          <cell r="N475" t="str">
            <v>G4A,MS Angle,MS Angle,Angle,L 75x75x10,13.92</v>
          </cell>
          <cell r="O475" t="str">
            <v>Transported</v>
          </cell>
        </row>
        <row r="476">
          <cell r="N476" t="str">
            <v>G4A,MS Angle,MS Angle,Angle,L 75x75x10,16.48</v>
          </cell>
          <cell r="O476" t="str">
            <v>Transported</v>
          </cell>
        </row>
        <row r="477">
          <cell r="N477" t="str">
            <v>G4A,MS Angle,MS Angle,Angle,L 75x75x10,4.599</v>
          </cell>
          <cell r="O477" t="str">
            <v>Transported</v>
          </cell>
        </row>
        <row r="478">
          <cell r="N478" t="str">
            <v>G4A,Packing Plate,Packing Plate,Plate,16,0.1425</v>
          </cell>
          <cell r="O478" t="str">
            <v>Transported</v>
          </cell>
        </row>
        <row r="479">
          <cell r="N479" t="str">
            <v>G4A,Gusset Plate,Gusset Plate,Plate,16,0.12168</v>
          </cell>
          <cell r="O479" t="str">
            <v>Transported</v>
          </cell>
        </row>
        <row r="480">
          <cell r="N480" t="str">
            <v>G4A,Gusset Plate,Gusset Plate,Plate,16,0.16428</v>
          </cell>
          <cell r="O480" t="str">
            <v>Transported</v>
          </cell>
        </row>
        <row r="481">
          <cell r="N481" t="str">
            <v>G-4A, Gusset Plate, Gusset Plate,Plate,16,0.24336</v>
          </cell>
          <cell r="O481" t="str">
            <v>Transported</v>
          </cell>
        </row>
        <row r="482">
          <cell r="N482" t="str">
            <v>G-4A, MS Angle, MS Angle,Angle,L 75x75x10,4.63</v>
          </cell>
          <cell r="O482" t="str">
            <v>Transported</v>
          </cell>
        </row>
        <row r="483">
          <cell r="N483" t="str">
            <v>G-5(A) &amp; G-6(A),Top Splice Plate,Top Splice Plate,Plate,25,0.7788</v>
          </cell>
          <cell r="O483" t="str">
            <v>Transported</v>
          </cell>
        </row>
        <row r="484">
          <cell r="N484" t="str">
            <v>G-5(A) &amp; G-6(A),Top Splice Plate,Top Splice Plate,Plate,25,0.3432</v>
          </cell>
          <cell r="O484" t="str">
            <v>Transported</v>
          </cell>
        </row>
        <row r="485">
          <cell r="N485" t="str">
            <v>G-5(A) &amp; G-6(A),Top Splice Plate,Top Splice Plate,Plate,25,0.3168</v>
          </cell>
          <cell r="O485" t="str">
            <v>Transported</v>
          </cell>
        </row>
        <row r="486">
          <cell r="N486" t="str">
            <v>G-5(A) &amp; G-6(A),Web Splice Plate,Web Splice Plate,Plate,16,2.448</v>
          </cell>
          <cell r="O486" t="str">
            <v>Transported</v>
          </cell>
        </row>
        <row r="487">
          <cell r="N487" t="str">
            <v>G-5(A) &amp; G-6(A),Bottom Splice Plate,Bottom Splice Plate,Plate,40,0.4845</v>
          </cell>
          <cell r="O487" t="str">
            <v>Transported</v>
          </cell>
        </row>
        <row r="488">
          <cell r="N488" t="str">
            <v>G-5(A) &amp; G-6(A),Bottom Splice Plate,Bottom Splice Plate,Plate,28,0.78795</v>
          </cell>
          <cell r="O488" t="str">
            <v>Transported</v>
          </cell>
        </row>
        <row r="489">
          <cell r="N489" t="str">
            <v>G-5(A) &amp; G-6(A),Bottom Splice Plate,Bottom Splice Plate,Plate,28,1.32753</v>
          </cell>
          <cell r="O489" t="str">
            <v>Transported</v>
          </cell>
        </row>
        <row r="490">
          <cell r="N490" t="str">
            <v>G-5(A) &amp; G-6(A), MS Angle, MS Angle,Angle,L 75x75x10,4.461</v>
          </cell>
          <cell r="O490" t="str">
            <v>Transported</v>
          </cell>
        </row>
        <row r="491">
          <cell r="N491" t="str">
            <v>G5A,Base Plate,Base Plate,Plate,40,19.5944</v>
          </cell>
          <cell r="O491" t="str">
            <v>Transported</v>
          </cell>
        </row>
        <row r="492">
          <cell r="N492" t="str">
            <v>G5A,Bottom Flange,Bottom Flange,Plate,28,8.3976</v>
          </cell>
          <cell r="O492" t="str">
            <v>Transported</v>
          </cell>
        </row>
        <row r="493">
          <cell r="N493" t="str">
            <v>G5A,Web Plate,Web Plate,Plate,20,26.05116</v>
          </cell>
          <cell r="O493" t="str">
            <v>Transported</v>
          </cell>
        </row>
        <row r="494">
          <cell r="N494" t="str">
            <v>G5A,Top Flange,Top Flange,Plate,28,8.4036</v>
          </cell>
          <cell r="O494" t="str">
            <v>Transported</v>
          </cell>
        </row>
        <row r="495">
          <cell r="N495" t="str">
            <v>G5A,Stiffner L+R,Stiffner L+R,Plate,16,3.6214</v>
          </cell>
          <cell r="O495" t="str">
            <v>Transported</v>
          </cell>
        </row>
        <row r="496">
          <cell r="N496" t="str">
            <v>G5A,Stiffner Bottom,Stiffner Bottom,Plate,16,0.9101</v>
          </cell>
          <cell r="O496" t="str">
            <v>Transported</v>
          </cell>
        </row>
        <row r="497">
          <cell r="N497" t="str">
            <v>G5A,MS Angle,MS Angle,Angle,L 75x75x10,13.92</v>
          </cell>
          <cell r="O497" t="str">
            <v>Transported</v>
          </cell>
        </row>
        <row r="498">
          <cell r="N498" t="str">
            <v>G5A,MS Angle,MS Angle,Angle,L 75x75x10,16.48</v>
          </cell>
          <cell r="O498" t="str">
            <v>Transported</v>
          </cell>
        </row>
        <row r="499">
          <cell r="N499" t="str">
            <v>G5A,Packing Plate,Packing Plate,Plate,16,0.1425</v>
          </cell>
          <cell r="O499" t="str">
            <v>Transported</v>
          </cell>
        </row>
        <row r="500">
          <cell r="N500" t="str">
            <v>G5A,Gusset Plate,Gusset Plate,Plate,16,0.264</v>
          </cell>
          <cell r="O500" t="str">
            <v>Transported</v>
          </cell>
        </row>
        <row r="501">
          <cell r="N501" t="str">
            <v>G - 7/(A),Gusset Plate,Gusset Plate,Plate,16,0.17664</v>
          </cell>
          <cell r="O501" t="str">
            <v>Transported</v>
          </cell>
        </row>
        <row r="502">
          <cell r="N502" t="str">
            <v>G - 7/(A),Gusset Plate,Gusset Plate,Plate,16,0.06084</v>
          </cell>
          <cell r="O502" t="str">
            <v>Transported</v>
          </cell>
        </row>
        <row r="503">
          <cell r="N503" t="str">
            <v>G - 7/(A), MS Angle, MS Angle,Angle,L 75x75x10,4.228</v>
          </cell>
          <cell r="O503" t="str">
            <v>Transported</v>
          </cell>
        </row>
        <row r="504">
          <cell r="N504" t="str">
            <v>G-7(A) &amp; G-8/(A),Top Splice Plate,Top Splice Plate,Plate,25,0.7788</v>
          </cell>
          <cell r="O504" t="str">
            <v>Transported</v>
          </cell>
        </row>
        <row r="505">
          <cell r="N505" t="str">
            <v>G-7(A) &amp; G-8/(A),Top Splice Plate,Top Splice Plate,Plate,25,0.3432</v>
          </cell>
          <cell r="O505" t="str">
            <v>Transported</v>
          </cell>
        </row>
        <row r="506">
          <cell r="N506" t="str">
            <v>G-7(A) &amp; G-8/(A),Top Splice Plate,Top Splice Plate,Plate,25,0.3168</v>
          </cell>
          <cell r="O506" t="str">
            <v>Transported</v>
          </cell>
        </row>
        <row r="507">
          <cell r="N507" t="str">
            <v>G-7(A) &amp; G-8/(A),Web Splice Plate,Web Splice Plate,Plate,16,2.448</v>
          </cell>
          <cell r="O507" t="str">
            <v>Transported</v>
          </cell>
        </row>
        <row r="508">
          <cell r="N508" t="str">
            <v>G-7(A) &amp; G-8/(A),Bottom Splice Plate,Bottom Splice Plate,Plate,40,0.5415</v>
          </cell>
          <cell r="O508" t="str">
            <v>Transported</v>
          </cell>
        </row>
        <row r="509">
          <cell r="N509" t="str">
            <v>G-7(A) &amp; G-8/(A),Bottom Splice Plate,Bottom Splice Plate,Plate,28,0.78795</v>
          </cell>
          <cell r="O509" t="str">
            <v>Transported</v>
          </cell>
        </row>
        <row r="510">
          <cell r="N510" t="str">
            <v>G-7(A) &amp; G-8/(A),Bottom Splice Plate,Bottom Splice Plate,Plate,28,1.32753</v>
          </cell>
          <cell r="O510" t="str">
            <v>Transported</v>
          </cell>
        </row>
        <row r="511">
          <cell r="N511" t="str">
            <v>G-7(A) &amp; G-8/(A), MS Angle, MS Angle,Angle,L 75x75x10,4.282</v>
          </cell>
          <cell r="O511" t="str">
            <v>Transported</v>
          </cell>
        </row>
        <row r="512">
          <cell r="N512" t="str">
            <v>G7A,Base Plate,Base Plate,Plate,40,16.7944</v>
          </cell>
          <cell r="O512" t="str">
            <v>Transported</v>
          </cell>
        </row>
        <row r="513">
          <cell r="N513" t="str">
            <v>G7A,Bottom Flange,Bottom Flange,Plate,28,7.1976</v>
          </cell>
          <cell r="O513" t="str">
            <v>Transported</v>
          </cell>
        </row>
        <row r="514">
          <cell r="N514" t="str">
            <v>G7A,Web Plate,Web Plate,Plate,20,22.31256</v>
          </cell>
          <cell r="O514" t="str">
            <v>Transported</v>
          </cell>
        </row>
        <row r="515">
          <cell r="N515" t="str">
            <v>G7A,Top Flange,Top Flange,Plate,28,7.1976</v>
          </cell>
          <cell r="O515" t="str">
            <v>Transported</v>
          </cell>
        </row>
        <row r="516">
          <cell r="N516" t="str">
            <v>G7A,Stiffner L+R,Stiffner L+R,Plate,16,3.6214</v>
          </cell>
          <cell r="O516" t="str">
            <v>Transported</v>
          </cell>
        </row>
        <row r="517">
          <cell r="N517" t="str">
            <v>G7A,Stiffner Bottom,Stiffner Bottom,Plate,16,0.9101</v>
          </cell>
          <cell r="O517" t="str">
            <v>Transported</v>
          </cell>
        </row>
        <row r="518">
          <cell r="N518" t="str">
            <v>G7A,MS Angle,MS Angle,Angle,L 75x75x10,13.92</v>
          </cell>
          <cell r="O518" t="str">
            <v>Transported</v>
          </cell>
        </row>
        <row r="519">
          <cell r="N519" t="str">
            <v>G7A,MS Angle,MS Angle,Angle,L 75x75x10,15.96</v>
          </cell>
          <cell r="O519" t="str">
            <v>Transported</v>
          </cell>
        </row>
        <row r="520">
          <cell r="N520" t="str">
            <v>G7A,Packing Plate,Packing Plate,Plate,16,0.1425</v>
          </cell>
          <cell r="O520" t="str">
            <v>Transported</v>
          </cell>
        </row>
        <row r="521">
          <cell r="N521" t="str">
            <v>G7A,Gusset Plate,Gusset Plate,Plate,16,0.16428</v>
          </cell>
          <cell r="O521" t="str">
            <v>Transported</v>
          </cell>
        </row>
        <row r="522">
          <cell r="N522" t="str">
            <v>G-8(A) &amp; G-9/(A),Top Splice Plate,Top Splice Plate,Plate,25,0.7788</v>
          </cell>
          <cell r="O522" t="str">
            <v>Transported</v>
          </cell>
        </row>
        <row r="523">
          <cell r="N523" t="str">
            <v>G-8(A) &amp; G-9/(A),Top Splice Plate,Top Splice Plate,Plate,25,0.3432</v>
          </cell>
          <cell r="O523" t="str">
            <v>Transported</v>
          </cell>
        </row>
        <row r="524">
          <cell r="N524" t="str">
            <v>G-8(A) &amp; G-9/(A),Top Splice Plate,Top Splice Plate,Plate,25,0.3168</v>
          </cell>
          <cell r="O524" t="str">
            <v>Transported</v>
          </cell>
        </row>
        <row r="525">
          <cell r="N525" t="str">
            <v>G-8(A) &amp; G-9/(A),Web Splice Plate,Web Splice Plate,Plate,16,2.448</v>
          </cell>
          <cell r="O525" t="str">
            <v>Transported</v>
          </cell>
        </row>
        <row r="526">
          <cell r="N526" t="str">
            <v>G-8(A) &amp; G-9/(A),Bottom Splice Plate,Bottom Splice Plate,Plate,40,0.5415</v>
          </cell>
          <cell r="O526" t="str">
            <v>Transported</v>
          </cell>
        </row>
        <row r="527">
          <cell r="N527" t="str">
            <v>G-8(A) &amp; G-9/(A),Bottom Splice Plate,Bottom Splice Plate,Plate,28,0.78795</v>
          </cell>
          <cell r="O527" t="str">
            <v>Transported</v>
          </cell>
        </row>
        <row r="528">
          <cell r="N528" t="str">
            <v>G-8(A) &amp; G-9/(A),Bottom Splice Plate,Bottom Splice Plate,Plate,28,1.32753</v>
          </cell>
          <cell r="O528" t="str">
            <v>Transported</v>
          </cell>
        </row>
        <row r="529">
          <cell r="N529" t="str">
            <v>G-8(A) &amp; G-9/(A), MS Angle, MS Angle,Angle,L 75x75x10,4.282</v>
          </cell>
          <cell r="O529" t="str">
            <v>Transported</v>
          </cell>
        </row>
        <row r="530">
          <cell r="N530" t="str">
            <v>G8A,Base Plate,Base Plate,Plate,25,16.7944</v>
          </cell>
          <cell r="O530" t="str">
            <v>Transported</v>
          </cell>
        </row>
        <row r="531">
          <cell r="N531" t="str">
            <v>G8A,Bottom Flange,Bottom Flange,Plate,28,7.1976</v>
          </cell>
          <cell r="O531" t="str">
            <v>Transported</v>
          </cell>
        </row>
        <row r="532">
          <cell r="N532" t="str">
            <v>G8A,Web Plate,Web Plate,Plate,16,22.288568</v>
          </cell>
          <cell r="O532" t="str">
            <v>Transported</v>
          </cell>
        </row>
        <row r="533">
          <cell r="N533" t="str">
            <v>G8A,Top Flange,Top Flange,Plate,28,7.1976</v>
          </cell>
          <cell r="O533" t="str">
            <v>Transported</v>
          </cell>
        </row>
        <row r="534">
          <cell r="N534" t="str">
            <v>G8A,Stiffner L+R,Stiffner L+R,Plate,16,3.6214</v>
          </cell>
          <cell r="O534" t="str">
            <v>Transported</v>
          </cell>
        </row>
        <row r="535">
          <cell r="N535" t="str">
            <v>G8A,Stiffner Bottom,Stiffner Bottom,Plate,16,0.9101</v>
          </cell>
          <cell r="O535" t="str">
            <v>Transported</v>
          </cell>
        </row>
        <row r="536">
          <cell r="N536" t="str">
            <v>G8A,MS Angle,MS Angle,Angle,L 75x75x10,13.92</v>
          </cell>
          <cell r="O536" t="str">
            <v>Transported</v>
          </cell>
        </row>
        <row r="537">
          <cell r="N537" t="str">
            <v>G8A,MS Angle,MS Angle,Angle,L 75x75x10,15.96</v>
          </cell>
          <cell r="O537" t="str">
            <v>Transported</v>
          </cell>
        </row>
        <row r="538">
          <cell r="N538" t="str">
            <v>G8A,Packing Plate,Packing Plate,Plate,16,0.1425</v>
          </cell>
          <cell r="O538" t="str">
            <v>Transported</v>
          </cell>
        </row>
        <row r="539">
          <cell r="N539" t="str">
            <v>G8A,Gusset Plate,Gusset Plate,Plate,16,0.16428</v>
          </cell>
          <cell r="O539" t="str">
            <v>Transported</v>
          </cell>
        </row>
        <row r="540">
          <cell r="N540" t="str">
            <v>G-9(A) &amp; G-10/(A),Top Splice Plate,Top Splice Plate,Plate,25,0.7788</v>
          </cell>
          <cell r="O540" t="str">
            <v>Transported</v>
          </cell>
        </row>
        <row r="541">
          <cell r="N541" t="str">
            <v>G-9(A) &amp; G-10/(A),Top Splice Plate,Top Splice Plate,Plate,25,0.3432</v>
          </cell>
          <cell r="O541" t="str">
            <v>Transported</v>
          </cell>
        </row>
        <row r="542">
          <cell r="N542" t="str">
            <v>G-9(A) &amp; G-10/(A),Top Splice Plate,Top Splice Plate,Plate,25,0.3168</v>
          </cell>
          <cell r="O542" t="str">
            <v>Transported</v>
          </cell>
        </row>
        <row r="543">
          <cell r="N543" t="str">
            <v>G-9(A) &amp; G-10/(A),Web Splice Plate,Web Splice Plate,Plate,16,2.448</v>
          </cell>
          <cell r="O543" t="str">
            <v>Transported</v>
          </cell>
        </row>
        <row r="544">
          <cell r="N544" t="str">
            <v>G-9(A) &amp; G-10/(A),Bottom Splice Plate,Bottom Splice Plate,Plate,40,0.5415</v>
          </cell>
          <cell r="O544" t="str">
            <v>Transported</v>
          </cell>
        </row>
        <row r="545">
          <cell r="N545" t="str">
            <v>G-9(A) &amp; G-10/(A),Bottom Splice Plate,Bottom Splice Plate,Plate,28,0.78795</v>
          </cell>
          <cell r="O545" t="str">
            <v>Transported</v>
          </cell>
        </row>
        <row r="546">
          <cell r="N546" t="str">
            <v>G-9(A) &amp; G-10/(A),Bottom Splice Plate,Bottom Splice Plate,Plate,28,1.32753</v>
          </cell>
          <cell r="O546" t="str">
            <v>Transported</v>
          </cell>
        </row>
        <row r="547">
          <cell r="N547" t="str">
            <v>G-9(A) &amp; G-10/(A), MS Angle, MS Angle,Angle,L 75x75x10,4.282</v>
          </cell>
          <cell r="O547" t="str">
            <v>Transported</v>
          </cell>
        </row>
        <row r="548">
          <cell r="N548" t="str">
            <v>G9A,Base Plate,Base Plate,Plate,25,16.7944</v>
          </cell>
          <cell r="O548" t="str">
            <v>Transported</v>
          </cell>
        </row>
        <row r="549">
          <cell r="N549" t="str">
            <v>G9A,Bottom Flange,Bottom Flange,Plate,28,7.1976</v>
          </cell>
          <cell r="O549" t="str">
            <v>Transported</v>
          </cell>
        </row>
        <row r="550">
          <cell r="N550" t="str">
            <v>G9A,Web Plate,Web Plate,Plate,16,22.288568</v>
          </cell>
          <cell r="O550" t="str">
            <v>Transported</v>
          </cell>
        </row>
        <row r="551">
          <cell r="N551" t="str">
            <v>G9A,Top Flange,Top Flange,Plate,28,7.1976</v>
          </cell>
          <cell r="O551" t="str">
            <v>Transported</v>
          </cell>
        </row>
        <row r="552">
          <cell r="N552" t="str">
            <v>G9A,Stiffner L+R,Stiffner L+R,Plate,16,3.6214</v>
          </cell>
          <cell r="O552" t="str">
            <v>Transported</v>
          </cell>
        </row>
        <row r="553">
          <cell r="N553" t="str">
            <v>G9A,Stiffner Bottom,Stiffner Bottom,Plate,16,0.9101</v>
          </cell>
          <cell r="O553" t="str">
            <v>Transported</v>
          </cell>
        </row>
        <row r="554">
          <cell r="N554" t="str">
            <v>G9A,MS Angle,MS Angle,Angle,L 75x75x10,13.92</v>
          </cell>
          <cell r="O554" t="str">
            <v>Transported</v>
          </cell>
        </row>
        <row r="555">
          <cell r="N555" t="str">
            <v>G9A,MS Angle,MS Angle,Angle,L 75x75x10,15.96</v>
          </cell>
          <cell r="O555" t="str">
            <v>Transported</v>
          </cell>
        </row>
        <row r="556">
          <cell r="N556" t="str">
            <v>G9A,Packing Plate,Packing Plate,Plate,16,0.1425</v>
          </cell>
          <cell r="O556" t="str">
            <v>Transported</v>
          </cell>
        </row>
        <row r="557">
          <cell r="N557" t="str">
            <v>G9A,Gusset Plate,Gusset Plate,Plate,16,0.16428</v>
          </cell>
          <cell r="O557" t="str">
            <v>Transported</v>
          </cell>
        </row>
        <row r="558">
          <cell r="N558" t="str">
            <v>G-10(A) &amp; G-11/(A),Top Splice Plate,Top Splice Plate,Plate,25,0.7788</v>
          </cell>
          <cell r="O558" t="str">
            <v>Transported</v>
          </cell>
        </row>
        <row r="559">
          <cell r="N559" t="str">
            <v>G-10(A) &amp; G-11/(A),Top Splice Plate,Top Splice Plate,Plate,25,0.3432</v>
          </cell>
          <cell r="O559" t="str">
            <v>Transported</v>
          </cell>
        </row>
        <row r="560">
          <cell r="N560" t="str">
            <v>G-10(A) &amp; G-11/(A),Top Splice Plate,Top Splice Plate,Plate,25,0.3168</v>
          </cell>
          <cell r="O560" t="str">
            <v>Transported</v>
          </cell>
        </row>
        <row r="561">
          <cell r="N561" t="str">
            <v>G-10(A) &amp; G-11/(A),Web Splice Plate,Web Splice Plate,Plate,16,2.448</v>
          </cell>
          <cell r="O561" t="str">
            <v>Transported</v>
          </cell>
        </row>
        <row r="562">
          <cell r="N562" t="str">
            <v>G-10(A) &amp; G-11/(A),Bottom Splice Plate,Bottom Splice Plate,Plate,40,0.5415</v>
          </cell>
          <cell r="O562" t="str">
            <v>Transported</v>
          </cell>
        </row>
        <row r="563">
          <cell r="N563" t="str">
            <v>G-10(A) &amp; G-11/(A),Bottom Splice Plate,Bottom Splice Plate,Plate,28,0.78795</v>
          </cell>
          <cell r="O563" t="str">
            <v>Transported</v>
          </cell>
        </row>
        <row r="564">
          <cell r="N564" t="str">
            <v>G-10(A) &amp; G-11/(A),Bottom Splice Plate,Bottom Splice Plate,Plate,28,1.32753</v>
          </cell>
          <cell r="O564" t="str">
            <v>Transported</v>
          </cell>
        </row>
        <row r="565">
          <cell r="N565" t="str">
            <v>G-10(A) &amp; G-11/(A), MS Angle, MS Angle,Angle,L 75x75x10,4.282</v>
          </cell>
          <cell r="O565" t="str">
            <v>Transported</v>
          </cell>
        </row>
        <row r="566">
          <cell r="N566" t="str">
            <v>G10A,Base Plate,Base Plate,Plate,25,16.7944</v>
          </cell>
          <cell r="O566" t="str">
            <v>Transported</v>
          </cell>
        </row>
        <row r="567">
          <cell r="N567" t="str">
            <v>G10A,Bottom Flange,Bottom Flange,Plate,28,7.1976</v>
          </cell>
          <cell r="O567" t="str">
            <v>Transported</v>
          </cell>
        </row>
        <row r="568">
          <cell r="N568" t="str">
            <v>G10A,Web Plate,Web Plate,Plate,16,22.288568</v>
          </cell>
          <cell r="O568" t="str">
            <v>Transported</v>
          </cell>
        </row>
        <row r="569">
          <cell r="N569" t="str">
            <v>G10A,Top Flange,Top Flange,Plate,28,7.1976</v>
          </cell>
          <cell r="O569" t="str">
            <v>Transported</v>
          </cell>
        </row>
        <row r="570">
          <cell r="N570" t="str">
            <v>G10A,Stiffner L+R,Stiffner L+R,Plate,16,3.6214</v>
          </cell>
          <cell r="O570" t="str">
            <v>Transported</v>
          </cell>
        </row>
        <row r="571">
          <cell r="N571" t="str">
            <v>G10A,Stiffner Bottom,Stiffner Bottom,Plate,16,0.9101</v>
          </cell>
          <cell r="O571" t="str">
            <v>Transported</v>
          </cell>
        </row>
        <row r="572">
          <cell r="N572" t="str">
            <v>G10A,MS Angle,MS Angle,Angle,L 75x75x10,13.92</v>
          </cell>
          <cell r="O572" t="str">
            <v>Transported</v>
          </cell>
        </row>
        <row r="573">
          <cell r="N573" t="str">
            <v>G10A,MS Angle,MS Angle,Angle,L 75x75x10,15.96</v>
          </cell>
          <cell r="O573" t="str">
            <v>Transported</v>
          </cell>
        </row>
        <row r="574">
          <cell r="N574" t="str">
            <v>G10A,Packing Plate,Packing Plate,Plate,16,0.1425</v>
          </cell>
          <cell r="O574" t="str">
            <v>Transported</v>
          </cell>
        </row>
        <row r="575">
          <cell r="N575" t="str">
            <v>G10A,Gusset Plate,Gusset Plate,Plate,16,0.14652</v>
          </cell>
          <cell r="O575" t="str">
            <v>Transported</v>
          </cell>
        </row>
        <row r="576">
          <cell r="N576" t="str">
            <v>G-11(A) &amp; G-12/(A),Top Splice Plate,Top Splice Plate,Plate,25,0.7788</v>
          </cell>
          <cell r="O576" t="str">
            <v>Transported</v>
          </cell>
        </row>
        <row r="577">
          <cell r="N577" t="str">
            <v>G-11(A) &amp; G-12/(A),Top Splice Plate,Top Splice Plate,Plate,25,0.3432</v>
          </cell>
          <cell r="O577" t="str">
            <v>Transported</v>
          </cell>
        </row>
        <row r="578">
          <cell r="N578" t="str">
            <v>G-11(A) &amp; G-12/(A),Top Splice Plate,Top Splice Plate,Plate,25,0.3168</v>
          </cell>
          <cell r="O578" t="str">
            <v>Transported</v>
          </cell>
        </row>
        <row r="579">
          <cell r="N579" t="str">
            <v>G-11(A) &amp; G-12/(A),Web Splice Plate,Web Splice Plate,Plate,16,2.448</v>
          </cell>
          <cell r="O579" t="str">
            <v>Transported</v>
          </cell>
        </row>
        <row r="580">
          <cell r="N580" t="str">
            <v>G-11(A) &amp; G-12/(A),Bottom Splice Plate,Bottom Splice Plate,Plate,40,0.27075</v>
          </cell>
          <cell r="O580" t="str">
            <v>Transported</v>
          </cell>
        </row>
        <row r="581">
          <cell r="N581" t="str">
            <v>G-11(A) &amp; G-12/(A),Bottom Splice Plate,Bottom Splice Plate,Plate,28,0.78795</v>
          </cell>
          <cell r="O581" t="str">
            <v>Transported</v>
          </cell>
        </row>
        <row r="582">
          <cell r="N582" t="str">
            <v>G-11(A) &amp; G-12/(A),Bottom Splice Plate,Bottom Splice Plate,Plate,28,1.32753</v>
          </cell>
          <cell r="O582" t="str">
            <v>Transported</v>
          </cell>
        </row>
        <row r="583">
          <cell r="N583" t="str">
            <v>G-11(A) &amp; G-12/(A),Packing Plate,Packing Plate,Plate,15,0.661162</v>
          </cell>
          <cell r="O583" t="str">
            <v>Transported</v>
          </cell>
        </row>
        <row r="584">
          <cell r="N584" t="str">
            <v>G-11(A) &amp; G-12/(A),Packing Plate,Packing Plate,Plate,2,1.224</v>
          </cell>
          <cell r="O584" t="str">
            <v>Transported</v>
          </cell>
        </row>
        <row r="585">
          <cell r="N585" t="str">
            <v>G-11(A) &amp; G-12/(A), MS Angle, MS Angle,Angle,L 75x75x10,4.282</v>
          </cell>
          <cell r="O585" t="str">
            <v>Transported</v>
          </cell>
        </row>
        <row r="586">
          <cell r="N586" t="str">
            <v>G11A,Base Plate,Base Plate,Plate,25,16.7944</v>
          </cell>
          <cell r="O586" t="str">
            <v>Transported</v>
          </cell>
        </row>
        <row r="587">
          <cell r="N587" t="str">
            <v>G11A,Bottom Flange,Bottom Flange,Plate,28,7.1976</v>
          </cell>
          <cell r="O587" t="str">
            <v>Transported</v>
          </cell>
        </row>
        <row r="588">
          <cell r="N588" t="str">
            <v>G11A,Web Plate,Web Plate,Plate,16,22.31256</v>
          </cell>
          <cell r="O588" t="str">
            <v>Transported</v>
          </cell>
        </row>
        <row r="589">
          <cell r="N589" t="str">
            <v>G11A,Top Flange,Top Flange,Plate,28,7.1976</v>
          </cell>
          <cell r="O589" t="str">
            <v>Transported</v>
          </cell>
        </row>
        <row r="590">
          <cell r="N590" t="str">
            <v>G11A,Stiffner L+R,Stiffner L+R,Plate,16,3.6214</v>
          </cell>
          <cell r="O590" t="str">
            <v>Transported</v>
          </cell>
        </row>
        <row r="591">
          <cell r="N591" t="str">
            <v>G11A,Stiffner Bottom,Stiffner Bottom,Plate,16,0.9101</v>
          </cell>
          <cell r="O591" t="str">
            <v>Transported</v>
          </cell>
        </row>
        <row r="592">
          <cell r="N592" t="str">
            <v>G11A,MS Angle,MS Angle,Angle,L 75x75x10,13.92</v>
          </cell>
          <cell r="O592" t="str">
            <v>Transported</v>
          </cell>
        </row>
        <row r="593">
          <cell r="N593" t="str">
            <v>G11A,MS Angle,MS Angle,Angle,L 75x75x10,15.96</v>
          </cell>
          <cell r="O593" t="str">
            <v>Transported</v>
          </cell>
        </row>
        <row r="594">
          <cell r="N594" t="str">
            <v>G11A,Packing Plate,Packing Plate,Plate,16,0.1425</v>
          </cell>
          <cell r="O594" t="str">
            <v>Transported</v>
          </cell>
        </row>
        <row r="595">
          <cell r="N595" t="str">
            <v>G11A,Gusset Plate,Gusset Plate,Plate,16,0.14652</v>
          </cell>
          <cell r="O595" t="str">
            <v>Transported</v>
          </cell>
        </row>
        <row r="596">
          <cell r="N596" t="str">
            <v>G-12(A) &amp; G13/(A),Top Splice Plate,Top Splice Plate,Plate,25,0.7788</v>
          </cell>
          <cell r="O596" t="str">
            <v>Transported</v>
          </cell>
        </row>
        <row r="597">
          <cell r="N597" t="str">
            <v>G-12(A) &amp; G13/(A),Top Splice Plate,Top Splice Plate,Plate,25,0.3432</v>
          </cell>
          <cell r="O597" t="str">
            <v>Transported</v>
          </cell>
        </row>
        <row r="598">
          <cell r="N598" t="str">
            <v>G-12(A) &amp; G13/(A),Top Splice Plate,Top Splice Plate,Plate,25,0.3168</v>
          </cell>
          <cell r="O598" t="str">
            <v>Transported</v>
          </cell>
        </row>
        <row r="599">
          <cell r="N599" t="str">
            <v>G-12(A) &amp; G13/(A),Web Splice Plate,Web Splice Plate,Plate,16,2.448</v>
          </cell>
          <cell r="O599" t="str">
            <v>Transported</v>
          </cell>
        </row>
        <row r="600">
          <cell r="N600" t="str">
            <v>G-12(A) &amp; G13/(A),Bottom Splice Plate,Bottom Splice Plate,Plate,40,0.5415</v>
          </cell>
          <cell r="O600" t="str">
            <v>Transported</v>
          </cell>
        </row>
        <row r="601">
          <cell r="N601" t="str">
            <v>G-12(A) &amp; G13/(A),Bottom Splice Plate,Bottom Splice Plate,Plate,28,0.78795</v>
          </cell>
          <cell r="O601" t="str">
            <v>Transported</v>
          </cell>
        </row>
        <row r="602">
          <cell r="N602" t="str">
            <v>G-12(A) &amp; G13/(A),Bottom Splice Plate,Bottom Splice Plate,Plate,28,1.32753</v>
          </cell>
          <cell r="O602" t="str">
            <v>Transported</v>
          </cell>
        </row>
        <row r="603">
          <cell r="N603" t="str">
            <v>G-12(A) &amp; G13/(A), MS Angle, MS Angle,Angle,L 75x75x10,4.282</v>
          </cell>
          <cell r="O603" t="str">
            <v>Transported</v>
          </cell>
        </row>
        <row r="604">
          <cell r="N604" t="str">
            <v>G12A,Base Plate,Base Plate,Plate,40,16.7944</v>
          </cell>
          <cell r="O604" t="str">
            <v>Transported</v>
          </cell>
        </row>
        <row r="605">
          <cell r="N605" t="str">
            <v>G12A,Bottom Flange,Bottom Flange,Plate,28,7.1976</v>
          </cell>
          <cell r="O605" t="str">
            <v>Transported</v>
          </cell>
        </row>
        <row r="606">
          <cell r="N606" t="str">
            <v>G12A,Web Plate,Web Plate,Plate,20,22.31256</v>
          </cell>
          <cell r="O606" t="str">
            <v>Transported</v>
          </cell>
        </row>
        <row r="607">
          <cell r="N607" t="str">
            <v>G12A,Top Flange,Top Flange,Plate,28,7.1976</v>
          </cell>
          <cell r="O607" t="str">
            <v>Transported</v>
          </cell>
        </row>
        <row r="608">
          <cell r="N608" t="str">
            <v>G12A,Stiffner L+R,Stiffner L+R,Plate,16,3.6214</v>
          </cell>
          <cell r="O608" t="str">
            <v>Transported</v>
          </cell>
        </row>
        <row r="609">
          <cell r="N609" t="str">
            <v>G12A,Stiffner Bottom,Stiffner Bottom,Plate,16,0.9101</v>
          </cell>
          <cell r="O609" t="str">
            <v>Transported</v>
          </cell>
        </row>
        <row r="610">
          <cell r="N610" t="str">
            <v>G12A,MS Angle,MS Angle,Angle,L 75x75x10,13.92</v>
          </cell>
          <cell r="O610" t="str">
            <v>Transported</v>
          </cell>
        </row>
        <row r="611">
          <cell r="N611" t="str">
            <v>G12A,MS Angle,MS Angle,Angle,L 75x75x10,15.96</v>
          </cell>
          <cell r="O611" t="str">
            <v>Transported</v>
          </cell>
        </row>
        <row r="612">
          <cell r="N612" t="str">
            <v>G12A,Packing Plate,Packing Plate,Plate,16,0.1425</v>
          </cell>
          <cell r="O612" t="str">
            <v>Transported</v>
          </cell>
        </row>
        <row r="613">
          <cell r="N613" t="str">
            <v>G12A,Gusset Plate,Gusset Plate,Plate,16,0.16428</v>
          </cell>
          <cell r="O613" t="str">
            <v>Transported</v>
          </cell>
        </row>
        <row r="614">
          <cell r="N614" t="str">
            <v>G-13(A) &amp; G-14(A),Top Splice Plate,Top Splice Plate,Plate,25,0.7788</v>
          </cell>
          <cell r="O614" t="str">
            <v>Transported</v>
          </cell>
        </row>
        <row r="615">
          <cell r="N615" t="str">
            <v>G-13(A) &amp; G-14(A),Top Splice Plate,Top Splice Plate,Plate,25,0.3432</v>
          </cell>
          <cell r="O615" t="str">
            <v>Transported</v>
          </cell>
        </row>
        <row r="616">
          <cell r="N616" t="str">
            <v>G-13(A) &amp; G-14(A),Top Splice Plate,Top Splice Plate,Plate,25,0.3168</v>
          </cell>
          <cell r="O616" t="str">
            <v>Transported</v>
          </cell>
        </row>
        <row r="617">
          <cell r="N617" t="str">
            <v>G-13(A) &amp; G-14(A),Web Splice Plate,Web Splice Plate,Plate,16,2.448</v>
          </cell>
          <cell r="O617" t="str">
            <v>Transported</v>
          </cell>
        </row>
        <row r="618">
          <cell r="N618" t="str">
            <v>G-13(A) &amp; G-14(A),Bottom Splice Plate,Bottom Splice Plate,Plate,40,0.4845</v>
          </cell>
          <cell r="O618" t="str">
            <v>Transported</v>
          </cell>
        </row>
        <row r="619">
          <cell r="N619" t="str">
            <v>G-13(A) &amp; G-14(A),Bottom Splice Plate,Bottom Splice Plate,Plate,28,0.78795</v>
          </cell>
          <cell r="O619" t="str">
            <v>Transported</v>
          </cell>
        </row>
        <row r="620">
          <cell r="N620" t="str">
            <v>G-13(A) &amp; G-14(A),Bottom Splice Plate,Bottom Splice Plate,Plate,28,1.32753</v>
          </cell>
          <cell r="O620" t="str">
            <v>Transported</v>
          </cell>
        </row>
        <row r="621">
          <cell r="N621" t="str">
            <v>G-13(A) &amp; G-14(A), MS Angle, MS Angle,Angle,L 75x75x10,4.461</v>
          </cell>
          <cell r="O621" t="str">
            <v>Transported</v>
          </cell>
        </row>
        <row r="622">
          <cell r="N622" t="str">
            <v>G-14(A),Gusset Plate,Gusset Plate,Plate,16,0.24336</v>
          </cell>
          <cell r="O622" t="str">
            <v>Transported</v>
          </cell>
        </row>
        <row r="623">
          <cell r="N623" t="str">
            <v>G-14(A), MS Angle, MS Angle,Angle,L 75x75x10,4.599</v>
          </cell>
          <cell r="O623" t="str">
            <v>Transported</v>
          </cell>
        </row>
        <row r="624">
          <cell r="N624" t="str">
            <v>G-14(A) &amp; G-15(A),Top Splice Plate,Top Splice Plate,Plate,25,0.7788</v>
          </cell>
          <cell r="O624" t="str">
            <v>Transported</v>
          </cell>
        </row>
        <row r="625">
          <cell r="N625" t="str">
            <v>G-14(A) &amp; G-15(A),Top Splice Plate,Top Splice Plate,Plate,25,0.3432</v>
          </cell>
          <cell r="O625" t="str">
            <v>Transported</v>
          </cell>
        </row>
        <row r="626">
          <cell r="N626" t="str">
            <v>G-14(A) &amp; G-15(A),Top Splice Plate,Top Splice Plate,Plate,25,0.3168</v>
          </cell>
          <cell r="O626" t="str">
            <v>Transported</v>
          </cell>
        </row>
        <row r="627">
          <cell r="N627" t="str">
            <v>G-14(A) &amp; G-15(A),Web Splice Plate,Web Splice Plate,Plate,16,2.448</v>
          </cell>
          <cell r="O627" t="str">
            <v>Transported</v>
          </cell>
        </row>
        <row r="628">
          <cell r="N628" t="str">
            <v>G-14(A) &amp; G-15(A),Bottom Splice Plate,Bottom Splice Plate,Plate,40,0.4845</v>
          </cell>
          <cell r="O628" t="str">
            <v>Transported</v>
          </cell>
        </row>
        <row r="629">
          <cell r="N629" t="str">
            <v>G-14(A) &amp; G-15(A),Bottom Splice Plate,Bottom Splice Plate,Plate,28,0.78795</v>
          </cell>
          <cell r="O629" t="str">
            <v>Transported</v>
          </cell>
        </row>
        <row r="630">
          <cell r="N630" t="str">
            <v>G-14(A) &amp; G-15(A),Bottom Splice Plate,Bottom Splice Plate,Plate,28,1.32753</v>
          </cell>
          <cell r="O630" t="str">
            <v>Transported</v>
          </cell>
        </row>
        <row r="631">
          <cell r="N631" t="str">
            <v>G-14(A) &amp; G-15(A),Packing Plate,Packing Plate,Plate,15,0.661162</v>
          </cell>
          <cell r="O631" t="str">
            <v>Transported</v>
          </cell>
        </row>
        <row r="632">
          <cell r="N632" t="str">
            <v>G-14(A) &amp; G-15(A),Packing Plate,Packing Plate,Plate,2,1.224</v>
          </cell>
          <cell r="O632" t="str">
            <v>Transported</v>
          </cell>
        </row>
        <row r="633">
          <cell r="N633" t="str">
            <v>G-14(A) &amp; G-15(A), MS Angle, MS Angle,Angle,L 75x75x10,4.599</v>
          </cell>
          <cell r="O633" t="str">
            <v>Transported</v>
          </cell>
        </row>
        <row r="634">
          <cell r="N634" t="str">
            <v>G14A,   ,   ,Plate,40,19.5944</v>
          </cell>
          <cell r="O634" t="str">
            <v>Transported</v>
          </cell>
        </row>
        <row r="635">
          <cell r="N635" t="str">
            <v>G14A,Bottom Flange,Bottom Flange,Plate,28,8.3976</v>
          </cell>
          <cell r="O635" t="str">
            <v>Transported</v>
          </cell>
        </row>
        <row r="636">
          <cell r="N636" t="str">
            <v>G14A,Web Plate,Web Plate,Plate,20,26.05116</v>
          </cell>
          <cell r="O636" t="str">
            <v>Transported</v>
          </cell>
        </row>
        <row r="637">
          <cell r="N637" t="str">
            <v>G14A,Top Flange,Top Flange,Plate,28,8.4036</v>
          </cell>
          <cell r="O637" t="str">
            <v>Transported</v>
          </cell>
        </row>
        <row r="638">
          <cell r="N638" t="str">
            <v>G14A,Stiffner L+R,Stiffner L+R,Plate,16,3.6214</v>
          </cell>
          <cell r="O638" t="str">
            <v>Transported</v>
          </cell>
        </row>
        <row r="639">
          <cell r="N639" t="str">
            <v>G14A,Stiffner Bottom,Stiffner Bottom,Plate,16,0.9101</v>
          </cell>
          <cell r="O639" t="str">
            <v>Transported</v>
          </cell>
        </row>
        <row r="640">
          <cell r="N640" t="str">
            <v>G14A,MS Angle,MS Angle,Angle,L 75x75x10,13.92</v>
          </cell>
          <cell r="O640" t="str">
            <v>Transported</v>
          </cell>
        </row>
        <row r="641">
          <cell r="N641" t="str">
            <v>G14A,MS Angle,MS Angle,Angle,L 75x75x10,16.48</v>
          </cell>
          <cell r="O641" t="str">
            <v>Transported</v>
          </cell>
        </row>
        <row r="642">
          <cell r="N642" t="str">
            <v>G14A,Packing Plate,Packing Plate,Plate,16,0.1425</v>
          </cell>
          <cell r="O642" t="str">
            <v>Transported</v>
          </cell>
        </row>
        <row r="643">
          <cell r="N643" t="str">
            <v>G14A,Gusset Plate,Gusset Plate,Plate,16,0.264</v>
          </cell>
          <cell r="O643" t="str">
            <v>Transported</v>
          </cell>
        </row>
        <row r="644">
          <cell r="N644" t="str">
            <v>G-15(A),Gusset Plate,Gusset Plate,Plate,16,0.24336</v>
          </cell>
          <cell r="O644" t="str">
            <v>Transported</v>
          </cell>
        </row>
        <row r="645">
          <cell r="N645" t="str">
            <v>G-15(A), MS Angle, MS Angle,Angle,L 75x75x10,4.599</v>
          </cell>
          <cell r="O645" t="str">
            <v>Transported</v>
          </cell>
        </row>
        <row r="646">
          <cell r="N646" t="str">
            <v>G-15(A) &amp; G-16(A),Top Splice Plate,Top Splice Plate,Plate,25,0.7788</v>
          </cell>
          <cell r="O646" t="str">
            <v>Transported</v>
          </cell>
        </row>
        <row r="647">
          <cell r="N647" t="str">
            <v>G-15(A) &amp; G-16(A),Top Splice Plate,Top Splice Plate,Plate,25,0.3432</v>
          </cell>
          <cell r="O647" t="str">
            <v>Transported</v>
          </cell>
        </row>
        <row r="648">
          <cell r="N648" t="str">
            <v>G-15(A) &amp; G-16(A),Top Splice Plate,Top Splice Plate,Plate,25,0.3168</v>
          </cell>
          <cell r="O648" t="str">
            <v>Transported</v>
          </cell>
        </row>
        <row r="649">
          <cell r="N649" t="str">
            <v>G-15(A) &amp; G-16(A),Web Splice Plate,Web Splice Plate,Plate,16,2.448</v>
          </cell>
          <cell r="O649" t="str">
            <v>Transported</v>
          </cell>
        </row>
        <row r="650">
          <cell r="N650" t="str">
            <v>G-15(A) &amp; G-16(A),Bottom Splice Plate,Bottom Splice Plate,Plate,40,0.4845</v>
          </cell>
          <cell r="O650" t="str">
            <v>Transported</v>
          </cell>
        </row>
        <row r="651">
          <cell r="N651" t="str">
            <v>G-15(A) &amp; G-16(A),Bottom Splice Plate,Bottom Splice Plate,Plate,28,0.78795</v>
          </cell>
          <cell r="O651" t="str">
            <v>Transported</v>
          </cell>
        </row>
        <row r="652">
          <cell r="N652" t="str">
            <v>G-15(A) &amp; G-16(A),Bottom Splice Plate,Bottom Splice Plate,Plate,28,1.32753</v>
          </cell>
          <cell r="O652" t="str">
            <v>Transported</v>
          </cell>
        </row>
        <row r="653">
          <cell r="N653" t="str">
            <v>G-15(A) &amp; G-16(A), MS Angle, MS Angle,Angle,L 75x75x10,4.599</v>
          </cell>
          <cell r="O653" t="str">
            <v>Transported</v>
          </cell>
        </row>
        <row r="654">
          <cell r="N654" t="str">
            <v>G15A, Base Plate, Base Plate,Plate,25,19.607</v>
          </cell>
          <cell r="O654" t="str">
            <v>Transported</v>
          </cell>
        </row>
        <row r="655">
          <cell r="N655" t="str">
            <v>G15A, Bottom Flange, Bottom Flange,Plate,28,8.414</v>
          </cell>
          <cell r="O655" t="str">
            <v>Transported</v>
          </cell>
        </row>
        <row r="656">
          <cell r="N656" t="str">
            <v>G15A, Web Plate, Web Plate,Plate,16,26.04</v>
          </cell>
          <cell r="O656" t="str">
            <v>Transported</v>
          </cell>
        </row>
        <row r="657">
          <cell r="N657" t="str">
            <v>G15A, Top Flange, Top Flange,Plate,28,4.207</v>
          </cell>
          <cell r="O657" t="str">
            <v>Transported</v>
          </cell>
        </row>
        <row r="658">
          <cell r="N658" t="str">
            <v>G15A, Stiffner L+R, Stiffner L+R,Plate,16,3.534</v>
          </cell>
          <cell r="O658" t="str">
            <v>Transported</v>
          </cell>
        </row>
        <row r="659">
          <cell r="N659" t="str">
            <v>G15A, Stiffner Bottom, Stiffner Bottom,Plate,16,0.9101</v>
          </cell>
          <cell r="O659" t="str">
            <v>Transported</v>
          </cell>
        </row>
        <row r="660">
          <cell r="N660" t="str">
            <v>G15A, MS Angle, MS Angle,Angle,L 75x75x10,13.92</v>
          </cell>
          <cell r="O660" t="str">
            <v>Transported</v>
          </cell>
        </row>
        <row r="661">
          <cell r="N661" t="str">
            <v>G15A, MS Angle, MS Angle,Angle,L 75x75x10,15.96</v>
          </cell>
          <cell r="O661" t="str">
            <v>Transported</v>
          </cell>
        </row>
        <row r="662">
          <cell r="N662" t="str">
            <v>G15A, Gusset Plate, Gusset Plate,Plate,16,0.12168</v>
          </cell>
          <cell r="O662" t="str">
            <v>Transported</v>
          </cell>
        </row>
        <row r="663">
          <cell r="N663" t="str">
            <v>G15A, Packing Plate, Packing Plate,Plate,16,0.1425</v>
          </cell>
          <cell r="O663" t="str">
            <v>Transported</v>
          </cell>
        </row>
        <row r="664">
          <cell r="N664" t="str">
            <v>G15A, MS Angle, MS Angle,Angle,L 75x75x10,4.599</v>
          </cell>
          <cell r="O664" t="str">
            <v>Transported</v>
          </cell>
        </row>
        <row r="665">
          <cell r="N665" t="str">
            <v>G15A, Gusset Plate, Gusset Plate,Plate,16,0.264</v>
          </cell>
          <cell r="O665" t="str">
            <v>Transported</v>
          </cell>
        </row>
        <row r="666">
          <cell r="N666" t="str">
            <v>G-17(A),Gusset Plate,Gusset Plate,Plate,16,0.24336</v>
          </cell>
          <cell r="O666" t="str">
            <v>Transported</v>
          </cell>
        </row>
        <row r="667">
          <cell r="N667" t="str">
            <v>G-17(A), MS Angle, MS Angle,Angle,L 75x75x10,4.599</v>
          </cell>
          <cell r="O667" t="str">
            <v>Transported</v>
          </cell>
        </row>
        <row r="668">
          <cell r="N668" t="str">
            <v>G-17(A) &amp; G-18(A),Top Splice Plate,Top Splice Plate,Plate,25,0.7788</v>
          </cell>
          <cell r="O668" t="str">
            <v>Transported</v>
          </cell>
        </row>
        <row r="669">
          <cell r="N669" t="str">
            <v>G-17(A) &amp; G-18(A),Top Splice Plate,Top Splice Plate,Plate,25,0.3432</v>
          </cell>
          <cell r="O669" t="str">
            <v>Transported</v>
          </cell>
        </row>
        <row r="670">
          <cell r="N670" t="str">
            <v>G-17(A) &amp; G-18(A),Top Splice Plate,Top Splice Plate,Plate,25,0.3168</v>
          </cell>
          <cell r="O670" t="str">
            <v>Transported</v>
          </cell>
        </row>
        <row r="671">
          <cell r="N671" t="str">
            <v>G-17(A) &amp; G-18(A),Web Splice Plate,Web Splice Plate,Plate,16,2.448</v>
          </cell>
          <cell r="O671" t="str">
            <v>Transported</v>
          </cell>
        </row>
        <row r="672">
          <cell r="N672" t="str">
            <v>G-17(A) &amp; G-18(A),Bottom Splice Plate,Bottom Splice Plate,Plate,40,0.4845</v>
          </cell>
          <cell r="O672" t="str">
            <v>Transported</v>
          </cell>
        </row>
        <row r="673">
          <cell r="N673" t="str">
            <v>G-17(A) &amp; G-18(A),Bottom Splice Plate,Bottom Splice Plate,Plate,28,0.78795</v>
          </cell>
          <cell r="O673" t="str">
            <v>Transported</v>
          </cell>
        </row>
        <row r="674">
          <cell r="N674" t="str">
            <v>G-17(A) &amp; G-18(A),Bottom Splice Plate,Bottom Splice Plate,Plate,28,1.32753</v>
          </cell>
          <cell r="O674" t="str">
            <v>Transported</v>
          </cell>
        </row>
        <row r="675">
          <cell r="N675" t="str">
            <v>G-17(A) &amp; G-18(A),Packing Plate,Packing Plate,Plate,15,0.661162</v>
          </cell>
          <cell r="O675" t="str">
            <v>Transported</v>
          </cell>
        </row>
        <row r="676">
          <cell r="N676" t="str">
            <v>G-17(A) &amp; G-18(A),Packing Plate,Packing Plate,Plate,2,1.224</v>
          </cell>
          <cell r="O676" t="str">
            <v>Transported</v>
          </cell>
        </row>
        <row r="677">
          <cell r="N677" t="str">
            <v>G-17(A) &amp; G-18(A), MS Angle, MS Angle,Angle,L 75x75x10,4.599</v>
          </cell>
          <cell r="O677" t="str">
            <v>Transported</v>
          </cell>
        </row>
        <row r="678">
          <cell r="N678" t="str">
            <v>G17A, Base Plate, Base Plate,Plate,25,19.5944</v>
          </cell>
          <cell r="O678" t="str">
            <v>Transported</v>
          </cell>
        </row>
        <row r="679">
          <cell r="N679" t="str">
            <v>G17A, Bottom Flange, Bottom Flange,Plate,28,8.406</v>
          </cell>
          <cell r="O679" t="str">
            <v>Transported</v>
          </cell>
        </row>
        <row r="680">
          <cell r="N680" t="str">
            <v>G17A, Web Plate, Web Plate,Plate,16,26.0586</v>
          </cell>
          <cell r="O680" t="str">
            <v>Transported</v>
          </cell>
        </row>
        <row r="681">
          <cell r="N681" t="str">
            <v>G17A, Top Flange, Top Flange,Plate,28,8.406</v>
          </cell>
          <cell r="O681" t="str">
            <v>Transported</v>
          </cell>
        </row>
        <row r="682">
          <cell r="N682" t="str">
            <v>G17A, Stiffner L+R, Stiffner L+R,Plate,16,3.6214</v>
          </cell>
          <cell r="O682" t="str">
            <v>Transported</v>
          </cell>
        </row>
        <row r="683">
          <cell r="N683" t="str">
            <v>G17A, Stiffner Bottom, Stiffner Bottom,Plate,16,0.9101</v>
          </cell>
          <cell r="O683" t="str">
            <v>Transported</v>
          </cell>
        </row>
        <row r="684">
          <cell r="N684" t="str">
            <v>G17A, MS Angle, MS Angle,Angle,L 75x75x10,13.92</v>
          </cell>
          <cell r="O684" t="str">
            <v>Transported</v>
          </cell>
        </row>
        <row r="685">
          <cell r="N685" t="str">
            <v>G17A, MS Angle, MS Angle,Angle,L 75x75x10,15.96</v>
          </cell>
          <cell r="O685" t="str">
            <v>Transported</v>
          </cell>
        </row>
        <row r="686">
          <cell r="N686" t="str">
            <v>G17A, MS Angle, MS Angle,Angle,L 75x75x10,4.599</v>
          </cell>
          <cell r="O686" t="str">
            <v>Transported</v>
          </cell>
        </row>
        <row r="687">
          <cell r="N687" t="str">
            <v>G17A, Packing Plate, Packing Plate,Plate,16,0.1425</v>
          </cell>
          <cell r="O687" t="str">
            <v>Transported</v>
          </cell>
        </row>
        <row r="688">
          <cell r="N688" t="str">
            <v>G17A, Gusset Plate, Gusset Plate,Plate,16,0.12168</v>
          </cell>
          <cell r="O688" t="str">
            <v>Transported</v>
          </cell>
        </row>
        <row r="689">
          <cell r="N689" t="str">
            <v>G17A, Gusset Plate, Gusset Plate,Plate,16,0.14652</v>
          </cell>
          <cell r="O689" t="str">
            <v>Transported</v>
          </cell>
        </row>
        <row r="690">
          <cell r="N690" t="str">
            <v>G-2(G), Base Plate, Base Plate,Plate,25,18.6704</v>
          </cell>
          <cell r="O690" t="str">
            <v>Transported</v>
          </cell>
        </row>
        <row r="691">
          <cell r="N691" t="str">
            <v>G-2(G), Bottom Flange, Bottom Flange,Plate,20,6.668</v>
          </cell>
          <cell r="O691" t="str">
            <v>Transported</v>
          </cell>
        </row>
        <row r="692">
          <cell r="N692" t="str">
            <v>G-2(G), Web Plate, Web Plate,Plate,16,24.782004</v>
          </cell>
          <cell r="O692" t="str">
            <v>Transported</v>
          </cell>
        </row>
        <row r="693">
          <cell r="N693" t="str">
            <v>G-2(G), Top Flange, Top Flange,Plate,20,6.669</v>
          </cell>
          <cell r="O693" t="str">
            <v>Transported</v>
          </cell>
        </row>
        <row r="694">
          <cell r="N694" t="str">
            <v>G-2(G), Stiffner L+R, Stiffner L+R,Plate,16,3.6214</v>
          </cell>
          <cell r="O694" t="str">
            <v>Transported</v>
          </cell>
        </row>
        <row r="695">
          <cell r="N695" t="str">
            <v>G-2(G), Stiffner Bottom, Stiffner Bottom,Plate,16,0.8968</v>
          </cell>
          <cell r="O695" t="str">
            <v>Transported</v>
          </cell>
        </row>
        <row r="696">
          <cell r="N696" t="str">
            <v>G-2(G), MS Angle, MS Angle,Angle,L 75x75x10,13.92</v>
          </cell>
          <cell r="O696" t="str">
            <v>Transported</v>
          </cell>
        </row>
        <row r="697">
          <cell r="N697" t="str">
            <v>G-2(G), MS Angle, MS Angle,Angle,L 75x75x10,15.96</v>
          </cell>
          <cell r="O697" t="str">
            <v>Transported</v>
          </cell>
        </row>
        <row r="698">
          <cell r="N698" t="str">
            <v>G-2(G), Packing Plate, Packing Plate,Plate,16,0.1425</v>
          </cell>
          <cell r="O698" t="str">
            <v>Transported</v>
          </cell>
        </row>
        <row r="699">
          <cell r="N699" t="str">
            <v>G-2(G), Gusset Plate, Gusset Plate,Plate,16,0.264</v>
          </cell>
          <cell r="O699" t="str">
            <v>Transported</v>
          </cell>
        </row>
        <row r="700">
          <cell r="N700" t="str">
            <v>G-2(G) &amp; G-3(G),Top Splice Plate,Top Splice Plate,Plate,16,0.4998</v>
          </cell>
          <cell r="O700" t="str">
            <v>Transported</v>
          </cell>
        </row>
        <row r="701">
          <cell r="N701" t="str">
            <v>G-2(G) &amp; G-3(G),Top Splice Plate,Top Splice Plate,Plate,16,0.3672</v>
          </cell>
          <cell r="O701" t="str">
            <v>Transported</v>
          </cell>
        </row>
        <row r="702">
          <cell r="N702" t="str">
            <v>G-2(G) &amp; G-3(G),Web Splice Plate,Web Splice Plate,Plate,12,2.448</v>
          </cell>
          <cell r="O702" t="str">
            <v>Transported</v>
          </cell>
        </row>
        <row r="703">
          <cell r="N703" t="str">
            <v>G-2(G) &amp; G-3(G),Bottom Splice Plate,Bottom Splice Plate,Plate,40,0.40596</v>
          </cell>
          <cell r="O703" t="str">
            <v>Transported</v>
          </cell>
        </row>
        <row r="704">
          <cell r="N704" t="str">
            <v>G-2(G) &amp; G-3(G),Bottom Splice Plate,Bottom Splice Plate,Plate,28,0.7395</v>
          </cell>
          <cell r="O704" t="str">
            <v>Transported</v>
          </cell>
        </row>
        <row r="705">
          <cell r="N705" t="str">
            <v>G-2(G) &amp; G-3(G),Bottom Splice Plate,Bottom Splice Plate,Plate,28,1.3515</v>
          </cell>
          <cell r="O705" t="str">
            <v>Transported</v>
          </cell>
        </row>
        <row r="706">
          <cell r="N706" t="str">
            <v>G-2(G) &amp; G-3(G), MS Angle, MS Angle,Angle,L 75x75x10,4.413</v>
          </cell>
          <cell r="O706" t="str">
            <v>Transported</v>
          </cell>
        </row>
        <row r="707">
          <cell r="N707" t="str">
            <v>G-2\(G),Gusset Plate,Gusset Plate,Plate,16,0.27648</v>
          </cell>
          <cell r="O707" t="str">
            <v>Transported</v>
          </cell>
        </row>
        <row r="708">
          <cell r="N708" t="str">
            <v>G-2\(G), MS Angle, MS Angle,Angle,L 75x75x10,4.413</v>
          </cell>
          <cell r="O708" t="str">
            <v>Transported</v>
          </cell>
        </row>
        <row r="709">
          <cell r="N709" t="str">
            <v>G-3(G), Base Plate, Base Plate,Plate,25,18.8524</v>
          </cell>
          <cell r="O709" t="str">
            <v>Transported</v>
          </cell>
        </row>
        <row r="710">
          <cell r="N710" t="str">
            <v>G-3(G), Bottom Flange, Bottom Flange,Plate,20,6.733</v>
          </cell>
          <cell r="O710" t="str">
            <v>Transported</v>
          </cell>
        </row>
        <row r="711">
          <cell r="N711" t="str">
            <v>G-3(G), Web Plate, Web Plate,Plate,16,25.019828</v>
          </cell>
          <cell r="O711" t="str">
            <v>Transported</v>
          </cell>
        </row>
        <row r="712">
          <cell r="N712" t="str">
            <v>G-3(G), Top Flange, Top Flange,Plate,20,6.733</v>
          </cell>
          <cell r="O712" t="str">
            <v>Transported</v>
          </cell>
        </row>
        <row r="713">
          <cell r="N713" t="str">
            <v>G-3(G), Stiffner L+R, Stiffner L+R,Plate,16,3.6214</v>
          </cell>
          <cell r="O713" t="str">
            <v>Transported</v>
          </cell>
        </row>
        <row r="714">
          <cell r="N714" t="str">
            <v>G-3(G), Stiffner Bottom, Stiffner Bottom,Plate,16,0.9101</v>
          </cell>
          <cell r="O714" t="str">
            <v>Transported</v>
          </cell>
        </row>
        <row r="715">
          <cell r="N715" t="str">
            <v>G-3(G), MS Angle, MS Angle,Angle,L 75x75x10,13.92</v>
          </cell>
          <cell r="O715" t="str">
            <v>Transported</v>
          </cell>
        </row>
        <row r="716">
          <cell r="N716" t="str">
            <v>G-3(G), MS Angle, MS Angle,Angle,L 75x75x10,15.96</v>
          </cell>
          <cell r="O716" t="str">
            <v>Transported</v>
          </cell>
        </row>
        <row r="717">
          <cell r="N717" t="str">
            <v>G-3(G), Packing Plate, Packing Plate,Plate,16,0.1425</v>
          </cell>
          <cell r="O717" t="str">
            <v>Transported</v>
          </cell>
        </row>
        <row r="718">
          <cell r="N718" t="str">
            <v>G-3(G), Gusset Plate, Gusset Plate,Plate,16,0.264</v>
          </cell>
          <cell r="O718" t="str">
            <v>Transported</v>
          </cell>
        </row>
        <row r="719">
          <cell r="N719" t="str">
            <v>G-3(G) &amp; G-4(G),Top Splice Plate,Top Splice Plate,Plate,16,0.4998</v>
          </cell>
          <cell r="O719" t="str">
            <v>Transported</v>
          </cell>
        </row>
        <row r="720">
          <cell r="N720" t="str">
            <v>G-3(G) &amp; G-4(G),Top Splice Plate,Top Splice Plate,Plate,16,0.3672</v>
          </cell>
          <cell r="O720" t="str">
            <v>Transported</v>
          </cell>
        </row>
        <row r="721">
          <cell r="N721" t="str">
            <v>G-3(G) &amp; G-4(G),Web Splice Plate,Web Splice Plate,Plate,12,2.448</v>
          </cell>
          <cell r="O721" t="str">
            <v>Transported</v>
          </cell>
        </row>
        <row r="722">
          <cell r="N722" t="str">
            <v>G-3(G) &amp; G-4(G),Bottom Splice Plate,Bottom Splice Plate,Plate,40,0.40596</v>
          </cell>
          <cell r="O722" t="str">
            <v>Transported</v>
          </cell>
        </row>
        <row r="723">
          <cell r="N723" t="str">
            <v>G-3(G) &amp; G-4(G),Bottom Splice Plate,Bottom Splice Plate,Plate,28,0.7395</v>
          </cell>
          <cell r="O723" t="str">
            <v>Transported</v>
          </cell>
        </row>
        <row r="724">
          <cell r="N724" t="str">
            <v>G-3(G) &amp; G-4(G),Bottom Splice Plate,Bottom Splice Plate,Plate,28,1.3515</v>
          </cell>
          <cell r="O724" t="str">
            <v>Transported</v>
          </cell>
        </row>
        <row r="725">
          <cell r="N725" t="str">
            <v>G-3(G) &amp; G-4(G),Packing Plate,Packing Plate,Plate,15,0.6731</v>
          </cell>
          <cell r="O725" t="str">
            <v>Transported</v>
          </cell>
        </row>
        <row r="726">
          <cell r="N726" t="str">
            <v>G-3(G) &amp; G-4(G), MS Angle, MS Angle,Angle,L 75x75x10,4.413</v>
          </cell>
          <cell r="O726" t="str">
            <v>Transported</v>
          </cell>
        </row>
        <row r="727">
          <cell r="N727" t="str">
            <v>G-3\(G),Gusset Plate,Gusset Plate,Plate,16,0.27648</v>
          </cell>
          <cell r="O727" t="str">
            <v>Transported</v>
          </cell>
        </row>
        <row r="728">
          <cell r="N728" t="str">
            <v>G-3\(G), MS Angle, MS Angle,Angle,L 75x75x10,4.413</v>
          </cell>
          <cell r="O728" t="str">
            <v>Transported</v>
          </cell>
        </row>
        <row r="729">
          <cell r="N729" t="str">
            <v>G-6(G), Base Plate, Base Plate,Plate,40,18.6704</v>
          </cell>
          <cell r="O729" t="str">
            <v>Transported</v>
          </cell>
        </row>
        <row r="730">
          <cell r="N730" t="str">
            <v>G-6(G), Bottom Flange, Bottom Flange,Plate,20,6.668</v>
          </cell>
          <cell r="O730" t="str">
            <v>Transported</v>
          </cell>
        </row>
        <row r="731">
          <cell r="N731" t="str">
            <v>G-6(G), Web Plate, Web Plate,Plate,16,24.796868</v>
          </cell>
          <cell r="O731" t="str">
            <v>Transported</v>
          </cell>
        </row>
        <row r="732">
          <cell r="N732" t="str">
            <v>G-6(G), Top Flange, Top Flange,Plate,20,6.673</v>
          </cell>
          <cell r="O732" t="str">
            <v>Transported</v>
          </cell>
        </row>
        <row r="733">
          <cell r="N733" t="str">
            <v>G-6(G), Stiffner L+R, Stiffner L+R,Plate,16,3.6214</v>
          </cell>
          <cell r="O733" t="str">
            <v>Transported</v>
          </cell>
        </row>
        <row r="734">
          <cell r="N734" t="str">
            <v>G-6(G), Stiffner Bottom, Stiffner Bottom,Plate,16,0.8968</v>
          </cell>
          <cell r="O734" t="str">
            <v>Transported</v>
          </cell>
        </row>
        <row r="735">
          <cell r="N735" t="str">
            <v>G-6(G), MS Angle, MS Angle,Angle,L 75x75x10,13.92</v>
          </cell>
          <cell r="O735" t="str">
            <v>Transported</v>
          </cell>
        </row>
        <row r="736">
          <cell r="N736" t="str">
            <v>G-6(G), MS Angle, MS Angle,Angle,L 75x75x10,15.96</v>
          </cell>
          <cell r="O736" t="str">
            <v>Transported</v>
          </cell>
        </row>
        <row r="737">
          <cell r="N737" t="str">
            <v>G-6(G), Packing Plate, Packing Plate,Plate,16,0.1425</v>
          </cell>
          <cell r="O737" t="str">
            <v>Transported</v>
          </cell>
        </row>
        <row r="738">
          <cell r="N738" t="str">
            <v>G-6(G), Gusset Plate, Gusset Plate,Plate,16,0.264</v>
          </cell>
          <cell r="O738" t="str">
            <v>Transported</v>
          </cell>
        </row>
        <row r="739">
          <cell r="N739" t="str">
            <v>G-6(G) &amp; G-7(G),Top Splice Plate,Top Splice Plate,Plate,16,0.4998</v>
          </cell>
          <cell r="O739" t="str">
            <v>Transported</v>
          </cell>
        </row>
        <row r="740">
          <cell r="N740" t="str">
            <v>G-6(G) &amp; G-7(G),Top Splice Plate,Top Splice Plate,Plate,16,0.3672</v>
          </cell>
          <cell r="O740" t="str">
            <v>Transported</v>
          </cell>
        </row>
        <row r="741">
          <cell r="N741" t="str">
            <v>G-6(G) &amp; G-7(G),Web Splice Plate,Web Splice Plate,Plate,12,2.448</v>
          </cell>
          <cell r="O741" t="str">
            <v>Transported</v>
          </cell>
        </row>
        <row r="742">
          <cell r="N742" t="str">
            <v>G-6(G) &amp; G-7(G),Bottom Splice Plate,Bottom Splice Plate,Plate,40,0.40596</v>
          </cell>
          <cell r="O742" t="str">
            <v>Transported</v>
          </cell>
        </row>
        <row r="743">
          <cell r="N743" t="str">
            <v>G-6(G) &amp; G-7(G),Bottom Splice Plate,Bottom Splice Plate,Plate,28,0.7395</v>
          </cell>
          <cell r="O743" t="str">
            <v>Transported</v>
          </cell>
        </row>
        <row r="744">
          <cell r="N744" t="str">
            <v>G-6(G) &amp; G-7(G),Bottom Splice Plate,Bottom Splice Plate,Plate,28,1.3515</v>
          </cell>
          <cell r="O744" t="str">
            <v>Transported</v>
          </cell>
        </row>
        <row r="745">
          <cell r="N745" t="str">
            <v>G-6(G) &amp; G-7(G),Packing Plate,Packing Plate,Plate,15,0.6731</v>
          </cell>
          <cell r="O745" t="str">
            <v>Transported</v>
          </cell>
        </row>
        <row r="746">
          <cell r="N746" t="str">
            <v>G-6(G) &amp; G-7(G), MS Angle, MS Angle,Angle,L 75x75x10,4.413</v>
          </cell>
          <cell r="O746" t="str">
            <v>Transported</v>
          </cell>
        </row>
        <row r="747">
          <cell r="N747" t="str">
            <v>G-6\(G),Gusset Plate,Gusset Plate,Plate,16,0.27648</v>
          </cell>
          <cell r="O747" t="str">
            <v>Transported</v>
          </cell>
        </row>
        <row r="748">
          <cell r="N748" t="str">
            <v>G-6\(G), MS Angle, MS Angle,Angle,L 75x75x10,4.413</v>
          </cell>
          <cell r="O748" t="str">
            <v>Transported</v>
          </cell>
        </row>
        <row r="749">
          <cell r="N749" t="str">
            <v>G-7(G), Base Plate, Base Plate,Plate,25,18.6648</v>
          </cell>
          <cell r="O749" t="str">
            <v>Transported</v>
          </cell>
        </row>
        <row r="750">
          <cell r="N750" t="str">
            <v>G-7(G), Bottom Flange, Bottom Flange,Plate,20,6.666</v>
          </cell>
          <cell r="O750" t="str">
            <v>Transported</v>
          </cell>
        </row>
        <row r="751">
          <cell r="N751" t="str">
            <v>G-7(G), Web Plate, Web Plate,Plate,16,24.796868</v>
          </cell>
          <cell r="O751" t="str">
            <v>Transported</v>
          </cell>
        </row>
        <row r="752">
          <cell r="N752" t="str">
            <v>G-7(G), Top Flange, Top Flange,Plate,20,6.673</v>
          </cell>
          <cell r="O752" t="str">
            <v>Transported</v>
          </cell>
        </row>
        <row r="753">
          <cell r="N753" t="str">
            <v>G-7(G), Stiffner L+R, Stiffner L+R,Plate,16,3.6214</v>
          </cell>
          <cell r="O753" t="str">
            <v>Transported</v>
          </cell>
        </row>
        <row r="754">
          <cell r="N754" t="str">
            <v>G-7(G), Stiffner Bottom, Stiffner Bottom,Plate,16,0.8968</v>
          </cell>
          <cell r="O754" t="str">
            <v>Transported</v>
          </cell>
        </row>
        <row r="755">
          <cell r="N755" t="str">
            <v>G-7(G), MS Angle, MS Angle,Angle,L 75x75x10,13.92</v>
          </cell>
          <cell r="O755" t="str">
            <v>Transported</v>
          </cell>
        </row>
        <row r="756">
          <cell r="N756" t="str">
            <v>G-7(G), MS Angle, MS Angle,Angle,L 75x75x10,15.96</v>
          </cell>
          <cell r="O756" t="str">
            <v>Transported</v>
          </cell>
        </row>
        <row r="757">
          <cell r="N757" t="str">
            <v>G-7(G), Packing Plate, Packing Plate,Plate,16,0.1425</v>
          </cell>
          <cell r="O757" t="str">
            <v>Transported</v>
          </cell>
        </row>
        <row r="758">
          <cell r="N758" t="str">
            <v>G-7(G), Gusset Plate, Gusset Plate,Plate,16,0.264</v>
          </cell>
          <cell r="O758" t="str">
            <v>Transported</v>
          </cell>
        </row>
        <row r="759">
          <cell r="N759" t="str">
            <v>G-7(G) &amp; G-8(G),Top Splice Plate,Top Splice Plate,Plate,16,0.4998</v>
          </cell>
          <cell r="O759" t="str">
            <v>Transported</v>
          </cell>
        </row>
        <row r="760">
          <cell r="N760" t="str">
            <v>G-7(G) &amp; G-8(G),Top Splice Plate,Top Splice Plate,Plate,16,0.3672</v>
          </cell>
          <cell r="O760" t="str">
            <v>Transported</v>
          </cell>
        </row>
        <row r="761">
          <cell r="N761" t="str">
            <v>G-7(G) &amp; G-8(G),Web Splice Plate,Web Splice Plate,Plate,12,2.448</v>
          </cell>
          <cell r="O761" t="str">
            <v>Transported</v>
          </cell>
        </row>
        <row r="762">
          <cell r="N762" t="str">
            <v>G-7(G) &amp; G-8(G),Bottom Splice Plate,Bottom Splice Plate,Plate,40,0.40596</v>
          </cell>
          <cell r="O762" t="str">
            <v>Transported</v>
          </cell>
        </row>
        <row r="763">
          <cell r="N763" t="str">
            <v>G-7(G) &amp; G-8(G),Bottom Splice Plate,Bottom Splice Plate,Plate,28,0.7395</v>
          </cell>
          <cell r="O763" t="str">
            <v>Transported</v>
          </cell>
        </row>
        <row r="764">
          <cell r="N764" t="str">
            <v>G-7(G) &amp; G-8(G),Bottom Splice Plate,Bottom Splice Plate,Plate,28,1.3515</v>
          </cell>
          <cell r="O764" t="str">
            <v>Transported</v>
          </cell>
        </row>
        <row r="765">
          <cell r="N765" t="str">
            <v>G-7(G) &amp; G-8(G), MS Angle, MS Angle,Angle,L 75x75x10,4.413</v>
          </cell>
          <cell r="O765" t="str">
            <v>Transported</v>
          </cell>
        </row>
        <row r="766">
          <cell r="N766" t="str">
            <v>G-7\(G),Gusset Plate,Gusset Plate,Plate,16,0.27648</v>
          </cell>
          <cell r="O766" t="str">
            <v>Transported</v>
          </cell>
        </row>
        <row r="767">
          <cell r="N767" t="str">
            <v>G-7\(G), MS Angle, MS Angle,Angle,L 75x75x10,4.413</v>
          </cell>
          <cell r="O767" t="str">
            <v>Transported</v>
          </cell>
        </row>
        <row r="768">
          <cell r="N768" t="str">
            <v>G-8(G), Base Plate, Base Plate,Plate,25,18.6648</v>
          </cell>
          <cell r="O768" t="str">
            <v>Transported</v>
          </cell>
        </row>
        <row r="769">
          <cell r="N769" t="str">
            <v>G-8(G), Bottom Flange, Bottom Flange,Plate,20,6.666</v>
          </cell>
          <cell r="O769" t="str">
            <v>Transported</v>
          </cell>
        </row>
        <row r="770">
          <cell r="N770" t="str">
            <v>G-8(G), Web Plate, Web Plate,Plate,16,24.796868</v>
          </cell>
          <cell r="O770" t="str">
            <v>Transported</v>
          </cell>
        </row>
        <row r="771">
          <cell r="N771" t="str">
            <v>G-8(G), Top Flange, Top Flange,Plate,20,6.673</v>
          </cell>
          <cell r="O771" t="str">
            <v>Transported</v>
          </cell>
        </row>
        <row r="772">
          <cell r="N772" t="str">
            <v>G-8(G), Stiffner L+R, Stiffner L+R,Plate,16,3.6214</v>
          </cell>
          <cell r="O772" t="str">
            <v>Transported</v>
          </cell>
        </row>
        <row r="773">
          <cell r="N773" t="str">
            <v>G-8(G), Stiffner Bottom, Stiffner Bottom,Plate,16,0.8968</v>
          </cell>
          <cell r="O773" t="str">
            <v>Transported</v>
          </cell>
        </row>
        <row r="774">
          <cell r="N774" t="str">
            <v>G-8(G), MS Angle, MS Angle,Angle,L 75x75x10,13.92</v>
          </cell>
          <cell r="O774" t="str">
            <v>Transported</v>
          </cell>
        </row>
        <row r="775">
          <cell r="N775" t="str">
            <v>G-8(G), MS Angle, MS Angle,Angle,L 75x75x10,15.96</v>
          </cell>
          <cell r="O775" t="str">
            <v>Transported</v>
          </cell>
        </row>
        <row r="776">
          <cell r="N776" t="str">
            <v>G-8(G), Packing Plate, Packing Plate,Plate,16,0.1425</v>
          </cell>
          <cell r="O776" t="str">
            <v>Transported</v>
          </cell>
        </row>
        <row r="777">
          <cell r="N777" t="str">
            <v>G-8(G), Gusset Plate, Gusset Plate,Plate,16,0.264</v>
          </cell>
          <cell r="O777" t="str">
            <v>Transported</v>
          </cell>
        </row>
        <row r="778">
          <cell r="N778" t="str">
            <v>G-8(G) &amp; G-9(G),Top Splice Plate,Top Splice Plate,Plate,16,0.4998</v>
          </cell>
          <cell r="O778" t="str">
            <v>Transported</v>
          </cell>
        </row>
        <row r="779">
          <cell r="N779" t="str">
            <v>G-8(G) &amp; G-9(G),Top Splice Plate,Top Splice Plate,Plate,16,0.3672</v>
          </cell>
          <cell r="O779" t="str">
            <v>Transported</v>
          </cell>
        </row>
        <row r="780">
          <cell r="N780" t="str">
            <v>G-8(G) &amp; G-9(G),Web Splice Plate,Web Splice Plate,Plate,12,2.448</v>
          </cell>
          <cell r="O780" t="str">
            <v>Transported</v>
          </cell>
        </row>
        <row r="781">
          <cell r="N781" t="str">
            <v>G-8(G) &amp; G-9(G),Bottom Splice Plate,Bottom Splice Plate,Plate,40,0.40596</v>
          </cell>
          <cell r="O781" t="str">
            <v>Transported</v>
          </cell>
        </row>
        <row r="782">
          <cell r="N782" t="str">
            <v>G-8(G) &amp; G-9(G),Bottom Splice Plate,Bottom Splice Plate,Plate,28,0.7395</v>
          </cell>
          <cell r="O782" t="str">
            <v>Transported</v>
          </cell>
        </row>
        <row r="783">
          <cell r="N783" t="str">
            <v>G-8(G) &amp; G-9(G),Bottom Splice Plate,Bottom Splice Plate,Plate,28,1.3515</v>
          </cell>
          <cell r="O783" t="str">
            <v>Transported</v>
          </cell>
        </row>
        <row r="784">
          <cell r="N784" t="str">
            <v>G-8(G) &amp; G-9(G),Packing Plate,Packing Plate,Plate,15,0.6731</v>
          </cell>
          <cell r="O784" t="str">
            <v>Transported</v>
          </cell>
        </row>
        <row r="785">
          <cell r="N785" t="str">
            <v>G-8(G) &amp; G-9(G), MS Angle, MS Angle,Angle,L 75x75x10,4.413</v>
          </cell>
          <cell r="O785" t="str">
            <v>Transported</v>
          </cell>
        </row>
        <row r="786">
          <cell r="N786" t="str">
            <v>G-8\(G),Gusset Plate,Gusset Plate,Plate,16,0.27648</v>
          </cell>
          <cell r="O786" t="str">
            <v>Transported</v>
          </cell>
        </row>
        <row r="787">
          <cell r="N787" t="str">
            <v>G-8\(G), MS Angle, MS Angle,Angle,L 75x75x10,4.413</v>
          </cell>
          <cell r="O787" t="str">
            <v>Transported</v>
          </cell>
        </row>
        <row r="788">
          <cell r="N788" t="str">
            <v>G-16(A),Gusset Plate,Gusset Plate,Plate,16,0.243</v>
          </cell>
          <cell r="O788" t="str">
            <v>Transported</v>
          </cell>
        </row>
        <row r="789">
          <cell r="N789" t="str">
            <v>G-16(A), MS Angle, MS Angle,Angle,L 75x75x10,4.599</v>
          </cell>
          <cell r="O789" t="str">
            <v>Transported</v>
          </cell>
        </row>
        <row r="790">
          <cell r="N790" t="str">
            <v>G16A, Base Plate, Base Plate,Plate,25,19.6</v>
          </cell>
          <cell r="O790" t="str">
            <v>Transported</v>
          </cell>
        </row>
        <row r="791">
          <cell r="N791" t="str">
            <v>G16A, Bottom Flange, Bottom Flange,Plate,28,8.4</v>
          </cell>
          <cell r="O791" t="str">
            <v>Transported</v>
          </cell>
        </row>
        <row r="792">
          <cell r="N792" t="str">
            <v>G16A, Web Plate, Web Plate,Plate,16,26.04</v>
          </cell>
          <cell r="O792" t="str">
            <v>Transported</v>
          </cell>
        </row>
        <row r="793">
          <cell r="N793" t="str">
            <v>G16A, Top Flange, Top Flange,Plate,28,8.4</v>
          </cell>
          <cell r="O793" t="str">
            <v>Transported</v>
          </cell>
        </row>
        <row r="794">
          <cell r="N794" t="str">
            <v>G16A, Stiffner L+R, Stiffner L+R,Plate,16,3.534</v>
          </cell>
          <cell r="O794" t="str">
            <v>Transported</v>
          </cell>
        </row>
        <row r="795">
          <cell r="N795" t="str">
            <v>G16A, Stiffner Bottom, Stiffner Bottom,Plate,16,0.91</v>
          </cell>
          <cell r="O795" t="str">
            <v>Transported</v>
          </cell>
        </row>
        <row r="796">
          <cell r="N796" t="str">
            <v>G16A, MS Angle, MS Angle,Angle,L 75x75x10,13.92</v>
          </cell>
          <cell r="O796" t="str">
            <v>Transported</v>
          </cell>
        </row>
        <row r="797">
          <cell r="N797" t="str">
            <v>G16A, MS Angle, MS Angle,Angle,L 75x75x10,15.96</v>
          </cell>
          <cell r="O797" t="str">
            <v>Transported</v>
          </cell>
        </row>
        <row r="798">
          <cell r="N798" t="str">
            <v>G16A, Packing Plate, Packing Plate,Plate,16,0.143</v>
          </cell>
          <cell r="O798" t="str">
            <v>Transported</v>
          </cell>
        </row>
        <row r="799">
          <cell r="N799" t="str">
            <v>G16A, Gusset Plate, Gusset Plate,Plate,16,0.264</v>
          </cell>
          <cell r="O799" t="str">
            <v>Transported</v>
          </cell>
        </row>
        <row r="800">
          <cell r="N800" t="str">
            <v>G12B,Base Plate,Base Plate,Plate,40,16.794</v>
          </cell>
          <cell r="O800" t="str">
            <v>Transported</v>
          </cell>
        </row>
        <row r="801">
          <cell r="N801" t="str">
            <v>G12B,Bottom Flange,Bottom Flange,Plate,28,7.198</v>
          </cell>
          <cell r="O801" t="str">
            <v>Transported</v>
          </cell>
        </row>
        <row r="802">
          <cell r="N802" t="str">
            <v>G12B,Web Plate,Web Plate,Plate,20,22.313</v>
          </cell>
          <cell r="O802" t="str">
            <v>Transported</v>
          </cell>
        </row>
        <row r="803">
          <cell r="N803" t="str">
            <v>G12B,Top Flange,Top Flange,Plate,28,7.198</v>
          </cell>
          <cell r="O803" t="str">
            <v>Transported</v>
          </cell>
        </row>
        <row r="804">
          <cell r="N804" t="str">
            <v>G12B,Stiffner L+R,Stiffner L+R,Plate,16,3.621</v>
          </cell>
          <cell r="O804" t="str">
            <v>Transported</v>
          </cell>
        </row>
        <row r="805">
          <cell r="N805" t="str">
            <v>G12B,Stiffner Bottom,Stiffner Bottom,Plate,16,0.91</v>
          </cell>
          <cell r="O805" t="str">
            <v>Transported</v>
          </cell>
        </row>
        <row r="806">
          <cell r="N806" t="str">
            <v>G12B,MS Angle,MS Angle,Angle,L 75x75x10,13.92</v>
          </cell>
          <cell r="O806" t="str">
            <v>Transported</v>
          </cell>
        </row>
        <row r="807">
          <cell r="N807" t="str">
            <v>G12B,MS Angle,MS Angle,Angle,L 75x75x10,15.96</v>
          </cell>
          <cell r="O807" t="str">
            <v>Transported</v>
          </cell>
        </row>
        <row r="808">
          <cell r="N808" t="str">
            <v>G12B,Packing Plate,Packing Plate,Plate,16,0.143</v>
          </cell>
          <cell r="O808" t="str">
            <v>Transported</v>
          </cell>
        </row>
        <row r="809">
          <cell r="N809" t="str">
            <v>G12B,Gusset Plate,Gusset Plate,Plate,16,0.164</v>
          </cell>
          <cell r="O809" t="str">
            <v>Transported</v>
          </cell>
        </row>
        <row r="810">
          <cell r="N810" t="str">
            <v>G12B , Gusset Plate, Gusset Plate,Plate,16,0.177</v>
          </cell>
          <cell r="O810" t="str">
            <v>Transported</v>
          </cell>
        </row>
        <row r="811">
          <cell r="N811" t="str">
            <v>G12B ,Stiffner,Stiffner,Plate,16,0.061</v>
          </cell>
          <cell r="O811" t="str">
            <v>Transported</v>
          </cell>
        </row>
        <row r="812">
          <cell r="N812" t="str">
            <v>G12B , MS Angle, MS Angle,Angle,L 75x75x10,4.228</v>
          </cell>
          <cell r="O812" t="str">
            <v>Transported</v>
          </cell>
        </row>
        <row r="813">
          <cell r="N813" t="str">
            <v>G14B, Gusset Plate, Gusset Plate,Plate,16,0.243</v>
          </cell>
          <cell r="O813" t="str">
            <v>Transported</v>
          </cell>
        </row>
        <row r="814">
          <cell r="N814" t="str">
            <v>G14B, MS Angle, MS Angle,Angle,L 75x75x10,4.599</v>
          </cell>
          <cell r="O814" t="str">
            <v>Transported</v>
          </cell>
        </row>
        <row r="815">
          <cell r="N815" t="str">
            <v>G14B/C1,Base Plate,Base Plate,Plate,40,19.594</v>
          </cell>
          <cell r="O815" t="str">
            <v>Transported</v>
          </cell>
        </row>
        <row r="816">
          <cell r="N816" t="str">
            <v>G14B/C1,Bottom Flange,Bottom Flange,Plate,28,8.4</v>
          </cell>
          <cell r="O816" t="str">
            <v>Transported</v>
          </cell>
        </row>
        <row r="817">
          <cell r="N817" t="str">
            <v>G14B/C1,Web Plate,Web Plate,Plate,20,26.066</v>
          </cell>
          <cell r="O817" t="str">
            <v>Transported</v>
          </cell>
        </row>
        <row r="818">
          <cell r="N818" t="str">
            <v>G14B/C1,Top Flange,Top Flange,Plate,28,8.408</v>
          </cell>
          <cell r="O818" t="str">
            <v>Transported</v>
          </cell>
        </row>
        <row r="819">
          <cell r="N819" t="str">
            <v>G14B/C1,Stiffner L+R,Stiffner L+R,Plate,16,3.621</v>
          </cell>
          <cell r="O819" t="str">
            <v>Transported</v>
          </cell>
        </row>
        <row r="820">
          <cell r="N820" t="str">
            <v>G14B/C1,Stiffner Bottom,Stiffner Bottom,Plate,16,0.91</v>
          </cell>
          <cell r="O820" t="str">
            <v>Transported</v>
          </cell>
        </row>
        <row r="821">
          <cell r="N821" t="str">
            <v>G14B/C1,MS Angle,MS Angle,Angle,L 75x75x10,13.92</v>
          </cell>
          <cell r="O821" t="str">
            <v>Transported</v>
          </cell>
        </row>
        <row r="822">
          <cell r="N822" t="str">
            <v>G14B/C1,MS Angle,MS Angle,Angle,L 75x75x10,16.48</v>
          </cell>
          <cell r="O822" t="str">
            <v>Transported</v>
          </cell>
        </row>
        <row r="823">
          <cell r="N823" t="str">
            <v>G14B/C1,Packing Plate,Packing Plate,Plate,     ,0.143</v>
          </cell>
          <cell r="O823" t="str">
            <v>Transported</v>
          </cell>
        </row>
        <row r="824">
          <cell r="N824" t="str">
            <v>G14B/C1,Gusset Plate,Gusset Plate,Plate,16,0.264</v>
          </cell>
          <cell r="O824" t="str">
            <v>Transported</v>
          </cell>
        </row>
        <row r="825">
          <cell r="N825" t="str">
            <v>G17B, Base Plate, Base Plate,Plate,25,19.594</v>
          </cell>
          <cell r="O825" t="str">
            <v>Transported</v>
          </cell>
        </row>
        <row r="826">
          <cell r="N826" t="str">
            <v>G17B, Bottom Flange, Bottom Flange,Plate,28,8.406</v>
          </cell>
          <cell r="O826" t="str">
            <v>Transported</v>
          </cell>
        </row>
        <row r="827">
          <cell r="N827" t="str">
            <v>G17B, Web Plate, Web Plate,Plate,16,26.059</v>
          </cell>
          <cell r="O827" t="str">
            <v>Transported</v>
          </cell>
        </row>
        <row r="828">
          <cell r="N828" t="str">
            <v>G17B, Top Flange, Top Flange,Plate,28,8.406</v>
          </cell>
          <cell r="O828" t="str">
            <v>Transported</v>
          </cell>
        </row>
        <row r="829">
          <cell r="N829" t="str">
            <v>G17B, Stiffner L+R, Stiffner L+R,Plate,16,3.621</v>
          </cell>
          <cell r="O829" t="str">
            <v>Transported</v>
          </cell>
        </row>
        <row r="830">
          <cell r="N830" t="str">
            <v>G17B, Stiffner Bottom, Stiffner Bottom,Plate,16,0.91</v>
          </cell>
          <cell r="O830" t="str">
            <v>Transported</v>
          </cell>
        </row>
        <row r="831">
          <cell r="N831" t="str">
            <v>G17B, MS Angle, MS Angle,Angle,L 75x75x10,13.92</v>
          </cell>
          <cell r="O831" t="str">
            <v>Transported</v>
          </cell>
        </row>
        <row r="832">
          <cell r="N832" t="str">
            <v>G17B, MS Angle, MS Angle,Angle,L 75x75x10,15.96</v>
          </cell>
          <cell r="O832" t="str">
            <v>Transported</v>
          </cell>
        </row>
        <row r="833">
          <cell r="N833" t="str">
            <v>G17B, MS Angle, MS Angle,Angle,L 75x75x10,4.599</v>
          </cell>
          <cell r="O833" t="str">
            <v>Transported</v>
          </cell>
        </row>
        <row r="834">
          <cell r="N834" t="str">
            <v>G17B, Packing Plate, Packing Plate,Plate,16,0.143</v>
          </cell>
          <cell r="O834" t="str">
            <v>Transported</v>
          </cell>
        </row>
        <row r="835">
          <cell r="N835" t="str">
            <v>G17B, Gusset Plate, Gusset Plate,Plate,16,0.122</v>
          </cell>
          <cell r="O835" t="str">
            <v>Transported</v>
          </cell>
        </row>
        <row r="836">
          <cell r="N836" t="str">
            <v>G17B, Gusset Plate, Gusset Plate,Plate,16,0.147</v>
          </cell>
          <cell r="O836" t="str">
            <v>Transported</v>
          </cell>
        </row>
        <row r="837">
          <cell r="N837" t="str">
            <v>G17B , Gusset Plate, Gusset Plate,Plate,16,0.243</v>
          </cell>
          <cell r="O837" t="str">
            <v>Transported</v>
          </cell>
        </row>
        <row r="838">
          <cell r="N838" t="str">
            <v>G17B , MS Angle, MS Angle,Angle,L 75x75x10,4.599</v>
          </cell>
          <cell r="O838" t="str">
            <v>Transported</v>
          </cell>
        </row>
        <row r="839">
          <cell r="N839" t="str">
            <v>G 2C, Gusset Plate, Gusset Plate,Plate,16,0.243</v>
          </cell>
          <cell r="O839" t="str">
            <v>Transported</v>
          </cell>
        </row>
        <row r="840">
          <cell r="N840" t="str">
            <v>G 2C, MS Angle, MS Angle,Angle,L 75x75x10,4.599</v>
          </cell>
          <cell r="O840" t="str">
            <v>Transported</v>
          </cell>
        </row>
        <row r="841">
          <cell r="N841" t="str">
            <v>G2C,Base Plate,Base Plate,Plate,25,19.6</v>
          </cell>
          <cell r="O841" t="str">
            <v>Transported</v>
          </cell>
        </row>
        <row r="842">
          <cell r="N842" t="str">
            <v>G2C,Bottom Flange,Bottom Flange,Plate,28,8.4</v>
          </cell>
          <cell r="O842" t="str">
            <v>Transported</v>
          </cell>
        </row>
        <row r="843">
          <cell r="N843" t="str">
            <v>G2C,Web Plate,Web Plate,Plate,16,26.04</v>
          </cell>
          <cell r="O843" t="str">
            <v>Transported</v>
          </cell>
        </row>
        <row r="844">
          <cell r="N844" t="str">
            <v>G2C,Top Flange,Top Flange,Plate,28,8.4</v>
          </cell>
          <cell r="O844" t="str">
            <v>Transported</v>
          </cell>
        </row>
        <row r="845">
          <cell r="N845" t="str">
            <v>G2C,Stiffner L+R,Stiffner L+R,Plate,16,3.534</v>
          </cell>
          <cell r="O845" t="str">
            <v>Transported</v>
          </cell>
        </row>
        <row r="846">
          <cell r="N846" t="str">
            <v>G2C,Stiffner Bottom,Stiffner Bottom,Plate,16,0.91</v>
          </cell>
          <cell r="O846" t="str">
            <v>Transported</v>
          </cell>
        </row>
        <row r="847">
          <cell r="N847" t="str">
            <v>G2C,MS Angle,MS Angle,Angle,L 75x75x10,13.92</v>
          </cell>
          <cell r="O847" t="str">
            <v>Transported</v>
          </cell>
        </row>
        <row r="848">
          <cell r="N848" t="str">
            <v>G2C,MS Angle,MS Angle,Angle,L 75x75x10,15.64</v>
          </cell>
          <cell r="O848" t="str">
            <v>Transported</v>
          </cell>
        </row>
        <row r="849">
          <cell r="N849" t="str">
            <v>G2C,Packing Plate,Packing Plate,Plate,16,0.143</v>
          </cell>
          <cell r="O849" t="str">
            <v>Transported</v>
          </cell>
        </row>
        <row r="850">
          <cell r="N850" t="str">
            <v>G2C,Gusset Plate,Gusset Plate,Plate,16,0.164</v>
          </cell>
          <cell r="O850" t="str">
            <v>Transported</v>
          </cell>
        </row>
        <row r="851">
          <cell r="N851" t="str">
            <v>G 3C, Gusset Plate, Gusset Plate,Plate,16,0.243</v>
          </cell>
          <cell r="O851" t="str">
            <v>Transported</v>
          </cell>
        </row>
        <row r="852">
          <cell r="N852" t="str">
            <v>G 3C, MS Angle, MS Angle,Angle,L 75x75x10,4.599</v>
          </cell>
          <cell r="O852" t="str">
            <v>Transported</v>
          </cell>
        </row>
        <row r="853">
          <cell r="N853" t="str">
            <v>G3C,Base Plate,Base Plate,Plate,25,19.6</v>
          </cell>
          <cell r="O853" t="str">
            <v>Transported</v>
          </cell>
        </row>
        <row r="854">
          <cell r="N854" t="str">
            <v>G3C,Bottom Flange,Bottom Flange,Plate,28,8.414</v>
          </cell>
          <cell r="O854" t="str">
            <v>Transported</v>
          </cell>
        </row>
        <row r="855">
          <cell r="N855" t="str">
            <v>G3C,Web Plate,Web Plate,Plate,16,26.012</v>
          </cell>
          <cell r="O855" t="str">
            <v>Transported</v>
          </cell>
        </row>
        <row r="856">
          <cell r="N856" t="str">
            <v>G3C,Top Flange,Top Flange,Plate,28,8.4</v>
          </cell>
          <cell r="O856" t="str">
            <v>Transported</v>
          </cell>
        </row>
        <row r="857">
          <cell r="N857" t="str">
            <v>G3C,Stiffner L+R,Stiffner L+R,Plate,16,3.534</v>
          </cell>
          <cell r="O857" t="str">
            <v>Transported</v>
          </cell>
        </row>
        <row r="858">
          <cell r="N858" t="str">
            <v>G3C,Stiffner Bottom,Stiffner Bottom,Plate,16,0.91</v>
          </cell>
          <cell r="O858" t="str">
            <v>Transported</v>
          </cell>
        </row>
        <row r="859">
          <cell r="N859" t="str">
            <v>G3C,MS Angle,MS Angle,Angle,L 75x75x10,13.92</v>
          </cell>
          <cell r="O859" t="str">
            <v>Transported</v>
          </cell>
        </row>
        <row r="860">
          <cell r="N860" t="str">
            <v>G3C,MS Angle,MS Angle,Angle,L 75x75x10,16.48</v>
          </cell>
          <cell r="O860" t="str">
            <v>Transported</v>
          </cell>
        </row>
        <row r="861">
          <cell r="N861" t="str">
            <v>G3C,MS Angle,MS Angle,Angle,L 75x75x10,4.599</v>
          </cell>
          <cell r="O861" t="str">
            <v>Transported</v>
          </cell>
        </row>
        <row r="862">
          <cell r="N862" t="str">
            <v>G3C,Packing Plate,Packing Plate,Plate,16,0.143</v>
          </cell>
          <cell r="O862" t="str">
            <v>Transported</v>
          </cell>
        </row>
        <row r="863">
          <cell r="N863" t="str">
            <v>G3C,Gusset Plate,Gusset Plate,Plate,16,0.131</v>
          </cell>
          <cell r="O863" t="str">
            <v>Transported</v>
          </cell>
        </row>
        <row r="864">
          <cell r="N864" t="str">
            <v>G3C,Gusset Plate,Gusset Plate,Plate,16,0.164</v>
          </cell>
          <cell r="O864" t="str">
            <v>Transported</v>
          </cell>
        </row>
        <row r="865">
          <cell r="N865" t="str">
            <v>G 4C, Gusset Plate, Gusset Plate,Plate,16,0.243</v>
          </cell>
          <cell r="O865" t="str">
            <v>Transported</v>
          </cell>
        </row>
        <row r="866">
          <cell r="N866" t="str">
            <v>G 4C, MS Angle, MS Angle,Angle,L 75x75x10,4.599</v>
          </cell>
          <cell r="O866" t="str">
            <v>Transported</v>
          </cell>
        </row>
        <row r="867">
          <cell r="N867" t="str">
            <v>G4C,Base Plate,Base Plate,Plate,25,19.594</v>
          </cell>
          <cell r="O867" t="str">
            <v>Transported</v>
          </cell>
        </row>
        <row r="868">
          <cell r="N868" t="str">
            <v>G4C,Bottom Flange,Bottom Flange,Plate,28,8.406</v>
          </cell>
          <cell r="O868" t="str">
            <v>Transported</v>
          </cell>
        </row>
        <row r="869">
          <cell r="N869" t="str">
            <v>G4C,Web Plate,Web Plate,Plate,16,26.031</v>
          </cell>
          <cell r="O869" t="str">
            <v>Transported</v>
          </cell>
        </row>
        <row r="870">
          <cell r="N870" t="str">
            <v>G4C,Top Flange,Top Flange,Plate,28,8.406</v>
          </cell>
          <cell r="O870" t="str">
            <v>Transported</v>
          </cell>
        </row>
        <row r="871">
          <cell r="N871" t="str">
            <v>G4C,Stiffner L+R,Stiffner L+R,Plate,16,3.621</v>
          </cell>
          <cell r="O871" t="str">
            <v>Transported</v>
          </cell>
        </row>
        <row r="872">
          <cell r="N872" t="str">
            <v>G4C,Stiffner Bottom,Stiffner Bottom,Plate,16,0.91</v>
          </cell>
          <cell r="O872" t="str">
            <v>Transported</v>
          </cell>
        </row>
        <row r="873">
          <cell r="N873" t="str">
            <v>G4C,MS Angle,MS Angle,Angle,L 75x75x10,13.92</v>
          </cell>
          <cell r="O873" t="str">
            <v>Transported</v>
          </cell>
        </row>
        <row r="874">
          <cell r="N874" t="str">
            <v>G4C,MS Angle,MS Angle,Angle,L 75x75x10,15.96</v>
          </cell>
          <cell r="O874" t="str">
            <v>Transported</v>
          </cell>
        </row>
        <row r="875">
          <cell r="N875" t="str">
            <v>G4C,MS Angle,MS Angle,Angle,L 75x75x10,4.599</v>
          </cell>
          <cell r="O875" t="str">
            <v>Transported</v>
          </cell>
        </row>
        <row r="876">
          <cell r="N876" t="str">
            <v>G4C,Packing Plate,Packing Plate,Plate,16,0.143</v>
          </cell>
          <cell r="O876" t="str">
            <v>Transported</v>
          </cell>
        </row>
        <row r="877">
          <cell r="N877" t="str">
            <v>G4C,Gusset Plate,Gusset Plate,Plate,16,0.122</v>
          </cell>
          <cell r="O877" t="str">
            <v>Transported</v>
          </cell>
        </row>
        <row r="878">
          <cell r="N878" t="str">
            <v>G4C,Gusset Plate,Gusset Plate,Plate,16,0.164</v>
          </cell>
          <cell r="O878" t="str">
            <v>Transported</v>
          </cell>
        </row>
        <row r="879">
          <cell r="N879" t="str">
            <v>G 5C, Gusset Plate, Gusset Plate,Plate,16,0.243</v>
          </cell>
          <cell r="O879" t="str">
            <v>Transported</v>
          </cell>
        </row>
        <row r="880">
          <cell r="N880" t="str">
            <v>G 5C, MS Angle, MS Angle,Angle,L 75x75x10,4.599</v>
          </cell>
          <cell r="O880" t="str">
            <v>Transported</v>
          </cell>
        </row>
        <row r="881">
          <cell r="N881" t="str">
            <v>G5C/C1,Base Plate,Base Plate,Plate,40,19.594</v>
          </cell>
          <cell r="O881" t="str">
            <v>Transported</v>
          </cell>
        </row>
        <row r="882">
          <cell r="N882" t="str">
            <v>G5C/C1,Bottom Flange,Bottom Flange,Plate,28,8.398</v>
          </cell>
          <cell r="O882" t="str">
            <v>Transported</v>
          </cell>
        </row>
        <row r="883">
          <cell r="N883" t="str">
            <v>G5C/C1,Web Plate,Web Plate,Plate,20,26.051</v>
          </cell>
          <cell r="O883" t="str">
            <v>Transported</v>
          </cell>
        </row>
        <row r="884">
          <cell r="N884" t="str">
            <v>G5C/C1,Top Flange,Top Flange,Plate,28,8.404</v>
          </cell>
          <cell r="O884" t="str">
            <v>Transported</v>
          </cell>
        </row>
        <row r="885">
          <cell r="N885" t="str">
            <v>G5C/C1,Stiffner L+R,Stiffner L+R,Plate,16,3.621</v>
          </cell>
          <cell r="O885" t="str">
            <v>Transported</v>
          </cell>
        </row>
        <row r="886">
          <cell r="N886" t="str">
            <v>G5C/C1,Stiffner Bottom,Stiffner Bottom,Plate,16,0.91</v>
          </cell>
          <cell r="O886" t="str">
            <v>Transported</v>
          </cell>
        </row>
        <row r="887">
          <cell r="N887" t="str">
            <v>G5C/C1,MS Angle,MS Angle,Angle,L 75x75x10,13.92</v>
          </cell>
          <cell r="O887" t="str">
            <v>Transported</v>
          </cell>
        </row>
        <row r="888">
          <cell r="N888" t="str">
            <v>G5C/C1,MS Angle,MS Angle,Angle,L 75x75x10,16.48</v>
          </cell>
          <cell r="O888" t="str">
            <v>Transported</v>
          </cell>
        </row>
        <row r="889">
          <cell r="N889" t="str">
            <v>G5C/C1,Packing Plate,Packing Plate,Plate,16,0.143</v>
          </cell>
          <cell r="O889" t="str">
            <v>Transported</v>
          </cell>
        </row>
        <row r="890">
          <cell r="N890" t="str">
            <v>G5C/C1,Gusset Plate,Gusset Plate,Plate,16,0.264</v>
          </cell>
          <cell r="O890" t="str">
            <v>Transported</v>
          </cell>
        </row>
        <row r="891">
          <cell r="N891" t="str">
            <v>G8C,Base Plate,Base Plate,Plate,25,16.794</v>
          </cell>
          <cell r="O891" t="str">
            <v>Transported</v>
          </cell>
        </row>
        <row r="892">
          <cell r="N892" t="str">
            <v>G8C,Bottom Flange,Bottom Flange,Plate,28,7.198</v>
          </cell>
          <cell r="O892" t="str">
            <v>Transported</v>
          </cell>
        </row>
        <row r="893">
          <cell r="N893" t="str">
            <v>G8C,Web Plate,Web Plate,Plate,16,22.289</v>
          </cell>
          <cell r="O893" t="str">
            <v>Transported</v>
          </cell>
        </row>
        <row r="894">
          <cell r="N894" t="str">
            <v>G8C,Top Flange,Top Flange,Plate,28,7.198</v>
          </cell>
          <cell r="O894" t="str">
            <v>Transported</v>
          </cell>
        </row>
        <row r="895">
          <cell r="N895" t="str">
            <v>G8C,Stiffner L+R,Stiffner L+R,Plate,16,3.621</v>
          </cell>
          <cell r="O895" t="str">
            <v>Transported</v>
          </cell>
        </row>
        <row r="896">
          <cell r="N896" t="str">
            <v>G8C,Stiffner Bottom,Stiffner Bottom,Plate,16,0.91</v>
          </cell>
          <cell r="O896" t="str">
            <v>Transported</v>
          </cell>
        </row>
        <row r="897">
          <cell r="N897" t="str">
            <v>G8C,MS Angle,MS Angle,Angle,L 75x75x10,13.92</v>
          </cell>
          <cell r="O897" t="str">
            <v>Transported</v>
          </cell>
        </row>
        <row r="898">
          <cell r="N898" t="str">
            <v>G8C,MS Angle,MS Angle,Angle,L 75x75x10,15.96</v>
          </cell>
          <cell r="O898" t="str">
            <v>Transported</v>
          </cell>
        </row>
        <row r="899">
          <cell r="N899" t="str">
            <v>G8C,Packing Plate,Packing Plate,Plate,16,0.143</v>
          </cell>
          <cell r="O899" t="str">
            <v>Transported</v>
          </cell>
        </row>
        <row r="900">
          <cell r="N900" t="str">
            <v>G8C,Gusset Plate,Gusset Plate,Plate,16,0.164</v>
          </cell>
          <cell r="O900" t="str">
            <v>Transported</v>
          </cell>
        </row>
        <row r="901">
          <cell r="N901" t="str">
            <v>G8C,Gusset Plate,Gusset Plate,Plate,16,0.236</v>
          </cell>
          <cell r="O901" t="str">
            <v>Transported</v>
          </cell>
        </row>
        <row r="902">
          <cell r="N902" t="str">
            <v>G8C,MS Angle,MS Angle,Angle,L 75x75x10,4.228</v>
          </cell>
          <cell r="O902" t="str">
            <v>Transported</v>
          </cell>
        </row>
        <row r="903">
          <cell r="N903" t="str">
            <v>G10C,Base Plate,Base Plate,Plate,25,16.806</v>
          </cell>
          <cell r="O903" t="str">
            <v>Transported</v>
          </cell>
        </row>
        <row r="904">
          <cell r="N904" t="str">
            <v>G10C,Bottom Flange,Bottom Flange,Plate,28,7.198</v>
          </cell>
          <cell r="O904" t="str">
            <v>Transported</v>
          </cell>
        </row>
        <row r="905">
          <cell r="N905" t="str">
            <v>G10C,Web Plate,Web Plate,Plate,16,22.313</v>
          </cell>
          <cell r="O905" t="str">
            <v>Transported</v>
          </cell>
        </row>
        <row r="906">
          <cell r="N906" t="str">
            <v>G10C,Top Flange,Top Flange,Plate,28,7.198</v>
          </cell>
          <cell r="O906" t="str">
            <v>Transported</v>
          </cell>
        </row>
        <row r="907">
          <cell r="N907" t="str">
            <v>G10C,Stiffner L+R,Stiffner L+R,Plate,16,3.621</v>
          </cell>
          <cell r="O907" t="str">
            <v>Transported</v>
          </cell>
        </row>
        <row r="908">
          <cell r="N908" t="str">
            <v>G10C,Stiffner Bottom,Stiffner Bottom,Plate,16,0.91</v>
          </cell>
          <cell r="O908" t="str">
            <v>Transported</v>
          </cell>
        </row>
        <row r="909">
          <cell r="N909" t="str">
            <v>G10C,MS Angle,MS Angle,Angle,L 75x75x10,13.92</v>
          </cell>
          <cell r="O909" t="str">
            <v>Transported</v>
          </cell>
        </row>
        <row r="910">
          <cell r="N910" t="str">
            <v>G10C,MS Angle,MS Angle,Angle,L 75x75x10,15.96</v>
          </cell>
          <cell r="O910" t="str">
            <v>Transported</v>
          </cell>
        </row>
        <row r="911">
          <cell r="N911" t="str">
            <v>G10C,Packing Plate,Packing Plate,Plate,16,0.143</v>
          </cell>
          <cell r="O911" t="str">
            <v>Transported</v>
          </cell>
        </row>
        <row r="912">
          <cell r="N912" t="str">
            <v>G10C,Gusset Plate,Gusset Plate,Plate,16,0.147</v>
          </cell>
          <cell r="O912" t="str">
            <v>Transported</v>
          </cell>
        </row>
        <row r="913">
          <cell r="N913" t="str">
            <v>G10C, Gusset Plate, Gusset Plate,Plate,16,0.236</v>
          </cell>
          <cell r="O913" t="str">
            <v>Transported</v>
          </cell>
        </row>
        <row r="914">
          <cell r="N914" t="str">
            <v>G10C, MS Angle, MS Angle,Angle,L 75x75x10,4.228</v>
          </cell>
          <cell r="O914" t="str">
            <v>Transported</v>
          </cell>
        </row>
        <row r="915">
          <cell r="N915" t="str">
            <v>G11C,Base Plate,Base Plate,Plate,25,16.794</v>
          </cell>
          <cell r="O915" t="str">
            <v>Transported</v>
          </cell>
        </row>
        <row r="916">
          <cell r="N916" t="str">
            <v>G11C,Bottom Flange,Bottom Flange,Plate,28,7.198</v>
          </cell>
          <cell r="O916" t="str">
            <v>Transported</v>
          </cell>
        </row>
        <row r="917">
          <cell r="N917" t="str">
            <v>G11C,Web Plate,Web Plate,Plate,16,22.265</v>
          </cell>
          <cell r="O917" t="str">
            <v>Transported</v>
          </cell>
        </row>
        <row r="918">
          <cell r="N918" t="str">
            <v>G11C,Top Flange,Top Flange,Plate,28,7.198</v>
          </cell>
          <cell r="O918" t="str">
            <v>Transported</v>
          </cell>
        </row>
        <row r="919">
          <cell r="N919" t="str">
            <v>G11C,Stiffner L+R,Stiffner L+R,Plate,16,3.621</v>
          </cell>
          <cell r="O919" t="str">
            <v>Transported</v>
          </cell>
        </row>
        <row r="920">
          <cell r="N920" t="str">
            <v>G11C,Stiffner Bottom,Stiffner Bottom,Plate,16,0.91</v>
          </cell>
          <cell r="O920" t="str">
            <v>Transported</v>
          </cell>
        </row>
        <row r="921">
          <cell r="N921" t="str">
            <v>G11C,MS Angle,MS Angle,Angle,L 75x75x10,13.92</v>
          </cell>
          <cell r="O921" t="str">
            <v>Transported</v>
          </cell>
        </row>
        <row r="922">
          <cell r="N922" t="str">
            <v>G11C,MS Angle,MS Angle,Angle,L 75x75x10,15.96</v>
          </cell>
          <cell r="O922" t="str">
            <v>Transported</v>
          </cell>
        </row>
        <row r="923">
          <cell r="N923" t="str">
            <v>G11C,Packing Plate,Packing Plate,Plate,16,0.143</v>
          </cell>
          <cell r="O923" t="str">
            <v>Transported</v>
          </cell>
        </row>
        <row r="924">
          <cell r="N924" t="str">
            <v>G11C,Gusset Plate,Gusset Plate,Plate,16,0.164</v>
          </cell>
          <cell r="O924" t="str">
            <v>Transported</v>
          </cell>
        </row>
        <row r="925">
          <cell r="N925" t="str">
            <v>G11C, Gusset Plate, Gusset Plate,Plate,16,0.236</v>
          </cell>
          <cell r="O925" t="str">
            <v>Transported</v>
          </cell>
        </row>
        <row r="926">
          <cell r="N926" t="str">
            <v>G11C, MS Angle, MS Angle,Angle,L 75x75x10,4.228</v>
          </cell>
          <cell r="O926" t="str">
            <v>Transported</v>
          </cell>
        </row>
        <row r="927">
          <cell r="N927" t="str">
            <v>G12C,Base Plate,Base Plate,Plate,40,16.794</v>
          </cell>
          <cell r="O927" t="str">
            <v>Transported</v>
          </cell>
        </row>
        <row r="928">
          <cell r="N928" t="str">
            <v>G12C,Bottom Flange,Bottom Flange,Plate,28,7.198</v>
          </cell>
          <cell r="O928" t="str">
            <v>Transported</v>
          </cell>
        </row>
        <row r="929">
          <cell r="N929" t="str">
            <v>G12C,Web Plate,Web Plate,Plate,20,22.313</v>
          </cell>
          <cell r="O929" t="str">
            <v>Transported</v>
          </cell>
        </row>
        <row r="930">
          <cell r="N930" t="str">
            <v>G12C,Top Flange,Top Flange,Plate,28,3.599</v>
          </cell>
          <cell r="O930" t="str">
            <v>Transported</v>
          </cell>
        </row>
        <row r="931">
          <cell r="N931" t="str">
            <v>G12C,Stiffner L+R,Stiffner L+R,Plate,16,3.621</v>
          </cell>
          <cell r="O931" t="str">
            <v>Transported</v>
          </cell>
        </row>
        <row r="932">
          <cell r="N932" t="str">
            <v>G12C,Stiffner Bottom,Stiffner Bottom,Plate,16,0.91</v>
          </cell>
          <cell r="O932" t="str">
            <v>Transported</v>
          </cell>
        </row>
        <row r="933">
          <cell r="N933" t="str">
            <v>G12C,MS Angle,MS Angle,Angle,L 75x75x10,13.92</v>
          </cell>
          <cell r="O933" t="str">
            <v>Transported</v>
          </cell>
        </row>
        <row r="934">
          <cell r="N934" t="str">
            <v>G12C,MS Angle,MS Angle,Angle,L 75x75x10,16.48</v>
          </cell>
          <cell r="O934" t="str">
            <v>Transported</v>
          </cell>
        </row>
        <row r="935">
          <cell r="N935" t="str">
            <v>G12C,Packing Plate,Packing Plate,Plate,16,0.143</v>
          </cell>
          <cell r="O935" t="str">
            <v>Transported</v>
          </cell>
        </row>
        <row r="936">
          <cell r="N936" t="str">
            <v>G12C,Gusset Plate,Gusset Plate,Plate,16,0.164</v>
          </cell>
          <cell r="O936" t="str">
            <v>Transported</v>
          </cell>
        </row>
        <row r="937">
          <cell r="N937" t="str">
            <v>G12C, Gusset Plate, Gusset Plate,Plate,16,0.177</v>
          </cell>
          <cell r="O937" t="str">
            <v>Transported</v>
          </cell>
        </row>
        <row r="938">
          <cell r="N938" t="str">
            <v>G12C,Stiffner,Stiffner,Plate,16,0.061</v>
          </cell>
          <cell r="O938" t="str">
            <v>Transported</v>
          </cell>
        </row>
        <row r="939">
          <cell r="N939" t="str">
            <v>G12C, MS Angle, MS Angle,Angle,L 75x75x10,4.228</v>
          </cell>
          <cell r="O939" t="str">
            <v>Transported</v>
          </cell>
        </row>
        <row r="940">
          <cell r="N940" t="str">
            <v>G-7(D), Base Plate, Base Plate,Plate,40,16.794</v>
          </cell>
          <cell r="O940" t="str">
            <v>Transported</v>
          </cell>
        </row>
        <row r="941">
          <cell r="N941" t="str">
            <v>G-7(D), Bottom Flange, Bottom Flange,Plate,28,7.198</v>
          </cell>
          <cell r="O941" t="str">
            <v>Transported</v>
          </cell>
        </row>
        <row r="942">
          <cell r="N942" t="str">
            <v>G-7(D), Web Plate, Web Plate,Plate,20,22.289</v>
          </cell>
          <cell r="O942" t="str">
            <v>Transported</v>
          </cell>
        </row>
        <row r="943">
          <cell r="N943" t="str">
            <v>G-7(D), Top Flange, Top Flange,Plate,28,7.198</v>
          </cell>
          <cell r="O943" t="str">
            <v>Transported</v>
          </cell>
        </row>
        <row r="944">
          <cell r="N944" t="str">
            <v>G-7(D), Stiffner L+R, Stiffner L+R,Plate,16,3.621</v>
          </cell>
          <cell r="O944" t="str">
            <v>Transported</v>
          </cell>
        </row>
        <row r="945">
          <cell r="N945" t="str">
            <v>G-7(D), Stiffner Bottom, Stiffner Bottom,Plate,16,0.91</v>
          </cell>
          <cell r="O945" t="str">
            <v>Transported</v>
          </cell>
        </row>
        <row r="946">
          <cell r="N946" t="str">
            <v>G-7(D), MS Angle, MS Angle,Angle,L 75x75x10,13.92</v>
          </cell>
          <cell r="O946" t="str">
            <v>Transported</v>
          </cell>
        </row>
        <row r="947">
          <cell r="N947" t="str">
            <v>G-7(D), MS Angle, MS Angle,Angle,L 75x75x10,15.96</v>
          </cell>
          <cell r="O947" t="str">
            <v>Transported</v>
          </cell>
        </row>
        <row r="948">
          <cell r="N948" t="str">
            <v>G-7(D), Packing Plate, Packing Plate,Plate,16,0.143</v>
          </cell>
          <cell r="O948" t="str">
            <v>Transported</v>
          </cell>
        </row>
        <row r="949">
          <cell r="N949" t="str">
            <v>G-7(D), Gusset Plate, Gusset Plate,Plate,16,0.264</v>
          </cell>
          <cell r="O949" t="str">
            <v>Transported</v>
          </cell>
        </row>
        <row r="950">
          <cell r="N950" t="str">
            <v>G-8(D), Base Plate, Base Plate,Plate,25,16.794</v>
          </cell>
          <cell r="O950" t="str">
            <v>Transported</v>
          </cell>
        </row>
        <row r="951">
          <cell r="N951" t="str">
            <v>G-8(D), Bottom Flange, Bottom Flange,Plate,28,7.198</v>
          </cell>
          <cell r="O951" t="str">
            <v>Transported</v>
          </cell>
        </row>
        <row r="952">
          <cell r="N952" t="str">
            <v>G-8(D), Web Plate, Web Plate,Plate,16,22.289</v>
          </cell>
          <cell r="O952" t="str">
            <v>Transported</v>
          </cell>
        </row>
        <row r="953">
          <cell r="N953" t="str">
            <v>G-8(D), Top Flange, Top Flange,Plate,28,7.198</v>
          </cell>
          <cell r="O953" t="str">
            <v>Transported</v>
          </cell>
        </row>
        <row r="954">
          <cell r="N954" t="str">
            <v>G-8(D), Stiffner L+R, Stiffner L+R,Plate,16,3.621</v>
          </cell>
          <cell r="O954" t="str">
            <v>Transported</v>
          </cell>
        </row>
        <row r="955">
          <cell r="N955" t="str">
            <v>G-8(D), Stiffner Bottom, Stiffner Bottom,Plate,16,0.897</v>
          </cell>
          <cell r="O955" t="str">
            <v>Transported</v>
          </cell>
        </row>
        <row r="956">
          <cell r="N956" t="str">
            <v>G-8(D), MS Angle, MS Angle,Angle,L 75x75x10,13.92</v>
          </cell>
          <cell r="O956" t="str">
            <v>Transported</v>
          </cell>
        </row>
        <row r="957">
          <cell r="N957" t="str">
            <v>G-8(D), MS Angle, MS Angle,Angle,L 75x75x10,15.96</v>
          </cell>
          <cell r="O957" t="str">
            <v>Transported</v>
          </cell>
        </row>
        <row r="958">
          <cell r="N958" t="str">
            <v>G-8(D), Packing Plate, Packing Plate,Plate,16,0.143</v>
          </cell>
          <cell r="O958" t="str">
            <v>Transported</v>
          </cell>
        </row>
        <row r="959">
          <cell r="N959" t="str">
            <v>G-8(D), Gusset Plate, Gusset Plate,Plate,16,0.264</v>
          </cell>
          <cell r="O959" t="str">
            <v>Transported</v>
          </cell>
        </row>
        <row r="960">
          <cell r="N960" t="str">
            <v>G9D, Gusset Plate, Gusset Plate,Plate,16,0.236</v>
          </cell>
          <cell r="O960" t="str">
            <v>Transported</v>
          </cell>
        </row>
        <row r="961">
          <cell r="N961" t="str">
            <v>G9D, MS Angle, MS Angle,Angle,L 75x75x10,4.228</v>
          </cell>
          <cell r="O961" t="str">
            <v>Transported</v>
          </cell>
        </row>
        <row r="962">
          <cell r="N962" t="str">
            <v>G 9 (D),Base Plate,Base Plate,Plate,25,16.8</v>
          </cell>
          <cell r="O962" t="str">
            <v>Transported</v>
          </cell>
        </row>
        <row r="963">
          <cell r="N963" t="str">
            <v>G 9 (D),Bottom Flange,Bottom Flange,Plate,28,7.2</v>
          </cell>
          <cell r="O963" t="str">
            <v>Transported</v>
          </cell>
        </row>
        <row r="964">
          <cell r="N964" t="str">
            <v>G 9 (D),Web Plate,Web Plate,Plate,16,22.296</v>
          </cell>
          <cell r="O964" t="str">
            <v>Transported</v>
          </cell>
        </row>
        <row r="965">
          <cell r="N965" t="str">
            <v>G 9 (D),Top Flange,Top Flange,Plate,28,7.2</v>
          </cell>
          <cell r="O965" t="str">
            <v>Transported</v>
          </cell>
        </row>
        <row r="966">
          <cell r="N966" t="str">
            <v>G 9 (D),Stiffner L+R,Stiffner L+R,Plate,16,3.621</v>
          </cell>
          <cell r="O966" t="str">
            <v>Transported</v>
          </cell>
        </row>
        <row r="967">
          <cell r="N967" t="str">
            <v>G 9 (D),Stiffner Bottom,Stiffner Bottom,Plate,16,0.91</v>
          </cell>
          <cell r="O967" t="str">
            <v>Transported</v>
          </cell>
        </row>
        <row r="968">
          <cell r="N968" t="str">
            <v>G 9 (D), MS Angle, MS Angle,Angle,L 75x75x10,13.92</v>
          </cell>
          <cell r="O968" t="str">
            <v>Transported</v>
          </cell>
        </row>
        <row r="969">
          <cell r="N969" t="str">
            <v>G 9 (D), MS Angle, MS Angle,Angle,L 75x75x10,16.48</v>
          </cell>
          <cell r="O969" t="str">
            <v>Transported</v>
          </cell>
        </row>
        <row r="970">
          <cell r="N970" t="str">
            <v>G 9 (D),Packing Plate,Packing Plate,Plate,16,0.143</v>
          </cell>
          <cell r="O970" t="str">
            <v>Transported</v>
          </cell>
        </row>
        <row r="971">
          <cell r="N971" t="str">
            <v>G 9 (D),Gusset Plate,Gusset Plate,Plate,16,0.264</v>
          </cell>
          <cell r="O971" t="str">
            <v>Transported</v>
          </cell>
        </row>
        <row r="972">
          <cell r="N972" t="str">
            <v>G10D, Gusset Plate, Gusset Plate,Plate,16,0.236</v>
          </cell>
          <cell r="O972" t="str">
            <v>Transported</v>
          </cell>
        </row>
        <row r="973">
          <cell r="N973" t="str">
            <v>G10D, MS Angle, MS Angle,Angle,L 75x75x10,4.228</v>
          </cell>
          <cell r="O973" t="str">
            <v>Transported</v>
          </cell>
        </row>
        <row r="974">
          <cell r="N974" t="str">
            <v>G-10(D), Base Plate, Base Plate,Plate,25,16.794</v>
          </cell>
          <cell r="O974" t="str">
            <v>Transported</v>
          </cell>
        </row>
        <row r="975">
          <cell r="N975" t="str">
            <v>G-10(D), Bottom Flange, Bottom Flange,Plate,28,7.198</v>
          </cell>
          <cell r="O975" t="str">
            <v>Transported</v>
          </cell>
        </row>
        <row r="976">
          <cell r="N976" t="str">
            <v>G-10(D), Web Plate, Web Plate,Plate,16,22.289</v>
          </cell>
          <cell r="O976" t="str">
            <v>Transported</v>
          </cell>
        </row>
        <row r="977">
          <cell r="N977" t="str">
            <v>G-10(D), Top Flange, Top Flange,Plate,28,7.198</v>
          </cell>
          <cell r="O977" t="str">
            <v>Transported</v>
          </cell>
        </row>
        <row r="978">
          <cell r="N978" t="str">
            <v>G-10(D), Stiffner L+R, Stiffner L+R,Plate,16,3.621</v>
          </cell>
          <cell r="O978" t="str">
            <v>Transported</v>
          </cell>
        </row>
        <row r="979">
          <cell r="N979" t="str">
            <v>G-10(D), Stiffner Bottom, Stiffner Bottom,Plate,16,0.897</v>
          </cell>
          <cell r="O979" t="str">
            <v>Transported</v>
          </cell>
        </row>
        <row r="980">
          <cell r="N980" t="str">
            <v>G-10(D), MS Angle, MS Angle,Angle,L 75x75x10,13.92</v>
          </cell>
          <cell r="O980" t="str">
            <v>Transported</v>
          </cell>
        </row>
        <row r="981">
          <cell r="N981" t="str">
            <v>G-10(D), MS Angle, MS Angle,Angle,L 75x75x10,15.96</v>
          </cell>
          <cell r="O981" t="str">
            <v>Transported</v>
          </cell>
        </row>
        <row r="982">
          <cell r="N982" t="str">
            <v>G-10(D), Packing Plate, Packing Plate,Plate,16,0.143</v>
          </cell>
          <cell r="O982" t="str">
            <v>Transported</v>
          </cell>
        </row>
        <row r="983">
          <cell r="N983" t="str">
            <v>G-10(D), Gusset Plate, Gusset Plate,Plate,16,0.264</v>
          </cell>
          <cell r="O983" t="str">
            <v>Transported</v>
          </cell>
        </row>
        <row r="984">
          <cell r="N984" t="str">
            <v>G-11(D), Base Plate, Base Plate,Plate,25,16.794</v>
          </cell>
          <cell r="O984" t="str">
            <v>Transported</v>
          </cell>
        </row>
        <row r="985">
          <cell r="N985" t="str">
            <v>G-11(D), Bottom Flange, Bottom Flange,Plate,28,7.198</v>
          </cell>
          <cell r="O985" t="str">
            <v>Transported</v>
          </cell>
        </row>
        <row r="986">
          <cell r="N986" t="str">
            <v>G-11(D), Web Plate, Web Plate,Plate,16,22.289</v>
          </cell>
          <cell r="O986" t="str">
            <v>Transported</v>
          </cell>
        </row>
        <row r="987">
          <cell r="N987" t="str">
            <v>G-11(D), Top Flange, Top Flange,Plate,28,7.198</v>
          </cell>
          <cell r="O987" t="str">
            <v>Transported</v>
          </cell>
        </row>
        <row r="988">
          <cell r="N988" t="str">
            <v>G-11(D), Stiffner L+R, Stiffner L+R,Plate,16,3.621</v>
          </cell>
          <cell r="O988" t="str">
            <v>Transported</v>
          </cell>
        </row>
        <row r="989">
          <cell r="N989" t="str">
            <v>G-11(D), Stiffner Bottom, Stiffner Bottom,Plate,16,0.897</v>
          </cell>
          <cell r="O989" t="str">
            <v>Transported</v>
          </cell>
        </row>
        <row r="990">
          <cell r="N990" t="str">
            <v>G-11(D), MS Angle, MS Angle,Angle,L 75x75x10,13.92</v>
          </cell>
          <cell r="O990" t="str">
            <v>Transported</v>
          </cell>
        </row>
        <row r="991">
          <cell r="N991" t="str">
            <v>G-11(D), MS Angle, MS Angle,Angle,L 75x75x10,15.96</v>
          </cell>
          <cell r="O991" t="str">
            <v>Transported</v>
          </cell>
        </row>
        <row r="992">
          <cell r="N992" t="str">
            <v>G-11(D), Packing Plate, Packing Plate,Plate,16,0.143</v>
          </cell>
          <cell r="O992" t="str">
            <v>Transported</v>
          </cell>
        </row>
        <row r="993">
          <cell r="N993" t="str">
            <v>G-11(D), Gusset Plate, Gusset Plate,Plate,16,0.264</v>
          </cell>
          <cell r="O993" t="str">
            <v>Transported</v>
          </cell>
        </row>
        <row r="994">
          <cell r="N994" t="str">
            <v>G11D, Gusset Plate, Gusset Plate,Plate,16,0.236</v>
          </cell>
          <cell r="O994" t="str">
            <v>Transported</v>
          </cell>
        </row>
        <row r="995">
          <cell r="N995" t="str">
            <v>G11D, MS Angle, MS Angle,Angle,L 75x75x10,4.228</v>
          </cell>
          <cell r="O995" t="str">
            <v>Transported</v>
          </cell>
        </row>
        <row r="996">
          <cell r="N996" t="str">
            <v>G-12(D), Base Plate, Base Plate,Plate,40,16.794</v>
          </cell>
          <cell r="O996" t="str">
            <v>Transported</v>
          </cell>
        </row>
        <row r="997">
          <cell r="N997" t="str">
            <v>G-12(D), Bottom Flange, Bottom Flange,Plate,28,7.198</v>
          </cell>
          <cell r="O997" t="str">
            <v>Transported</v>
          </cell>
        </row>
        <row r="998">
          <cell r="N998" t="str">
            <v>G-12(D), Web Plate, Web Plate,Plate,20,22.289</v>
          </cell>
          <cell r="O998" t="str">
            <v>Transported</v>
          </cell>
        </row>
        <row r="999">
          <cell r="N999" t="str">
            <v>G-12(D), Top Flange, Top Flange,Plate,28,7.198</v>
          </cell>
          <cell r="O999" t="str">
            <v>Transported</v>
          </cell>
        </row>
        <row r="1000">
          <cell r="N1000" t="str">
            <v>G-12(D), Stiffner L+R, Stiffner L+R,Plate,16,3.621</v>
          </cell>
          <cell r="O1000" t="str">
            <v>Transported</v>
          </cell>
        </row>
        <row r="1001">
          <cell r="N1001" t="str">
            <v>G-12(D), Stiffner Bottom, Stiffner Bottom,Plate,16,0.91</v>
          </cell>
          <cell r="O1001" t="str">
            <v>Transported</v>
          </cell>
        </row>
        <row r="1002">
          <cell r="N1002" t="str">
            <v>G-12(D), MS Angle, MS Angle,Angle,L 75x75x10,13.92</v>
          </cell>
          <cell r="O1002" t="str">
            <v>Transported</v>
          </cell>
        </row>
        <row r="1003">
          <cell r="N1003" t="str">
            <v>G-12(D), MS Angle, MS Angle,Angle,L 75x75x10,15.96</v>
          </cell>
          <cell r="O1003" t="str">
            <v>Transported</v>
          </cell>
        </row>
        <row r="1004">
          <cell r="N1004" t="str">
            <v>G-12(D), Packing Plate, Packing Plate,Plate,16,0.143</v>
          </cell>
          <cell r="O1004" t="str">
            <v>Transported</v>
          </cell>
        </row>
        <row r="1005">
          <cell r="N1005" t="str">
            <v>G-12(D), Gusset Plate, Gusset Plate,Plate,16,0.264</v>
          </cell>
          <cell r="O1005" t="str">
            <v>Transported</v>
          </cell>
        </row>
        <row r="1006">
          <cell r="N1006" t="str">
            <v>G12D, Gusset Plate, Gusset Plate,Plate,16,0.177</v>
          </cell>
          <cell r="O1006" t="str">
            <v>Transported</v>
          </cell>
        </row>
        <row r="1007">
          <cell r="N1007" t="str">
            <v>G12D,Stiffner,Stiffner,Plate,16,0.061</v>
          </cell>
          <cell r="O1007" t="str">
            <v>Transported</v>
          </cell>
        </row>
        <row r="1008">
          <cell r="N1008" t="str">
            <v>G12D, MS Angle, MS Angle,Angle,L 75x75x10,4.228</v>
          </cell>
          <cell r="O1008" t="str">
            <v>Transported</v>
          </cell>
        </row>
        <row r="1009">
          <cell r="N1009" t="str">
            <v>G-10(E), Base Plate, Base Plate,Plate,25,16.794</v>
          </cell>
          <cell r="O1009" t="str">
            <v>Transported</v>
          </cell>
        </row>
        <row r="1010">
          <cell r="N1010" t="str">
            <v>G-10(E), Bottom Flange, Bottom Flange,Plate,28,7.198</v>
          </cell>
          <cell r="O1010" t="str">
            <v>Transported</v>
          </cell>
        </row>
        <row r="1011">
          <cell r="N1011" t="str">
            <v>G-10(E), Web Plate, Web Plate,Plate,16,22.289</v>
          </cell>
          <cell r="O1011" t="str">
            <v>Transported</v>
          </cell>
        </row>
        <row r="1012">
          <cell r="N1012" t="str">
            <v>G-10(E), Top Flange, Top Flange,Plate,28,7.198</v>
          </cell>
          <cell r="O1012" t="str">
            <v>Transported</v>
          </cell>
        </row>
        <row r="1013">
          <cell r="N1013" t="str">
            <v>G-10(E), Stiffner L+R, Stiffner L+R,Plate,16,3.621</v>
          </cell>
          <cell r="O1013" t="str">
            <v>Transported</v>
          </cell>
        </row>
        <row r="1014">
          <cell r="N1014" t="str">
            <v>G-10(E), Stiffner Bottom, Stiffner Bottom,Plate,16,0.897</v>
          </cell>
          <cell r="O1014" t="str">
            <v>Transported</v>
          </cell>
        </row>
        <row r="1015">
          <cell r="N1015" t="str">
            <v>G-10(E), MS Angle, MS Angle,Angle,L 75x75x10,13.92</v>
          </cell>
          <cell r="O1015" t="str">
            <v>Transported</v>
          </cell>
        </row>
        <row r="1016">
          <cell r="N1016" t="str">
            <v>G-10(E), MS Angle, MS Angle,Angle,L 75x75x10,15.96</v>
          </cell>
          <cell r="O1016" t="str">
            <v>Transported</v>
          </cell>
        </row>
        <row r="1017">
          <cell r="N1017" t="str">
            <v>G-10(E), Packing Plate, Packing Plate,Plate,16,0.143</v>
          </cell>
          <cell r="O1017" t="str">
            <v>Transported</v>
          </cell>
        </row>
        <row r="1018">
          <cell r="N1018" t="str">
            <v>G-10(E), Gusset Plate, Gusset Plate,Plate,16,0.264</v>
          </cell>
          <cell r="O1018" t="str">
            <v>Transported</v>
          </cell>
        </row>
        <row r="1019">
          <cell r="N1019" t="str">
            <v>G10E,Gusset Plate,Gusset Plate,Plate,16,0.236</v>
          </cell>
          <cell r="O1019" t="str">
            <v>Transported</v>
          </cell>
        </row>
        <row r="1020">
          <cell r="N1020" t="str">
            <v>G10E,MS Angle,MS Angle,Angle,L 75x75x10,4.228</v>
          </cell>
          <cell r="O1020" t="str">
            <v>Transported</v>
          </cell>
        </row>
        <row r="1021">
          <cell r="N1021" t="str">
            <v>G-11(E), Base Plate, Base Plate,Plate,25,16.794</v>
          </cell>
          <cell r="O1021" t="str">
            <v>Transported</v>
          </cell>
        </row>
        <row r="1022">
          <cell r="N1022" t="str">
            <v>G-11(E), Bottom Flange, Bottom Flange,Plate,28,7.198</v>
          </cell>
          <cell r="O1022" t="str">
            <v>Transported</v>
          </cell>
        </row>
        <row r="1023">
          <cell r="N1023" t="str">
            <v>G-11(E), Web Plate, Web Plate,Plate,16,22.289</v>
          </cell>
          <cell r="O1023" t="str">
            <v>Transported</v>
          </cell>
        </row>
        <row r="1024">
          <cell r="N1024" t="str">
            <v>G-11(E), Top Flange, Top Flange,Plate,28,7.198</v>
          </cell>
          <cell r="O1024" t="str">
            <v>Transported</v>
          </cell>
        </row>
        <row r="1025">
          <cell r="N1025" t="str">
            <v>G-11(E), Stiffner L+R, Stiffner L+R,Plate,16,3.621</v>
          </cell>
          <cell r="O1025" t="str">
            <v>Transported</v>
          </cell>
        </row>
        <row r="1026">
          <cell r="N1026" t="str">
            <v>G-11(E), Stiffner Bottom, Stiffner Bottom,Plate,16,0.897</v>
          </cell>
          <cell r="O1026" t="str">
            <v>Transported</v>
          </cell>
        </row>
        <row r="1027">
          <cell r="N1027" t="str">
            <v>G-11(E), MS Angle, MS Angle,Angle,L 75x75x10,13.92</v>
          </cell>
          <cell r="O1027" t="str">
            <v>Transported</v>
          </cell>
        </row>
        <row r="1028">
          <cell r="N1028" t="str">
            <v>G-11(E), MS Angle, MS Angle,Angle,L 75x75x10,15.96</v>
          </cell>
          <cell r="O1028" t="str">
            <v>Transported</v>
          </cell>
        </row>
        <row r="1029">
          <cell r="N1029" t="str">
            <v>G-11(E), Packing Plate, Packing Plate,Plate,16,0.143</v>
          </cell>
          <cell r="O1029" t="str">
            <v>Transported</v>
          </cell>
        </row>
        <row r="1030">
          <cell r="N1030" t="str">
            <v>G-11(E), Gusset Plate, Gusset Plate,Plate,16,0.264</v>
          </cell>
          <cell r="O1030" t="str">
            <v>Transported</v>
          </cell>
        </row>
        <row r="1031">
          <cell r="N1031" t="str">
            <v>G11E,Gusset Plate,Gusset Plate,Plate,16,0.236</v>
          </cell>
          <cell r="O1031" t="str">
            <v>Transported</v>
          </cell>
        </row>
        <row r="1032">
          <cell r="N1032" t="str">
            <v>G11E,MS Angle,MS Angle,Angle,L 75x75x10,4.228</v>
          </cell>
          <cell r="O1032" t="str">
            <v>Transported</v>
          </cell>
        </row>
        <row r="1033">
          <cell r="N1033" t="str">
            <v>G-12(E), Base Plate, Base Plate,Plate,40,16.794</v>
          </cell>
          <cell r="O1033" t="str">
            <v>Transported</v>
          </cell>
        </row>
        <row r="1034">
          <cell r="N1034" t="str">
            <v>G-12(E), Bottom Flange, Bottom Flange,Plate,28,7.198</v>
          </cell>
          <cell r="O1034" t="str">
            <v>Transported</v>
          </cell>
        </row>
        <row r="1035">
          <cell r="N1035" t="str">
            <v>G-12(E), Web Plate, Web Plate,Plate,20,22.289</v>
          </cell>
          <cell r="O1035" t="str">
            <v>Transported</v>
          </cell>
        </row>
        <row r="1036">
          <cell r="N1036" t="str">
            <v>G-12(E), Top Flange, Top Flange,Plate,28,7.198</v>
          </cell>
          <cell r="O1036" t="str">
            <v>Transported</v>
          </cell>
        </row>
        <row r="1037">
          <cell r="N1037" t="str">
            <v>G-12(E), Stiffner L+R, Stiffner L+R,Plate,16,3.621</v>
          </cell>
          <cell r="O1037" t="str">
            <v>Transported</v>
          </cell>
        </row>
        <row r="1038">
          <cell r="N1038" t="str">
            <v>G-12(E), Stiffner Bottom, Stiffner Bottom,Plate,16,0.91</v>
          </cell>
          <cell r="O1038" t="str">
            <v>Transported</v>
          </cell>
        </row>
        <row r="1039">
          <cell r="N1039" t="str">
            <v>G-12(E), MS Angle, MS Angle,Angle,L 75x75x10,13.92</v>
          </cell>
          <cell r="O1039" t="str">
            <v>Transported</v>
          </cell>
        </row>
        <row r="1040">
          <cell r="N1040" t="str">
            <v>G-12(E), MS Angle, MS Angle,Angle,L 75x75x10,15.96</v>
          </cell>
          <cell r="O1040" t="str">
            <v>Transported</v>
          </cell>
        </row>
        <row r="1041">
          <cell r="N1041" t="str">
            <v>G-12(E), Packing Plate, Packing Plate,Plate,16,0.143</v>
          </cell>
          <cell r="O1041" t="str">
            <v>Transported</v>
          </cell>
        </row>
        <row r="1042">
          <cell r="N1042" t="str">
            <v>G-12(E), Gusset Plate, Gusset Plate,Plate,16,0.264</v>
          </cell>
          <cell r="O1042" t="str">
            <v>Transported</v>
          </cell>
        </row>
        <row r="1043">
          <cell r="N1043" t="str">
            <v>G12E,Gusset Plate,Gusset Plate,Plate,16,0.177</v>
          </cell>
          <cell r="O1043" t="str">
            <v>Transported</v>
          </cell>
        </row>
        <row r="1044">
          <cell r="N1044" t="str">
            <v>G12E,Stiffner,Stiffner,Plate,16,0.061</v>
          </cell>
          <cell r="O1044" t="str">
            <v>Transported</v>
          </cell>
        </row>
        <row r="1045">
          <cell r="N1045" t="str">
            <v>G12E,MS Angle,MS Angle,Angle,L 75x75x10,4.228</v>
          </cell>
          <cell r="O1045" t="str">
            <v>Transported</v>
          </cell>
        </row>
        <row r="1046">
          <cell r="N1046" t="str">
            <v>G-2(H), Base Plate, Base Plate,Plate,25,18.67</v>
          </cell>
          <cell r="O1046" t="str">
            <v>Transported</v>
          </cell>
        </row>
        <row r="1047">
          <cell r="N1047" t="str">
            <v>G-2(H), Bottom Flange, Bottom Flange,Plate,20,6.668</v>
          </cell>
          <cell r="O1047" t="str">
            <v>Transported</v>
          </cell>
        </row>
        <row r="1048">
          <cell r="N1048" t="str">
            <v>G-2(H), Web Plate, Web Plate,Plate,16,24.782</v>
          </cell>
          <cell r="O1048" t="str">
            <v>Transported</v>
          </cell>
        </row>
        <row r="1049">
          <cell r="N1049" t="str">
            <v>G-2(H), Top Flange, Top Flange,Plate,20,6.669</v>
          </cell>
          <cell r="O1049" t="str">
            <v>Transported</v>
          </cell>
        </row>
        <row r="1050">
          <cell r="N1050" t="str">
            <v>G-2(H), Stiffner L+R, Stiffner L+R,Plate,16,3.621</v>
          </cell>
          <cell r="O1050" t="str">
            <v>Transported</v>
          </cell>
        </row>
        <row r="1051">
          <cell r="N1051" t="str">
            <v>G-2(H), Stiffner Bottom, Stiffner Bottom,Plate,16,0.897</v>
          </cell>
          <cell r="O1051" t="str">
            <v>Transported</v>
          </cell>
        </row>
        <row r="1052">
          <cell r="N1052" t="str">
            <v>G-2(H), MS Angle, MS Angle,Angle,L 75x75x10,13.92</v>
          </cell>
          <cell r="O1052" t="str">
            <v>Transported</v>
          </cell>
        </row>
        <row r="1053">
          <cell r="N1053" t="str">
            <v>G-2(H), MS Angle, MS Angle,Angle,L 75x75x10,15.96</v>
          </cell>
          <cell r="O1053" t="str">
            <v>Transported</v>
          </cell>
        </row>
        <row r="1054">
          <cell r="N1054" t="str">
            <v>G-2(H), Packing Plate, Packing Plate,Plate,16,0.143</v>
          </cell>
          <cell r="O1054" t="str">
            <v>Transported</v>
          </cell>
        </row>
        <row r="1055">
          <cell r="N1055" t="str">
            <v>G-2(H), Gusset Plate, Gusset Plate,Plate,16,0.264</v>
          </cell>
          <cell r="O1055" t="str">
            <v>Transported</v>
          </cell>
        </row>
        <row r="1056">
          <cell r="N1056" t="str">
            <v>G2H, Gusset Plate, Gusset Plate,Plate,16,0.276</v>
          </cell>
          <cell r="O1056" t="str">
            <v>Transported</v>
          </cell>
        </row>
        <row r="1057">
          <cell r="N1057" t="str">
            <v>G2H, MS Angle, MS Angle,Angle,L 75x75x10,4.413</v>
          </cell>
          <cell r="O1057" t="str">
            <v>Transported</v>
          </cell>
        </row>
        <row r="1058">
          <cell r="N1058" t="str">
            <v>G-3(H), Base Plate, Base Plate,Plate,25,18.67</v>
          </cell>
          <cell r="O1058" t="str">
            <v>Transported</v>
          </cell>
        </row>
        <row r="1059">
          <cell r="N1059" t="str">
            <v>G-3(H), Bottom Flange, Bottom Flange,Plate,20,6.668</v>
          </cell>
          <cell r="O1059" t="str">
            <v>Transported</v>
          </cell>
        </row>
        <row r="1060">
          <cell r="N1060" t="str">
            <v>G-3(H), Web Plate, Web Plate,Plate,16,25.02</v>
          </cell>
          <cell r="O1060" t="str">
            <v>Transported</v>
          </cell>
        </row>
        <row r="1061">
          <cell r="N1061" t="str">
            <v>G-3(H), Top Flange, Top Flange,Plate,20,6.733</v>
          </cell>
          <cell r="O1061" t="str">
            <v>Transported</v>
          </cell>
        </row>
        <row r="1062">
          <cell r="N1062" t="str">
            <v>G-3(H), Stiffner L+R, Stiffner L+R,Plate,16,3.621</v>
          </cell>
          <cell r="O1062" t="str">
            <v>Transported</v>
          </cell>
        </row>
        <row r="1063">
          <cell r="N1063" t="str">
            <v>G-3(H), Stiffner Bottom, Stiffner Bottom,Plate,16,0.91</v>
          </cell>
          <cell r="O1063" t="str">
            <v>Transported</v>
          </cell>
        </row>
        <row r="1064">
          <cell r="N1064" t="str">
            <v>G-3(H), MS Angle, MS Angle,Angle,L 75x75x10,13.92</v>
          </cell>
          <cell r="O1064" t="str">
            <v>Transported</v>
          </cell>
        </row>
        <row r="1065">
          <cell r="N1065" t="str">
            <v>G-3(H), MS Angle, MS Angle,Angle,L 75x75x10,15.96</v>
          </cell>
          <cell r="O1065" t="str">
            <v>Transported</v>
          </cell>
        </row>
        <row r="1066">
          <cell r="N1066" t="str">
            <v>G-3(H), Packing Plate, Packing Plate,Plate,16,0.143</v>
          </cell>
          <cell r="O1066" t="str">
            <v>Transported</v>
          </cell>
        </row>
        <row r="1067">
          <cell r="N1067" t="str">
            <v>G-3(H), Gusset Plate, Gusset Plate,Plate,16,0.264</v>
          </cell>
          <cell r="O1067" t="str">
            <v>Transported</v>
          </cell>
        </row>
        <row r="1068">
          <cell r="N1068" t="str">
            <v>G3H, Gusset Plate, Gusset Plate,Plate,16,0.276</v>
          </cell>
          <cell r="O1068" t="str">
            <v>Transported</v>
          </cell>
        </row>
        <row r="1069">
          <cell r="N1069" t="str">
            <v>G3H, MS Angle, MS Angle,Angle,L 75x75x10,4.413</v>
          </cell>
          <cell r="O1069" t="str">
            <v>Transported</v>
          </cell>
        </row>
        <row r="1070">
          <cell r="N1070" t="str">
            <v>G-4(H), Base Plate, Base Plate,Plate,40,18.67</v>
          </cell>
          <cell r="O1070" t="str">
            <v>Transported</v>
          </cell>
        </row>
        <row r="1071">
          <cell r="N1071" t="str">
            <v>G-4(H), Bottom Flange, Bottom Flange,Plate,20,6.668</v>
          </cell>
          <cell r="O1071" t="str">
            <v>Transported</v>
          </cell>
        </row>
        <row r="1072">
          <cell r="N1072" t="str">
            <v>G-4(H), Web Plate, Web Plate,Plate,16,24.797</v>
          </cell>
          <cell r="O1072" t="str">
            <v>Transported</v>
          </cell>
        </row>
        <row r="1073">
          <cell r="N1073" t="str">
            <v>G-4(H), Top Flange, Top Flange,Plate,20,6.673</v>
          </cell>
          <cell r="O1073" t="str">
            <v>Transported</v>
          </cell>
        </row>
        <row r="1074">
          <cell r="N1074" t="str">
            <v>G-4(H), Stiffner L+R, Stiffner L+R,Plate,16,3.621</v>
          </cell>
          <cell r="O1074" t="str">
            <v>Transported</v>
          </cell>
        </row>
        <row r="1075">
          <cell r="N1075" t="str">
            <v>G-4(H), Stiffner Bottom, Stiffner Bottom,Plate,16,0.897</v>
          </cell>
          <cell r="O1075" t="str">
            <v>Transported</v>
          </cell>
        </row>
        <row r="1076">
          <cell r="N1076" t="str">
            <v>G-4(H), MS Angle, MS Angle,Angle,L 75x75x10,13.92</v>
          </cell>
          <cell r="O1076" t="str">
            <v>Transported</v>
          </cell>
        </row>
        <row r="1077">
          <cell r="N1077" t="str">
            <v>G-4(H), MS Angle, MS Angle,Angle,L 75x75x10,15.96</v>
          </cell>
          <cell r="O1077" t="str">
            <v>Transported</v>
          </cell>
        </row>
        <row r="1078">
          <cell r="N1078" t="str">
            <v>G-4(H), Packing Plate, Packing Plate,Plate,16,0.143</v>
          </cell>
          <cell r="O1078" t="str">
            <v>Transported</v>
          </cell>
        </row>
        <row r="1079">
          <cell r="N1079" t="str">
            <v>G-4(H), Gusset Plate, Gusset Plate,Plate,16,0.264</v>
          </cell>
          <cell r="O1079" t="str">
            <v>Transported</v>
          </cell>
        </row>
        <row r="1080">
          <cell r="N1080" t="str">
            <v>G4H, Gusset Plate, Gusset Plate,Plate,16,0.276</v>
          </cell>
          <cell r="O1080" t="str">
            <v>Transported</v>
          </cell>
        </row>
        <row r="1081">
          <cell r="N1081" t="str">
            <v>G4H, MS Angle, MS Angle,Angle,L 75x75x10,4.413</v>
          </cell>
          <cell r="O1081" t="str">
            <v>Transported</v>
          </cell>
        </row>
        <row r="1082">
          <cell r="N1082" t="str">
            <v>G-6(H), Base Plate, Base Plate,Plate,40,18.67</v>
          </cell>
          <cell r="O1082" t="str">
            <v>Transported</v>
          </cell>
        </row>
        <row r="1083">
          <cell r="N1083" t="str">
            <v>G-6(H), Bottom Flange, Bottom Flange,Plate,20,6.668</v>
          </cell>
          <cell r="O1083" t="str">
            <v>Transported</v>
          </cell>
        </row>
        <row r="1084">
          <cell r="N1084" t="str">
            <v>G-6(H), Web Plate, Web Plate,Plate,16,24.797</v>
          </cell>
          <cell r="O1084" t="str">
            <v>Transported</v>
          </cell>
        </row>
        <row r="1085">
          <cell r="N1085" t="str">
            <v>G-6(H), Top Flange, Top Flange,Plate,20,6.673</v>
          </cell>
          <cell r="O1085" t="str">
            <v>Transported</v>
          </cell>
        </row>
        <row r="1086">
          <cell r="N1086" t="str">
            <v>G-6(H), Stiffner L+R, Stiffner L+R,Plate,16,3.621</v>
          </cell>
          <cell r="O1086" t="str">
            <v>Transported</v>
          </cell>
        </row>
        <row r="1087">
          <cell r="N1087" t="str">
            <v>G-6(H), Stiffner Bottom, Stiffner Bottom,Plate,16,0.897</v>
          </cell>
          <cell r="O1087" t="str">
            <v>Transported</v>
          </cell>
        </row>
        <row r="1088">
          <cell r="N1088" t="str">
            <v>G-6(H), MS Angle, MS Angle,Angle,L 75x75x10,13.92</v>
          </cell>
          <cell r="O1088" t="str">
            <v>Transported</v>
          </cell>
        </row>
        <row r="1089">
          <cell r="N1089" t="str">
            <v>G-6(H), MS Angle, MS Angle,Angle,L 75x75x10,15.96</v>
          </cell>
          <cell r="O1089" t="str">
            <v>Transported</v>
          </cell>
        </row>
        <row r="1090">
          <cell r="N1090" t="str">
            <v>G-6(H), Packing Plate, Packing Plate,Plate,16,0.143</v>
          </cell>
          <cell r="O1090" t="str">
            <v>Transported</v>
          </cell>
        </row>
        <row r="1091">
          <cell r="N1091" t="str">
            <v>G-6(H), Gusset Plate, Gusset Plate,Plate,16,0.264</v>
          </cell>
          <cell r="O1091" t="str">
            <v>Transported</v>
          </cell>
        </row>
        <row r="1092">
          <cell r="N1092" t="str">
            <v>G6H, Gusset Plate, Gusset Plate,Plate,16,0.276</v>
          </cell>
          <cell r="O1092" t="str">
            <v>Transported</v>
          </cell>
        </row>
        <row r="1093">
          <cell r="N1093" t="str">
            <v>G6H, MS Angle, MS Angle,Angle,L 75x75x10,4.413</v>
          </cell>
          <cell r="O1093" t="str">
            <v>Transported</v>
          </cell>
        </row>
        <row r="1094">
          <cell r="N1094" t="str">
            <v>G-7(H), Base Plate, Base Plate,Plate,25,18.665</v>
          </cell>
          <cell r="O1094" t="str">
            <v>Transported</v>
          </cell>
        </row>
        <row r="1095">
          <cell r="N1095" t="str">
            <v>G-7(H), Bottom Flange, Bottom Flange,Plate,20,6.666</v>
          </cell>
          <cell r="O1095" t="str">
            <v>Transported</v>
          </cell>
        </row>
        <row r="1096">
          <cell r="N1096" t="str">
            <v>G-7(H), Web Plate, Web Plate,Plate,16,24.797</v>
          </cell>
          <cell r="O1096" t="str">
            <v>Transported</v>
          </cell>
        </row>
        <row r="1097">
          <cell r="N1097" t="str">
            <v>G-7(H), Top Flange, Top Flange,Plate,20,6.673</v>
          </cell>
          <cell r="O1097" t="str">
            <v>Transported</v>
          </cell>
        </row>
        <row r="1098">
          <cell r="N1098" t="str">
            <v>G-7(H), Stiffner L+R, Stiffner L+R,Plate,16,3.621</v>
          </cell>
          <cell r="O1098" t="str">
            <v>Transported</v>
          </cell>
        </row>
        <row r="1099">
          <cell r="N1099" t="str">
            <v>G-7(H), Stiffner Bottom, Stiffner Bottom,Plate,16,0.897</v>
          </cell>
          <cell r="O1099" t="str">
            <v>Transported</v>
          </cell>
        </row>
        <row r="1100">
          <cell r="N1100" t="str">
            <v>G-7(H), MS Angle, MS Angle,Angle,L 75x75x10,13.92</v>
          </cell>
          <cell r="O1100" t="str">
            <v>Transported</v>
          </cell>
        </row>
        <row r="1101">
          <cell r="N1101" t="str">
            <v>G-7(H), MS Angle, MS Angle,Angle,L 75x75x10,15.96</v>
          </cell>
          <cell r="O1101" t="str">
            <v>Transported</v>
          </cell>
        </row>
        <row r="1102">
          <cell r="N1102" t="str">
            <v>G-7(H), Packing Plate, Packing Plate,Plate,16,0.143</v>
          </cell>
          <cell r="O1102" t="str">
            <v>Transported</v>
          </cell>
        </row>
        <row r="1103">
          <cell r="N1103" t="str">
            <v>G-7(H), Gusset Plate, Gusset Plate,Plate,16,0.264</v>
          </cell>
          <cell r="O1103" t="str">
            <v>Transported</v>
          </cell>
        </row>
        <row r="1104">
          <cell r="N1104" t="str">
            <v>G7H, Gusset Plate, Gusset Plate,Plate,16,0.276</v>
          </cell>
          <cell r="O1104" t="str">
            <v>Transported</v>
          </cell>
        </row>
        <row r="1105">
          <cell r="N1105" t="str">
            <v>G7H, MS Angle, MS Angle,Angle,L 75x75x10,4.413</v>
          </cell>
          <cell r="O1105" t="str">
            <v>Transported</v>
          </cell>
        </row>
        <row r="1106">
          <cell r="N1106" t="str">
            <v>G-8(H), Base Plate, Base Plate,Plate,25,18.665</v>
          </cell>
          <cell r="O1106" t="str">
            <v>Transported</v>
          </cell>
        </row>
        <row r="1107">
          <cell r="N1107" t="str">
            <v>G-8(H), Bottom Flange, Bottom Flange,Plate,20,6.666</v>
          </cell>
          <cell r="O1107" t="str">
            <v>Transported</v>
          </cell>
        </row>
        <row r="1108">
          <cell r="N1108" t="str">
            <v>G-8(H), Web Plate, Web Plate,Plate,16,24.797</v>
          </cell>
          <cell r="O1108" t="str">
            <v>Transported</v>
          </cell>
        </row>
        <row r="1109">
          <cell r="N1109" t="str">
            <v>G-8(H), Top Flange, Top Flange,Plate,20,6.673</v>
          </cell>
          <cell r="O1109" t="str">
            <v>Transported</v>
          </cell>
        </row>
        <row r="1110">
          <cell r="N1110" t="str">
            <v>G-8(H), Stiffner L+R, Stiffner L+R,Plate,16,3.621</v>
          </cell>
          <cell r="O1110" t="str">
            <v>Transported</v>
          </cell>
        </row>
        <row r="1111">
          <cell r="N1111" t="str">
            <v>G-8(H), Stiffner Bottom, Stiffner Bottom,Plate,16,0.897</v>
          </cell>
          <cell r="O1111" t="str">
            <v>Transported</v>
          </cell>
        </row>
        <row r="1112">
          <cell r="N1112" t="str">
            <v>G-8(H), MS Angle, MS Angle,Angle,L 75x75x10,13.92</v>
          </cell>
          <cell r="O1112" t="str">
            <v>Transported</v>
          </cell>
        </row>
        <row r="1113">
          <cell r="N1113" t="str">
            <v>G-8(H), MS Angle, MS Angle,Angle,L 75x75x10,15.96</v>
          </cell>
          <cell r="O1113" t="str">
            <v>Transported</v>
          </cell>
        </row>
        <row r="1114">
          <cell r="N1114" t="str">
            <v>G-8(H), Packing Plate, Packing Plate,Plate,16,0.143</v>
          </cell>
          <cell r="O1114" t="str">
            <v>Transported</v>
          </cell>
        </row>
        <row r="1115">
          <cell r="N1115" t="str">
            <v>G-8(H), Gusset Plate, Gusset Plate,Plate,16,0.264</v>
          </cell>
          <cell r="O1115" t="str">
            <v>Transported</v>
          </cell>
        </row>
        <row r="1116">
          <cell r="N1116" t="str">
            <v>G8H, Gusset Plate, Gusset Plate,Plate,16,0.276</v>
          </cell>
          <cell r="O1116" t="str">
            <v>Transported</v>
          </cell>
        </row>
        <row r="1117">
          <cell r="N1117" t="str">
            <v>G8H, MS Angle, MS Angle,Angle,L 75x75x10,4.413</v>
          </cell>
          <cell r="O1117" t="str">
            <v>Transported</v>
          </cell>
        </row>
        <row r="1118">
          <cell r="N1118" t="str">
            <v>G 4 (K),Base Plate,Base Plate,Plate,40,18.67</v>
          </cell>
          <cell r="O1118" t="str">
            <v>Transported</v>
          </cell>
        </row>
        <row r="1119">
          <cell r="N1119" t="str">
            <v>G 4 (K),Bottom Flange,Bottom Flange,Plate,20,6.668</v>
          </cell>
          <cell r="O1119" t="str">
            <v>Transported</v>
          </cell>
        </row>
        <row r="1120">
          <cell r="N1120" t="str">
            <v>G 4 (K),Web Plate,Web Plate,Plate,16,24.797</v>
          </cell>
          <cell r="O1120" t="str">
            <v>Transported</v>
          </cell>
        </row>
        <row r="1121">
          <cell r="N1121" t="str">
            <v>G 4 (K),Top Flange,Top Flange,Plate,20,6.673</v>
          </cell>
          <cell r="O1121" t="str">
            <v>Transported</v>
          </cell>
        </row>
        <row r="1122">
          <cell r="N1122" t="str">
            <v>G 4 (K),Stiffner L+R,Stiffner L+R,Plate,16,3.621</v>
          </cell>
          <cell r="O1122" t="str">
            <v>Transported</v>
          </cell>
        </row>
        <row r="1123">
          <cell r="N1123" t="str">
            <v>G 4 (K),Stiffner Bottom,Stiffner Bottom,Plate,16,0.91</v>
          </cell>
          <cell r="O1123" t="str">
            <v>Transported</v>
          </cell>
        </row>
        <row r="1124">
          <cell r="N1124" t="str">
            <v>G 4 (K), MS Angle, MS Angle,Angle,L 75x75x10,13.92</v>
          </cell>
          <cell r="O1124" t="str">
            <v>Transported</v>
          </cell>
        </row>
        <row r="1125">
          <cell r="N1125" t="str">
            <v>G 4 (K), MS Angle, MS Angle,Angle,L 75x75x10,16.48</v>
          </cell>
          <cell r="O1125" t="str">
            <v>Transported</v>
          </cell>
        </row>
        <row r="1126">
          <cell r="N1126" t="str">
            <v>G 4 (K),Packing Plate,Packing Plate,Plate,16,0.143</v>
          </cell>
          <cell r="O1126" t="str">
            <v>Transported</v>
          </cell>
        </row>
        <row r="1127">
          <cell r="N1127" t="str">
            <v>G 4 (K),Gusset Plate,Gusset Plate,Plate,16,0.264</v>
          </cell>
          <cell r="O1127" t="str">
            <v>Transported</v>
          </cell>
        </row>
        <row r="1128">
          <cell r="N1128" t="str">
            <v>G4K, Gusset Plate, Gusset Plate,Plate,16,0.276</v>
          </cell>
          <cell r="O1128" t="str">
            <v>Transported</v>
          </cell>
        </row>
        <row r="1129">
          <cell r="N1129" t="str">
            <v>G4K, MS Angle, MS Angle,Angle,L 75x75x10,4.413</v>
          </cell>
          <cell r="O1129" t="str">
            <v>Transported</v>
          </cell>
        </row>
        <row r="1130">
          <cell r="N1130" t="str">
            <v>G-2(L), Base Plate, Base Plate,Plate,25,18.67</v>
          </cell>
          <cell r="O1130" t="str">
            <v>Transported</v>
          </cell>
        </row>
        <row r="1131">
          <cell r="N1131" t="str">
            <v>G-2(L), Bottom Flange, Bottom Flange,Plate,20,6.668</v>
          </cell>
          <cell r="O1131" t="str">
            <v>Transported</v>
          </cell>
        </row>
        <row r="1132">
          <cell r="N1132" t="str">
            <v>G-2(L), Web Plate, Web Plate,Plate,16,24.782</v>
          </cell>
          <cell r="O1132" t="str">
            <v>Transported</v>
          </cell>
        </row>
        <row r="1133">
          <cell r="N1133" t="str">
            <v>G-2(L), Top Flange, Top Flange,Plate,20,6.669</v>
          </cell>
          <cell r="O1133" t="str">
            <v>Transported</v>
          </cell>
        </row>
        <row r="1134">
          <cell r="N1134" t="str">
            <v>G-2(L), Stiffner L+R, Stiffner L+R,Plate,16,3.621</v>
          </cell>
          <cell r="O1134" t="str">
            <v>Transported</v>
          </cell>
        </row>
        <row r="1135">
          <cell r="N1135" t="str">
            <v>G-2(L), Stiffner Bottom, Stiffner Bottom,Plate,16,0.897</v>
          </cell>
          <cell r="O1135" t="str">
            <v>Transported</v>
          </cell>
        </row>
        <row r="1136">
          <cell r="N1136" t="str">
            <v>G-2(L), MS Angle, MS Angle,Angle,L 75x75x10,13.92</v>
          </cell>
          <cell r="O1136" t="str">
            <v>Transported</v>
          </cell>
        </row>
        <row r="1137">
          <cell r="N1137" t="str">
            <v>G-2(L), MS Angle, MS Angle,Angle,L 75x75x10,15.96</v>
          </cell>
          <cell r="O1137" t="str">
            <v>Transported</v>
          </cell>
        </row>
        <row r="1138">
          <cell r="N1138" t="str">
            <v>G-2(L), Packing Plate, Packing Plate,Plate,16,0.143</v>
          </cell>
          <cell r="O1138" t="str">
            <v>Transported</v>
          </cell>
        </row>
        <row r="1139">
          <cell r="N1139" t="str">
            <v>G-2(L), Gusset Plate, Gusset Plate,Plate,16,0.264</v>
          </cell>
          <cell r="O1139" t="str">
            <v>Transported</v>
          </cell>
        </row>
        <row r="1140">
          <cell r="N1140" t="str">
            <v>G2L,Gusset Plate,Gusset Plate,Plate,16,0.276</v>
          </cell>
          <cell r="O1140" t="str">
            <v>Transported</v>
          </cell>
        </row>
        <row r="1141">
          <cell r="N1141" t="str">
            <v>G2L,MS Angle,MS Angle,Angle,L 75x75x10,4.413</v>
          </cell>
          <cell r="O1141" t="str">
            <v>Transported</v>
          </cell>
        </row>
        <row r="1142">
          <cell r="N1142" t="str">
            <v>G-3(L), Base Plate, Base Plate,Plate,25,18.67</v>
          </cell>
          <cell r="O1142" t="str">
            <v>Transported</v>
          </cell>
        </row>
        <row r="1143">
          <cell r="N1143" t="str">
            <v>G-3(L), Bottom Flange, Bottom Flange,Plate,20,6.668</v>
          </cell>
          <cell r="O1143" t="str">
            <v>Transported</v>
          </cell>
        </row>
        <row r="1144">
          <cell r="N1144" t="str">
            <v>G-3(L), Web Plate, Web Plate,Plate,16,25.02</v>
          </cell>
          <cell r="O1144" t="str">
            <v>Transported</v>
          </cell>
        </row>
        <row r="1145">
          <cell r="N1145" t="str">
            <v>G-3(L), Top Flange, Top Flange,Plate,20,6.733</v>
          </cell>
          <cell r="O1145" t="str">
            <v>Transported</v>
          </cell>
        </row>
        <row r="1146">
          <cell r="N1146" t="str">
            <v>G-3(L), Stiffner L+R, Stiffner L+R,Plate,16,3.621</v>
          </cell>
          <cell r="O1146" t="str">
            <v>Transported</v>
          </cell>
        </row>
        <row r="1147">
          <cell r="N1147" t="str">
            <v>G-3(L), Stiffner Bottom, Stiffner Bottom,Plate,16,0.91</v>
          </cell>
          <cell r="O1147" t="str">
            <v>Transported</v>
          </cell>
        </row>
        <row r="1148">
          <cell r="N1148" t="str">
            <v>G-3(L), MS Angle, MS Angle,Angle,L 75x75x10,13.92</v>
          </cell>
          <cell r="O1148" t="str">
            <v>Transported</v>
          </cell>
        </row>
        <row r="1149">
          <cell r="N1149" t="str">
            <v>G-3(L), MS Angle, MS Angle,Angle,L 75x75x10,15.96</v>
          </cell>
          <cell r="O1149" t="str">
            <v>Transported</v>
          </cell>
        </row>
        <row r="1150">
          <cell r="N1150" t="str">
            <v>G-3(L), Packing Plate, Packing Plate,Plate,16,0.143</v>
          </cell>
          <cell r="O1150" t="str">
            <v>Transported</v>
          </cell>
        </row>
        <row r="1151">
          <cell r="N1151" t="str">
            <v>G-3(L), Gusset Plate, Gusset Plate,Plate,16,0.164</v>
          </cell>
          <cell r="O1151" t="str">
            <v>Transported</v>
          </cell>
        </row>
        <row r="1152">
          <cell r="N1152" t="str">
            <v>G3L,Gusset Plate,Gusset Plate,Plate,16,0.276</v>
          </cell>
          <cell r="O1152" t="str">
            <v>Transported</v>
          </cell>
        </row>
        <row r="1153">
          <cell r="N1153" t="str">
            <v>G3L,MS Angle,MS Angle,Angle,L 75x75x10,4.413</v>
          </cell>
          <cell r="O1153" t="str">
            <v>Transported</v>
          </cell>
        </row>
        <row r="1154">
          <cell r="N1154" t="str">
            <v>G-4(L),Base plate,Base plate,Plate,40,18.67</v>
          </cell>
          <cell r="O1154" t="str">
            <v>Transported</v>
          </cell>
        </row>
        <row r="1155">
          <cell r="N1155" t="str">
            <v>G-4(L),Bottom Flange,Bottom Flange,Plate,20,6.668</v>
          </cell>
          <cell r="O1155" t="str">
            <v>Transported</v>
          </cell>
        </row>
        <row r="1156">
          <cell r="N1156" t="str">
            <v>G-4(L),Web Plate,Web Plate,Plate,16,24.797</v>
          </cell>
          <cell r="O1156" t="str">
            <v>Transported</v>
          </cell>
        </row>
        <row r="1157">
          <cell r="N1157" t="str">
            <v>G-4(L),Top Flange,Top Flange,Plate,20,6.673</v>
          </cell>
          <cell r="O1157" t="str">
            <v>Transported</v>
          </cell>
        </row>
        <row r="1158">
          <cell r="N1158" t="str">
            <v>G-4(L),Stiffner (Left &amp; Right),Stiffner (Left &amp; Right),Plate,16,3.621</v>
          </cell>
          <cell r="O1158" t="str">
            <v>Transported</v>
          </cell>
        </row>
        <row r="1159">
          <cell r="N1159" t="str">
            <v>G-4(L),Stiffner bottom,Stiffner bottom,Plate,16,0.91</v>
          </cell>
          <cell r="O1159" t="str">
            <v>Transported</v>
          </cell>
        </row>
        <row r="1160">
          <cell r="N1160" t="str">
            <v>G-4(L), MS Angle, MS Angle,Angle,L 75x75x10,13.92</v>
          </cell>
          <cell r="O1160" t="str">
            <v>Transported</v>
          </cell>
        </row>
        <row r="1161">
          <cell r="N1161" t="str">
            <v>G-4(L), MS Angle, MS Angle,Angle,L 75x75x10,15.96</v>
          </cell>
          <cell r="O1161" t="str">
            <v>Transported</v>
          </cell>
        </row>
        <row r="1162">
          <cell r="N1162" t="str">
            <v>G-4(L),Packing Plate,Packing Plate,Plate,16,0.143</v>
          </cell>
          <cell r="O1162" t="str">
            <v>Transported</v>
          </cell>
        </row>
        <row r="1163">
          <cell r="N1163" t="str">
            <v>G-4(L),Gusset plate,Gusset plate,Plate,16,0.164</v>
          </cell>
          <cell r="O1163" t="str">
            <v>Transported</v>
          </cell>
        </row>
        <row r="1164">
          <cell r="N1164" t="str">
            <v>G4L,Gusset Plate,Gusset Plate,Plate,16,0.276</v>
          </cell>
          <cell r="O1164" t="str">
            <v>Transported</v>
          </cell>
        </row>
        <row r="1165">
          <cell r="N1165" t="str">
            <v>G4L,MS Angle,MS Angle,Angle,L 75x75x10,4.413</v>
          </cell>
          <cell r="O1165" t="str">
            <v>Transported</v>
          </cell>
        </row>
        <row r="1166">
          <cell r="N1166" t="str">
            <v>G-6(L),Base plate,Base plate,Plate,40,18.668</v>
          </cell>
          <cell r="O1166" t="str">
            <v>Transported</v>
          </cell>
        </row>
        <row r="1167">
          <cell r="N1167" t="str">
            <v>G-6(L),Bottom Flange,Bottom Flange,Plate,20,6.667</v>
          </cell>
          <cell r="O1167" t="str">
            <v>Transported</v>
          </cell>
        </row>
        <row r="1168">
          <cell r="N1168" t="str">
            <v>G-6(L),Web Plate,Web Plate,Plate,16,24.797</v>
          </cell>
          <cell r="O1168" t="str">
            <v>Transported</v>
          </cell>
        </row>
        <row r="1169">
          <cell r="N1169" t="str">
            <v>G-6(L),Top Flange,Top Flange,Plate,20,6.673</v>
          </cell>
          <cell r="O1169" t="str">
            <v>Transported</v>
          </cell>
        </row>
        <row r="1170">
          <cell r="N1170" t="str">
            <v>G-6(L),Stiffner (Left &amp; Right),Stiffner (Left &amp; Right),Plate,16,3.621</v>
          </cell>
          <cell r="O1170" t="str">
            <v>Transported</v>
          </cell>
        </row>
        <row r="1171">
          <cell r="N1171" t="str">
            <v>G-6(L),Stiffner bottom,Stiffner bottom,Plate,16,0.91</v>
          </cell>
          <cell r="O1171" t="str">
            <v>Transported</v>
          </cell>
        </row>
        <row r="1172">
          <cell r="N1172" t="str">
            <v>G-6(L), MS Angle, MS Angle,Angle,L 75x75x10,13.92</v>
          </cell>
          <cell r="O1172" t="str">
            <v>Transported</v>
          </cell>
        </row>
        <row r="1173">
          <cell r="N1173" t="str">
            <v>G-6(L), MS Angle, MS Angle,Angle,L 75x75x10,16.48</v>
          </cell>
          <cell r="O1173" t="str">
            <v>Transported</v>
          </cell>
        </row>
        <row r="1174">
          <cell r="N1174" t="str">
            <v>G-6(L),Packing Plate,Packing Plate,Plate,16,0.143</v>
          </cell>
          <cell r="O1174" t="str">
            <v>Transported</v>
          </cell>
        </row>
        <row r="1175">
          <cell r="N1175" t="str">
            <v>G-6(L),Gusset plate,Gusset plate,Plate,16,0.164</v>
          </cell>
          <cell r="O1175" t="str">
            <v>Transported</v>
          </cell>
        </row>
        <row r="1176">
          <cell r="N1176" t="str">
            <v>G6L,Gusset Plate,Gusset Plate,Plate,16,0.276</v>
          </cell>
          <cell r="O1176" t="str">
            <v>Transported</v>
          </cell>
        </row>
        <row r="1177">
          <cell r="N1177" t="str">
            <v>G6L,MS Angle,MS Angle,Angle,L 75x75x10,4.413</v>
          </cell>
          <cell r="O1177" t="str">
            <v>Transported</v>
          </cell>
        </row>
        <row r="1178">
          <cell r="N1178" t="str">
            <v>G-7(L), Base Plate, Base Plate,Plate,25,18.665</v>
          </cell>
          <cell r="O1178" t="str">
            <v>Transported</v>
          </cell>
        </row>
        <row r="1179">
          <cell r="N1179" t="str">
            <v>G-7(L), Bottom Flange, Bottom Flange,Plate,20,6.666</v>
          </cell>
          <cell r="O1179" t="str">
            <v>Transported</v>
          </cell>
        </row>
        <row r="1180">
          <cell r="N1180" t="str">
            <v>G-7(L), Web Plate, Web Plate,Plate,16,24.797</v>
          </cell>
          <cell r="O1180" t="str">
            <v>Transported</v>
          </cell>
        </row>
        <row r="1181">
          <cell r="N1181" t="str">
            <v>G-7(L), Top Flange, Top Flange,Plate,20,6.673</v>
          </cell>
          <cell r="O1181" t="str">
            <v>Transported</v>
          </cell>
        </row>
        <row r="1182">
          <cell r="N1182" t="str">
            <v>G-7(L), Stiffner L+R, Stiffner L+R,Plate,16,3.621</v>
          </cell>
          <cell r="O1182" t="str">
            <v>Transported</v>
          </cell>
        </row>
        <row r="1183">
          <cell r="N1183" t="str">
            <v>G-7(L), Stiffner Bottom, Stiffner Bottom,Plate,16,0.91</v>
          </cell>
          <cell r="O1183" t="str">
            <v>Transported</v>
          </cell>
        </row>
        <row r="1184">
          <cell r="N1184" t="str">
            <v>G-7(L), MS Angle, MS Angle,Angle,L 75x75x10,13.92</v>
          </cell>
          <cell r="O1184" t="str">
            <v>Transported</v>
          </cell>
        </row>
        <row r="1185">
          <cell r="N1185" t="str">
            <v>G-7(L), MS Angle, MS Angle,Angle,L 75x75x10,15.96</v>
          </cell>
          <cell r="O1185" t="str">
            <v>Transported</v>
          </cell>
        </row>
        <row r="1186">
          <cell r="N1186" t="str">
            <v>G-7(L), Packing Plate, Packing Plate,Plate,16,0.143</v>
          </cell>
          <cell r="O1186" t="str">
            <v>Transported</v>
          </cell>
        </row>
        <row r="1187">
          <cell r="N1187" t="str">
            <v>G-7(L), Gusset Plate, Gusset Plate,Plate,16,0.164</v>
          </cell>
          <cell r="O1187" t="str">
            <v>Transported</v>
          </cell>
        </row>
        <row r="1188">
          <cell r="N1188" t="str">
            <v>G7L,Gusset Plate,Gusset Plate,Plate,16,0.276</v>
          </cell>
          <cell r="O1188" t="str">
            <v>Transported</v>
          </cell>
        </row>
        <row r="1189">
          <cell r="N1189" t="str">
            <v>G7L,MS Angle,MS Angle,Angle,L 75x75x10,4.413</v>
          </cell>
          <cell r="O1189" t="str">
            <v>Transported</v>
          </cell>
        </row>
        <row r="1190">
          <cell r="N1190" t="str">
            <v>G-8(L), Base Plate, Base Plate,Plate,25,18.665</v>
          </cell>
          <cell r="O1190" t="str">
            <v>Transported</v>
          </cell>
        </row>
        <row r="1191">
          <cell r="N1191" t="str">
            <v>G-8(L), Bottom Flange, Bottom Flange,Plate,20,6.666</v>
          </cell>
          <cell r="O1191" t="str">
            <v>Transported</v>
          </cell>
        </row>
        <row r="1192">
          <cell r="N1192" t="str">
            <v>G-8(L), Web Plate, Web Plate,Plate,16,24.797</v>
          </cell>
          <cell r="O1192" t="str">
            <v>Transported</v>
          </cell>
        </row>
        <row r="1193">
          <cell r="N1193" t="str">
            <v>G-8(L), Top Flange, Top Flange,Plate,20,6.673</v>
          </cell>
          <cell r="O1193" t="str">
            <v>Transported</v>
          </cell>
        </row>
        <row r="1194">
          <cell r="N1194" t="str">
            <v>G-8(L), Stiffner L+R, Stiffner L+R,Plate,16,3.621</v>
          </cell>
          <cell r="O1194" t="str">
            <v>Transported</v>
          </cell>
        </row>
        <row r="1195">
          <cell r="N1195" t="str">
            <v>G-8(L), Stiffner Bottom, Stiffner Bottom,Plate,16,0.91</v>
          </cell>
          <cell r="O1195" t="str">
            <v>Transported</v>
          </cell>
        </row>
        <row r="1196">
          <cell r="N1196" t="str">
            <v>G-8(L), MS Angle, MS Angle,Angle,L 75x75x10,13.92</v>
          </cell>
          <cell r="O1196" t="str">
            <v>Transported</v>
          </cell>
        </row>
        <row r="1197">
          <cell r="N1197" t="str">
            <v>G-8(L), MS Angle, MS Angle,Angle,L 75x75x10,15.96</v>
          </cell>
          <cell r="O1197" t="str">
            <v>Transported</v>
          </cell>
        </row>
        <row r="1198">
          <cell r="N1198" t="str">
            <v>G-8(L), Packing Plate, Packing Plate,Plate,16,0.143</v>
          </cell>
          <cell r="O1198" t="str">
            <v>Transported</v>
          </cell>
        </row>
        <row r="1199">
          <cell r="N1199" t="str">
            <v>G-8(L), Gusset Plate, Gusset Plate,Plate,16,0.164</v>
          </cell>
          <cell r="O1199" t="str">
            <v>Transported</v>
          </cell>
        </row>
        <row r="1200">
          <cell r="N1200" t="str">
            <v>G8L,Gusset Plate,Gusset Plate,Plate,16,0.276</v>
          </cell>
          <cell r="O1200" t="str">
            <v>Transported</v>
          </cell>
        </row>
        <row r="1201">
          <cell r="N1201" t="str">
            <v>G8L,MS Angle,MS Angle,Angle,L 75x75x10,4.413</v>
          </cell>
          <cell r="O1201" t="str">
            <v>Transported</v>
          </cell>
        </row>
        <row r="1202">
          <cell r="N1202" t="str">
            <v>G15C, Base Plate, Base Plate,Plate,25,19.5944</v>
          </cell>
          <cell r="O1202" t="str">
            <v>Transported</v>
          </cell>
        </row>
        <row r="1203">
          <cell r="N1203" t="str">
            <v>G15C, Bottom Flange, Bottom Flange,Plate,28,8.406</v>
          </cell>
          <cell r="O1203" t="str">
            <v>Transported</v>
          </cell>
        </row>
        <row r="1204">
          <cell r="N1204" t="str">
            <v>G15C, Web Plate, Web Plate,Plate,16,26.0586</v>
          </cell>
          <cell r="O1204" t="str">
            <v>Transported</v>
          </cell>
        </row>
        <row r="1205">
          <cell r="N1205" t="str">
            <v>G15C, Top Flange, Top Flange,Plate,28,8.406</v>
          </cell>
          <cell r="O1205" t="str">
            <v>Transported</v>
          </cell>
        </row>
        <row r="1206">
          <cell r="N1206" t="str">
            <v>G15C, Stiffner L+R, Stiffner L+R,Plate,16,3.6214</v>
          </cell>
          <cell r="O1206" t="str">
            <v>Transported</v>
          </cell>
        </row>
        <row r="1207">
          <cell r="N1207" t="str">
            <v>G15C, Stiffner Bottom, Stiffner Bottom,Plate,16,0.9101</v>
          </cell>
          <cell r="O1207" t="str">
            <v>Transported</v>
          </cell>
        </row>
        <row r="1208">
          <cell r="N1208" t="str">
            <v>G15C, MS Angle, MS Angle,Angle,L 75x75x10,13.92</v>
          </cell>
          <cell r="O1208" t="str">
            <v>Transported</v>
          </cell>
        </row>
        <row r="1209">
          <cell r="N1209" t="str">
            <v>G15C, MS Angle, MS Angle,Angle,L 75x75x10,15.96</v>
          </cell>
          <cell r="O1209" t="str">
            <v>Transported</v>
          </cell>
        </row>
        <row r="1210">
          <cell r="N1210" t="str">
            <v>G15C, Packing Plate, Packing Plate,Plate,16,0.1425</v>
          </cell>
          <cell r="O1210" t="str">
            <v>Transported</v>
          </cell>
        </row>
        <row r="1211">
          <cell r="N1211" t="str">
            <v>G15C, Gusset Plate, Gusset Plate,Plate,16,0.12168</v>
          </cell>
          <cell r="O1211" t="str">
            <v>Transported</v>
          </cell>
        </row>
        <row r="1212">
          <cell r="N1212" t="str">
            <v>G15C, Gusset Plate, Gusset Plate,Plate,16,0.14652</v>
          </cell>
          <cell r="O1212" t="str">
            <v>Transported</v>
          </cell>
        </row>
        <row r="1213">
          <cell r="N1213" t="str">
            <v>G15 C,Gusset Plate,Gusset Plate,Plate,16,0.243</v>
          </cell>
          <cell r="O1213" t="str">
            <v>Transported</v>
          </cell>
        </row>
        <row r="1214">
          <cell r="N1214" t="str">
            <v>G15 C,MS Angle,MS Angle,Angle,L 75x75x10,4.599</v>
          </cell>
          <cell r="O1214" t="str">
            <v>Transported</v>
          </cell>
        </row>
        <row r="1215">
          <cell r="N1215" t="str">
            <v>G16C, Base Plate, Base Plate,Plate,25,19.5944</v>
          </cell>
          <cell r="O1215" t="str">
            <v>Transported</v>
          </cell>
        </row>
        <row r="1216">
          <cell r="N1216" t="str">
            <v>G16C, Bottom Flange, Bottom Flange,Plate,28,8.406</v>
          </cell>
          <cell r="O1216" t="str">
            <v>Transported</v>
          </cell>
        </row>
        <row r="1217">
          <cell r="N1217" t="str">
            <v>G16C, Web Plate, Web Plate,Plate,16,26.0586</v>
          </cell>
          <cell r="O1217" t="str">
            <v>Transported</v>
          </cell>
        </row>
        <row r="1218">
          <cell r="N1218" t="str">
            <v>G16C, Top Flange, Top Flange,Plate,28,8.406</v>
          </cell>
          <cell r="O1218" t="str">
            <v>Transported</v>
          </cell>
        </row>
        <row r="1219">
          <cell r="N1219" t="str">
            <v>G16C, Stiffner L+R, Stiffner L+R,Plate,16,3.6214</v>
          </cell>
          <cell r="O1219" t="str">
            <v>Transported</v>
          </cell>
        </row>
        <row r="1220">
          <cell r="N1220" t="str">
            <v>G16C, Stiffner Bottom, Stiffner Bottom,Plate,16,0.9101</v>
          </cell>
          <cell r="O1220" t="str">
            <v>Transported</v>
          </cell>
        </row>
        <row r="1221">
          <cell r="N1221" t="str">
            <v>G16C, MS Angle, MS Angle,Angle,L 75x75x10,13.92</v>
          </cell>
          <cell r="O1221" t="str">
            <v>Transported</v>
          </cell>
        </row>
        <row r="1222">
          <cell r="N1222" t="str">
            <v>G16C, MS Angle, MS Angle,Angle,L 75x75x10,15.96</v>
          </cell>
          <cell r="O1222" t="str">
            <v>Transported</v>
          </cell>
        </row>
        <row r="1223">
          <cell r="N1223" t="str">
            <v>G16C, Packing Plate, Packing Plate,Plate,16,0.1425</v>
          </cell>
          <cell r="O1223" t="str">
            <v>Transported</v>
          </cell>
        </row>
        <row r="1224">
          <cell r="N1224" t="str">
            <v>G16C, Gusset Plate, Gusset Plate,Plate,16,0.14652</v>
          </cell>
          <cell r="O1224" t="str">
            <v>Transported</v>
          </cell>
        </row>
        <row r="1225">
          <cell r="N1225" t="str">
            <v>G16 C,Gusset Plate,Gusset Plate,Plate,16,0.243</v>
          </cell>
          <cell r="O1225" t="str">
            <v>Transported</v>
          </cell>
        </row>
        <row r="1226">
          <cell r="N1226" t="str">
            <v>G16 C,MS Angle,MS Angle,Angle,L 75x75x10,4.599</v>
          </cell>
          <cell r="O1226" t="str">
            <v>Transported</v>
          </cell>
        </row>
        <row r="1227">
          <cell r="N1227" t="str">
            <v>G17C, Base Plate, Base Plate,Plate,25,19.5944</v>
          </cell>
          <cell r="O1227" t="str">
            <v>Transported</v>
          </cell>
        </row>
        <row r="1228">
          <cell r="N1228" t="str">
            <v>G17C, Bottom Flange, Bottom Flange,Plate,28,8.406</v>
          </cell>
          <cell r="O1228" t="str">
            <v>Transported</v>
          </cell>
        </row>
        <row r="1229">
          <cell r="N1229" t="str">
            <v>G17C, Web Plate, Web Plate,Plate,16,26.0586</v>
          </cell>
          <cell r="O1229" t="str">
            <v>Transported</v>
          </cell>
        </row>
        <row r="1230">
          <cell r="N1230" t="str">
            <v>G17C, Top Flange, Top Flange,Plate,28,8.406</v>
          </cell>
          <cell r="O1230" t="str">
            <v>Transported</v>
          </cell>
        </row>
        <row r="1231">
          <cell r="N1231" t="str">
            <v>G17C, Stiffner L+R, Stiffner L+R,Plate,16,3.6214</v>
          </cell>
          <cell r="O1231" t="str">
            <v>Transported</v>
          </cell>
        </row>
        <row r="1232">
          <cell r="N1232" t="str">
            <v>G17C, Stiffner Bottom, Stiffner Bottom,Plate,16,0.9101</v>
          </cell>
          <cell r="O1232" t="str">
            <v>Transported</v>
          </cell>
        </row>
        <row r="1233">
          <cell r="N1233" t="str">
            <v>G17C, MS Angle, MS Angle,Angle,L 75x75x10,13.92</v>
          </cell>
          <cell r="O1233" t="str">
            <v>Transported</v>
          </cell>
        </row>
        <row r="1234">
          <cell r="N1234" t="str">
            <v>G17C, MS Angle, MS Angle,Angle,L 75x75x10,15.96</v>
          </cell>
          <cell r="O1234" t="str">
            <v>Transported</v>
          </cell>
        </row>
        <row r="1235">
          <cell r="N1235" t="str">
            <v>G17C, Packing Plate, Packing Plate,Plate,16,0.1425</v>
          </cell>
          <cell r="O1235" t="str">
            <v>Transported</v>
          </cell>
        </row>
        <row r="1236">
          <cell r="N1236" t="str">
            <v>G17C, Gusset Plate, Gusset Plate,Plate,16,0.264</v>
          </cell>
          <cell r="O1236" t="str">
            <v>Transported</v>
          </cell>
        </row>
        <row r="1237">
          <cell r="N1237" t="str">
            <v>G17 C,Gusset Plate,Gusset Plate,Plate,16,0.243</v>
          </cell>
          <cell r="O1237" t="str">
            <v>Transported</v>
          </cell>
        </row>
        <row r="1238">
          <cell r="N1238" t="str">
            <v>G17 C,MS Angle,MS Angle,Angle,L 75x75x10,4.599</v>
          </cell>
          <cell r="O1238" t="str">
            <v>Transported</v>
          </cell>
        </row>
        <row r="1239">
          <cell r="N1239" t="str">
            <v>G-7(E), Base Plate, Base Plate,Plate,40,16.7944</v>
          </cell>
          <cell r="O1239" t="str">
            <v>Transported</v>
          </cell>
        </row>
        <row r="1240">
          <cell r="N1240" t="str">
            <v>G-7(E), Bottom Flange, Bottom Flange,Plate,28,7.1976</v>
          </cell>
          <cell r="O1240" t="str">
            <v>Transported</v>
          </cell>
        </row>
        <row r="1241">
          <cell r="N1241" t="str">
            <v>G-7(E), Web Plate, Web Plate,Plate,20,22.288568</v>
          </cell>
          <cell r="O1241" t="str">
            <v>Transported</v>
          </cell>
        </row>
        <row r="1242">
          <cell r="N1242" t="str">
            <v>G-7(E), Top Flange, Top Flange,Plate,28,7.1976</v>
          </cell>
          <cell r="O1242" t="str">
            <v>Transported</v>
          </cell>
        </row>
        <row r="1243">
          <cell r="N1243" t="str">
            <v>G-7(E), Stiffner L+R, Stiffner L+R,Plate,16,3.6214</v>
          </cell>
          <cell r="O1243" t="str">
            <v>Transported</v>
          </cell>
        </row>
        <row r="1244">
          <cell r="N1244" t="str">
            <v>G-7(E), Stiffner Bottom, Stiffner Bottom,Plate,16,0.9101</v>
          </cell>
          <cell r="O1244" t="str">
            <v>Transported</v>
          </cell>
        </row>
        <row r="1245">
          <cell r="N1245" t="str">
            <v>G-7(E), MS Angle, MS Angle,Angle,L 75x75x10,13.92</v>
          </cell>
          <cell r="O1245" t="str">
            <v>Transported</v>
          </cell>
        </row>
        <row r="1246">
          <cell r="N1246" t="str">
            <v>G-7(E), MS Angle, MS Angle,Angle,L 75x75x10,15.96</v>
          </cell>
          <cell r="O1246" t="str">
            <v>Transported</v>
          </cell>
        </row>
        <row r="1247">
          <cell r="N1247" t="str">
            <v>G-7(E), Packing Plate, Packing Plate,Plate,16,0.1425</v>
          </cell>
          <cell r="O1247" t="str">
            <v>Transported</v>
          </cell>
        </row>
        <row r="1248">
          <cell r="N1248" t="str">
            <v>G-7(E), Gusset Plate, Gusset Plate,Plate,16,0.264</v>
          </cell>
          <cell r="O1248" t="str">
            <v>Transported</v>
          </cell>
        </row>
        <row r="1249">
          <cell r="N1249" t="str">
            <v>G7E,Gusset Plate,Gusset Plate,Plate,16,0.177</v>
          </cell>
          <cell r="O1249" t="str">
            <v>Transported</v>
          </cell>
        </row>
        <row r="1250">
          <cell r="N1250" t="str">
            <v>G7E,Gusset Plate,Gusset Plate,Plate,16,0.061</v>
          </cell>
          <cell r="O1250" t="str">
            <v>Transported</v>
          </cell>
        </row>
        <row r="1251">
          <cell r="N1251" t="str">
            <v>G7E,MS Angle,MS Angle,Angle,L 75x75x10,4.228</v>
          </cell>
          <cell r="O1251" t="str">
            <v>Transported</v>
          </cell>
        </row>
        <row r="1252">
          <cell r="N1252" t="str">
            <v>G-8(E), Base Plate, Base Plate,Plate,25,16.7944</v>
          </cell>
          <cell r="O1252" t="str">
            <v>Transported</v>
          </cell>
        </row>
        <row r="1253">
          <cell r="N1253" t="str">
            <v>G-8(E), Bottom Flange, Bottom Flange,Plate,28,7.1976</v>
          </cell>
          <cell r="O1253" t="str">
            <v>Transported</v>
          </cell>
        </row>
        <row r="1254">
          <cell r="N1254" t="str">
            <v>G-8(E), Web Plate, Web Plate,Plate,16,22.288568</v>
          </cell>
          <cell r="O1254" t="str">
            <v>Transported</v>
          </cell>
        </row>
        <row r="1255">
          <cell r="N1255" t="str">
            <v>G-8(E), Top Flange, Top Flange,Plate,28,7.1976</v>
          </cell>
          <cell r="O1255" t="str">
            <v>Transported</v>
          </cell>
        </row>
        <row r="1256">
          <cell r="N1256" t="str">
            <v>G-8(E), Stiffner L+R, Stiffner L+R,Plate,16,3.6214</v>
          </cell>
          <cell r="O1256" t="str">
            <v>Transported</v>
          </cell>
        </row>
        <row r="1257">
          <cell r="N1257" t="str">
            <v>G-8(E), Stiffner Bottom, Stiffner Bottom,Plate,16,0.8968</v>
          </cell>
          <cell r="O1257" t="str">
            <v>Transported</v>
          </cell>
        </row>
        <row r="1258">
          <cell r="N1258" t="str">
            <v>G-8(E), MS Angle, MS Angle,Angle,L 75x75x10,13.92</v>
          </cell>
          <cell r="O1258" t="str">
            <v>Transported</v>
          </cell>
        </row>
        <row r="1259">
          <cell r="N1259" t="str">
            <v>G-8(E), MS Angle, MS Angle,Angle,L 75x75x10,15.96</v>
          </cell>
          <cell r="O1259" t="str">
            <v>Transported</v>
          </cell>
        </row>
        <row r="1260">
          <cell r="N1260" t="str">
            <v>G-8(E), Packing Plate, Packing Plate,Plate,16,0.1425</v>
          </cell>
          <cell r="O1260" t="str">
            <v>Transported</v>
          </cell>
        </row>
        <row r="1261">
          <cell r="N1261" t="str">
            <v>G-8(E), Gusset Plate, Gusset Plate,Plate,16,0.264</v>
          </cell>
          <cell r="O1261" t="str">
            <v>Transported</v>
          </cell>
        </row>
        <row r="1262">
          <cell r="N1262" t="str">
            <v>G8E,Gusset Plate,Gusset Plate,Plate,16,0.236</v>
          </cell>
          <cell r="O1262" t="str">
            <v>Transported</v>
          </cell>
        </row>
        <row r="1263">
          <cell r="N1263" t="str">
            <v>G8E,MS Angle,MS Angle,Angle,L 75x75x10,4.228</v>
          </cell>
          <cell r="O1263" t="str">
            <v>Transported</v>
          </cell>
        </row>
        <row r="1264">
          <cell r="N1264" t="str">
            <v>G 9 (E),Base Plate,Base Plate,Plate,25,16.8</v>
          </cell>
          <cell r="O1264" t="str">
            <v>Transported</v>
          </cell>
        </row>
        <row r="1265">
          <cell r="N1265" t="str">
            <v>G 9 (E),Bottom Flange,Bottom Flange,Plate,28,7.2</v>
          </cell>
          <cell r="O1265" t="str">
            <v>Transported</v>
          </cell>
        </row>
        <row r="1266">
          <cell r="N1266" t="str">
            <v>G 9 (E),Web Plate,Web Plate,Plate,16,22.296</v>
          </cell>
          <cell r="O1266" t="str">
            <v>Transported</v>
          </cell>
        </row>
        <row r="1267">
          <cell r="N1267" t="str">
            <v>G 9 (E),Top Flange,Top Flange,Plate,28,7.2</v>
          </cell>
          <cell r="O1267" t="str">
            <v>Transported</v>
          </cell>
        </row>
        <row r="1268">
          <cell r="N1268" t="str">
            <v>G 9 (E),Stiffner L+R,Stiffner L+R,Plate,16,3.6214</v>
          </cell>
          <cell r="O1268" t="str">
            <v>Transported</v>
          </cell>
        </row>
        <row r="1269">
          <cell r="N1269" t="str">
            <v>G 9 (E),Stiffner Bottom,Stiffner Bottom,Plate,16,0.9101</v>
          </cell>
          <cell r="O1269" t="str">
            <v>Transported</v>
          </cell>
        </row>
        <row r="1270">
          <cell r="N1270" t="str">
            <v>G 9 (E), MS Angle, MS Angle,Angle,L 75x75x10,13.92</v>
          </cell>
          <cell r="O1270" t="str">
            <v>Transported</v>
          </cell>
        </row>
        <row r="1271">
          <cell r="N1271" t="str">
            <v>G 9 (E), MS Angle, MS Angle,Angle,L 75x75x10,16.48</v>
          </cell>
          <cell r="O1271" t="str">
            <v>Transported</v>
          </cell>
        </row>
        <row r="1272">
          <cell r="N1272" t="str">
            <v>G 9 (E),Packing Plate,Packing Plate,Plate,16,0.1425</v>
          </cell>
          <cell r="O1272" t="str">
            <v>Transported</v>
          </cell>
        </row>
        <row r="1273">
          <cell r="N1273" t="str">
            <v>G 9 (E),Gusset Plate,Gusset Plate,Plate,16,0.264</v>
          </cell>
          <cell r="O1273" t="str">
            <v>Transported</v>
          </cell>
        </row>
        <row r="1274">
          <cell r="N1274" t="str">
            <v>G9E,Gusset Plate,Gusset Plate,Plate,16,0.236</v>
          </cell>
          <cell r="O1274" t="str">
            <v>Transported</v>
          </cell>
        </row>
        <row r="1275">
          <cell r="N1275" t="str">
            <v>G9E,MS Angle,MS Angle,Angle,L 75x75x10,4.228</v>
          </cell>
          <cell r="O1275" t="str">
            <v>Transported</v>
          </cell>
        </row>
        <row r="1276">
          <cell r="N1276" t="str">
            <v>G-7(F), Base Plate, Base Plate,Plate,40,16.7944</v>
          </cell>
          <cell r="O1276" t="str">
            <v>Transported</v>
          </cell>
        </row>
        <row r="1277">
          <cell r="N1277" t="str">
            <v>G-7(F), Bottom Flange, Bottom Flange,Plate,28,7.1976</v>
          </cell>
          <cell r="O1277" t="str">
            <v>Transported</v>
          </cell>
        </row>
        <row r="1278">
          <cell r="N1278" t="str">
            <v>G-7(F), Web Plate, Web Plate,Plate,20,22.288568</v>
          </cell>
          <cell r="O1278" t="str">
            <v>Transported</v>
          </cell>
        </row>
        <row r="1279">
          <cell r="N1279" t="str">
            <v>G-7(F), Top Flange, Top Flange,Plate,28,7.1976</v>
          </cell>
          <cell r="O1279" t="str">
            <v>Transported</v>
          </cell>
        </row>
        <row r="1280">
          <cell r="N1280" t="str">
            <v>G-7(F), Stiffner L+R, Stiffner L+R,Plate,16,3.6214</v>
          </cell>
          <cell r="O1280" t="str">
            <v>Transported</v>
          </cell>
        </row>
        <row r="1281">
          <cell r="N1281" t="str">
            <v>G-7(F), Stiffner Bottom, Stiffner Bottom,Plate,16,0.9101</v>
          </cell>
          <cell r="O1281" t="str">
            <v>Transported</v>
          </cell>
        </row>
        <row r="1282">
          <cell r="N1282" t="str">
            <v>G-7(F), MS Angle, MS Angle,Angle,L 75x75x10,13.92</v>
          </cell>
          <cell r="O1282" t="str">
            <v>Transported</v>
          </cell>
        </row>
        <row r="1283">
          <cell r="N1283" t="str">
            <v>G-7(F), MS Angle, MS Angle,Angle,L 75x75x10,15.96</v>
          </cell>
          <cell r="O1283" t="str">
            <v>Transported</v>
          </cell>
        </row>
        <row r="1284">
          <cell r="N1284" t="str">
            <v>G-7(F), Packing Plate, Packing Plate,Plate,16,0.1425</v>
          </cell>
          <cell r="O1284" t="str">
            <v>Transported</v>
          </cell>
        </row>
        <row r="1285">
          <cell r="N1285" t="str">
            <v>G-7(F), Gusset Plate, Gusset Plate,Plate,16,0.264</v>
          </cell>
          <cell r="O1285" t="str">
            <v>Transported</v>
          </cell>
        </row>
        <row r="1286">
          <cell r="N1286" t="str">
            <v>G7F,Gusset Plate,Gusset Plate,Plate,16,0.177</v>
          </cell>
          <cell r="O1286" t="str">
            <v>Transported</v>
          </cell>
        </row>
        <row r="1287">
          <cell r="N1287" t="str">
            <v>G7F,Gusset Plate,Gusset Plate,Plate,16,0.061</v>
          </cell>
          <cell r="O1287" t="str">
            <v>Transported</v>
          </cell>
        </row>
        <row r="1288">
          <cell r="N1288" t="str">
            <v>G7F,MS Angle,MS Angle,Angle,L 75x75x10,4.228</v>
          </cell>
          <cell r="O1288" t="str">
            <v>Transported</v>
          </cell>
        </row>
        <row r="1289">
          <cell r="N1289" t="str">
            <v>G 9 (F),Base Plate,Base Plate,Plate,25,16.8</v>
          </cell>
          <cell r="O1289" t="str">
            <v>Transported</v>
          </cell>
        </row>
        <row r="1290">
          <cell r="N1290" t="str">
            <v>G 9 (F),Bottom Flange,Bottom Flange,Plate,28,7.2</v>
          </cell>
          <cell r="O1290" t="str">
            <v>Transported</v>
          </cell>
        </row>
        <row r="1291">
          <cell r="N1291" t="str">
            <v>G 9 (F),Web Plate,Web Plate,Plate,16,22.296</v>
          </cell>
          <cell r="O1291" t="str">
            <v>Transported</v>
          </cell>
        </row>
        <row r="1292">
          <cell r="N1292" t="str">
            <v>G 9 (F),Top Flange,Top Flange,Plate,28,7.2</v>
          </cell>
          <cell r="O1292" t="str">
            <v>Transported</v>
          </cell>
        </row>
        <row r="1293">
          <cell r="N1293" t="str">
            <v>G 9 (F),Stiffner L+R,Stiffner L+R,Plate,16,3.6214</v>
          </cell>
          <cell r="O1293" t="str">
            <v>Transported</v>
          </cell>
        </row>
        <row r="1294">
          <cell r="N1294" t="str">
            <v>G 9 (F),Stiffner Bottom,Stiffner Bottom,Plate,16,0.9101</v>
          </cell>
          <cell r="O1294" t="str">
            <v>Transported</v>
          </cell>
        </row>
        <row r="1295">
          <cell r="N1295" t="str">
            <v>G 9 (F), MS Angle, MS Angle,Angle,L 75x75x10,13.92</v>
          </cell>
          <cell r="O1295" t="str">
            <v>Transported</v>
          </cell>
        </row>
        <row r="1296">
          <cell r="N1296" t="str">
            <v>G 9 (F), MS Angle, MS Angle,Angle,L 75x75x10,15.96</v>
          </cell>
          <cell r="O1296" t="str">
            <v>Transported</v>
          </cell>
        </row>
        <row r="1297">
          <cell r="N1297" t="str">
            <v>G 9 (F),Packing Plate,Packing Plate,Plate,16,0.1425</v>
          </cell>
          <cell r="O1297" t="str">
            <v>Transported</v>
          </cell>
        </row>
        <row r="1298">
          <cell r="N1298" t="str">
            <v>G 9 (F),Gusset Plate,Gusset Plate,Plate,16,0.264</v>
          </cell>
          <cell r="O1298" t="str">
            <v>Transported</v>
          </cell>
        </row>
        <row r="1299">
          <cell r="N1299" t="str">
            <v>G9F,Gusset Plate,Gusset Plate,Plate,16,0.236</v>
          </cell>
          <cell r="O1299" t="str">
            <v>Transported</v>
          </cell>
        </row>
        <row r="1300">
          <cell r="N1300" t="str">
            <v>G9F,MS Angle,MS Angle,Angle,L 75x75x10,4.228</v>
          </cell>
          <cell r="O1300" t="str">
            <v>Transported</v>
          </cell>
        </row>
        <row r="1301">
          <cell r="N1301" t="str">
            <v>G-10(F), Base Plate, Base Plate,Plate,25,16.7944</v>
          </cell>
          <cell r="O1301" t="str">
            <v>Transported</v>
          </cell>
        </row>
        <row r="1302">
          <cell r="N1302" t="str">
            <v>G-10(F), Bottom Flange, Bottom Flange,Plate,28,7.1976</v>
          </cell>
          <cell r="O1302" t="str">
            <v>Transported</v>
          </cell>
        </row>
        <row r="1303">
          <cell r="N1303" t="str">
            <v>G-10(F), Web Plate, Web Plate,Plate,16,22.288568</v>
          </cell>
          <cell r="O1303" t="str">
            <v>Transported</v>
          </cell>
        </row>
        <row r="1304">
          <cell r="N1304" t="str">
            <v>G-10(F), Top Flange, Top Flange,Plate,28,7.1976</v>
          </cell>
          <cell r="O1304" t="str">
            <v>Transported</v>
          </cell>
        </row>
        <row r="1305">
          <cell r="N1305" t="str">
            <v>G-10(F), Stiffner L+R, Stiffner L+R,Plate,16,3.6214</v>
          </cell>
          <cell r="O1305" t="str">
            <v>Transported</v>
          </cell>
        </row>
        <row r="1306">
          <cell r="N1306" t="str">
            <v>G-10(F), Stiffner Bottom, Stiffner Bottom,Plate,16,0.8968</v>
          </cell>
          <cell r="O1306" t="str">
            <v>Transported</v>
          </cell>
        </row>
        <row r="1307">
          <cell r="N1307" t="str">
            <v>G-10(F), MS Angle, MS Angle,Angle,L 75x75x10,13.92</v>
          </cell>
          <cell r="O1307" t="str">
            <v>Transported</v>
          </cell>
        </row>
        <row r="1308">
          <cell r="N1308" t="str">
            <v>G-10(F), MS Angle, MS Angle,Angle,L 75x75x10,15.96</v>
          </cell>
          <cell r="O1308" t="str">
            <v>Transported</v>
          </cell>
        </row>
        <row r="1309">
          <cell r="N1309" t="str">
            <v>G-10(F), Packing Plate, Packing Plate,Plate,16,0.1425</v>
          </cell>
          <cell r="O1309" t="str">
            <v>Transported</v>
          </cell>
        </row>
        <row r="1310">
          <cell r="N1310" t="str">
            <v>G-10(F), Gusset Plate, Gusset Plate,Plate,16,0.264</v>
          </cell>
          <cell r="O1310" t="str">
            <v>Transported</v>
          </cell>
        </row>
        <row r="1311">
          <cell r="N1311" t="str">
            <v>G10F,Gusset Plate,Gusset Plate,Plate,16,0.236</v>
          </cell>
          <cell r="O1311" t="str">
            <v>Transported</v>
          </cell>
        </row>
        <row r="1312">
          <cell r="N1312" t="str">
            <v>G10F,MS Angle,MS Angle,Angle,L 75x75x10,4.228</v>
          </cell>
          <cell r="O1312" t="str">
            <v>Transported</v>
          </cell>
        </row>
        <row r="1313">
          <cell r="N1313" t="str">
            <v>G-11(F), Base Plate, Base Plate,Plate,25,16.7944</v>
          </cell>
          <cell r="O1313" t="str">
            <v>Transported</v>
          </cell>
        </row>
        <row r="1314">
          <cell r="N1314" t="str">
            <v>G-11(F), Bottom Flange, Bottom Flange,Plate,28,7.1976</v>
          </cell>
          <cell r="O1314" t="str">
            <v>Transported</v>
          </cell>
        </row>
        <row r="1315">
          <cell r="N1315" t="str">
            <v>G-11(F), Web Plate, Web Plate,Plate,16,22.288568</v>
          </cell>
          <cell r="O1315" t="str">
            <v>Transported</v>
          </cell>
        </row>
        <row r="1316">
          <cell r="N1316" t="str">
            <v>G-11(F), Top Flange, Top Flange,Plate,28,7.1976</v>
          </cell>
          <cell r="O1316" t="str">
            <v>Transported</v>
          </cell>
        </row>
        <row r="1317">
          <cell r="N1317" t="str">
            <v>G-11(F), Stiffner L+R, Stiffner L+R,Plate,16,3.6214</v>
          </cell>
          <cell r="O1317" t="str">
            <v>Transported</v>
          </cell>
        </row>
        <row r="1318">
          <cell r="N1318" t="str">
            <v>G-11(F), Stiffner Bottom, Stiffner Bottom,Plate,16,0.8968</v>
          </cell>
          <cell r="O1318" t="str">
            <v>Transported</v>
          </cell>
        </row>
        <row r="1319">
          <cell r="N1319" t="str">
            <v>G-11(F), MS Angle, MS Angle,Angle,L 75x75x10,13.92</v>
          </cell>
          <cell r="O1319" t="str">
            <v>Transported</v>
          </cell>
        </row>
        <row r="1320">
          <cell r="N1320" t="str">
            <v>G-11(F), MS Angle, MS Angle,Angle,L 75x75x10,15.96</v>
          </cell>
          <cell r="O1320" t="str">
            <v>Transported</v>
          </cell>
        </row>
        <row r="1321">
          <cell r="N1321" t="str">
            <v>G-11(F), Packing Plate, Packing Plate,Plate,16,0.1425</v>
          </cell>
          <cell r="O1321" t="str">
            <v>Transported</v>
          </cell>
        </row>
        <row r="1322">
          <cell r="N1322" t="str">
            <v>G-11(F), Gusset Plate, Gusset Plate,Plate,16,0.264</v>
          </cell>
          <cell r="O1322" t="str">
            <v>Transported</v>
          </cell>
        </row>
        <row r="1323">
          <cell r="N1323" t="str">
            <v>G11F,Gusset Plate,Gusset Plate,Plate,16,0.236</v>
          </cell>
          <cell r="O1323" t="str">
            <v>Transported</v>
          </cell>
        </row>
        <row r="1324">
          <cell r="N1324" t="str">
            <v>G11F,MS Angle,MS Angle,Angle,L 75x75x10,4.228</v>
          </cell>
          <cell r="O1324" t="str">
            <v>Transported</v>
          </cell>
        </row>
        <row r="1325">
          <cell r="N1325" t="str">
            <v>G-4(G), Base Plate, Base Plate,Plate,40,18.6704</v>
          </cell>
          <cell r="O1325" t="str">
            <v>Transported</v>
          </cell>
        </row>
        <row r="1326">
          <cell r="N1326" t="str">
            <v>G-4(G), Bottom Flange, Bottom Flange,Plate,20,6.668</v>
          </cell>
          <cell r="O1326" t="str">
            <v>Transported</v>
          </cell>
        </row>
        <row r="1327">
          <cell r="N1327" t="str">
            <v>G-4(G), Web Plate, Web Plate,Plate,16,24.796868</v>
          </cell>
          <cell r="O1327" t="str">
            <v>Transported</v>
          </cell>
        </row>
        <row r="1328">
          <cell r="N1328" t="str">
            <v>G-4(G), Top Flange, Top Flange,Plate,20,6.673</v>
          </cell>
          <cell r="O1328" t="str">
            <v>Transported</v>
          </cell>
        </row>
        <row r="1329">
          <cell r="N1329" t="str">
            <v>G-4(G), Stiffner L+R, Stiffner L+R,Plate,16,3.6214</v>
          </cell>
          <cell r="O1329" t="str">
            <v>Transported</v>
          </cell>
        </row>
        <row r="1330">
          <cell r="N1330" t="str">
            <v>G-4(G), Stiffner Bottom, Stiffner Bottom,Plate,16,0.8968</v>
          </cell>
          <cell r="O1330" t="str">
            <v>Transported</v>
          </cell>
        </row>
        <row r="1331">
          <cell r="N1331" t="str">
            <v>G-4(G), MS Angle, MS Angle,Angle,L 75x75x10,13.92</v>
          </cell>
          <cell r="O1331" t="str">
            <v>Transported</v>
          </cell>
        </row>
        <row r="1332">
          <cell r="N1332" t="str">
            <v>G-4(G), MS Angle, MS Angle,Angle,L 75x75x10,15.96</v>
          </cell>
          <cell r="O1332" t="str">
            <v>Transported</v>
          </cell>
        </row>
        <row r="1333">
          <cell r="N1333" t="str">
            <v>G-4(G), Packing Plate, Packing Plate,Plate,16,0.1425</v>
          </cell>
          <cell r="O1333" t="str">
            <v>Transported</v>
          </cell>
        </row>
        <row r="1334">
          <cell r="N1334" t="str">
            <v>G-4(G), Gusset Plate, Gusset Plate,Plate,16,0.264</v>
          </cell>
          <cell r="O1334" t="str">
            <v>Transported</v>
          </cell>
        </row>
        <row r="1335">
          <cell r="N1335" t="str">
            <v>G-2(I), Base Plate, Base Plate,Plate,25,18.6704</v>
          </cell>
          <cell r="O1335" t="str">
            <v>Transported</v>
          </cell>
        </row>
        <row r="1336">
          <cell r="N1336" t="str">
            <v>G-2(I), Bottom Flange, Bottom Flange,Plate,20,6.668</v>
          </cell>
          <cell r="O1336" t="str">
            <v>Transported</v>
          </cell>
        </row>
        <row r="1337">
          <cell r="N1337" t="str">
            <v>G-2(I), Web Plate, Web Plate,Plate,16,24.782004</v>
          </cell>
          <cell r="O1337" t="str">
            <v>Transported</v>
          </cell>
        </row>
        <row r="1338">
          <cell r="N1338" t="str">
            <v>G-2(I), Top Flange, Top Flange,Plate,20,6.669</v>
          </cell>
          <cell r="O1338" t="str">
            <v>Transported</v>
          </cell>
        </row>
        <row r="1339">
          <cell r="N1339" t="str">
            <v>G-2(I), Stiffner L+R, Stiffner L+R,Plate,16,3.6214</v>
          </cell>
          <cell r="O1339" t="str">
            <v>Transported</v>
          </cell>
        </row>
        <row r="1340">
          <cell r="N1340" t="str">
            <v>G-2(I), Stiffner Bottom, Stiffner Bottom,Plate,16,0.9101</v>
          </cell>
          <cell r="O1340" t="str">
            <v>Transported</v>
          </cell>
        </row>
        <row r="1341">
          <cell r="N1341" t="str">
            <v>G-2(I), MS Angle, MS Angle,Angle,L 75x75x10,13.92</v>
          </cell>
          <cell r="O1341" t="str">
            <v>Transported</v>
          </cell>
        </row>
        <row r="1342">
          <cell r="N1342" t="str">
            <v>G-2(I), MS Angle, MS Angle,Angle,L 75x75x10,15.96</v>
          </cell>
          <cell r="O1342" t="str">
            <v>Transported</v>
          </cell>
        </row>
        <row r="1343">
          <cell r="N1343" t="str">
            <v>G-2(I), Packing Plate, Packing Plate,Plate,16,0.1425</v>
          </cell>
          <cell r="O1343" t="str">
            <v>Transported</v>
          </cell>
        </row>
        <row r="1344">
          <cell r="N1344" t="str">
            <v>G-2(I), Gusset Plate, Gusset Plate,Plate,16,0.264</v>
          </cell>
          <cell r="O1344" t="str">
            <v>Transported</v>
          </cell>
        </row>
        <row r="1345">
          <cell r="N1345" t="str">
            <v>G2I,Gusset Plate,Gusset Plate,Plate,16,0.276</v>
          </cell>
          <cell r="O1345" t="str">
            <v>Transported</v>
          </cell>
        </row>
        <row r="1346">
          <cell r="N1346" t="str">
            <v>G2I,MS Angle,MS Angle,Angle,L 75x75x10,4.413</v>
          </cell>
          <cell r="O1346" t="str">
            <v>Transported</v>
          </cell>
        </row>
        <row r="1347">
          <cell r="N1347" t="str">
            <v>G-3(I), Base Plate, Base Plate,Plate,25,18.6704</v>
          </cell>
          <cell r="O1347" t="str">
            <v>Transported</v>
          </cell>
        </row>
        <row r="1348">
          <cell r="N1348" t="str">
            <v>G-3(I), Bottom Flange, Bottom Flange,Plate,20,6.668</v>
          </cell>
          <cell r="O1348" t="str">
            <v>Transported</v>
          </cell>
        </row>
        <row r="1349">
          <cell r="N1349" t="str">
            <v>G-3(I), Web Plate, Web Plate,Plate,16,25.019828</v>
          </cell>
          <cell r="O1349" t="str">
            <v>Transported</v>
          </cell>
        </row>
        <row r="1350">
          <cell r="N1350" t="str">
            <v>G-3(I), Top Flange, Top Flange,Plate,20,6.733</v>
          </cell>
          <cell r="O1350" t="str">
            <v>Transported</v>
          </cell>
        </row>
        <row r="1351">
          <cell r="N1351" t="str">
            <v>G-3(I), Stiffner L+R, Stiffner L+R,Plate,16,3.6214</v>
          </cell>
          <cell r="O1351" t="str">
            <v>Transported</v>
          </cell>
        </row>
        <row r="1352">
          <cell r="N1352" t="str">
            <v>G-3(I), Stiffner Bottom, Stiffner Bottom,Plate,16,0.9101</v>
          </cell>
          <cell r="O1352" t="str">
            <v>Transported</v>
          </cell>
        </row>
        <row r="1353">
          <cell r="N1353" t="str">
            <v>G-3(I), MS Angle, MS Angle,Angle,L 75x75x10,13.92</v>
          </cell>
          <cell r="O1353" t="str">
            <v>Transported</v>
          </cell>
        </row>
        <row r="1354">
          <cell r="N1354" t="str">
            <v>G-3(I), MS Angle, MS Angle,Angle,L 75x75x10,15.96</v>
          </cell>
          <cell r="O1354" t="str">
            <v>Transported</v>
          </cell>
        </row>
        <row r="1355">
          <cell r="N1355" t="str">
            <v>G-3(I), Packing Plate, Packing Plate,Plate,16,0.1425</v>
          </cell>
          <cell r="O1355" t="str">
            <v>Transported</v>
          </cell>
        </row>
        <row r="1356">
          <cell r="N1356" t="str">
            <v>G-3(I), Gusset Plate, Gusset Plate,Plate,16,0.16428</v>
          </cell>
          <cell r="O1356" t="str">
            <v>Transported</v>
          </cell>
        </row>
        <row r="1357">
          <cell r="N1357" t="str">
            <v>G3I,Gusset Plate,Gusset Plate,Plate,16,0.276</v>
          </cell>
          <cell r="O1357" t="str">
            <v>Transported</v>
          </cell>
        </row>
        <row r="1358">
          <cell r="N1358" t="str">
            <v>G3I,MS Angle,MS Angle,Angle,L 75x75x10,4.413</v>
          </cell>
          <cell r="O1358" t="str">
            <v>Transported</v>
          </cell>
        </row>
        <row r="1359">
          <cell r="N1359" t="str">
            <v>G-4(I), Base Plate, Base Plate,Plate,40,18.6704</v>
          </cell>
          <cell r="O1359" t="str">
            <v>Transported</v>
          </cell>
        </row>
        <row r="1360">
          <cell r="N1360" t="str">
            <v>G-4(I), Bottom Flange, Bottom Flange,Plate,20,6.668</v>
          </cell>
          <cell r="O1360" t="str">
            <v>Transported</v>
          </cell>
        </row>
        <row r="1361">
          <cell r="N1361" t="str">
            <v>G-4(I), Web Plate, Web Plate,Plate,16,24.796868</v>
          </cell>
          <cell r="O1361" t="str">
            <v>Transported</v>
          </cell>
        </row>
        <row r="1362">
          <cell r="N1362" t="str">
            <v>G-4(I), Top Flange, Top Flange,Plate,20,6.673</v>
          </cell>
          <cell r="O1362" t="str">
            <v>Transported</v>
          </cell>
        </row>
        <row r="1363">
          <cell r="N1363" t="str">
            <v>G-4(I), Stiffner L+R, Stiffner L+R,Plate,16,3.6214</v>
          </cell>
          <cell r="O1363" t="str">
            <v>Transported</v>
          </cell>
        </row>
        <row r="1364">
          <cell r="N1364" t="str">
            <v>G-4(I), Stiffner Bottom, Stiffner Bottom,Plate,16,0.9101</v>
          </cell>
          <cell r="O1364" t="str">
            <v>Transported</v>
          </cell>
        </row>
        <row r="1365">
          <cell r="N1365" t="str">
            <v>G-4(I), MS Angle, MS Angle,Angle,L 75x75x10,13.92</v>
          </cell>
          <cell r="O1365" t="str">
            <v>Transported</v>
          </cell>
        </row>
        <row r="1366">
          <cell r="N1366" t="str">
            <v>G-4(I), MS Angle, MS Angle,Angle,L 75x75x10,15.96</v>
          </cell>
          <cell r="O1366" t="str">
            <v>Transported</v>
          </cell>
        </row>
        <row r="1367">
          <cell r="N1367" t="str">
            <v>G-4(I), Packing Plate, Packing Plate,Plate,16,0.1425</v>
          </cell>
          <cell r="O1367" t="str">
            <v>Transported</v>
          </cell>
        </row>
        <row r="1368">
          <cell r="N1368" t="str">
            <v>G-4(I), Gusset Plate, Gusset Plate,Plate,16,0.264</v>
          </cell>
          <cell r="O1368" t="str">
            <v>Transported</v>
          </cell>
        </row>
        <row r="1369">
          <cell r="N1369" t="str">
            <v>G4I,Gusset Plate,Gusset Plate,Plate,16,0.276</v>
          </cell>
          <cell r="O1369" t="str">
            <v>Transported</v>
          </cell>
        </row>
        <row r="1370">
          <cell r="N1370" t="str">
            <v>G4I,MS Angle,MS Angle,Angle,L 75x75x10,4.413</v>
          </cell>
          <cell r="O1370" t="str">
            <v>Transported</v>
          </cell>
        </row>
        <row r="1371">
          <cell r="N1371" t="str">
            <v>G-6(I), Base Plate, Base Plate,Plate,40,18.6676</v>
          </cell>
          <cell r="O1371" t="str">
            <v>Transported</v>
          </cell>
        </row>
        <row r="1372">
          <cell r="N1372" t="str">
            <v>G-6(I), Bottom Flange, Bottom Flange,Plate,20,6.667</v>
          </cell>
          <cell r="O1372" t="str">
            <v>Transported</v>
          </cell>
        </row>
        <row r="1373">
          <cell r="N1373" t="str">
            <v>G-6(I), Web Plate, Web Plate,Plate,16,24.796868</v>
          </cell>
          <cell r="O1373" t="str">
            <v>Transported</v>
          </cell>
        </row>
        <row r="1374">
          <cell r="N1374" t="str">
            <v>G-6(I), Top Flange, Top Flange,Plate,20,6.673</v>
          </cell>
          <cell r="O1374" t="str">
            <v>Transported</v>
          </cell>
        </row>
        <row r="1375">
          <cell r="N1375" t="str">
            <v>G-6(I), Stiffner L+R, Stiffner L+R,Plate,16,3.6214</v>
          </cell>
          <cell r="O1375" t="str">
            <v>Transported</v>
          </cell>
        </row>
        <row r="1376">
          <cell r="N1376" t="str">
            <v>G-6(I), Stiffner Bottom, Stiffner Bottom,Plate,16,0.9101</v>
          </cell>
          <cell r="O1376" t="str">
            <v>Transported</v>
          </cell>
        </row>
        <row r="1377">
          <cell r="N1377" t="str">
            <v>G-6(I), MS Angle, MS Angle,Angle,L 75x75x10,13.92</v>
          </cell>
          <cell r="O1377" t="str">
            <v>Transported</v>
          </cell>
        </row>
        <row r="1378">
          <cell r="N1378" t="str">
            <v>G-6(I), MS Angle, MS Angle,Angle,L 75x75x10,15.96</v>
          </cell>
          <cell r="O1378" t="str">
            <v>Transported</v>
          </cell>
        </row>
        <row r="1379">
          <cell r="N1379" t="str">
            <v>G-6(I), Packing Plate, Packing Plate,Plate,16,0.1425</v>
          </cell>
          <cell r="O1379" t="str">
            <v>Transported</v>
          </cell>
        </row>
        <row r="1380">
          <cell r="N1380" t="str">
            <v>G-6(I), Gusset Plate, Gusset Plate,Plate,16,0.264</v>
          </cell>
          <cell r="O1380" t="str">
            <v>Transported</v>
          </cell>
        </row>
        <row r="1381">
          <cell r="N1381" t="str">
            <v>G6I,Gusset Plate,Gusset Plate,Plate,16,0.276</v>
          </cell>
          <cell r="O1381" t="str">
            <v>Transported</v>
          </cell>
        </row>
        <row r="1382">
          <cell r="N1382" t="str">
            <v>G6I,MS Angle,MS Angle,Angle,L 75x75x10,4.413</v>
          </cell>
          <cell r="O1382" t="str">
            <v>Transported</v>
          </cell>
        </row>
        <row r="1383">
          <cell r="N1383" t="str">
            <v>G-7(I), Base Plate, Base Plate,Plate,25,18.6648</v>
          </cell>
          <cell r="O1383" t="str">
            <v>Transported</v>
          </cell>
        </row>
        <row r="1384">
          <cell r="N1384" t="str">
            <v>G-7(I), Bottom Flange, Bottom Flange,Plate,20,6.666</v>
          </cell>
          <cell r="O1384" t="str">
            <v>Transported</v>
          </cell>
        </row>
        <row r="1385">
          <cell r="N1385" t="str">
            <v>G-7(I), Web Plate, Web Plate,Plate,16,24.796868</v>
          </cell>
          <cell r="O1385" t="str">
            <v>Transported</v>
          </cell>
        </row>
        <row r="1386">
          <cell r="N1386" t="str">
            <v>G-7(I), Top Flange, Top Flange,Plate,20,6.673</v>
          </cell>
          <cell r="O1386" t="str">
            <v>Transported</v>
          </cell>
        </row>
        <row r="1387">
          <cell r="N1387" t="str">
            <v>G-7(I), Stiffner L+R, Stiffner L+R,Plate,16,3.6214</v>
          </cell>
          <cell r="O1387" t="str">
            <v>Transported</v>
          </cell>
        </row>
        <row r="1388">
          <cell r="N1388" t="str">
            <v>G-7(I), Stiffner Bottom, Stiffner Bottom,Plate,16,0.9101</v>
          </cell>
          <cell r="O1388" t="str">
            <v>Transported</v>
          </cell>
        </row>
        <row r="1389">
          <cell r="N1389" t="str">
            <v>G-7(I), MS Angle, MS Angle,Angle,L 75x75x10,13.92</v>
          </cell>
          <cell r="O1389" t="str">
            <v>Transported</v>
          </cell>
        </row>
        <row r="1390">
          <cell r="N1390" t="str">
            <v>G-7(I), MS Angle, MS Angle,Angle,L 75x75x10,15.96</v>
          </cell>
          <cell r="O1390" t="str">
            <v>Transported</v>
          </cell>
        </row>
        <row r="1391">
          <cell r="N1391" t="str">
            <v>G-7(I), Packing Plate, Packing Plate,Plate,16,0.1425</v>
          </cell>
          <cell r="O1391" t="str">
            <v>Transported</v>
          </cell>
        </row>
        <row r="1392">
          <cell r="N1392" t="str">
            <v>G-7(I), Gusset Plate, Gusset Plate,Plate,16,0.16428</v>
          </cell>
          <cell r="O1392" t="str">
            <v>Transported</v>
          </cell>
        </row>
        <row r="1393">
          <cell r="N1393" t="str">
            <v>G7I,Gusset Plate,Gusset Plate,Plate,16,0.276</v>
          </cell>
          <cell r="O1393" t="str">
            <v>Transported</v>
          </cell>
        </row>
        <row r="1394">
          <cell r="N1394" t="str">
            <v>G7I,MS Angle,MS Angle,Angle,L 75x75x10,4.413</v>
          </cell>
          <cell r="O1394" t="str">
            <v>Transported</v>
          </cell>
        </row>
        <row r="1395">
          <cell r="N1395" t="str">
            <v>G-8(I), Base Plate, Base Plate,Plate,25,18.6648</v>
          </cell>
          <cell r="O1395" t="str">
            <v>Transported</v>
          </cell>
        </row>
        <row r="1396">
          <cell r="N1396" t="str">
            <v>G-8(I), Bottom Flange, Bottom Flange,Plate,20,6.666</v>
          </cell>
          <cell r="O1396" t="str">
            <v>Transported</v>
          </cell>
        </row>
        <row r="1397">
          <cell r="N1397" t="str">
            <v>G-8(I), Web Plate, Web Plate,Plate,16,24.796868</v>
          </cell>
          <cell r="O1397" t="str">
            <v>Transported</v>
          </cell>
        </row>
        <row r="1398">
          <cell r="N1398" t="str">
            <v>G-8(I), Top Flange, Top Flange,Plate,20,6.673</v>
          </cell>
          <cell r="O1398" t="str">
            <v>Transported</v>
          </cell>
        </row>
        <row r="1399">
          <cell r="N1399" t="str">
            <v>G-8(I), Stiffner L+R, Stiffner L+R,Plate,16,3.6214</v>
          </cell>
          <cell r="O1399" t="str">
            <v>Transported</v>
          </cell>
        </row>
        <row r="1400">
          <cell r="N1400" t="str">
            <v>G-8(I), Stiffner Bottom, Stiffner Bottom,Plate,16,0.9101</v>
          </cell>
          <cell r="O1400" t="str">
            <v>Transported</v>
          </cell>
        </row>
        <row r="1401">
          <cell r="N1401" t="str">
            <v>G-8(I), MS Angle, MS Angle,Angle,L 75x75x10,13.92</v>
          </cell>
          <cell r="O1401" t="str">
            <v>Transported</v>
          </cell>
        </row>
        <row r="1402">
          <cell r="N1402" t="str">
            <v>G-8(I), MS Angle, MS Angle,Angle,L 75x75x10,15.96</v>
          </cell>
          <cell r="O1402" t="str">
            <v>Transported</v>
          </cell>
        </row>
        <row r="1403">
          <cell r="N1403" t="str">
            <v>G-8(I), Packing Plate, Packing Plate,Plate,16,0.1425</v>
          </cell>
          <cell r="O1403" t="str">
            <v>Transported</v>
          </cell>
        </row>
        <row r="1404">
          <cell r="N1404" t="str">
            <v>G-8(I), Gusset Plate, Gusset Plate,Plate,16,0.16428</v>
          </cell>
          <cell r="O1404" t="str">
            <v>Transported</v>
          </cell>
        </row>
        <row r="1405">
          <cell r="N1405" t="str">
            <v>G8I,Gusset Plate,Gusset Plate,Plate,16,0.276</v>
          </cell>
          <cell r="O1405" t="str">
            <v>Transported</v>
          </cell>
        </row>
        <row r="1406">
          <cell r="N1406" t="str">
            <v>G8I,MS Angle,MS Angle,Angle,L 75x75x10,4.413</v>
          </cell>
          <cell r="O1406" t="str">
            <v>Transported</v>
          </cell>
        </row>
        <row r="1407">
          <cell r="N1407" t="str">
            <v>G-1/G, Web Plate, Web Plate,Plate,16,18.308732</v>
          </cell>
          <cell r="O1407" t="str">
            <v>Transported</v>
          </cell>
        </row>
        <row r="1408">
          <cell r="N1408" t="str">
            <v>G-1/G, Top Flange, Top Flange,Plate,20,4.864</v>
          </cell>
          <cell r="O1408" t="str">
            <v>Transported</v>
          </cell>
        </row>
        <row r="1409">
          <cell r="N1409" t="str">
            <v>G-1/G, Bottom Flange, Bottom Flange,Plate,20,4.927</v>
          </cell>
          <cell r="O1409" t="str">
            <v>Transported</v>
          </cell>
        </row>
        <row r="1410">
          <cell r="N1410" t="str">
            <v>G-1/G, Base Plate, Base Plate,Plate,40,13.7956</v>
          </cell>
          <cell r="O1410" t="str">
            <v>Transported</v>
          </cell>
        </row>
        <row r="1411">
          <cell r="N1411" t="str">
            <v>G-1/G, Stiffner L+R, Stiffner L+R,Plate,16,2.89712</v>
          </cell>
          <cell r="O1411" t="str">
            <v>Transported</v>
          </cell>
        </row>
        <row r="1412">
          <cell r="N1412" t="str">
            <v>G-1/G, MS Angle, MS Angle,Angle,L 75x75x10,6.96</v>
          </cell>
          <cell r="O1412" t="str">
            <v>Transported</v>
          </cell>
        </row>
        <row r="1413">
          <cell r="N1413" t="str">
            <v>G-1/G, MS Angle, MS Angle,Angle,L 75x75x10,8.24</v>
          </cell>
          <cell r="O1413" t="str">
            <v>Transported</v>
          </cell>
        </row>
        <row r="1414">
          <cell r="N1414" t="str">
            <v>G-1/G, Gusset Plate, Gusset Plate,Plate,16,0.132</v>
          </cell>
          <cell r="O1414" t="str">
            <v>Transported</v>
          </cell>
        </row>
        <row r="1415">
          <cell r="N1415" t="str">
            <v>G-1/G, Packing Plate, Packing Plate,Plate,16,0.07125</v>
          </cell>
          <cell r="O1415" t="str">
            <v>Transported</v>
          </cell>
        </row>
        <row r="1416">
          <cell r="N1416" t="str">
            <v>G-1/G, Stiffner Bottom, Stiffner Bottom,Plate,16,0.48051</v>
          </cell>
          <cell r="O1416" t="str">
            <v>Transported</v>
          </cell>
        </row>
        <row r="1417">
          <cell r="N1417" t="str">
            <v>G-1/G,Diaframe,Diaframe,Plate,28,5.712768</v>
          </cell>
          <cell r="O1417" t="str">
            <v>Transported</v>
          </cell>
        </row>
        <row r="1418">
          <cell r="N1418" t="str">
            <v>G-1/G,Diaframe Stiffner,Diaframe Stiffner,Plate,28,1.178304</v>
          </cell>
          <cell r="O1418" t="str">
            <v>Transported</v>
          </cell>
        </row>
        <row r="1419">
          <cell r="N1419" t="str">
            <v>G-1/G,Diaframe Stiffner,Diaframe Stiffner,Plate,16,1.37104</v>
          </cell>
          <cell r="O1419" t="str">
            <v>Transported</v>
          </cell>
        </row>
        <row r="1420">
          <cell r="N1420" t="str">
            <v>G-1/G,Diaframe Stiffner,Diaframe Stiffner,Plate,16,2.77248</v>
          </cell>
          <cell r="O1420" t="str">
            <v>Transported</v>
          </cell>
        </row>
        <row r="1421">
          <cell r="N1421" t="str">
            <v>G-1/G,Diaframe Stiffner,Diaframe Stiffner,Plate,28,4.902912</v>
          </cell>
          <cell r="O1421" t="str">
            <v>Transported</v>
          </cell>
        </row>
        <row r="1422">
          <cell r="N1422" t="str">
            <v>G-1/G,Diaframe Stiffner,Diaframe Stiffner,Plate,20,1.8564</v>
          </cell>
          <cell r="O1422" t="str">
            <v>Transported</v>
          </cell>
        </row>
        <row r="1423">
          <cell r="N1423" t="str">
            <v>G-1/G,Bracket Plate Stiffner,Bracket Plate Stiffner,Plate,40,0.4522</v>
          </cell>
          <cell r="O1423" t="str">
            <v>Transported</v>
          </cell>
        </row>
        <row r="1424">
          <cell r="N1424" t="str">
            <v>G1/H,Web Plate,Web Plate,Plate,16,18.308732</v>
          </cell>
          <cell r="O1424" t="str">
            <v>Transported</v>
          </cell>
        </row>
        <row r="1425">
          <cell r="N1425" t="str">
            <v>G1/H,Top Flange,Top Flange,Plate,20,4.864</v>
          </cell>
          <cell r="O1425" t="str">
            <v>Transported</v>
          </cell>
        </row>
        <row r="1426">
          <cell r="N1426" t="str">
            <v>G1/H,Bottom flange,Bottom flange,Plate,20,4.927</v>
          </cell>
          <cell r="O1426" t="str">
            <v>Transported</v>
          </cell>
        </row>
        <row r="1427">
          <cell r="N1427" t="str">
            <v>G1/H,Base plate,Base plate,Plate,40,13.7956</v>
          </cell>
          <cell r="O1427" t="str">
            <v>Transported</v>
          </cell>
        </row>
        <row r="1428">
          <cell r="N1428" t="str">
            <v>G1/H,Stiffner (Left &amp; Right),Stiffner (Left &amp; Right),Plate,16,2.89712</v>
          </cell>
          <cell r="O1428" t="str">
            <v>Transported</v>
          </cell>
        </row>
        <row r="1429">
          <cell r="N1429" t="str">
            <v>G1/H, MS Angle, MS Angle,Angle,L 75x75x10,6.96</v>
          </cell>
          <cell r="O1429" t="str">
            <v>Transported</v>
          </cell>
        </row>
        <row r="1430">
          <cell r="N1430" t="str">
            <v>G1/H, MS Angle, MS Angle,Angle,L 75x75x10,8.144</v>
          </cell>
          <cell r="O1430" t="str">
            <v>Transported</v>
          </cell>
        </row>
        <row r="1431">
          <cell r="N1431" t="str">
            <v>G1/H,Gusset plate,Gusset plate,Plate,16,0.08214</v>
          </cell>
          <cell r="O1431" t="str">
            <v>Transported</v>
          </cell>
        </row>
        <row r="1432">
          <cell r="N1432" t="str">
            <v>G1/H,Packing Plate,Packing Plate,Plate,16,0.07125</v>
          </cell>
          <cell r="O1432" t="str">
            <v>Transported</v>
          </cell>
        </row>
        <row r="1433">
          <cell r="N1433" t="str">
            <v>G1/H,Stiffner bottom,Stiffner bottom,Plate,16,0.45182</v>
          </cell>
          <cell r="O1433" t="str">
            <v>Transported</v>
          </cell>
        </row>
        <row r="1434">
          <cell r="N1434" t="str">
            <v>G1/H,Diaframe,Diaframe,Plate,28,5.712768</v>
          </cell>
          <cell r="O1434" t="str">
            <v>Transported</v>
          </cell>
        </row>
        <row r="1435">
          <cell r="N1435" t="str">
            <v>G1/H,Diaframe stiffner,Diaframe stiffner,Plate,16,1.37104</v>
          </cell>
          <cell r="O1435" t="str">
            <v>Transported</v>
          </cell>
        </row>
        <row r="1436">
          <cell r="N1436" t="str">
            <v>G1/H,Diaframe stiffner,Diaframe stiffner,Plate,16,2.77248</v>
          </cell>
          <cell r="O1436" t="str">
            <v>Transported</v>
          </cell>
        </row>
        <row r="1437">
          <cell r="N1437" t="str">
            <v>G1/H,Diaframe stiffner,Diaframe stiffner,Plate,28,4.902912</v>
          </cell>
          <cell r="O1437" t="str">
            <v>Transported</v>
          </cell>
        </row>
        <row r="1438">
          <cell r="N1438" t="str">
            <v>G1/H,Diaframe stiffner plate,Diaframe stiffner plate,Plate,20,1.8564</v>
          </cell>
          <cell r="O1438" t="str">
            <v>Transported</v>
          </cell>
        </row>
        <row r="1439">
          <cell r="N1439" t="str">
            <v>G1/H,Bracket plate,Bracket plate,Plate,40,0.4522</v>
          </cell>
          <cell r="O1439" t="str">
            <v>Transported</v>
          </cell>
        </row>
        <row r="1440">
          <cell r="N1440" t="str">
            <v>G 5/G,Base Plate,Base Plate,Plate,40,11.2</v>
          </cell>
          <cell r="O1440" t="str">
            <v>Transported</v>
          </cell>
        </row>
        <row r="1441">
          <cell r="N1441" t="str">
            <v>G 5/G,Bottom Flange,Bottom Flange,Plate,20,4</v>
          </cell>
          <cell r="O1441" t="str">
            <v>Transported</v>
          </cell>
        </row>
        <row r="1442">
          <cell r="N1442" t="str">
            <v>G 5/G,Web Plate,Web Plate,Plate,16,14.88258</v>
          </cell>
          <cell r="O1442" t="str">
            <v>Transported</v>
          </cell>
        </row>
        <row r="1443">
          <cell r="N1443" t="str">
            <v>G 5/G,Top Flange,Top Flange,Plate,20,4.005</v>
          </cell>
          <cell r="O1443" t="str">
            <v>Transported</v>
          </cell>
        </row>
        <row r="1444">
          <cell r="N1444" t="str">
            <v>G 5/G,Stiffner L+R,Stiffner L+R,Plate,16,2.89712</v>
          </cell>
          <cell r="O1444" t="str">
            <v>Transported</v>
          </cell>
        </row>
        <row r="1445">
          <cell r="N1445" t="str">
            <v>G 5/G,Diaframe ,Diaframe ,Plate,40,5.712768</v>
          </cell>
          <cell r="O1445" t="str">
            <v>Transported</v>
          </cell>
        </row>
        <row r="1446">
          <cell r="N1446" t="str">
            <v>G 5/G,Bracket Plate ,Bracket Plate ,Plate,40,0.646</v>
          </cell>
          <cell r="O1446" t="str">
            <v>Transported</v>
          </cell>
        </row>
        <row r="1447">
          <cell r="N1447" t="str">
            <v>G 5/G,Diaframe Top Plate,Diaframe Top Plate,Plate,20,1.8564</v>
          </cell>
          <cell r="O1447" t="str">
            <v>Transported</v>
          </cell>
        </row>
        <row r="1448">
          <cell r="N1448" t="str">
            <v>G 5/G,Diaframe Stiffner,Diaframe Stiffner,Plate,16,2.77248</v>
          </cell>
          <cell r="O1448" t="str">
            <v>Transported</v>
          </cell>
        </row>
        <row r="1449">
          <cell r="N1449" t="str">
            <v>G 5/G,Diaframe Stiffner,Diaframe Stiffner,Plate,16,1.37104</v>
          </cell>
          <cell r="O1449" t="str">
            <v>Transported</v>
          </cell>
        </row>
        <row r="1450">
          <cell r="N1450" t="str">
            <v>G 5/G,Diaframe Stiffner,Diaframe Stiffner,Plate,40,3.50208</v>
          </cell>
          <cell r="O1450" t="str">
            <v>Transported</v>
          </cell>
        </row>
        <row r="1451">
          <cell r="N1451" t="str">
            <v>G 5/G,Diaframe Stiffner,Diaframe Stiffner,Plate,28,0.616</v>
          </cell>
          <cell r="O1451" t="str">
            <v>Transported</v>
          </cell>
        </row>
        <row r="1452">
          <cell r="N1452" t="str">
            <v>G 5/G,Diaframe Stiffner,Diaframe Stiffner,Plate,28,0.308</v>
          </cell>
          <cell r="O1452" t="str">
            <v>Transported</v>
          </cell>
        </row>
        <row r="1453">
          <cell r="N1453" t="str">
            <v>G 5/G,Diaframe Stiffner,Diaframe Stiffner,Plate,40,0.70794</v>
          </cell>
          <cell r="O1453" t="str">
            <v>Transported</v>
          </cell>
        </row>
        <row r="1454">
          <cell r="N1454" t="str">
            <v>G-8(J), Base Plate, Base Plate,Plate,25,18.6648</v>
          </cell>
          <cell r="O1454" t="str">
            <v>Transported</v>
          </cell>
        </row>
        <row r="1455">
          <cell r="N1455" t="str">
            <v>G-8(J), Bottom Flange, Bottom Flange,Plate,20,6.666</v>
          </cell>
          <cell r="O1455" t="str">
            <v>Transported</v>
          </cell>
        </row>
        <row r="1456">
          <cell r="N1456" t="str">
            <v>G-8(J), Web Plate, Web Plate,Plate,16,24.796868</v>
          </cell>
          <cell r="O1456" t="str">
            <v>Transported</v>
          </cell>
        </row>
        <row r="1457">
          <cell r="N1457" t="str">
            <v>G-8(J), Top Flange, Top Flange,Plate,20,6.673</v>
          </cell>
          <cell r="O1457" t="str">
            <v>Transported</v>
          </cell>
        </row>
        <row r="1458">
          <cell r="N1458" t="str">
            <v>G-8(J), Stiffner L+R, Stiffner L+R,Plate,16,3.6214</v>
          </cell>
          <cell r="O1458" t="str">
            <v>Transported</v>
          </cell>
        </row>
        <row r="1459">
          <cell r="N1459" t="str">
            <v>G-8(J), Stiffner Bottom, Stiffner Bottom,Plate,16,0.9101</v>
          </cell>
          <cell r="O1459" t="str">
            <v>Transported</v>
          </cell>
        </row>
        <row r="1460">
          <cell r="N1460" t="str">
            <v>G-8(J), MS Angle, MS Angle,Angle,L 75x75x10,13.92</v>
          </cell>
          <cell r="O1460" t="str">
            <v>Transported</v>
          </cell>
        </row>
        <row r="1461">
          <cell r="N1461" t="str">
            <v>G-8(J), MS Angle, MS Angle,Angle,L 75x75x10,15.96</v>
          </cell>
          <cell r="O1461" t="str">
            <v>Transported</v>
          </cell>
        </row>
        <row r="1462">
          <cell r="N1462" t="str">
            <v>G-8(J), Packing Plate, Packing Plate,Plate,16,0.1425</v>
          </cell>
          <cell r="O1462" t="str">
            <v>Transported</v>
          </cell>
        </row>
        <row r="1463">
          <cell r="N1463" t="str">
            <v>G-8(J), Gusset Plate, Gusset Plate,Plate,16,0.16428</v>
          </cell>
          <cell r="O1463" t="str">
            <v>Transported</v>
          </cell>
        </row>
        <row r="1464">
          <cell r="N1464" t="str">
            <v>G-2(D), Base Plate, Base Plate,Plate,25,19.5944</v>
          </cell>
          <cell r="O1464" t="str">
            <v>Transported</v>
          </cell>
        </row>
        <row r="1465">
          <cell r="N1465" t="str">
            <v>G-2(D), Bottom Flange, Bottom Flange,Plate,28,8.406</v>
          </cell>
          <cell r="O1465" t="str">
            <v>Transported</v>
          </cell>
        </row>
        <row r="1466">
          <cell r="N1466" t="str">
            <v>G-2(D), Web Plate, Web Plate,Plate,16,26.03058</v>
          </cell>
          <cell r="O1466" t="str">
            <v>Transported</v>
          </cell>
        </row>
        <row r="1467">
          <cell r="N1467" t="str">
            <v>G-2(D), Top Flange, Top Flange,Plate,28,8.406</v>
          </cell>
          <cell r="O1467" t="str">
            <v>Transported</v>
          </cell>
        </row>
        <row r="1468">
          <cell r="N1468" t="str">
            <v>G-2(D), Stiffner L+R, Stiffner L+R,Plate,16,3.6214</v>
          </cell>
          <cell r="O1468" t="str">
            <v>Transported</v>
          </cell>
        </row>
        <row r="1469">
          <cell r="N1469" t="str">
            <v>G-2(D), Stiffner Bottom, Stiffner Bottom,Plate,16,0.8968</v>
          </cell>
          <cell r="O1469" t="str">
            <v>Transported</v>
          </cell>
        </row>
        <row r="1470">
          <cell r="N1470" t="str">
            <v>G-2(D), MS Angle, MS Angle,Angle,L 75x75x10,13.92</v>
          </cell>
          <cell r="O1470" t="str">
            <v>Transported</v>
          </cell>
        </row>
        <row r="1471">
          <cell r="N1471" t="str">
            <v>G-2(D), MS Angle, MS Angle,Angle,L 75x75x10,15.96</v>
          </cell>
          <cell r="O1471" t="str">
            <v>Transported</v>
          </cell>
        </row>
        <row r="1472">
          <cell r="N1472" t="str">
            <v>G-2(D), Packing Plate, Packing Plate,Plate,16,0.1425</v>
          </cell>
          <cell r="O1472" t="str">
            <v>Transported</v>
          </cell>
        </row>
        <row r="1473">
          <cell r="N1473" t="str">
            <v>G-2(D), Gusset Plate, Gusset Plate,Plate,16,0.264</v>
          </cell>
          <cell r="O1473" t="str">
            <v>Transported</v>
          </cell>
        </row>
        <row r="1474">
          <cell r="N1474" t="str">
            <v>G-6A/A, Base Plate, Base Plate,Plate,40,11.1944</v>
          </cell>
          <cell r="O1474" t="str">
            <v>Transported</v>
          </cell>
        </row>
        <row r="1475">
          <cell r="N1475" t="str">
            <v>G-6A/A, Bottom Flange, Bottom Flange,Plate,28,4.7976</v>
          </cell>
          <cell r="O1475" t="str">
            <v>Transported</v>
          </cell>
        </row>
        <row r="1476">
          <cell r="N1476" t="str">
            <v>G-6A/A, Web Plate, Web Plate,Plate,20,14.856568</v>
          </cell>
          <cell r="O1476" t="str">
            <v>Transported</v>
          </cell>
        </row>
        <row r="1477">
          <cell r="N1477" t="str">
            <v>G-6A/A, Top Flange, Top Flange,Plate,28,4.7976</v>
          </cell>
          <cell r="O1477" t="str">
            <v>Transported</v>
          </cell>
        </row>
        <row r="1478">
          <cell r="N1478" t="str">
            <v>G-6A/A, Stiffner L+R, Stiffner L+R,Plate,16,2.89712</v>
          </cell>
          <cell r="O1478" t="str">
            <v>Transported</v>
          </cell>
        </row>
        <row r="1479">
          <cell r="N1479" t="str">
            <v>G-6A/A,Diaframe Stiffner,Diaframe Stiffner,Plate,16,0.69616</v>
          </cell>
          <cell r="O1479" t="str">
            <v>Transported</v>
          </cell>
        </row>
        <row r="1480">
          <cell r="N1480" t="str">
            <v>G-6A/A,Diaframe Stiffner,Diaframe Stiffner,Plate,40,6.55856</v>
          </cell>
          <cell r="O1480" t="str">
            <v>Transported</v>
          </cell>
        </row>
        <row r="1481">
          <cell r="N1481" t="str">
            <v>G-6A/A,Diaframe Stiffner,Diaframe Stiffner,Plate,28,1.359344</v>
          </cell>
          <cell r="O1481" t="str">
            <v>Transported</v>
          </cell>
        </row>
        <row r="1482">
          <cell r="N1482" t="str">
            <v>G-6A/A,Diaframe Stiffner,Diaframe Stiffner,Plate,25,4.11312</v>
          </cell>
          <cell r="O1482" t="str">
            <v>Transported</v>
          </cell>
        </row>
        <row r="1483">
          <cell r="N1483" t="str">
            <v>G-6A/A,Diaframe Stiffner,Diaframe Stiffner,Plate,25,1.39232</v>
          </cell>
          <cell r="O1483" t="str">
            <v>Transported</v>
          </cell>
        </row>
        <row r="1484">
          <cell r="N1484" t="str">
            <v>G-6A/A,Diaframe Stiffner,Diaframe Stiffner,Plate,40,3.15104</v>
          </cell>
          <cell r="O1484" t="str">
            <v>Transported</v>
          </cell>
        </row>
        <row r="1485">
          <cell r="N1485" t="str">
            <v>G-6A/A,Diaframe Stiffner,Diaframe Stiffner,Plate,28,0.40096</v>
          </cell>
          <cell r="O1485" t="str">
            <v>Transported</v>
          </cell>
        </row>
        <row r="1486">
          <cell r="N1486" t="str">
            <v>G-6A/A,Diaframe Stiffner,Diaframe Stiffner,Plate,28,0.616</v>
          </cell>
          <cell r="O1486" t="str">
            <v>Transported</v>
          </cell>
        </row>
        <row r="1487">
          <cell r="N1487" t="str">
            <v>G-6A/A,Diaframe Stiffner,Diaframe Stiffner,Plate,40,1.20768</v>
          </cell>
          <cell r="O1487" t="str">
            <v>Transported</v>
          </cell>
        </row>
        <row r="1488">
          <cell r="N1488" t="str">
            <v>G-6A/A,Diaframe Stiffner,Diaframe Stiffner,Plate,28,1.7976</v>
          </cell>
          <cell r="O1488" t="str">
            <v>Transported</v>
          </cell>
        </row>
        <row r="1489">
          <cell r="N1489" t="str">
            <v>G-6A/A,Diaframe Stiffner,Diaframe Stiffner,Plate,40,0.697</v>
          </cell>
          <cell r="O1489" t="str">
            <v>Transported</v>
          </cell>
        </row>
        <row r="1490">
          <cell r="N1490" t="str">
            <v>G-6(A) &amp; G-7/(A),Top Splice Plate,Top Splice Plate,Plate,25,0.7788</v>
          </cell>
          <cell r="O1490" t="str">
            <v>Transported</v>
          </cell>
        </row>
        <row r="1491">
          <cell r="N1491" t="str">
            <v>G-6(A) &amp; G-7/(A),Top Splice Plate,Top Splice Plate,Plate,25,0.3432</v>
          </cell>
          <cell r="O1491" t="str">
            <v>Transported</v>
          </cell>
        </row>
        <row r="1492">
          <cell r="N1492" t="str">
            <v>G-6(A) &amp; G-7/(A),Top Splice Plate,Top Splice Plate,Plate,25,0.3168</v>
          </cell>
          <cell r="O1492" t="str">
            <v>Transported</v>
          </cell>
        </row>
        <row r="1493">
          <cell r="N1493" t="str">
            <v>G-6(A) &amp; G-7/(A),Web Splice Plate,Web Splice Plate,Plate,16,2.448</v>
          </cell>
          <cell r="O1493" t="str">
            <v>Transported</v>
          </cell>
        </row>
        <row r="1494">
          <cell r="N1494" t="str">
            <v>G-6(A) &amp; G-7/(A),Bottom Splice Plate,Bottom Splice Plate,Plate,40,0.5415</v>
          </cell>
          <cell r="O1494" t="str">
            <v>Transported</v>
          </cell>
        </row>
        <row r="1495">
          <cell r="N1495" t="str">
            <v>G-6(A) &amp; G-7/(A),Bottom Splice Plate,Bottom Splice Plate,Plate,28,0.78795</v>
          </cell>
          <cell r="O1495" t="str">
            <v>Transported</v>
          </cell>
        </row>
        <row r="1496">
          <cell r="N1496" t="str">
            <v>G-6(A) &amp; G-7/(A),Bottom Splice Plate,Bottom Splice Plate,Plate,28,1.32753</v>
          </cell>
          <cell r="O1496" t="str">
            <v>Transported</v>
          </cell>
        </row>
        <row r="1497">
          <cell r="N1497" t="str">
            <v>G-6(A) &amp; G-7/(A), MS Angle, MS Angle,Angle,L 75x75x10,4.282</v>
          </cell>
          <cell r="O1497" t="str">
            <v>Transported</v>
          </cell>
        </row>
        <row r="1498">
          <cell r="N1498" t="str">
            <v>G-16(A) &amp; G-17(A),Top Splice Plate,Top Splice Plate,Plate,25,0.7788</v>
          </cell>
          <cell r="O1498" t="str">
            <v>Transported</v>
          </cell>
        </row>
        <row r="1499">
          <cell r="N1499" t="str">
            <v>G-16(A) &amp; G-17(A),Top Splice Plate,Top Splice Plate,Plate,25,0.3432</v>
          </cell>
          <cell r="O1499" t="str">
            <v>Transported</v>
          </cell>
        </row>
        <row r="1500">
          <cell r="N1500" t="str">
            <v>G-16(A) &amp; G-17(A),Top Splice Plate,Top Splice Plate,Plate,25,0.3168</v>
          </cell>
          <cell r="O1500" t="str">
            <v>Transported</v>
          </cell>
        </row>
        <row r="1501">
          <cell r="N1501" t="str">
            <v>G-16(A) &amp; G-17(A),Web Splice Plate,Web Splice Plate,Plate,16,2.448</v>
          </cell>
          <cell r="O1501" t="str">
            <v>Transported</v>
          </cell>
        </row>
        <row r="1502">
          <cell r="N1502" t="str">
            <v>G-16(A) &amp; G-17(A),Bottom Splice Plate,Bottom Splice Plate,Plate,40,0.4845</v>
          </cell>
          <cell r="O1502" t="str">
            <v>Transported</v>
          </cell>
        </row>
        <row r="1503">
          <cell r="N1503" t="str">
            <v>G-16(A) &amp; G-17(A),Bottom Splice Plate,Bottom Splice Plate,Plate,28,0.78795</v>
          </cell>
          <cell r="O1503" t="str">
            <v>Transported</v>
          </cell>
        </row>
        <row r="1504">
          <cell r="N1504" t="str">
            <v>G-16(A) &amp; G-17(A),Bottom Splice Plate,Bottom Splice Plate,Plate,28,1.32753</v>
          </cell>
          <cell r="O1504" t="str">
            <v>Transported</v>
          </cell>
        </row>
        <row r="1505">
          <cell r="N1505" t="str">
            <v>G-16(A) &amp; G-17(A), MS Angle, MS Angle,Angle,L 75x75x10,4.599</v>
          </cell>
          <cell r="O1505" t="str">
            <v>Transported</v>
          </cell>
        </row>
        <row r="1506">
          <cell r="N1506" t="str">
            <v>G6/B,Base plate,Base plate,Plate,40,11.1944</v>
          </cell>
          <cell r="O1506" t="str">
            <v>Transported</v>
          </cell>
        </row>
        <row r="1507">
          <cell r="N1507" t="str">
            <v>G6/B,Bottom Flange,Bottom Flange,Plate,28,4.7976</v>
          </cell>
          <cell r="O1507" t="str">
            <v>Transported</v>
          </cell>
        </row>
        <row r="1508">
          <cell r="N1508" t="str">
            <v>G6/B,Web Plate,Web Plate,Plate,20,14.856568</v>
          </cell>
          <cell r="O1508" t="str">
            <v>Transported</v>
          </cell>
        </row>
        <row r="1509">
          <cell r="N1509" t="str">
            <v>G6/B,Top Flange,Top Flange,Plate,28,4.7976</v>
          </cell>
          <cell r="O1509" t="str">
            <v>Transported</v>
          </cell>
        </row>
        <row r="1510">
          <cell r="N1510" t="str">
            <v>G6/B,Stiffner (Left &amp; Right),Stiffner (Left &amp; Right),Plate,16,2.89712</v>
          </cell>
          <cell r="O1510" t="str">
            <v>Transported</v>
          </cell>
        </row>
        <row r="1511">
          <cell r="N1511" t="str">
            <v>G6/B,Gusset plate,Gusset plate,Plate,16,0.223</v>
          </cell>
          <cell r="O1511" t="str">
            <v>Transported</v>
          </cell>
        </row>
        <row r="1512">
          <cell r="N1512" t="str">
            <v>G6/B,Diaframe,Diaframe,Plate,40,5.73416</v>
          </cell>
          <cell r="O1512" t="str">
            <v>Transported</v>
          </cell>
        </row>
        <row r="1513">
          <cell r="N1513" t="str">
            <v>G6/B,Diaframe stiffner,Diaframe stiffner,Plate,25,4.11312</v>
          </cell>
          <cell r="O1513" t="str">
            <v>Transported</v>
          </cell>
        </row>
        <row r="1514">
          <cell r="N1514" t="str">
            <v>G6/B,Diaframe stiffner,Diaframe stiffner,Plate,25,1.39232</v>
          </cell>
          <cell r="O1514" t="str">
            <v>Transported</v>
          </cell>
        </row>
        <row r="1515">
          <cell r="N1515" t="str">
            <v>G6/B,Diaframe stiffner,Diaframe stiffner,Plate,40,3.15104</v>
          </cell>
          <cell r="O1515" t="str">
            <v>Transported</v>
          </cell>
        </row>
        <row r="1516">
          <cell r="N1516" t="str">
            <v>G6/B,Diaframe stiffner,Diaframe stiffner,Plate,28,0.40096</v>
          </cell>
          <cell r="O1516" t="str">
            <v>Transported</v>
          </cell>
        </row>
        <row r="1517">
          <cell r="N1517" t="str">
            <v>G6/B,Diaframe stiffner,Diaframe stiffner,Plate,28,0.616</v>
          </cell>
          <cell r="O1517" t="str">
            <v>Transported</v>
          </cell>
        </row>
        <row r="1518">
          <cell r="N1518" t="str">
            <v>G6/B,Diaframe stiffner,Diaframe stiffner,Plate,40,1.20768</v>
          </cell>
          <cell r="O1518" t="str">
            <v>Transported</v>
          </cell>
        </row>
        <row r="1519">
          <cell r="N1519" t="str">
            <v>G6/B,Diaframe stiffner Top,Diaframe stiffner Top,Plate,28,1.7976</v>
          </cell>
          <cell r="O1519" t="str">
            <v>Transported</v>
          </cell>
        </row>
        <row r="1520">
          <cell r="N1520" t="str">
            <v>G6/B,Diaframe stiffner,Diaframe stiffner,Plate,40,1.394</v>
          </cell>
          <cell r="O1520" t="str">
            <v>Transported</v>
          </cell>
        </row>
        <row r="1521">
          <cell r="N1521" t="str">
            <v>G5B &amp; G6B,Top Splice Flange,Top Splice Flange,Plate,25,0.7788</v>
          </cell>
          <cell r="O1521" t="str">
            <v>Transported</v>
          </cell>
        </row>
        <row r="1522">
          <cell r="N1522" t="str">
            <v>G5B &amp; G6B,Top Splice Flange,Top Splice Flange,Plate,25,0.3432</v>
          </cell>
          <cell r="O1522" t="str">
            <v>Transported</v>
          </cell>
        </row>
        <row r="1523">
          <cell r="N1523" t="str">
            <v>G5B &amp; G6B,Top Splice Flange,Top Splice Flange,Plate,25,0.3168</v>
          </cell>
          <cell r="O1523" t="str">
            <v>Transported</v>
          </cell>
        </row>
        <row r="1524">
          <cell r="N1524" t="str">
            <v>G5B &amp; G6B,Web Splice Plate,Web Splice Plate,Plate,16,2.448</v>
          </cell>
          <cell r="O1524" t="str">
            <v>Transported</v>
          </cell>
        </row>
        <row r="1525">
          <cell r="N1525" t="str">
            <v>G5B &amp; G6B,Bottom Flange Splice,Bottom Flange Splice,Plate,40,0.4845</v>
          </cell>
          <cell r="O1525" t="str">
            <v>Transported</v>
          </cell>
        </row>
        <row r="1526">
          <cell r="N1526" t="str">
            <v>G5B &amp; G6B,Base Splice,Base Splice,Plate,28,0.78795</v>
          </cell>
          <cell r="O1526" t="str">
            <v>Transported</v>
          </cell>
        </row>
        <row r="1527">
          <cell r="N1527" t="str">
            <v>G5B &amp; G6B,Base Splice,Base Splice,Plate,28,1.32753</v>
          </cell>
          <cell r="O1527" t="str">
            <v>Transported</v>
          </cell>
        </row>
        <row r="1528">
          <cell r="N1528" t="str">
            <v>G5B &amp; G6B, MS Angle, MS Angle,Angle,L 75x75x10,4.461</v>
          </cell>
          <cell r="O1528" t="str">
            <v>Transported</v>
          </cell>
        </row>
        <row r="1529">
          <cell r="N1529" t="str">
            <v>G13B-G14B, Top Splice Flange, Top Splice Flange,Plate,25,0.7788</v>
          </cell>
          <cell r="O1529" t="str">
            <v>Transported</v>
          </cell>
        </row>
        <row r="1530">
          <cell r="N1530" t="str">
            <v>G13B-G14B, Top Splice Flange, Top Splice Flange,Plate,25,0.3432</v>
          </cell>
          <cell r="O1530" t="str">
            <v>Transported</v>
          </cell>
        </row>
        <row r="1531">
          <cell r="N1531" t="str">
            <v>G13B-G14B, Top Splice Flange, Top Splice Flange,Plate,25,0.3168</v>
          </cell>
          <cell r="O1531" t="str">
            <v>Transported</v>
          </cell>
        </row>
        <row r="1532">
          <cell r="N1532" t="str">
            <v>G13B-G14B,Web Splice Plate,Web Splice Plate,Plate,16,2.448</v>
          </cell>
          <cell r="O1532" t="str">
            <v>Transported</v>
          </cell>
        </row>
        <row r="1533">
          <cell r="N1533" t="str">
            <v>G13B-G14B,Bottom Flange Splice,Bottom Flange Splice,Plate,40,0.4845</v>
          </cell>
          <cell r="O1533" t="str">
            <v>Transported</v>
          </cell>
        </row>
        <row r="1534">
          <cell r="N1534" t="str">
            <v>G13B-G14B,Base Splice,Base Splice,Plate,28,0.78795</v>
          </cell>
          <cell r="O1534" t="str">
            <v>Transported</v>
          </cell>
        </row>
        <row r="1535">
          <cell r="N1535" t="str">
            <v>G13B-G14B,Base Splice,Base Splice,Plate,28,1.32753</v>
          </cell>
          <cell r="O1535" t="str">
            <v>Transported</v>
          </cell>
        </row>
        <row r="1536">
          <cell r="N1536" t="str">
            <v>G13B-G14B, MS Angle, MS Angle,Angle,L 75x75x10,4.461</v>
          </cell>
          <cell r="O1536" t="str">
            <v>Transported</v>
          </cell>
        </row>
        <row r="1537">
          <cell r="N1537" t="str">
            <v>G14B/C1,Base Plate,Base Plate,Plate,40,19.5944</v>
          </cell>
          <cell r="O1537" t="str">
            <v>Transported</v>
          </cell>
        </row>
        <row r="1538">
          <cell r="N1538" t="str">
            <v>G14B/C1,Bottom Flange,Bottom Flange,Plate,28,8.4</v>
          </cell>
          <cell r="O1538" t="str">
            <v>Transported</v>
          </cell>
        </row>
        <row r="1539">
          <cell r="N1539" t="str">
            <v>G14B/C1,Web Plate,Web Plate,Plate,20,26.06604</v>
          </cell>
          <cell r="O1539" t="str">
            <v>Transported</v>
          </cell>
        </row>
        <row r="1540">
          <cell r="N1540" t="str">
            <v>G14B/C1,Top Flange,Top Flange,Plate,28,8.4084</v>
          </cell>
          <cell r="O1540" t="str">
            <v>Transported</v>
          </cell>
        </row>
        <row r="1541">
          <cell r="N1541" t="str">
            <v>G14B/C1,Stiffner L+R,Stiffner L+R,Plate,16,3.6214</v>
          </cell>
          <cell r="O1541" t="str">
            <v>Transported</v>
          </cell>
        </row>
        <row r="1542">
          <cell r="N1542" t="str">
            <v>G14B/C1,Stiffner Bottom,Stiffner Bottom,Plate,16,0.9101</v>
          </cell>
          <cell r="O1542" t="str">
            <v>Transported</v>
          </cell>
        </row>
        <row r="1543">
          <cell r="N1543" t="str">
            <v>G14B/C1,MS Angle,MS Angle,Angle,L 75x75x10,13.92</v>
          </cell>
          <cell r="O1543" t="str">
            <v>Transported</v>
          </cell>
        </row>
        <row r="1544">
          <cell r="N1544" t="str">
            <v>G14B/C1,MS Angle,MS Angle,Angle,L 75x75x10,16.48</v>
          </cell>
          <cell r="O1544" t="str">
            <v>Transported</v>
          </cell>
        </row>
        <row r="1545">
          <cell r="N1545" t="str">
            <v>G14B/C1,Packing Plate,Packing Plate,Plate,     ,0.1425</v>
          </cell>
          <cell r="O1545" t="str">
            <v>Transported</v>
          </cell>
        </row>
        <row r="1546">
          <cell r="N1546" t="str">
            <v>G14B/C1,Gusset Plate,Gusset Plate,Plate,16,0.264</v>
          </cell>
          <cell r="O1546" t="str">
            <v>Transported</v>
          </cell>
        </row>
        <row r="1547">
          <cell r="N1547" t="str">
            <v>G1C &amp; G2 C, Top Splice Flange, Top Splice Flange,Plate,25,0.7788</v>
          </cell>
          <cell r="O1547" t="str">
            <v>Transported</v>
          </cell>
        </row>
        <row r="1548">
          <cell r="N1548" t="str">
            <v>G1C &amp; G2 C, Top Splice Flange, Top Splice Flange,Plate,25,0.3432</v>
          </cell>
          <cell r="O1548" t="str">
            <v>Transported</v>
          </cell>
        </row>
        <row r="1549">
          <cell r="N1549" t="str">
            <v>G1C &amp; G2 C, Top Splice Flange, Top Splice Flange,Plate,25,0.3168</v>
          </cell>
          <cell r="O1549" t="str">
            <v>Transported</v>
          </cell>
        </row>
        <row r="1550">
          <cell r="N1550" t="str">
            <v>G1C &amp; G2 C,Web Splice Plate,Web Splice Plate,Plate,16,2.448</v>
          </cell>
          <cell r="O1550" t="str">
            <v>Transported</v>
          </cell>
        </row>
        <row r="1551">
          <cell r="N1551" t="str">
            <v>G1C &amp; G2 C,Bottom Flange Splice,Bottom Flange Splice,Plate,40,0.4845</v>
          </cell>
          <cell r="O1551" t="str">
            <v>Transported</v>
          </cell>
        </row>
        <row r="1552">
          <cell r="N1552" t="str">
            <v>G1C &amp; G2 C,Base Splice,Base Splice,Plate,28,0.78795</v>
          </cell>
          <cell r="O1552" t="str">
            <v>Transported</v>
          </cell>
        </row>
        <row r="1553">
          <cell r="N1553" t="str">
            <v>G1C &amp; G2 C,Base Splice,Base Splice,Plate,28,1.32753</v>
          </cell>
          <cell r="O1553" t="str">
            <v>Transported</v>
          </cell>
        </row>
        <row r="1554">
          <cell r="N1554" t="str">
            <v>G1C &amp; G2 C,Packing Plate,Packing Plate,Plate,15,0.661162</v>
          </cell>
          <cell r="O1554" t="str">
            <v>Transported</v>
          </cell>
        </row>
        <row r="1555">
          <cell r="N1555" t="str">
            <v>G1C &amp; G2 C,Packing Plate,Packing Plate,Plate,2,0.306</v>
          </cell>
          <cell r="O1555" t="str">
            <v>Transported</v>
          </cell>
        </row>
        <row r="1556">
          <cell r="N1556" t="str">
            <v>G1C &amp; G2 C, MS Angle, MS Angle,Angle,L 75x75x10,4.599</v>
          </cell>
          <cell r="O1556" t="str">
            <v>Transported</v>
          </cell>
        </row>
        <row r="1557">
          <cell r="N1557" t="str">
            <v>G2C &amp; G3 C, Top Splice Flange, Top Splice Flange,Plate,25,0.7788</v>
          </cell>
          <cell r="O1557" t="str">
            <v>Transported</v>
          </cell>
        </row>
        <row r="1558">
          <cell r="N1558" t="str">
            <v>G2C &amp; G3 C, Top Splice Flange, Top Splice Flange,Plate,25,0.3432</v>
          </cell>
          <cell r="O1558" t="str">
            <v>Transported</v>
          </cell>
        </row>
        <row r="1559">
          <cell r="N1559" t="str">
            <v>G2C &amp; G3 C, Top Splice Flange, Top Splice Flange,Plate,25,0.3168</v>
          </cell>
          <cell r="O1559" t="str">
            <v>Transported</v>
          </cell>
        </row>
        <row r="1560">
          <cell r="N1560" t="str">
            <v>G2C &amp; G3 C,Web Splice Plate,Web Splice Plate,Plate,16,2.448</v>
          </cell>
          <cell r="O1560" t="str">
            <v>Transported</v>
          </cell>
        </row>
        <row r="1561">
          <cell r="N1561" t="str">
            <v>G2C &amp; G3 C,Bottom Flange Splice,Bottom Flange Splice,Plate,40,0.4845</v>
          </cell>
          <cell r="O1561" t="str">
            <v>Transported</v>
          </cell>
        </row>
        <row r="1562">
          <cell r="N1562" t="str">
            <v>G2C &amp; G3 C,Base Splice,Base Splice,Plate,28,0.78795</v>
          </cell>
          <cell r="O1562" t="str">
            <v>Transported</v>
          </cell>
        </row>
        <row r="1563">
          <cell r="N1563" t="str">
            <v>G2C &amp; G3 C,Base Splice,Base Splice,Plate,28,1.32753</v>
          </cell>
          <cell r="O1563" t="str">
            <v>Transported</v>
          </cell>
        </row>
        <row r="1564">
          <cell r="N1564" t="str">
            <v>G2C &amp; G3 C, MS Angle, MS Angle,Angle,L 75x75x10,4.599</v>
          </cell>
          <cell r="O1564" t="str">
            <v>Transported</v>
          </cell>
        </row>
        <row r="1565">
          <cell r="N1565" t="str">
            <v>G3C &amp; G4 C, Top Splice Flange, Top Splice Flange,Plate,25,0.7788</v>
          </cell>
          <cell r="O1565" t="str">
            <v>Transported</v>
          </cell>
        </row>
        <row r="1566">
          <cell r="N1566" t="str">
            <v>G3C &amp; G4 C, Top Splice Flange, Top Splice Flange,Plate,25,0.3432</v>
          </cell>
          <cell r="O1566" t="str">
            <v>Transported</v>
          </cell>
        </row>
        <row r="1567">
          <cell r="N1567" t="str">
            <v>G3C &amp; G4 C, Top Splice Flange, Top Splice Flange,Plate,25,0.3168</v>
          </cell>
          <cell r="O1567" t="str">
            <v>Transported</v>
          </cell>
        </row>
        <row r="1568">
          <cell r="N1568" t="str">
            <v>G3C &amp; G4 C,Web Splice Plate,Web Splice Plate,Plate,16,2.448</v>
          </cell>
          <cell r="O1568" t="str">
            <v>Transported</v>
          </cell>
        </row>
        <row r="1569">
          <cell r="N1569" t="str">
            <v>G3C &amp; G4 C,Bottom Flange Splice,Bottom Flange Splice,Plate,40,0.4845</v>
          </cell>
          <cell r="O1569" t="str">
            <v>Transported</v>
          </cell>
        </row>
        <row r="1570">
          <cell r="N1570" t="str">
            <v>G3C &amp; G4 C,Base Splice,Base Splice,Plate,28,0.78795</v>
          </cell>
          <cell r="O1570" t="str">
            <v>Transported</v>
          </cell>
        </row>
        <row r="1571">
          <cell r="N1571" t="str">
            <v>G3C &amp; G4 C,Base Splice,Base Splice,Plate,28,1.32753</v>
          </cell>
          <cell r="O1571" t="str">
            <v>Transported</v>
          </cell>
        </row>
        <row r="1572">
          <cell r="N1572" t="str">
            <v>G3C &amp; G4 C, MS Angle, MS Angle,Angle,L 75x75x10,4.599</v>
          </cell>
          <cell r="O1572" t="str">
            <v>Transported</v>
          </cell>
        </row>
        <row r="1573">
          <cell r="N1573" t="str">
            <v>G4C &amp; G5 C, Top Splice Flange, Top Splice Flange,Plate,25,0.7788</v>
          </cell>
          <cell r="O1573" t="str">
            <v>Transported</v>
          </cell>
        </row>
        <row r="1574">
          <cell r="N1574" t="str">
            <v>G4C &amp; G5 C, Top Splice Flange, Top Splice Flange,Plate,25,0.3432</v>
          </cell>
          <cell r="O1574" t="str">
            <v>Transported</v>
          </cell>
        </row>
        <row r="1575">
          <cell r="N1575" t="str">
            <v>G4C &amp; G5 C, Top Splice Flange, Top Splice Flange,Plate,25,0.3168</v>
          </cell>
          <cell r="O1575" t="str">
            <v>Transported</v>
          </cell>
        </row>
        <row r="1576">
          <cell r="N1576" t="str">
            <v>G4C &amp; G5 C,Web Splice Plate,Web Splice Plate,Plate,16,2.448</v>
          </cell>
          <cell r="O1576" t="str">
            <v>Transported</v>
          </cell>
        </row>
        <row r="1577">
          <cell r="N1577" t="str">
            <v>G4C &amp; G5 C,Bottom Flange Splice,Bottom Flange Splice,Plate,40,0.4845</v>
          </cell>
          <cell r="O1577" t="str">
            <v>Transported</v>
          </cell>
        </row>
        <row r="1578">
          <cell r="N1578" t="str">
            <v>G4C &amp; G5 C,Base Splice,Base Splice,Plate,28,0.78795</v>
          </cell>
          <cell r="O1578" t="str">
            <v>Transported</v>
          </cell>
        </row>
        <row r="1579">
          <cell r="N1579" t="str">
            <v>G4C &amp; G5 C,Base Splice,Base Splice,Plate,28,1.32753</v>
          </cell>
          <cell r="O1579" t="str">
            <v>Transported</v>
          </cell>
        </row>
        <row r="1580">
          <cell r="N1580" t="str">
            <v>G4C &amp; G5 C,Packing Plate,Packing Plate,Plate,15,0.661162</v>
          </cell>
          <cell r="O1580" t="str">
            <v>Transported</v>
          </cell>
        </row>
        <row r="1581">
          <cell r="N1581" t="str">
            <v>G4C &amp; G5 C,Packing Plate,Packing Plate,Plate,2,1.224</v>
          </cell>
          <cell r="O1581" t="str">
            <v>Transported</v>
          </cell>
        </row>
        <row r="1582">
          <cell r="N1582" t="str">
            <v>G4C &amp; G5 C, MS Angle, MS Angle,Angle,L 75x75x10,4.599</v>
          </cell>
          <cell r="O1582" t="str">
            <v>Transported</v>
          </cell>
        </row>
        <row r="1583">
          <cell r="N1583" t="str">
            <v>G5C/C1,Base Plate,Base Plate,Plate,40,19.5944</v>
          </cell>
          <cell r="O1583" t="str">
            <v>Transported</v>
          </cell>
        </row>
        <row r="1584">
          <cell r="N1584" t="str">
            <v>G5C/C1,Bottom Flange,Bottom Flange,Plate,28,8.3976</v>
          </cell>
          <cell r="O1584" t="str">
            <v>Transported</v>
          </cell>
        </row>
        <row r="1585">
          <cell r="N1585" t="str">
            <v>G5C/C1,Web Plate,Web Plate,Plate,20,26.05116</v>
          </cell>
          <cell r="O1585" t="str">
            <v>Transported</v>
          </cell>
        </row>
        <row r="1586">
          <cell r="N1586" t="str">
            <v>G5C/C1,Top Flange,Top Flange,Plate,28,8.4036</v>
          </cell>
          <cell r="O1586" t="str">
            <v>Transported</v>
          </cell>
        </row>
        <row r="1587">
          <cell r="N1587" t="str">
            <v>G5C/C1,Stiffner L+R,Stiffner L+R,Plate,16,3.6214</v>
          </cell>
          <cell r="O1587" t="str">
            <v>Transported</v>
          </cell>
        </row>
        <row r="1588">
          <cell r="N1588" t="str">
            <v>G5C/C1,Stiffner Bottom,Stiffner Bottom,Plate,16,0.9101</v>
          </cell>
          <cell r="O1588" t="str">
            <v>Transported</v>
          </cell>
        </row>
        <row r="1589">
          <cell r="N1589" t="str">
            <v>G5C/C1,MS Angle,MS Angle,Angle,L 75x75x10,13.92</v>
          </cell>
          <cell r="O1589" t="str">
            <v>Transported</v>
          </cell>
        </row>
        <row r="1590">
          <cell r="N1590" t="str">
            <v>G5C/C1,MS Angle,MS Angle,Angle,L 75x75x10,16.48</v>
          </cell>
          <cell r="O1590" t="str">
            <v>Transported</v>
          </cell>
        </row>
        <row r="1591">
          <cell r="N1591" t="str">
            <v>G5C/C1,Packing Plate,Packing Plate,Plate,16,0.1425</v>
          </cell>
          <cell r="O1591" t="str">
            <v>Transported</v>
          </cell>
        </row>
        <row r="1592">
          <cell r="N1592" t="str">
            <v>G5C/C1,Gusset Plate,Gusset Plate,Plate,16,0.264</v>
          </cell>
          <cell r="O1592" t="str">
            <v>Transported</v>
          </cell>
        </row>
        <row r="1593">
          <cell r="N1593" t="str">
            <v>G5C &amp; G6 C, Top Splice Flange, Top Splice Flange,Plate,25,0.7788</v>
          </cell>
          <cell r="O1593" t="str">
            <v>Transported</v>
          </cell>
        </row>
        <row r="1594">
          <cell r="N1594" t="str">
            <v>G5C &amp; G6 C, Top Splice Flange, Top Splice Flange,Plate,25,0.3432</v>
          </cell>
          <cell r="O1594" t="str">
            <v>Transported</v>
          </cell>
        </row>
        <row r="1595">
          <cell r="N1595" t="str">
            <v>G5C &amp; G6 C, Top Splice Flange, Top Splice Flange,Plate,25,0.3168</v>
          </cell>
          <cell r="O1595" t="str">
            <v>Transported</v>
          </cell>
        </row>
        <row r="1596">
          <cell r="N1596" t="str">
            <v>G5C &amp; G6 C,Web Splice Plate,Web Splice Plate,Plate,16,2.448</v>
          </cell>
          <cell r="O1596" t="str">
            <v>Transported</v>
          </cell>
        </row>
        <row r="1597">
          <cell r="N1597" t="str">
            <v>G5C &amp; G6 C,Bottom Flange Splice,Bottom Flange Splice,Plate,40,0.4845</v>
          </cell>
          <cell r="O1597" t="str">
            <v>Transported</v>
          </cell>
        </row>
        <row r="1598">
          <cell r="N1598" t="str">
            <v>G5C &amp; G6 C,Base Splice,Base Splice,Plate,28,0.78795</v>
          </cell>
          <cell r="O1598" t="str">
            <v>Transported</v>
          </cell>
        </row>
        <row r="1599">
          <cell r="N1599" t="str">
            <v>G5C &amp; G6 C,Base Splice,Base Splice,Plate,28,1.32753</v>
          </cell>
          <cell r="O1599" t="str">
            <v>Transported</v>
          </cell>
        </row>
        <row r="1600">
          <cell r="N1600" t="str">
            <v>G5C &amp; G6 C, MS Angle, MS Angle,Angle,L 75x75x10,4.461</v>
          </cell>
          <cell r="O1600" t="str">
            <v>Transported</v>
          </cell>
        </row>
        <row r="1601">
          <cell r="N1601" t="str">
            <v>G-6/C, Base Plate, Base Plate,Plate,40,11.1944</v>
          </cell>
          <cell r="O1601" t="str">
            <v>Transported</v>
          </cell>
        </row>
        <row r="1602">
          <cell r="N1602" t="str">
            <v>G-6/C, Bottom Flange, Bottom Flange,Plate,28,4.7976</v>
          </cell>
          <cell r="O1602" t="str">
            <v>Transported</v>
          </cell>
        </row>
        <row r="1603">
          <cell r="N1603" t="str">
            <v>G-6/C, Web Plate, Web Plate,Plate,20,14.856568</v>
          </cell>
          <cell r="O1603" t="str">
            <v>Transported</v>
          </cell>
        </row>
        <row r="1604">
          <cell r="N1604" t="str">
            <v>G-6/C, Top Flange, Top Flange,Plate,28,4.7976</v>
          </cell>
          <cell r="O1604" t="str">
            <v>Transported</v>
          </cell>
        </row>
        <row r="1605">
          <cell r="N1605" t="str">
            <v>G-6/C, Stiffner L+R, Stiffner L+R,Plate,16,2.89712</v>
          </cell>
          <cell r="O1605" t="str">
            <v>Transported</v>
          </cell>
        </row>
        <row r="1606">
          <cell r="N1606" t="str">
            <v>G-6/C,Diaframe ,Diaframe ,Plate,40,6.55856</v>
          </cell>
          <cell r="O1606" t="str">
            <v>Transported</v>
          </cell>
        </row>
        <row r="1607">
          <cell r="N1607" t="str">
            <v>G-6/C,Diaframe Stiffner,Diaframe Stiffner,Plate,25,4.11312</v>
          </cell>
          <cell r="O1607" t="str">
            <v>Transported</v>
          </cell>
        </row>
        <row r="1608">
          <cell r="N1608" t="str">
            <v>G-6/C,Diaframe Stiffner,Diaframe Stiffner,Plate,25,1.39232</v>
          </cell>
          <cell r="O1608" t="str">
            <v>Transported</v>
          </cell>
        </row>
        <row r="1609">
          <cell r="N1609" t="str">
            <v>G-6/C,Diaframe Stiffner,Diaframe Stiffner,Plate,40,3.15104</v>
          </cell>
          <cell r="O1609" t="str">
            <v>Transported</v>
          </cell>
        </row>
        <row r="1610">
          <cell r="N1610" t="str">
            <v>G-6/C,Diaframe Stiffner,Diaframe Stiffner,Plate,28,0.40096</v>
          </cell>
          <cell r="O1610" t="str">
            <v>Transported</v>
          </cell>
        </row>
        <row r="1611">
          <cell r="N1611" t="str">
            <v>G-6/C,Diaframe Stiffner,Diaframe Stiffner,Plate,28,0.616</v>
          </cell>
          <cell r="O1611" t="str">
            <v>Transported</v>
          </cell>
        </row>
        <row r="1612">
          <cell r="N1612" t="str">
            <v>G-6/C,Diaframe Stiffner,Diaframe Stiffner,Plate,40,1.20768</v>
          </cell>
          <cell r="O1612" t="str">
            <v>Transported</v>
          </cell>
        </row>
        <row r="1613">
          <cell r="N1613" t="str">
            <v>G-6/C,Diaframe Stiffner,Diaframe Stiffner,Plate,28,1.7976</v>
          </cell>
          <cell r="O1613" t="str">
            <v>Transported</v>
          </cell>
        </row>
        <row r="1614">
          <cell r="N1614" t="str">
            <v>G-6/C,Diaframe Stiffner,Diaframe Stiffner,Plate,40,0.697</v>
          </cell>
          <cell r="O1614" t="str">
            <v>Transported</v>
          </cell>
        </row>
        <row r="1615">
          <cell r="N1615" t="str">
            <v>G8C, Gusset Plate, Gusset Plate,Plate,16,0.23552</v>
          </cell>
          <cell r="O1615" t="str">
            <v>Transported</v>
          </cell>
        </row>
        <row r="1616">
          <cell r="N1616" t="str">
            <v>G8C, MS Angle, MS Angle,Angle,L 75x75x10,4.228</v>
          </cell>
          <cell r="O1616" t="str">
            <v>Transported</v>
          </cell>
        </row>
        <row r="1617">
          <cell r="N1617" t="str">
            <v>G10C-G11C, Top Splice Flange, Top Splice Flange,Plate,25,0.7788</v>
          </cell>
          <cell r="O1617" t="str">
            <v>Transported</v>
          </cell>
        </row>
        <row r="1618">
          <cell r="N1618" t="str">
            <v>G10C-G11C, Top Splice Flange, Top Splice Flange,Plate,25,0.3432</v>
          </cell>
          <cell r="O1618" t="str">
            <v>Transported</v>
          </cell>
        </row>
        <row r="1619">
          <cell r="N1619" t="str">
            <v>G10C-G11C, Top Splice Flange, Top Splice Flange,Plate,25,0.3168</v>
          </cell>
          <cell r="O1619" t="str">
            <v>Transported</v>
          </cell>
        </row>
        <row r="1620">
          <cell r="N1620" t="str">
            <v>G10C-G11C,Web Splice Plate,Web Splice Plate,Plate,16,2.448</v>
          </cell>
          <cell r="O1620" t="str">
            <v>Transported</v>
          </cell>
        </row>
        <row r="1621">
          <cell r="N1621" t="str">
            <v>G10C-G11C,Bottom Flange Splice,Bottom Flange Splice,Plate,40,0.4845</v>
          </cell>
          <cell r="O1621" t="str">
            <v>Transported</v>
          </cell>
        </row>
        <row r="1622">
          <cell r="N1622" t="str">
            <v>G10C-G11C,Base Splice,Base Splice,Plate,28,0.78795</v>
          </cell>
          <cell r="O1622" t="str">
            <v>Transported</v>
          </cell>
        </row>
        <row r="1623">
          <cell r="N1623" t="str">
            <v>G10C-G11C,Base Splice,Base Splice,Plate,28,1.32753</v>
          </cell>
          <cell r="O1623" t="str">
            <v>Transported</v>
          </cell>
        </row>
        <row r="1624">
          <cell r="N1624" t="str">
            <v>G10C-G11C, MS Angle, MS Angle,Angle,L 75x75x10,4.228</v>
          </cell>
          <cell r="O1624" t="str">
            <v>Transported</v>
          </cell>
        </row>
        <row r="1625">
          <cell r="N1625" t="str">
            <v>G10C, Gusset Plate, Gusset Plate,Plate,16,0.23552</v>
          </cell>
          <cell r="O1625" t="str">
            <v>Transported</v>
          </cell>
        </row>
        <row r="1626">
          <cell r="N1626" t="str">
            <v>G10C, MS Angle, MS Angle,Angle,L 75x75x10,4.228</v>
          </cell>
          <cell r="O1626" t="str">
            <v>Transported</v>
          </cell>
        </row>
        <row r="1627">
          <cell r="N1627" t="str">
            <v>G11C-G12C, Top Splice Flange, Top Splice Flange,Plate,25,0.7788</v>
          </cell>
          <cell r="O1627" t="str">
            <v>Transported</v>
          </cell>
        </row>
        <row r="1628">
          <cell r="N1628" t="str">
            <v>G11C-G12C, Top Splice Flange, Top Splice Flange,Plate,25,0.3432</v>
          </cell>
          <cell r="O1628" t="str">
            <v>Transported</v>
          </cell>
        </row>
        <row r="1629">
          <cell r="N1629" t="str">
            <v>G11C-G12C, Top Splice Flange, Top Splice Flange,Plate,25,0.3168</v>
          </cell>
          <cell r="O1629" t="str">
            <v>Transported</v>
          </cell>
        </row>
        <row r="1630">
          <cell r="N1630" t="str">
            <v>G11C-G12C,Web Splice Plate,Web Splice Plate,Plate,16,2.448</v>
          </cell>
          <cell r="O1630" t="str">
            <v>Transported</v>
          </cell>
        </row>
        <row r="1631">
          <cell r="N1631" t="str">
            <v>G11C-G12C,Bottom Flange Splice,Bottom Flange Splice,Plate,40,0.4845</v>
          </cell>
          <cell r="O1631" t="str">
            <v>Transported</v>
          </cell>
        </row>
        <row r="1632">
          <cell r="N1632" t="str">
            <v>G11C-G12C,Base Splice,Base Splice,Plate,28,0.78795</v>
          </cell>
          <cell r="O1632" t="str">
            <v>Transported</v>
          </cell>
        </row>
        <row r="1633">
          <cell r="N1633" t="str">
            <v>G11C-G12C,Base Splice,Base Splice,Plate,28,1.32753</v>
          </cell>
          <cell r="O1633" t="str">
            <v>Transported</v>
          </cell>
        </row>
        <row r="1634">
          <cell r="N1634" t="str">
            <v>G11C-G12C,Packing Plate,Packing Plate,Plate,15,0.661162</v>
          </cell>
          <cell r="O1634" t="str">
            <v>Transported</v>
          </cell>
        </row>
        <row r="1635">
          <cell r="N1635" t="str">
            <v>G11C-G12C,Packing Plate,Packing Plate,Plate,2,1.224</v>
          </cell>
          <cell r="O1635" t="str">
            <v>Transported</v>
          </cell>
        </row>
        <row r="1636">
          <cell r="N1636" t="str">
            <v>G11C-G12C, MS Angle, MS Angle,Angle,L 75x75x10,4.282</v>
          </cell>
          <cell r="O1636" t="str">
            <v>Transported</v>
          </cell>
        </row>
        <row r="1637">
          <cell r="N1637" t="str">
            <v>G11C, Gusset Plate, Gusset Plate,Plate,16,0.23552</v>
          </cell>
          <cell r="O1637" t="str">
            <v>Transported</v>
          </cell>
        </row>
        <row r="1638">
          <cell r="N1638" t="str">
            <v>G11C, MS Angle, MS Angle,Angle,L 75x75x10,4.228</v>
          </cell>
          <cell r="O1638" t="str">
            <v>Transported</v>
          </cell>
        </row>
        <row r="1639">
          <cell r="N1639" t="str">
            <v>G12C-G13C, Top Splice Flange, Top Splice Flange,Plate,25,0.7788</v>
          </cell>
          <cell r="O1639" t="str">
            <v>Transported</v>
          </cell>
        </row>
        <row r="1640">
          <cell r="N1640" t="str">
            <v>G12C-G13C, Top Splice Flange, Top Splice Flange,Plate,25,0.3432</v>
          </cell>
          <cell r="O1640" t="str">
            <v>Transported</v>
          </cell>
        </row>
        <row r="1641">
          <cell r="N1641" t="str">
            <v>G12C-G13C, Top Splice Flange, Top Splice Flange,Plate,25,0.3168</v>
          </cell>
          <cell r="O1641" t="str">
            <v>Transported</v>
          </cell>
        </row>
        <row r="1642">
          <cell r="N1642" t="str">
            <v>G12C-G13C,Web Splice Plate,Web Splice Plate,Plate,16,2.448</v>
          </cell>
          <cell r="O1642" t="str">
            <v>Transported</v>
          </cell>
        </row>
        <row r="1643">
          <cell r="N1643" t="str">
            <v>G12C-G13C,Bottom Flange Splice,Bottom Flange Splice,Plate,40,0.4845</v>
          </cell>
          <cell r="O1643" t="str">
            <v>Transported</v>
          </cell>
        </row>
        <row r="1644">
          <cell r="N1644" t="str">
            <v>G12C-G13C,Base Splice,Base Splice,Plate,28,0.78795</v>
          </cell>
          <cell r="O1644" t="str">
            <v>Transported</v>
          </cell>
        </row>
        <row r="1645">
          <cell r="N1645" t="str">
            <v>G12C-G13C,Base Splice,Base Splice,Plate,28,1.32753</v>
          </cell>
          <cell r="O1645" t="str">
            <v>Transported</v>
          </cell>
        </row>
        <row r="1646">
          <cell r="N1646" t="str">
            <v>G12C-G13C, MS Angle, MS Angle,Angle,L 75x75x10,4.282</v>
          </cell>
          <cell r="O1646" t="str">
            <v>Transported</v>
          </cell>
        </row>
        <row r="1647">
          <cell r="N1647" t="str">
            <v>G12C, Gusset Plate, Gusset Plate,Plate,16,0.17664</v>
          </cell>
          <cell r="O1647" t="str">
            <v>Transported</v>
          </cell>
        </row>
        <row r="1648">
          <cell r="N1648" t="str">
            <v>G12C,Stiffner,Stiffner,Plate,16,0.06084</v>
          </cell>
          <cell r="O1648" t="str">
            <v>Transported</v>
          </cell>
        </row>
        <row r="1649">
          <cell r="N1649" t="str">
            <v>G12C, MS Angle, MS Angle,Angle,L 75x75x10,4.228</v>
          </cell>
          <cell r="O1649" t="str">
            <v>Transported</v>
          </cell>
        </row>
        <row r="1650">
          <cell r="N1650" t="str">
            <v>G13C&amp;G14C,Top Flange Splice Plate,Top Flange Splice Plate,Plate,25,0.779</v>
          </cell>
          <cell r="O1650" t="str">
            <v>Transported</v>
          </cell>
        </row>
        <row r="1651">
          <cell r="N1651" t="str">
            <v>G13C&amp;G14C,Top Flange Splice Plate,Top Flange Splice Plate,Plate,25,0.343</v>
          </cell>
          <cell r="O1651" t="str">
            <v>Transported</v>
          </cell>
        </row>
        <row r="1652">
          <cell r="N1652" t="str">
            <v>G13C&amp;G14C,Top Flange Splice Plate,Top Flange Splice Plate,Plate,25,0.317</v>
          </cell>
          <cell r="O1652" t="str">
            <v>Transported</v>
          </cell>
        </row>
        <row r="1653">
          <cell r="N1653" t="str">
            <v>G13C&amp;G14C,Web Splice Plate,Web Splice Plate,Plate,16,2.448</v>
          </cell>
          <cell r="O1653" t="str">
            <v>Transported</v>
          </cell>
        </row>
        <row r="1654">
          <cell r="N1654" t="str">
            <v>G13C&amp;G14C,Bottom Flange Splice ,Bottom Flange Splice ,Plate,40,0.485</v>
          </cell>
          <cell r="O1654" t="str">
            <v>Transported</v>
          </cell>
        </row>
        <row r="1655">
          <cell r="N1655" t="str">
            <v>G13C&amp;G14C,Base Splice,Base Splice,Plate,28,0.788</v>
          </cell>
          <cell r="O1655" t="str">
            <v>Transported</v>
          </cell>
        </row>
        <row r="1656">
          <cell r="N1656" t="str">
            <v>G13C&amp;G14C,Base Splice,Base Splice,Plate,28,1.328</v>
          </cell>
          <cell r="O1656" t="str">
            <v>Transported</v>
          </cell>
        </row>
        <row r="1657">
          <cell r="N1657" t="str">
            <v>G13C&amp;G14C,MS Angle,MS Angle,Angle,L 75x75x10,4.461</v>
          </cell>
          <cell r="O1657" t="str">
            <v>Transported</v>
          </cell>
        </row>
        <row r="1658">
          <cell r="N1658" t="str">
            <v>G14C/C1,Base Plate,Base Plate,Plate,40,19.5944</v>
          </cell>
          <cell r="O1658" t="str">
            <v>Transported</v>
          </cell>
        </row>
        <row r="1659">
          <cell r="N1659" t="str">
            <v>G14C/C1,Bottom Flange,Bottom Flange,Plate,28,8.3976</v>
          </cell>
          <cell r="O1659" t="str">
            <v>Transported</v>
          </cell>
        </row>
        <row r="1660">
          <cell r="N1660" t="str">
            <v>G14C/C1,Web Plate,Web Plate,Plate,20,26.05116</v>
          </cell>
          <cell r="O1660" t="str">
            <v>Transported</v>
          </cell>
        </row>
        <row r="1661">
          <cell r="N1661" t="str">
            <v>G14C/C1,Top Flange,Top Flange,Plate,28,8.4036</v>
          </cell>
          <cell r="O1661" t="str">
            <v>Transported</v>
          </cell>
        </row>
        <row r="1662">
          <cell r="N1662" t="str">
            <v>G14C/C1,Stiffner L+R,Stiffner L+R,Plate,16,3.6157</v>
          </cell>
          <cell r="O1662" t="str">
            <v>Transported</v>
          </cell>
        </row>
        <row r="1663">
          <cell r="N1663" t="str">
            <v>G14C/C1,Stiffner Bottom,Stiffner Bottom,Plate,16,0.9101</v>
          </cell>
          <cell r="O1663" t="str">
            <v>Transported</v>
          </cell>
        </row>
        <row r="1664">
          <cell r="N1664" t="str">
            <v>G14C/C1,MS Angle,MS Angle,Angle,L 75x75x10,13.92</v>
          </cell>
          <cell r="O1664" t="str">
            <v>Transported</v>
          </cell>
        </row>
        <row r="1665">
          <cell r="N1665" t="str">
            <v>G14C/C1,MS Angle,MS Angle,Angle,L 75x75x10,16.48</v>
          </cell>
          <cell r="O1665" t="str">
            <v>Transported</v>
          </cell>
        </row>
        <row r="1666">
          <cell r="N1666" t="str">
            <v>G14C/C1,Packing Plate,Packing Plate,Plate,16,0.1425</v>
          </cell>
          <cell r="O1666" t="str">
            <v>Transported</v>
          </cell>
        </row>
        <row r="1667">
          <cell r="N1667" t="str">
            <v>G14C/C1,Gusset Plate,Gusset Plate,Plate,16,0.264</v>
          </cell>
          <cell r="O1667" t="str">
            <v>Transported</v>
          </cell>
        </row>
        <row r="1668">
          <cell r="N1668" t="str">
            <v>G14C&amp;G15C,Top Flange Splice Plate,Top Flange Splice Plate,Plate,25,0.779</v>
          </cell>
          <cell r="O1668" t="str">
            <v>Transported</v>
          </cell>
        </row>
        <row r="1669">
          <cell r="N1669" t="str">
            <v>G14C&amp;G15C,Top Flange Splice Plate,Top Flange Splice Plate,Plate,25,0.343</v>
          </cell>
          <cell r="O1669" t="str">
            <v>Transported</v>
          </cell>
        </row>
        <row r="1670">
          <cell r="N1670" t="str">
            <v>G14C&amp;G15C,Top Flange Splice Plate,Top Flange Splice Plate,Plate,25,0.317</v>
          </cell>
          <cell r="O1670" t="str">
            <v>Transported</v>
          </cell>
        </row>
        <row r="1671">
          <cell r="N1671" t="str">
            <v>G14C&amp;G15C,Web Splice Plate,Web Splice Plate,Plate,16,2.448</v>
          </cell>
          <cell r="O1671" t="str">
            <v>Transported</v>
          </cell>
        </row>
        <row r="1672">
          <cell r="N1672" t="str">
            <v>G14C&amp;G15C,Bottom Flange Splice ,Bottom Flange Splice ,Plate,40,0.485</v>
          </cell>
          <cell r="O1672" t="str">
            <v>Transported</v>
          </cell>
        </row>
        <row r="1673">
          <cell r="N1673" t="str">
            <v>G14C&amp;G15C,Base Splice,Base Splice,Plate,28,0.788</v>
          </cell>
          <cell r="O1673" t="str">
            <v>Transported</v>
          </cell>
        </row>
        <row r="1674">
          <cell r="N1674" t="str">
            <v>G14C&amp;G15C,Base Splice,Base Splice,Plate,28,1.328</v>
          </cell>
          <cell r="O1674" t="str">
            <v>Transported</v>
          </cell>
        </row>
        <row r="1675">
          <cell r="N1675" t="str">
            <v>G14C&amp;G15C,Packing Plate,Packing Plate,Plate,15,0.661</v>
          </cell>
          <cell r="O1675" t="str">
            <v>Transported</v>
          </cell>
        </row>
        <row r="1676">
          <cell r="N1676" t="str">
            <v>G14C&amp;G15C,Packing Plate,Packing Plate,Plate,2,1.224</v>
          </cell>
          <cell r="O1676" t="str">
            <v>Transported</v>
          </cell>
        </row>
        <row r="1677">
          <cell r="N1677" t="str">
            <v>G14C&amp;G15C,MS Angle,MS Angle,Angle,L 75x75x10,4.599</v>
          </cell>
          <cell r="O1677" t="str">
            <v>Transported</v>
          </cell>
        </row>
        <row r="1678">
          <cell r="N1678" t="str">
            <v>G15C&amp;G16C,Top Flange Splice Plate,Top Flange Splice Plate,Plate,25,0.779</v>
          </cell>
          <cell r="O1678" t="str">
            <v>Transported</v>
          </cell>
        </row>
        <row r="1679">
          <cell r="N1679" t="str">
            <v>G15C&amp;G16C,Top Flange Splice Plate,Top Flange Splice Plate,Plate,25,0.343</v>
          </cell>
          <cell r="O1679" t="str">
            <v>Transported</v>
          </cell>
        </row>
        <row r="1680">
          <cell r="N1680" t="str">
            <v>G15C&amp;G16C,Top Flange Splice Plate,Top Flange Splice Plate,Plate,25,0.317</v>
          </cell>
          <cell r="O1680" t="str">
            <v>Transported</v>
          </cell>
        </row>
        <row r="1681">
          <cell r="N1681" t="str">
            <v>G15C&amp;G16C,Web Splice Plate,Web Splice Plate,Plate,16,2.448</v>
          </cell>
          <cell r="O1681" t="str">
            <v>Transported</v>
          </cell>
        </row>
        <row r="1682">
          <cell r="N1682" t="str">
            <v>G15C&amp;G16C,Bottom Flange Splice ,Bottom Flange Splice ,Plate,40,0.485</v>
          </cell>
          <cell r="O1682" t="str">
            <v>Transported</v>
          </cell>
        </row>
        <row r="1683">
          <cell r="N1683" t="str">
            <v>G15C&amp;G16C,Base Splice,Base Splice,Plate,28,0.788</v>
          </cell>
          <cell r="O1683" t="str">
            <v>Transported</v>
          </cell>
        </row>
        <row r="1684">
          <cell r="N1684" t="str">
            <v>G15C&amp;G16C,Base Splice,Base Splice,Plate,28,1.328</v>
          </cell>
          <cell r="O1684" t="str">
            <v>Transported</v>
          </cell>
        </row>
        <row r="1685">
          <cell r="N1685" t="str">
            <v>G15C&amp;G16C,MS Angle,MS Angle,Angle,L 75x75x10,4.599</v>
          </cell>
          <cell r="O1685" t="str">
            <v>Transported</v>
          </cell>
        </row>
        <row r="1686">
          <cell r="N1686" t="str">
            <v>G16C&amp;G17C,Top Flange Splice Plate,Top Flange Splice Plate,Plate,25,0.779</v>
          </cell>
          <cell r="O1686" t="str">
            <v>Transported</v>
          </cell>
        </row>
        <row r="1687">
          <cell r="N1687" t="str">
            <v>G16C&amp;G17C,Top Flange Splice Plate,Top Flange Splice Plate,Plate,25,0.343</v>
          </cell>
          <cell r="O1687" t="str">
            <v>Transported</v>
          </cell>
        </row>
        <row r="1688">
          <cell r="N1688" t="str">
            <v>G16C&amp;G17C,Top Flange Splice Plate,Top Flange Splice Plate,Plate,25,0.317</v>
          </cell>
          <cell r="O1688" t="str">
            <v>Transported</v>
          </cell>
        </row>
        <row r="1689">
          <cell r="N1689" t="str">
            <v>G16C&amp;G17C,Web Splice Plate,Web Splice Plate,Plate,16,2.448</v>
          </cell>
          <cell r="O1689" t="str">
            <v>Transported</v>
          </cell>
        </row>
        <row r="1690">
          <cell r="N1690" t="str">
            <v>G16C&amp;G17C,Bottom Flange Splice ,Bottom Flange Splice ,Plate,40,0.485</v>
          </cell>
          <cell r="O1690" t="str">
            <v>Transported</v>
          </cell>
        </row>
        <row r="1691">
          <cell r="N1691" t="str">
            <v>G16C&amp;G17C,Base Splice,Base Splice,Plate,28,0.788</v>
          </cell>
          <cell r="O1691" t="str">
            <v>Transported</v>
          </cell>
        </row>
        <row r="1692">
          <cell r="N1692" t="str">
            <v>G16C&amp;G17C,Base Splice,Base Splice,Plate,28,1.328</v>
          </cell>
          <cell r="O1692" t="str">
            <v>Transported</v>
          </cell>
        </row>
        <row r="1693">
          <cell r="N1693" t="str">
            <v>G16C&amp;G17C,MS Angle,MS Angle,Angle,L 75x75x10,4.599</v>
          </cell>
          <cell r="O1693" t="str">
            <v>Transported</v>
          </cell>
        </row>
        <row r="1694">
          <cell r="N1694" t="str">
            <v>G17C&amp;G18C,Top Flange Splice Plate,Top Flange Splice Plate,Plate,25,0.779</v>
          </cell>
          <cell r="O1694" t="str">
            <v>Transported</v>
          </cell>
        </row>
        <row r="1695">
          <cell r="N1695" t="str">
            <v>G17C&amp;G18C,Top Flange Splice Plate,Top Flange Splice Plate,Plate,25,0.343</v>
          </cell>
          <cell r="O1695" t="str">
            <v>Transported</v>
          </cell>
        </row>
        <row r="1696">
          <cell r="N1696" t="str">
            <v>G17C&amp;G18C,Top Flange Splice Plate,Top Flange Splice Plate,Plate,25,0.317</v>
          </cell>
          <cell r="O1696" t="str">
            <v>Transported</v>
          </cell>
        </row>
        <row r="1697">
          <cell r="N1697" t="str">
            <v>G17C&amp;G18C,Web Splice Plate,Web Splice Plate,Plate,16,2.448</v>
          </cell>
          <cell r="O1697" t="str">
            <v>Transported</v>
          </cell>
        </row>
        <row r="1698">
          <cell r="N1698" t="str">
            <v>G17C&amp;G18C,Bottom Flange Splice ,Bottom Flange Splice ,Plate,40,0.485</v>
          </cell>
          <cell r="O1698" t="str">
            <v>Transported</v>
          </cell>
        </row>
        <row r="1699">
          <cell r="N1699" t="str">
            <v>G17C&amp;G18C,Base Splice,Base Splice,Plate,28,0.788</v>
          </cell>
          <cell r="O1699" t="str">
            <v>Transported</v>
          </cell>
        </row>
        <row r="1700">
          <cell r="N1700" t="str">
            <v>G17C&amp;G18C,Base Splice,Base Splice,Plate,28,1.328</v>
          </cell>
          <cell r="O1700" t="str">
            <v>Transported</v>
          </cell>
        </row>
        <row r="1701">
          <cell r="N1701" t="str">
            <v>G17C&amp;G18C,Packing Plate,Packing Plate,Plate,15,0.661</v>
          </cell>
          <cell r="O1701" t="str">
            <v>Transported</v>
          </cell>
        </row>
        <row r="1702">
          <cell r="N1702" t="str">
            <v>G17C&amp;G18C,Packing Plate,Packing Plate,Plate,2,1.224</v>
          </cell>
          <cell r="O1702" t="str">
            <v>Transported</v>
          </cell>
        </row>
        <row r="1703">
          <cell r="N1703" t="str">
            <v>G17C&amp;G18C,MS Angle,MS Angle,Angle,L 75x75x10,4.599</v>
          </cell>
          <cell r="O1703" t="str">
            <v>Transported</v>
          </cell>
        </row>
        <row r="1704">
          <cell r="N1704" t="str">
            <v>G1D&amp;G2D,Top Splice Flange plate,Top Splice Flange plate,Plate,25,0.779</v>
          </cell>
          <cell r="O1704" t="str">
            <v>Transported</v>
          </cell>
        </row>
        <row r="1705">
          <cell r="N1705" t="str">
            <v>G1D&amp;G2D,Top Splice Flange plate,Top Splice Flange plate,Plate,25,0.343</v>
          </cell>
          <cell r="O1705" t="str">
            <v>Transported</v>
          </cell>
        </row>
        <row r="1706">
          <cell r="N1706" t="str">
            <v>G1D&amp;G2D,Top Splice Flange plate,Top Splice Flange plate,Plate,25,0.317</v>
          </cell>
          <cell r="O1706" t="str">
            <v>Transported</v>
          </cell>
        </row>
        <row r="1707">
          <cell r="N1707" t="str">
            <v>G1D&amp;G2D,web Splice Plate,web Splice Plate,Plate,16,2.448</v>
          </cell>
          <cell r="O1707" t="str">
            <v>Transported</v>
          </cell>
        </row>
        <row r="1708">
          <cell r="N1708" t="str">
            <v>G1D&amp;G2D,Bottom Flange Splice Plate,Bottom Flange Splice Plate,Plate,40,0.485</v>
          </cell>
          <cell r="O1708" t="str">
            <v>Transported</v>
          </cell>
        </row>
        <row r="1709">
          <cell r="N1709" t="str">
            <v>G1D&amp;G2D,Base Splice Plate,Base Splice Plate,Plate,28,0.788</v>
          </cell>
          <cell r="O1709" t="str">
            <v>Transported</v>
          </cell>
        </row>
        <row r="1710">
          <cell r="N1710" t="str">
            <v>G1D&amp;G2D,Base Splice Plate,Base Splice Plate,Plate,28,1.328</v>
          </cell>
          <cell r="O1710" t="str">
            <v>Transported</v>
          </cell>
        </row>
        <row r="1711">
          <cell r="N1711" t="str">
            <v>G1D&amp;G2D,Packing plate,Packing plate,Plate,15,0.661</v>
          </cell>
          <cell r="O1711" t="str">
            <v>Transported</v>
          </cell>
        </row>
        <row r="1712">
          <cell r="N1712" t="str">
            <v>G1D&amp;G2D,Packing plate,Packing plate,Plate,2,1.224</v>
          </cell>
          <cell r="O1712" t="str">
            <v>Transported</v>
          </cell>
        </row>
        <row r="1713">
          <cell r="N1713" t="str">
            <v>G1D&amp;G2D,MS Angle,MS Angle,Angle,L 75x75x10,4.599</v>
          </cell>
          <cell r="O1713" t="str">
            <v>Transported</v>
          </cell>
        </row>
        <row r="1714">
          <cell r="N1714" t="str">
            <v>G2D&amp;G3D,Top Splice Flange plate,Top Splice Flange plate,Plate,25,0.779</v>
          </cell>
          <cell r="O1714" t="str">
            <v>Transported</v>
          </cell>
        </row>
        <row r="1715">
          <cell r="N1715" t="str">
            <v>G2D&amp;G3D,Top Splice Flange plate,Top Splice Flange plate,Plate,25,0.343</v>
          </cell>
          <cell r="O1715" t="str">
            <v>Transported</v>
          </cell>
        </row>
        <row r="1716">
          <cell r="N1716" t="str">
            <v>G2D&amp;G3D,Top Splice Flange plate,Top Splice Flange plate,Plate,25,0.317</v>
          </cell>
          <cell r="O1716" t="str">
            <v>Transported</v>
          </cell>
        </row>
        <row r="1717">
          <cell r="N1717" t="str">
            <v>G2D&amp;G3D,web Splice Plate,web Splice Plate,Plate,16,2.448</v>
          </cell>
          <cell r="O1717" t="str">
            <v>Transported</v>
          </cell>
        </row>
        <row r="1718">
          <cell r="N1718" t="str">
            <v>G2D&amp;G3D,Bottom Flange Splice Plate,Bottom Flange Splice Plate,Plate,40,0.485</v>
          </cell>
          <cell r="O1718" t="str">
            <v>Transported</v>
          </cell>
        </row>
        <row r="1719">
          <cell r="N1719" t="str">
            <v>G2D&amp;G3D,Base Splice Plate,Base Splice Plate,Plate,28,0.788</v>
          </cell>
          <cell r="O1719" t="str">
            <v>Transported</v>
          </cell>
        </row>
        <row r="1720">
          <cell r="N1720" t="str">
            <v>G2D&amp;G3D,Base Splice Plate,Base Splice Plate,Plate,28,1.328</v>
          </cell>
          <cell r="O1720" t="str">
            <v>Transported</v>
          </cell>
        </row>
        <row r="1721">
          <cell r="N1721" t="str">
            <v>G2D&amp;G3D,MS Angle,MS Angle,Angle,L 75x75x10,4.599</v>
          </cell>
          <cell r="O1721" t="str">
            <v>Transported</v>
          </cell>
        </row>
        <row r="1722">
          <cell r="N1722" t="str">
            <v>G2D,Gusset Plate,Gusset Plate,Plate,16,0.243</v>
          </cell>
          <cell r="O1722" t="str">
            <v>Transported</v>
          </cell>
        </row>
        <row r="1723">
          <cell r="N1723" t="str">
            <v>G2D,MS Angle,MS Angle,Angle,L 75x75x10,4.599</v>
          </cell>
          <cell r="O1723" t="str">
            <v>Transported</v>
          </cell>
        </row>
        <row r="1724">
          <cell r="N1724" t="str">
            <v>G-3(D), Base Plate, Base Plate,Plate,25,19.5944</v>
          </cell>
          <cell r="O1724" t="str">
            <v>Transported</v>
          </cell>
        </row>
        <row r="1725">
          <cell r="N1725" t="str">
            <v>G-3(D), Bottom Flange, Bottom Flange,Plate,28,8.406</v>
          </cell>
          <cell r="O1725" t="str">
            <v>Transported</v>
          </cell>
        </row>
        <row r="1726">
          <cell r="N1726" t="str">
            <v>G-3(D), Web Plate, Web Plate,Plate,16,26.03058</v>
          </cell>
          <cell r="O1726" t="str">
            <v>Transported</v>
          </cell>
        </row>
        <row r="1727">
          <cell r="N1727" t="str">
            <v>G-3(D), Top Flange, Top Flange,Plate,28,8.406</v>
          </cell>
          <cell r="O1727" t="str">
            <v>Transported</v>
          </cell>
        </row>
        <row r="1728">
          <cell r="N1728" t="str">
            <v>G-3(D), Stiffner L+R, Stiffner L+R,Plate,16,3.6214</v>
          </cell>
          <cell r="O1728" t="str">
            <v>Transported</v>
          </cell>
        </row>
        <row r="1729">
          <cell r="N1729" t="str">
            <v>G-3(D), Stiffner Bottom, Stiffner Bottom,Plate,16,0.8968</v>
          </cell>
          <cell r="O1729" t="str">
            <v>Transported</v>
          </cell>
        </row>
        <row r="1730">
          <cell r="N1730" t="str">
            <v>G-3(D), MS Angle, MS Angle,Angle,L 75x75x10,13.92</v>
          </cell>
          <cell r="O1730" t="str">
            <v>Transported</v>
          </cell>
        </row>
        <row r="1731">
          <cell r="N1731" t="str">
            <v>G-3(D), MS Angle, MS Angle,Angle,L 75x75x10,15.96</v>
          </cell>
          <cell r="O1731" t="str">
            <v>Transported</v>
          </cell>
        </row>
        <row r="1732">
          <cell r="N1732" t="str">
            <v>G-3(D), Packing Plate, Packing Plate,Plate,16,0.1425</v>
          </cell>
          <cell r="O1732" t="str">
            <v>Transported</v>
          </cell>
        </row>
        <row r="1733">
          <cell r="N1733" t="str">
            <v>G-3(D), Gusset Plate, Gusset Plate,Plate,16,0.264</v>
          </cell>
          <cell r="O1733" t="str">
            <v>Transported</v>
          </cell>
        </row>
        <row r="1734">
          <cell r="N1734" t="str">
            <v>G3D,Gusset Plate,Gusset Plate,Plate,16,0.243</v>
          </cell>
          <cell r="O1734" t="str">
            <v>Transported</v>
          </cell>
        </row>
        <row r="1735">
          <cell r="N1735" t="str">
            <v>G3D,MS Angle,MS Angle,Angle,L 75x75x10,4.599</v>
          </cell>
          <cell r="O1735" t="str">
            <v>Transported</v>
          </cell>
        </row>
        <row r="1736">
          <cell r="N1736" t="str">
            <v>G3D&amp;G4D,Top Splice Flange plate,Top Splice Flange plate,Plate,25,0.779</v>
          </cell>
          <cell r="O1736" t="str">
            <v>Transported</v>
          </cell>
        </row>
        <row r="1737">
          <cell r="N1737" t="str">
            <v>G3D&amp;G4D,Top Splice Flange plate,Top Splice Flange plate,Plate,25,0.343</v>
          </cell>
          <cell r="O1737" t="str">
            <v>Transported</v>
          </cell>
        </row>
        <row r="1738">
          <cell r="N1738" t="str">
            <v>G3D&amp;G4D,Top Splice Flange plate,Top Splice Flange plate,Plate,25,0.317</v>
          </cell>
          <cell r="O1738" t="str">
            <v>Transported</v>
          </cell>
        </row>
        <row r="1739">
          <cell r="N1739" t="str">
            <v>G3D&amp;G4D,web Splice Plate,web Splice Plate,Plate,16,2.448</v>
          </cell>
          <cell r="O1739" t="str">
            <v>Transported</v>
          </cell>
        </row>
        <row r="1740">
          <cell r="N1740" t="str">
            <v>G3D&amp;G4D,Bottom Flange Splice Plate,Bottom Flange Splice Plate,Plate,40,0.485</v>
          </cell>
          <cell r="O1740" t="str">
            <v>Transported</v>
          </cell>
        </row>
        <row r="1741">
          <cell r="N1741" t="str">
            <v>G3D&amp;G4D,Base Splice Plate,Base Splice Plate,Plate,28,0.788</v>
          </cell>
          <cell r="O1741" t="str">
            <v>Transported</v>
          </cell>
        </row>
        <row r="1742">
          <cell r="N1742" t="str">
            <v>G3D&amp;G4D,Base Splice Plate,Base Splice Plate,Plate,28,1.328</v>
          </cell>
          <cell r="O1742" t="str">
            <v>Transported</v>
          </cell>
        </row>
        <row r="1743">
          <cell r="N1743" t="str">
            <v>G3D&amp;G4D,MS Angle,MS Angle,Angle,L 75x75x10,4.599</v>
          </cell>
          <cell r="O1743" t="str">
            <v>Transported</v>
          </cell>
        </row>
        <row r="1744">
          <cell r="N1744" t="str">
            <v>G-4(D), Base Plate, Base Plate,Plate,25,19.5944</v>
          </cell>
          <cell r="O1744" t="str">
            <v>Transported</v>
          </cell>
        </row>
        <row r="1745">
          <cell r="N1745" t="str">
            <v>G-4(D), Bottom Flange, Bottom Flange,Plate,28,8.4</v>
          </cell>
          <cell r="O1745" t="str">
            <v>Transported</v>
          </cell>
        </row>
        <row r="1746">
          <cell r="N1746" t="str">
            <v>G-4(D), Web Plate, Web Plate,Plate,16,26.03058</v>
          </cell>
          <cell r="O1746" t="str">
            <v>Transported</v>
          </cell>
        </row>
        <row r="1747">
          <cell r="N1747" t="str">
            <v>G-4(D), Top Flange, Top Flange,Plate,28,8.406</v>
          </cell>
          <cell r="O1747" t="str">
            <v>Transported</v>
          </cell>
        </row>
        <row r="1748">
          <cell r="N1748" t="str">
            <v>G-4(D), Stiffner L+R, Stiffner L+R,Plate,16,3.6214</v>
          </cell>
          <cell r="O1748" t="str">
            <v>Transported</v>
          </cell>
        </row>
        <row r="1749">
          <cell r="N1749" t="str">
            <v>G-4(D), Stiffner Bottom, Stiffner Bottom,Plate,16,0.8968</v>
          </cell>
          <cell r="O1749" t="str">
            <v>Transported</v>
          </cell>
        </row>
        <row r="1750">
          <cell r="N1750" t="str">
            <v>G-4(D), MS Angle, MS Angle,Angle,L 75x75x10,13.92</v>
          </cell>
          <cell r="O1750" t="str">
            <v>Transported</v>
          </cell>
        </row>
        <row r="1751">
          <cell r="N1751" t="str">
            <v>G-4(D), MS Angle, MS Angle,Angle,L 75x75x10,15.96</v>
          </cell>
          <cell r="O1751" t="str">
            <v>Transported</v>
          </cell>
        </row>
        <row r="1752">
          <cell r="N1752" t="str">
            <v>G-4(D), Packing Plate, Packing Plate,Plate,16,0.1425</v>
          </cell>
          <cell r="O1752" t="str">
            <v>Transported</v>
          </cell>
        </row>
        <row r="1753">
          <cell r="N1753" t="str">
            <v>G-4(D), Gusset Plate, Gusset Plate,Plate,16,0.264</v>
          </cell>
          <cell r="O1753" t="str">
            <v>Transported</v>
          </cell>
        </row>
        <row r="1754">
          <cell r="N1754" t="str">
            <v>G4D,Gusset Plate,Gusset Plate,Plate,16,0.243</v>
          </cell>
          <cell r="O1754" t="str">
            <v>Transported</v>
          </cell>
        </row>
        <row r="1755">
          <cell r="N1755" t="str">
            <v>G4D,MS Angle,MS Angle,Angle,L 75x75x10,4.599</v>
          </cell>
          <cell r="O1755" t="str">
            <v>Transported</v>
          </cell>
        </row>
        <row r="1756">
          <cell r="N1756" t="str">
            <v>G4D&amp;G5D,Top Splice Flange plate,Top Splice Flange plate,Plate,25,0.779</v>
          </cell>
          <cell r="O1756" t="str">
            <v>Transported</v>
          </cell>
        </row>
        <row r="1757">
          <cell r="N1757" t="str">
            <v>G4D&amp;G5D,Top Splice Flange plate,Top Splice Flange plate,Plate,25,0.343</v>
          </cell>
          <cell r="O1757" t="str">
            <v>Transported</v>
          </cell>
        </row>
        <row r="1758">
          <cell r="N1758" t="str">
            <v>G4D&amp;G5D,Top Splice Flange plate,Top Splice Flange plate,Plate,25,0.317</v>
          </cell>
          <cell r="O1758" t="str">
            <v>Transported</v>
          </cell>
        </row>
        <row r="1759">
          <cell r="N1759" t="str">
            <v>G4D&amp;G5D,web Splice Plate,web Splice Plate,Plate,16,2.448</v>
          </cell>
          <cell r="O1759" t="str">
            <v>Transported</v>
          </cell>
        </row>
        <row r="1760">
          <cell r="N1760" t="str">
            <v>G4D&amp;G5D,Bottom Flange Splice Plate,Bottom Flange Splice Plate,Plate,40,0.485</v>
          </cell>
          <cell r="O1760" t="str">
            <v>Transported</v>
          </cell>
        </row>
        <row r="1761">
          <cell r="N1761" t="str">
            <v>G4D&amp;G5D,Base Splice Plate,Base Splice Plate,Plate,28,0.788</v>
          </cell>
          <cell r="O1761" t="str">
            <v>Transported</v>
          </cell>
        </row>
        <row r="1762">
          <cell r="N1762" t="str">
            <v>G4D&amp;G5D,Base Splice Plate,Base Splice Plate,Plate,28,1.328</v>
          </cell>
          <cell r="O1762" t="str">
            <v>Transported</v>
          </cell>
        </row>
        <row r="1763">
          <cell r="N1763" t="str">
            <v>G4D&amp;G5D,Packing plate,Packing plate,Plate,15,0.661</v>
          </cell>
          <cell r="O1763" t="str">
            <v>Transported</v>
          </cell>
        </row>
        <row r="1764">
          <cell r="N1764" t="str">
            <v>G4D&amp;G5D,Packing plate,Packing plate,Plate,2,1.224</v>
          </cell>
          <cell r="O1764" t="str">
            <v>Transported</v>
          </cell>
        </row>
        <row r="1765">
          <cell r="N1765" t="str">
            <v>G4D&amp;G5D,MS Angle,MS Angle,Angle,L 75x75x10,4.599</v>
          </cell>
          <cell r="O1765" t="str">
            <v>Transported</v>
          </cell>
        </row>
        <row r="1766">
          <cell r="N1766" t="str">
            <v>G-5(D), Base Plate, Base Plate,Plate,40,19.5944</v>
          </cell>
          <cell r="O1766" t="str">
            <v>Transported</v>
          </cell>
        </row>
        <row r="1767">
          <cell r="N1767" t="str">
            <v>G-5(D), Bottom Flange, Bottom Flange,Plate,28,8.3976</v>
          </cell>
          <cell r="O1767" t="str">
            <v>Transported</v>
          </cell>
        </row>
        <row r="1768">
          <cell r="N1768" t="str">
            <v>G-5(D), Web Plate, Web Plate,Plate,20,26.023148</v>
          </cell>
          <cell r="O1768" t="str">
            <v>Transported</v>
          </cell>
        </row>
        <row r="1769">
          <cell r="N1769" t="str">
            <v>G-5(D), Top Flange, Top Flange,Plate,28,8.4036</v>
          </cell>
          <cell r="O1769" t="str">
            <v>Transported</v>
          </cell>
        </row>
        <row r="1770">
          <cell r="N1770" t="str">
            <v>G-5(D), Stiffner L+R, Stiffner L+R,Plate,16,3.6214</v>
          </cell>
          <cell r="O1770" t="str">
            <v>Transported</v>
          </cell>
        </row>
        <row r="1771">
          <cell r="N1771" t="str">
            <v>G-5(D), Stiffner Bottom, Stiffner Bottom,Plate,16,0.9101</v>
          </cell>
          <cell r="O1771" t="str">
            <v>Transported</v>
          </cell>
        </row>
        <row r="1772">
          <cell r="N1772" t="str">
            <v>G-5(D), MS Angle, MS Angle,Angle,L 75x75x10,13.92</v>
          </cell>
          <cell r="O1772" t="str">
            <v>Transported</v>
          </cell>
        </row>
        <row r="1773">
          <cell r="N1773" t="str">
            <v>G-5(D), MS Angle, MS Angle,Angle,L 75x75x10,15.96</v>
          </cell>
          <cell r="O1773" t="str">
            <v>Transported</v>
          </cell>
        </row>
        <row r="1774">
          <cell r="N1774" t="str">
            <v>G-5(D), Packing Plate, Packing Plate,Plate,16,0.1425</v>
          </cell>
          <cell r="O1774" t="str">
            <v>Transported</v>
          </cell>
        </row>
        <row r="1775">
          <cell r="N1775" t="str">
            <v>G-5(D), Gusset Plate, Gusset Plate,Plate,16,0.264</v>
          </cell>
          <cell r="O1775" t="str">
            <v>Transported</v>
          </cell>
        </row>
        <row r="1776">
          <cell r="N1776" t="str">
            <v>G5D,Gusset Plate,Gusset Plate,Plate,16,0.243</v>
          </cell>
          <cell r="O1776" t="str">
            <v>Transported</v>
          </cell>
        </row>
        <row r="1777">
          <cell r="N1777" t="str">
            <v>G5D,MS Angle,MS Angle,Angle,L 75x75x10,4.599</v>
          </cell>
          <cell r="O1777" t="str">
            <v>Transported</v>
          </cell>
        </row>
        <row r="1778">
          <cell r="N1778" t="str">
            <v>G5D&amp;G6D,Top Splice Flange plate,Top Splice Flange plate,Plate,25,0.779</v>
          </cell>
          <cell r="O1778" t="str">
            <v>Transported</v>
          </cell>
        </row>
        <row r="1779">
          <cell r="N1779" t="str">
            <v>G5D&amp;G6D,Top Splice Flange plate,Top Splice Flange plate,Plate,25,0.343</v>
          </cell>
          <cell r="O1779" t="str">
            <v>Transported</v>
          </cell>
        </row>
        <row r="1780">
          <cell r="N1780" t="str">
            <v>G5D&amp;G6D,Top Splice Flange plate,Top Splice Flange plate,Plate,25,0.317</v>
          </cell>
          <cell r="O1780" t="str">
            <v>Transported</v>
          </cell>
        </row>
        <row r="1781">
          <cell r="N1781" t="str">
            <v>G5D&amp;G6D,web Splice Plate,web Splice Plate,Plate,16,2.448</v>
          </cell>
          <cell r="O1781" t="str">
            <v>Transported</v>
          </cell>
        </row>
        <row r="1782">
          <cell r="N1782" t="str">
            <v>G5D&amp;G6D,Bottom Flange Splice Plate,Bottom Flange Splice Plate,Plate,40,0.485</v>
          </cell>
          <cell r="O1782" t="str">
            <v>Transported</v>
          </cell>
        </row>
        <row r="1783">
          <cell r="N1783" t="str">
            <v>G5D&amp;G6D,Base Splice Plate,Base Splice Plate,Plate,28,0.788</v>
          </cell>
          <cell r="O1783" t="str">
            <v>Transported</v>
          </cell>
        </row>
        <row r="1784">
          <cell r="N1784" t="str">
            <v>G5D&amp;G6D,Base Splice Plate,Base Splice Plate,Plate,28,1.328</v>
          </cell>
          <cell r="O1784" t="str">
            <v>Transported</v>
          </cell>
        </row>
        <row r="1785">
          <cell r="N1785" t="str">
            <v>G5D&amp;G6D,MS Angle,MS Angle,Angle,L 75x75x10,4.461</v>
          </cell>
          <cell r="O1785" t="str">
            <v>Transported</v>
          </cell>
        </row>
        <row r="1786">
          <cell r="N1786" t="str">
            <v>G7D-G8D, Top Splice Flange, Top Splice Flange,Plate,25,0.7788</v>
          </cell>
          <cell r="O1786" t="str">
            <v>Transported</v>
          </cell>
        </row>
        <row r="1787">
          <cell r="N1787" t="str">
            <v>G7D-G8D, Top Splice Flange, Top Splice Flange,Plate,25,0.3432</v>
          </cell>
          <cell r="O1787" t="str">
            <v>Transported</v>
          </cell>
        </row>
        <row r="1788">
          <cell r="N1788" t="str">
            <v>G7D-G8D, Top Splice Flange, Top Splice Flange,Plate,25,0.3168</v>
          </cell>
          <cell r="O1788" t="str">
            <v>Transported</v>
          </cell>
        </row>
        <row r="1789">
          <cell r="N1789" t="str">
            <v>G7D-G8D,Web Splice Plate,Web Splice Plate,Plate,16,2.448</v>
          </cell>
          <cell r="O1789" t="str">
            <v>Transported</v>
          </cell>
        </row>
        <row r="1790">
          <cell r="N1790" t="str">
            <v>G7D-G8D,Bottom Flange Splice,Bottom Flange Splice,Plate,40,0.4845</v>
          </cell>
          <cell r="O1790" t="str">
            <v>Transported</v>
          </cell>
        </row>
        <row r="1791">
          <cell r="N1791" t="str">
            <v>G7D-G8D,Base Splice,Base Splice,Plate,28,0.78795</v>
          </cell>
          <cell r="O1791" t="str">
            <v>Transported</v>
          </cell>
        </row>
        <row r="1792">
          <cell r="N1792" t="str">
            <v>G7D-G8D,Base Splice,Base Splice,Plate,28,1.32753</v>
          </cell>
          <cell r="O1792" t="str">
            <v>Transported</v>
          </cell>
        </row>
        <row r="1793">
          <cell r="N1793" t="str">
            <v>G7D-G8D,Packing Plate,Packing Plate,Plate,15,0.661162</v>
          </cell>
          <cell r="O1793" t="str">
            <v>Transported</v>
          </cell>
        </row>
        <row r="1794">
          <cell r="N1794" t="str">
            <v>G7D-G8D,Packing Plate,Packing Plate,Plate,2,0.306</v>
          </cell>
          <cell r="O1794" t="str">
            <v>Transported</v>
          </cell>
        </row>
        <row r="1795">
          <cell r="N1795" t="str">
            <v>G7D-G8D, MS Angle, MS Angle,Angle,L 75x75x10,4.228</v>
          </cell>
          <cell r="O1795" t="str">
            <v>Transported</v>
          </cell>
        </row>
        <row r="1796">
          <cell r="N1796" t="str">
            <v>G8D, Gusset Plate, Gusset Plate,Plate,16,0.23552</v>
          </cell>
          <cell r="O1796" t="str">
            <v>Transported</v>
          </cell>
        </row>
        <row r="1797">
          <cell r="N1797" t="str">
            <v>G8D, MS Angle, MS Angle,Angle,L 75x75x10,4.228</v>
          </cell>
          <cell r="O1797" t="str">
            <v>Transported</v>
          </cell>
        </row>
        <row r="1798">
          <cell r="N1798" t="str">
            <v>G8D-G9D, Top Splice Flange, Top Splice Flange,Plate,25,0.7788</v>
          </cell>
          <cell r="O1798" t="str">
            <v>Transported</v>
          </cell>
        </row>
        <row r="1799">
          <cell r="N1799" t="str">
            <v>G8D-G9D, Top Splice Flange, Top Splice Flange,Plate,25,0.3432</v>
          </cell>
          <cell r="O1799" t="str">
            <v>Transported</v>
          </cell>
        </row>
        <row r="1800">
          <cell r="N1800" t="str">
            <v>G8D-G9D, Top Splice Flange, Top Splice Flange,Plate,25,0.3168</v>
          </cell>
          <cell r="O1800" t="str">
            <v>Transported</v>
          </cell>
        </row>
        <row r="1801">
          <cell r="N1801" t="str">
            <v>G8D-G9D,Web Splice Plate,Web Splice Plate,Plate,16,2.448</v>
          </cell>
          <cell r="O1801" t="str">
            <v>Transported</v>
          </cell>
        </row>
        <row r="1802">
          <cell r="N1802" t="str">
            <v>G8D-G9D,Bottom Flange Splice,Bottom Flange Splice,Plate,40,0.4845</v>
          </cell>
          <cell r="O1802" t="str">
            <v>Transported</v>
          </cell>
        </row>
        <row r="1803">
          <cell r="N1803" t="str">
            <v>G8D-G9D,Base Splice,Base Splice,Plate,28,0.78795</v>
          </cell>
          <cell r="O1803" t="str">
            <v>Transported</v>
          </cell>
        </row>
        <row r="1804">
          <cell r="N1804" t="str">
            <v>G8D-G9D,Base Splice,Base Splice,Plate,28,1.32753</v>
          </cell>
          <cell r="O1804" t="str">
            <v>Transported</v>
          </cell>
        </row>
        <row r="1805">
          <cell r="N1805" t="str">
            <v>G8D-G9D, MS Angle, MS Angle,Angle,L 75x75x10,4.228</v>
          </cell>
          <cell r="O1805" t="str">
            <v>Transported</v>
          </cell>
        </row>
        <row r="1806">
          <cell r="N1806" t="str">
            <v>G9D-G10D, Top Splice Flange, Top Splice Flange,Plate,25,0.7788</v>
          </cell>
          <cell r="O1806" t="str">
            <v>Transported</v>
          </cell>
        </row>
        <row r="1807">
          <cell r="N1807" t="str">
            <v>G9D-G10D, Top Splice Flange, Top Splice Flange,Plate,25,0.3432</v>
          </cell>
          <cell r="O1807" t="str">
            <v>Transported</v>
          </cell>
        </row>
        <row r="1808">
          <cell r="N1808" t="str">
            <v>G9D-G10D, Top Splice Flange, Top Splice Flange,Plate,25,0.3168</v>
          </cell>
          <cell r="O1808" t="str">
            <v>Transported</v>
          </cell>
        </row>
        <row r="1809">
          <cell r="N1809" t="str">
            <v>G9D-G10D,Web Splice Plate,Web Splice Plate,Plate,16,2.448</v>
          </cell>
          <cell r="O1809" t="str">
            <v>Transported</v>
          </cell>
        </row>
        <row r="1810">
          <cell r="N1810" t="str">
            <v>G9D-G10D,Bottom Flange Splice,Bottom Flange Splice,Plate,40,0.4845</v>
          </cell>
          <cell r="O1810" t="str">
            <v>Transported</v>
          </cell>
        </row>
        <row r="1811">
          <cell r="N1811" t="str">
            <v>G9D-G10D,Base Splice,Base Splice,Plate,28,0.78795</v>
          </cell>
          <cell r="O1811" t="str">
            <v>Transported</v>
          </cell>
        </row>
        <row r="1812">
          <cell r="N1812" t="str">
            <v>G9D-G10D,Base Splice,Base Splice,Plate,28,1.32753</v>
          </cell>
          <cell r="O1812" t="str">
            <v>Transported</v>
          </cell>
        </row>
        <row r="1813">
          <cell r="N1813" t="str">
            <v>G9D-G10D, MS Angle, MS Angle,Angle,L 75x75x10,4.228</v>
          </cell>
          <cell r="O1813" t="str">
            <v>Transported</v>
          </cell>
        </row>
        <row r="1814">
          <cell r="N1814" t="str">
            <v>G10D-G11D, Top Splice Flange, Top Splice Flange,Plate,25,0.7788</v>
          </cell>
          <cell r="O1814" t="str">
            <v>Transported</v>
          </cell>
        </row>
        <row r="1815">
          <cell r="N1815" t="str">
            <v>G10D-G11D, Top Splice Flange, Top Splice Flange,Plate,25,0.3432</v>
          </cell>
          <cell r="O1815" t="str">
            <v>Transported</v>
          </cell>
        </row>
        <row r="1816">
          <cell r="N1816" t="str">
            <v>G10D-G11D, Top Splice Flange, Top Splice Flange,Plate,25,0.3168</v>
          </cell>
          <cell r="O1816" t="str">
            <v>Transported</v>
          </cell>
        </row>
        <row r="1817">
          <cell r="N1817" t="str">
            <v>G10D-G11D,Web Splice Plate,Web Splice Plate,Plate,16,2.448</v>
          </cell>
          <cell r="O1817" t="str">
            <v>Transported</v>
          </cell>
        </row>
        <row r="1818">
          <cell r="N1818" t="str">
            <v>G10D-G11D,Bottom Flange Splice,Bottom Flange Splice,Plate,40,0.4845</v>
          </cell>
          <cell r="O1818" t="str">
            <v>Transported</v>
          </cell>
        </row>
        <row r="1819">
          <cell r="N1819" t="str">
            <v>G10D-G11D,Base Splice,Base Splice,Plate,28,0.78795</v>
          </cell>
          <cell r="O1819" t="str">
            <v>Transported</v>
          </cell>
        </row>
        <row r="1820">
          <cell r="N1820" t="str">
            <v>G10D-G11D,Base Splice,Base Splice,Plate,28,1.32753</v>
          </cell>
          <cell r="O1820" t="str">
            <v>Transported</v>
          </cell>
        </row>
        <row r="1821">
          <cell r="N1821" t="str">
            <v>G10D-G11D, MS Angle, MS Angle,Angle,L 75x75x10,4.228</v>
          </cell>
          <cell r="O1821" t="str">
            <v>Transported</v>
          </cell>
        </row>
        <row r="1822">
          <cell r="N1822" t="str">
            <v>G11D-G12D, Top Splice Flange, Top Splice Flange,Plate,25,0.7788</v>
          </cell>
          <cell r="O1822" t="str">
            <v>Transported</v>
          </cell>
        </row>
        <row r="1823">
          <cell r="N1823" t="str">
            <v>G11D-G12D, Top Splice Flange, Top Splice Flange,Plate,25,0.3432</v>
          </cell>
          <cell r="O1823" t="str">
            <v>Transported</v>
          </cell>
        </row>
        <row r="1824">
          <cell r="N1824" t="str">
            <v>G11D-G12D, Top Splice Flange, Top Splice Flange,Plate,25,0.3168</v>
          </cell>
          <cell r="O1824" t="str">
            <v>Transported</v>
          </cell>
        </row>
        <row r="1825">
          <cell r="N1825" t="str">
            <v>G11D-G12D,Web Splice Plate,Web Splice Plate,Plate,16,2.448</v>
          </cell>
          <cell r="O1825" t="str">
            <v>Transported</v>
          </cell>
        </row>
        <row r="1826">
          <cell r="N1826" t="str">
            <v>G11D-G12D,Bottom Flange Splice,Bottom Flange Splice,Plate,40,0.4845</v>
          </cell>
          <cell r="O1826" t="str">
            <v>Transported</v>
          </cell>
        </row>
        <row r="1827">
          <cell r="N1827" t="str">
            <v>G11D-G12D,Base Splice,Base Splice,Plate,28,0.78795</v>
          </cell>
          <cell r="O1827" t="str">
            <v>Transported</v>
          </cell>
        </row>
        <row r="1828">
          <cell r="N1828" t="str">
            <v>G11D-G12D,Base Splice,Base Splice,Plate,28,1.32753</v>
          </cell>
          <cell r="O1828" t="str">
            <v>Transported</v>
          </cell>
        </row>
        <row r="1829">
          <cell r="N1829" t="str">
            <v>G11D-G12D,Packing Plate,Packing Plate,Plate,15,0.661162</v>
          </cell>
          <cell r="O1829" t="str">
            <v>Transported</v>
          </cell>
        </row>
        <row r="1830">
          <cell r="N1830" t="str">
            <v>G11D-G12D,Packing Plate,Packing Plate,Plate,2,0.306</v>
          </cell>
          <cell r="O1830" t="str">
            <v>Transported</v>
          </cell>
        </row>
        <row r="1831">
          <cell r="N1831" t="str">
            <v>G11D-G12D, MS Angle, MS Angle,Angle,L 75x75x10,4.282</v>
          </cell>
          <cell r="O1831" t="str">
            <v>Transported</v>
          </cell>
        </row>
        <row r="1832">
          <cell r="N1832" t="str">
            <v>G12D-G13D, Top Splice Flange, Top Splice Flange,Plate,25,0.7788</v>
          </cell>
          <cell r="O1832" t="str">
            <v>Transported</v>
          </cell>
        </row>
        <row r="1833">
          <cell r="N1833" t="str">
            <v>G12D-G13D, Top Splice Flange, Top Splice Flange,Plate,25,0.3432</v>
          </cell>
          <cell r="O1833" t="str">
            <v>Transported</v>
          </cell>
        </row>
        <row r="1834">
          <cell r="N1834" t="str">
            <v>G12D-G13D, Top Splice Flange, Top Splice Flange,Plate,25,0.3168</v>
          </cell>
          <cell r="O1834" t="str">
            <v>Transported</v>
          </cell>
        </row>
        <row r="1835">
          <cell r="N1835" t="str">
            <v>G12D-G13D,Web Splice Plate,Web Splice Plate,Plate,16,2.448</v>
          </cell>
          <cell r="O1835" t="str">
            <v>Transported</v>
          </cell>
        </row>
        <row r="1836">
          <cell r="N1836" t="str">
            <v>G12D-G13D,Bottom Flange Splice,Bottom Flange Splice,Plate,40,0.4845</v>
          </cell>
          <cell r="O1836" t="str">
            <v>Transported</v>
          </cell>
        </row>
        <row r="1837">
          <cell r="N1837" t="str">
            <v>G12D-G13D,Base Splice,Base Splice,Plate,28,0.78795</v>
          </cell>
          <cell r="O1837" t="str">
            <v>Transported</v>
          </cell>
        </row>
        <row r="1838">
          <cell r="N1838" t="str">
            <v>G12D-G13D,Base Splice,Base Splice,Plate,28,1.32753</v>
          </cell>
          <cell r="O1838" t="str">
            <v>Transported</v>
          </cell>
        </row>
        <row r="1839">
          <cell r="N1839" t="str">
            <v>G12D-G13D, MS Angle, MS Angle,Angle,L 75x75x10,4.282</v>
          </cell>
          <cell r="O1839" t="str">
            <v>Transported</v>
          </cell>
        </row>
        <row r="1840">
          <cell r="N1840" t="str">
            <v>G2E,Gusset Plate,Gusset Plate,Plate,16,0.243</v>
          </cell>
          <cell r="O1840" t="str">
            <v>Transported</v>
          </cell>
        </row>
        <row r="1841">
          <cell r="N1841" t="str">
            <v>G2E,MS Angle,MS Angle,Angle,L 75x75x10,4.599</v>
          </cell>
          <cell r="O1841" t="str">
            <v>Transported</v>
          </cell>
        </row>
        <row r="1842">
          <cell r="N1842" t="str">
            <v>G2E &amp; G3E,Top Splice Flange Plate,Top Splice Flange Plate,Plate,25,0.779</v>
          </cell>
          <cell r="O1842" t="str">
            <v>Transported</v>
          </cell>
        </row>
        <row r="1843">
          <cell r="N1843" t="str">
            <v>G2E &amp; G3E,Top Splice Flange Plate,Top Splice Flange Plate,Plate,25,0.343</v>
          </cell>
          <cell r="O1843" t="str">
            <v>Transported</v>
          </cell>
        </row>
        <row r="1844">
          <cell r="N1844" t="str">
            <v>G2E &amp; G3E,Top Splice Flange Plate,Top Splice Flange Plate,Plate,25,0.317</v>
          </cell>
          <cell r="O1844" t="str">
            <v>Transported</v>
          </cell>
        </row>
        <row r="1845">
          <cell r="N1845" t="str">
            <v>G2E &amp; G3E,Web Plate,Web Plate,Plate,16,2.448</v>
          </cell>
          <cell r="O1845" t="str">
            <v>Transported</v>
          </cell>
        </row>
        <row r="1846">
          <cell r="N1846" t="str">
            <v>G2E &amp; G3E,Bottom Flange,Bottom Flange,Plate,40,0.485</v>
          </cell>
          <cell r="O1846" t="str">
            <v>Transported</v>
          </cell>
        </row>
        <row r="1847">
          <cell r="N1847" t="str">
            <v>G2E &amp; G3E,Base Plate,Base Plate,Plate,28,0.788</v>
          </cell>
          <cell r="O1847" t="str">
            <v>Transported</v>
          </cell>
        </row>
        <row r="1848">
          <cell r="N1848" t="str">
            <v>G2E &amp; G3E,Base Plate,Base Plate,Plate,28,1.328</v>
          </cell>
          <cell r="O1848" t="str">
            <v>Transported</v>
          </cell>
        </row>
        <row r="1849">
          <cell r="N1849" t="str">
            <v>G2E &amp; G3E,MS Angle,MS Angle,Angle,10,4.599</v>
          </cell>
          <cell r="O1849" t="str">
            <v>Transported</v>
          </cell>
        </row>
        <row r="1850">
          <cell r="N1850" t="str">
            <v>G-3(E), Base Plate, Base Plate,Plate,25,19.5944</v>
          </cell>
          <cell r="O1850" t="str">
            <v>Transported</v>
          </cell>
        </row>
        <row r="1851">
          <cell r="N1851" t="str">
            <v>G-3(E), Bottom Flange, Bottom Flange,Plate,28,8.406</v>
          </cell>
          <cell r="O1851" t="str">
            <v>Transported</v>
          </cell>
        </row>
        <row r="1852">
          <cell r="N1852" t="str">
            <v>G-3(E), Web Plate, Web Plate,Plate,16,26.012</v>
          </cell>
          <cell r="O1852" t="str">
            <v>Transported</v>
          </cell>
        </row>
        <row r="1853">
          <cell r="N1853" t="str">
            <v>G-3(E), Top Flange, Top Flange,Plate,28,8.406</v>
          </cell>
          <cell r="O1853" t="str">
            <v>Transported</v>
          </cell>
        </row>
        <row r="1854">
          <cell r="N1854" t="str">
            <v>G-3(E), Stiffner L+R, Stiffner L+R,Plate,16,3.6214</v>
          </cell>
          <cell r="O1854" t="str">
            <v>Transported</v>
          </cell>
        </row>
        <row r="1855">
          <cell r="N1855" t="str">
            <v>G-3(E), Stiffner Bottom, Stiffner Bottom,Plate,16,0.8968</v>
          </cell>
          <cell r="O1855" t="str">
            <v>Transported</v>
          </cell>
        </row>
        <row r="1856">
          <cell r="N1856" t="str">
            <v>G-3(E), MS Angle, MS Angle,Angle,L 75x75x10,13.92</v>
          </cell>
          <cell r="O1856" t="str">
            <v>Transported</v>
          </cell>
        </row>
        <row r="1857">
          <cell r="N1857" t="str">
            <v>G-3(E), MS Angle, MS Angle,Angle,L 75x75x10,15.96</v>
          </cell>
          <cell r="O1857" t="str">
            <v>Transported</v>
          </cell>
        </row>
        <row r="1858">
          <cell r="N1858" t="str">
            <v>G-3(E), Packing Plate, Packing Plate,Plate,16,0.1425</v>
          </cell>
          <cell r="O1858" t="str">
            <v>Transported</v>
          </cell>
        </row>
        <row r="1859">
          <cell r="N1859" t="str">
            <v>G-3(E), Gusset Plate, Gusset Plate,Plate,16,0.264</v>
          </cell>
          <cell r="O1859" t="str">
            <v>Transported</v>
          </cell>
        </row>
        <row r="1860">
          <cell r="N1860" t="str">
            <v>G3E,Gusset Plate,Gusset Plate,Plate,16,0.243</v>
          </cell>
          <cell r="O1860" t="str">
            <v>Transported</v>
          </cell>
        </row>
        <row r="1861">
          <cell r="N1861" t="str">
            <v>G3E,MS Angle,MS Angle,Angle,L 75x75x10,4.599</v>
          </cell>
          <cell r="O1861" t="str">
            <v>Transported</v>
          </cell>
        </row>
        <row r="1862">
          <cell r="N1862" t="str">
            <v>G3E &amp; G4E,Top Splice Flange Plate,Top Splice Flange Plate,Plate,25,0.779</v>
          </cell>
          <cell r="O1862" t="str">
            <v>Transported</v>
          </cell>
        </row>
        <row r="1863">
          <cell r="N1863" t="str">
            <v>G3E &amp; G4E,Top Splice Flange Plate,Top Splice Flange Plate,Plate,25,0.343</v>
          </cell>
          <cell r="O1863" t="str">
            <v>Transported</v>
          </cell>
        </row>
        <row r="1864">
          <cell r="N1864" t="str">
            <v>G3E &amp; G4E,Top Splice Flange Plate,Top Splice Flange Plate,Plate,25,0.317</v>
          </cell>
          <cell r="O1864" t="str">
            <v>Transported</v>
          </cell>
        </row>
        <row r="1865">
          <cell r="N1865" t="str">
            <v>G3E &amp; G4E,Web Plate,Web Plate,Plate,16,2.448</v>
          </cell>
          <cell r="O1865" t="str">
            <v>Transported</v>
          </cell>
        </row>
        <row r="1866">
          <cell r="N1866" t="str">
            <v>G3E &amp; G4E,Bottom Flange,Bottom Flange,Plate,40,0.485</v>
          </cell>
          <cell r="O1866" t="str">
            <v>Transported</v>
          </cell>
        </row>
        <row r="1867">
          <cell r="N1867" t="str">
            <v>G3E &amp; G4E,Base Plate,Base Plate,Plate,28,0.788</v>
          </cell>
          <cell r="O1867" t="str">
            <v>Transported</v>
          </cell>
        </row>
        <row r="1868">
          <cell r="N1868" t="str">
            <v>G3E &amp; G4E,Base Plate,Base Plate,Plate,28,1.328</v>
          </cell>
          <cell r="O1868" t="str">
            <v>Transported</v>
          </cell>
        </row>
        <row r="1869">
          <cell r="N1869" t="str">
            <v>G3E &amp; G4E,MS Angle,MS Angle,Angle,10,4.599</v>
          </cell>
          <cell r="O1869" t="str">
            <v>Transported</v>
          </cell>
        </row>
        <row r="1870">
          <cell r="N1870" t="str">
            <v>G-4(E), Base Plate, Base Plate,Plate,25,19.5944</v>
          </cell>
          <cell r="O1870" t="str">
            <v>Transported</v>
          </cell>
        </row>
        <row r="1871">
          <cell r="N1871" t="str">
            <v>G-4(E), Bottom Flange, Bottom Flange,Plate,28,8.406</v>
          </cell>
          <cell r="O1871" t="str">
            <v>Transported</v>
          </cell>
        </row>
        <row r="1872">
          <cell r="N1872" t="str">
            <v>G-4(E), Web Plate, Web Plate,Plate,16,26.03058</v>
          </cell>
          <cell r="O1872" t="str">
            <v>Transported</v>
          </cell>
        </row>
        <row r="1873">
          <cell r="N1873" t="str">
            <v>G-4(E), Top Flange, Top Flange,Plate,28,8.406</v>
          </cell>
          <cell r="O1873" t="str">
            <v>Transported</v>
          </cell>
        </row>
        <row r="1874">
          <cell r="N1874" t="str">
            <v>G-4(E), Stiffner L+R, Stiffner L+R,Plate,16,3.6214</v>
          </cell>
          <cell r="O1874" t="str">
            <v>Transported</v>
          </cell>
        </row>
        <row r="1875">
          <cell r="N1875" t="str">
            <v>G-4(E), Stiffner Bottom, Stiffner Bottom,Plate,16,0.8968</v>
          </cell>
          <cell r="O1875" t="str">
            <v>Transported</v>
          </cell>
        </row>
        <row r="1876">
          <cell r="N1876" t="str">
            <v>G-4(E), MS Angle, MS Angle,Angle,L 75x75x10,13.92</v>
          </cell>
          <cell r="O1876" t="str">
            <v>Transported</v>
          </cell>
        </row>
        <row r="1877">
          <cell r="N1877" t="str">
            <v>G-4(E), MS Angle, MS Angle,Angle,L 75x75x10,15.96</v>
          </cell>
          <cell r="O1877" t="str">
            <v>Transported</v>
          </cell>
        </row>
        <row r="1878">
          <cell r="N1878" t="str">
            <v>G-4(E), Packing Plate, Packing Plate,Plate,16,0.1425</v>
          </cell>
          <cell r="O1878" t="str">
            <v>Transported</v>
          </cell>
        </row>
        <row r="1879">
          <cell r="N1879" t="str">
            <v>G-4(E), Gusset Plate, Gusset Plate,Plate,16,0.264</v>
          </cell>
          <cell r="O1879" t="str">
            <v>Transported</v>
          </cell>
        </row>
        <row r="1880">
          <cell r="N1880" t="str">
            <v>G-5(E), Base Plate, Base Plate,Plate,40,19.5944</v>
          </cell>
          <cell r="O1880" t="str">
            <v>Transported</v>
          </cell>
        </row>
        <row r="1881">
          <cell r="N1881" t="str">
            <v>G-5(E), Bottom Flange, Bottom Flange,Plate,28,8.3976</v>
          </cell>
          <cell r="O1881" t="str">
            <v>Transported</v>
          </cell>
        </row>
        <row r="1882">
          <cell r="N1882" t="str">
            <v>G-5(E), Web Plate, Web Plate,Plate,20,26.023148</v>
          </cell>
          <cell r="O1882" t="str">
            <v>Transported</v>
          </cell>
        </row>
        <row r="1883">
          <cell r="N1883" t="str">
            <v>G-5(E), Top Flange, Top Flange,Plate,28,8.4036</v>
          </cell>
          <cell r="O1883" t="str">
            <v>Transported</v>
          </cell>
        </row>
        <row r="1884">
          <cell r="N1884" t="str">
            <v>G-5(E), Stiffner L+R, Stiffner L+R,Plate,16,3.6214</v>
          </cell>
          <cell r="O1884" t="str">
            <v>Transported</v>
          </cell>
        </row>
        <row r="1885">
          <cell r="N1885" t="str">
            <v>G-5(E), Stiffner Bottom, Stiffner Bottom,Plate,16,0.9101</v>
          </cell>
          <cell r="O1885" t="str">
            <v>Transported</v>
          </cell>
        </row>
        <row r="1886">
          <cell r="N1886" t="str">
            <v>G-5(E), MS Angle, MS Angle,Angle,L 75x75x10,13.92</v>
          </cell>
          <cell r="O1886" t="str">
            <v>Transported</v>
          </cell>
        </row>
        <row r="1887">
          <cell r="N1887" t="str">
            <v>G-5(E), MS Angle, MS Angle,Angle,L 75x75x10,15.96</v>
          </cell>
          <cell r="O1887" t="str">
            <v>Transported</v>
          </cell>
        </row>
        <row r="1888">
          <cell r="N1888" t="str">
            <v>G-5(E), Packing Plate, Packing Plate,Plate,16,0.1425</v>
          </cell>
          <cell r="O1888" t="str">
            <v>Transported</v>
          </cell>
        </row>
        <row r="1889">
          <cell r="N1889" t="str">
            <v>G-5(E), Gusset Plate, Gusset Plate,Plate,16,0.264</v>
          </cell>
          <cell r="O1889" t="str">
            <v>Transported</v>
          </cell>
        </row>
        <row r="1890">
          <cell r="N1890" t="str">
            <v>G5E,Gusset Plate,Gusset Plate,Plate,16,0.243</v>
          </cell>
          <cell r="O1890" t="str">
            <v>Transported</v>
          </cell>
        </row>
        <row r="1891">
          <cell r="N1891" t="str">
            <v>G5E,MS Angle,MS Angle,Angle,L 75x75x10,4.599</v>
          </cell>
          <cell r="O1891" t="str">
            <v>Transported</v>
          </cell>
        </row>
        <row r="1892">
          <cell r="N1892" t="str">
            <v>G5E &amp; G6E,Top Splice Flange Plate,Top Splice Flange Plate,Plate,25,0.779</v>
          </cell>
          <cell r="O1892" t="str">
            <v>Transported</v>
          </cell>
        </row>
        <row r="1893">
          <cell r="N1893" t="str">
            <v>G5E &amp; G6E,Top Splice Flange Plate,Top Splice Flange Plate,Plate,25,0.343</v>
          </cell>
          <cell r="O1893" t="str">
            <v>Transported</v>
          </cell>
        </row>
        <row r="1894">
          <cell r="N1894" t="str">
            <v>G5E &amp; G6E,Top Splice Flange Plate,Top Splice Flange Plate,Plate,25,0.317</v>
          </cell>
          <cell r="O1894" t="str">
            <v>Transported</v>
          </cell>
        </row>
        <row r="1895">
          <cell r="N1895" t="str">
            <v>G5E &amp; G6E,Web Plate,Web Plate,Plate,16,2.448</v>
          </cell>
          <cell r="O1895" t="str">
            <v>Transported</v>
          </cell>
        </row>
        <row r="1896">
          <cell r="N1896" t="str">
            <v>G5E &amp; G6E,Bottom Flange,Bottom Flange,Plate,40,0.485</v>
          </cell>
          <cell r="O1896" t="str">
            <v>Transported</v>
          </cell>
        </row>
        <row r="1897">
          <cell r="N1897" t="str">
            <v>G5E &amp; G6E,Base Plate,Base Plate,Plate,28,0.788</v>
          </cell>
          <cell r="O1897" t="str">
            <v>Transported</v>
          </cell>
        </row>
        <row r="1898">
          <cell r="N1898" t="str">
            <v>G5E &amp; G6E,Base Plate,Base Plate,Plate,28,1.328</v>
          </cell>
          <cell r="O1898" t="str">
            <v>Transported</v>
          </cell>
        </row>
        <row r="1899">
          <cell r="N1899" t="str">
            <v>G5E &amp; G6E,MS Angle,MS Angle,Angle,10,4.461</v>
          </cell>
          <cell r="O1899" t="str">
            <v>Transported</v>
          </cell>
        </row>
        <row r="1900">
          <cell r="N1900" t="str">
            <v>G6E&amp;G7E,Top  Splice Flange Plate,Top  Splice Flange Plate,Plate,25,0.779</v>
          </cell>
          <cell r="O1900" t="str">
            <v>Transported</v>
          </cell>
        </row>
        <row r="1901">
          <cell r="N1901" t="str">
            <v>G6E&amp;G7E,Top  Splice Flange Plate,Top  Splice Flange Plate,Plate,25,0.343</v>
          </cell>
          <cell r="O1901" t="str">
            <v>Transported</v>
          </cell>
        </row>
        <row r="1902">
          <cell r="N1902" t="str">
            <v>G6E&amp;G7E,Top  Splice Flange Plate,Top  Splice Flange Plate,Plate,25,0.317</v>
          </cell>
          <cell r="O1902" t="str">
            <v>Transported</v>
          </cell>
        </row>
        <row r="1903">
          <cell r="N1903" t="str">
            <v>G6E&amp;G7E,Web Splice Plate,Web Splice Plate,Plate,16,2.448</v>
          </cell>
          <cell r="O1903" t="str">
            <v>Transported</v>
          </cell>
        </row>
        <row r="1904">
          <cell r="N1904" t="str">
            <v>G6E&amp;G7E,Bottom Flange Splice ,Bottom Flange Splice ,Plate,40,0.485</v>
          </cell>
          <cell r="O1904" t="str">
            <v>Transported</v>
          </cell>
        </row>
        <row r="1905">
          <cell r="N1905" t="str">
            <v>G6E&amp;G7E,Base Splice,Base Splice,Plate,28,0.788</v>
          </cell>
          <cell r="O1905" t="str">
            <v>Transported</v>
          </cell>
        </row>
        <row r="1906">
          <cell r="N1906" t="str">
            <v>G6E&amp;G7E,Base Splice,Base Splice,Plate,28,1.328</v>
          </cell>
          <cell r="O1906" t="str">
            <v>Transported</v>
          </cell>
        </row>
        <row r="1907">
          <cell r="N1907" t="str">
            <v>G6E&amp;G7E,MS Angle,MS Angle,Angle,L 75x75x10,4.282</v>
          </cell>
          <cell r="O1907" t="str">
            <v>Transported</v>
          </cell>
        </row>
        <row r="1908">
          <cell r="N1908" t="str">
            <v>G7E-G8E,Top  Splice Flange Plate,Top  Splice Flange Plate,Plate,25,0.779</v>
          </cell>
          <cell r="O1908" t="str">
            <v>Transported</v>
          </cell>
        </row>
        <row r="1909">
          <cell r="N1909" t="str">
            <v>G7E-G8E,Top  Splice Flange Plate,Top  Splice Flange Plate,Plate,25,0.343</v>
          </cell>
          <cell r="O1909" t="str">
            <v>Transported</v>
          </cell>
        </row>
        <row r="1910">
          <cell r="N1910" t="str">
            <v>G7E-G8E,Top  Splice Flange Plate,Top  Splice Flange Plate,Plate,25,0.317</v>
          </cell>
          <cell r="O1910" t="str">
            <v>Transported</v>
          </cell>
        </row>
        <row r="1911">
          <cell r="N1911" t="str">
            <v>G7E-G8E,Web Splice Plate,Web Splice Plate,Plate,16,2.448</v>
          </cell>
          <cell r="O1911" t="str">
            <v>Transported</v>
          </cell>
        </row>
        <row r="1912">
          <cell r="N1912" t="str">
            <v>G7E-G8E,Bottom Flange Splice ,Bottom Flange Splice ,Plate,40,0.485</v>
          </cell>
          <cell r="O1912" t="str">
            <v>Transported</v>
          </cell>
        </row>
        <row r="1913">
          <cell r="N1913" t="str">
            <v>G7E-G8E,Base Splice,Base Splice,Plate,28,0.788</v>
          </cell>
          <cell r="O1913" t="str">
            <v>Transported</v>
          </cell>
        </row>
        <row r="1914">
          <cell r="N1914" t="str">
            <v>G7E-G8E,Base Splice,Base Splice,Plate,28,1.328</v>
          </cell>
          <cell r="O1914" t="str">
            <v>Transported</v>
          </cell>
        </row>
        <row r="1915">
          <cell r="N1915" t="str">
            <v>G7E-G8E,Packing Plate,Packing Plate,Plate,15,0.661</v>
          </cell>
          <cell r="O1915" t="str">
            <v>Transported</v>
          </cell>
        </row>
        <row r="1916">
          <cell r="N1916" t="str">
            <v>G7E-G8E,Packing Plate,Packing Plate,Plate,2,1.224</v>
          </cell>
          <cell r="O1916" t="str">
            <v>Transported</v>
          </cell>
        </row>
        <row r="1917">
          <cell r="N1917" t="str">
            <v>G7E-G8E,MS Angle,MS Angle,Angle,L 75x75x10,4.228</v>
          </cell>
          <cell r="O1917" t="str">
            <v>Transported</v>
          </cell>
        </row>
        <row r="1918">
          <cell r="N1918" t="str">
            <v>G8E&amp;G9E,Top  Splice Flange Plate,Top  Splice Flange Plate,Plate,25,0.779</v>
          </cell>
          <cell r="O1918" t="str">
            <v>Transported</v>
          </cell>
        </row>
        <row r="1919">
          <cell r="N1919" t="str">
            <v>G8E&amp;G9E,Top  Splice Flange Plate,Top  Splice Flange Plate,Plate,25,0.343</v>
          </cell>
          <cell r="O1919" t="str">
            <v>Transported</v>
          </cell>
        </row>
        <row r="1920">
          <cell r="N1920" t="str">
            <v>G8E&amp;G9E,Top  Splice Flange Plate,Top  Splice Flange Plate,Plate,25,0.317</v>
          </cell>
          <cell r="O1920" t="str">
            <v>Transported</v>
          </cell>
        </row>
        <row r="1921">
          <cell r="N1921" t="str">
            <v>G8E&amp;G9E,Web Splice Plate,Web Splice Plate,Plate,16,2.448</v>
          </cell>
          <cell r="O1921" t="str">
            <v>Transported</v>
          </cell>
        </row>
        <row r="1922">
          <cell r="N1922" t="str">
            <v>G8E&amp;G9E,Bottom Flange Splice ,Bottom Flange Splice ,Plate,40,0.485</v>
          </cell>
          <cell r="O1922" t="str">
            <v>Transported</v>
          </cell>
        </row>
        <row r="1923">
          <cell r="N1923" t="str">
            <v>G8E&amp;G9E,Base Splice,Base Splice,Plate,28,0.788</v>
          </cell>
          <cell r="O1923" t="str">
            <v>Transported</v>
          </cell>
        </row>
        <row r="1924">
          <cell r="N1924" t="str">
            <v>G8E&amp;G9E,Base Splice,Base Splice,Plate,28,1.328</v>
          </cell>
          <cell r="O1924" t="str">
            <v>Transported</v>
          </cell>
        </row>
        <row r="1925">
          <cell r="N1925" t="str">
            <v>G8E&amp;G9E,MS Angle,MS Angle,Angle,L 75x75x10,4.228</v>
          </cell>
          <cell r="O1925" t="str">
            <v>Transported</v>
          </cell>
        </row>
        <row r="1926">
          <cell r="N1926" t="str">
            <v>G9E&amp;G10E,Top  Splice Flange Plate,Top  Splice Flange Plate,Plate,25,0.779</v>
          </cell>
          <cell r="O1926" t="str">
            <v>Transported</v>
          </cell>
        </row>
        <row r="1927">
          <cell r="N1927" t="str">
            <v>G9E&amp;G10E,Top  Splice Flange Plate,Top  Splice Flange Plate,Plate,25,0.343</v>
          </cell>
          <cell r="O1927" t="str">
            <v>Transported</v>
          </cell>
        </row>
        <row r="1928">
          <cell r="N1928" t="str">
            <v>G9E&amp;G10E,Top  Splice Flange Plate,Top  Splice Flange Plate,Plate,25,0.317</v>
          </cell>
          <cell r="O1928" t="str">
            <v>Transported</v>
          </cell>
        </row>
        <row r="1929">
          <cell r="N1929" t="str">
            <v>G9E&amp;G10E,Web Splice Plate,Web Splice Plate,Plate,16,2.448</v>
          </cell>
          <cell r="O1929" t="str">
            <v>Transported</v>
          </cell>
        </row>
        <row r="1930">
          <cell r="N1930" t="str">
            <v>G9E&amp;G10E,Bottom Flange Splice ,Bottom Flange Splice ,Plate,40,0.485</v>
          </cell>
          <cell r="O1930" t="str">
            <v>Transported</v>
          </cell>
        </row>
        <row r="1931">
          <cell r="N1931" t="str">
            <v>G9E&amp;G10E,Base Splice,Base Splice,Plate,28,0.788</v>
          </cell>
          <cell r="O1931" t="str">
            <v>Transported</v>
          </cell>
        </row>
        <row r="1932">
          <cell r="N1932" t="str">
            <v>G9E&amp;G10E,Base Splice,Base Splice,Plate,28,1.328</v>
          </cell>
          <cell r="O1932" t="str">
            <v>Transported</v>
          </cell>
        </row>
        <row r="1933">
          <cell r="N1933" t="str">
            <v>G9E&amp;G10E,MS Angle,MS Angle,Angle,L 75x75x10,4.228</v>
          </cell>
          <cell r="O1933" t="str">
            <v>Transported</v>
          </cell>
        </row>
        <row r="1934">
          <cell r="N1934" t="str">
            <v>G10E&amp;G11E,Top  Splice Flange Plate,Top  Splice Flange Plate,Plate,25,0.779</v>
          </cell>
          <cell r="O1934" t="str">
            <v>Transported</v>
          </cell>
        </row>
        <row r="1935">
          <cell r="N1935" t="str">
            <v>G10E&amp;G11E,Top  Splice Flange Plate,Top  Splice Flange Plate,Plate,25,0.343</v>
          </cell>
          <cell r="O1935" t="str">
            <v>Transported</v>
          </cell>
        </row>
        <row r="1936">
          <cell r="N1936" t="str">
            <v>G10E&amp;G11E,Top  Splice Flange Plate,Top  Splice Flange Plate,Plate,25,0.317</v>
          </cell>
          <cell r="O1936" t="str">
            <v>Transported</v>
          </cell>
        </row>
        <row r="1937">
          <cell r="N1937" t="str">
            <v>G10E&amp;G11E,Web Splice Plate,Web Splice Plate,Plate,16,2.448</v>
          </cell>
          <cell r="O1937" t="str">
            <v>Transported</v>
          </cell>
        </row>
        <row r="1938">
          <cell r="N1938" t="str">
            <v>G10E&amp;G11E,Bottom Flange Splice ,Bottom Flange Splice ,Plate,40,0.485</v>
          </cell>
          <cell r="O1938" t="str">
            <v>Transported</v>
          </cell>
        </row>
        <row r="1939">
          <cell r="N1939" t="str">
            <v>G10E&amp;G11E,Base Splice,Base Splice,Plate,28,0.788</v>
          </cell>
          <cell r="O1939" t="str">
            <v>Transported</v>
          </cell>
        </row>
        <row r="1940">
          <cell r="N1940" t="str">
            <v>G10E&amp;G11E,Base Splice,Base Splice,Plate,28,1.328</v>
          </cell>
          <cell r="O1940" t="str">
            <v>Transported</v>
          </cell>
        </row>
        <row r="1941">
          <cell r="N1941" t="str">
            <v>G10E&amp;G11E,MS Angle,MS Angle,Angle,L 75x75x10,4.228</v>
          </cell>
          <cell r="O1941" t="str">
            <v>Transported</v>
          </cell>
        </row>
        <row r="1942">
          <cell r="N1942" t="str">
            <v>G11E-G12E,Top  Splice Flange Plate,Top  Splice Flange Plate,Plate,25,0.779</v>
          </cell>
          <cell r="O1942" t="str">
            <v>Transported</v>
          </cell>
        </row>
        <row r="1943">
          <cell r="N1943" t="str">
            <v>G11E-G12E,Top  Splice Flange Plate,Top  Splice Flange Plate,Plate,25,0.343</v>
          </cell>
          <cell r="O1943" t="str">
            <v>Transported</v>
          </cell>
        </row>
        <row r="1944">
          <cell r="N1944" t="str">
            <v>G11E-G12E,Top  Splice Flange Plate,Top  Splice Flange Plate,Plate,25,0.317</v>
          </cell>
          <cell r="O1944" t="str">
            <v>Transported</v>
          </cell>
        </row>
        <row r="1945">
          <cell r="N1945" t="str">
            <v>G11E-G12E,Web Splice Plate,Web Splice Plate,Plate,16,2.448</v>
          </cell>
          <cell r="O1945" t="str">
            <v>Transported</v>
          </cell>
        </row>
        <row r="1946">
          <cell r="N1946" t="str">
            <v>G11E-G12E,Bottom Flange Splice ,Bottom Flange Splice ,Plate,40,0.485</v>
          </cell>
          <cell r="O1946" t="str">
            <v>Transported</v>
          </cell>
        </row>
        <row r="1947">
          <cell r="N1947" t="str">
            <v>G11E-G12E,Base Splice,Base Splice,Plate,28,0.788</v>
          </cell>
          <cell r="O1947" t="str">
            <v>Transported</v>
          </cell>
        </row>
        <row r="1948">
          <cell r="N1948" t="str">
            <v>G11E-G12E,Base Splice,Base Splice,Plate,28,1.328</v>
          </cell>
          <cell r="O1948" t="str">
            <v>Transported</v>
          </cell>
        </row>
        <row r="1949">
          <cell r="N1949" t="str">
            <v>G11E-G12E,Packing Plate,Packing Plate,Plate,15,0.661</v>
          </cell>
          <cell r="O1949" t="str">
            <v>Transported</v>
          </cell>
        </row>
        <row r="1950">
          <cell r="N1950" t="str">
            <v>G11E-G12E,Packing Plate,Packing Plate,Plate,2,1.224</v>
          </cell>
          <cell r="O1950" t="str">
            <v>Transported</v>
          </cell>
        </row>
        <row r="1951">
          <cell r="N1951" t="str">
            <v>G11E-G12E,MS Angle,MS Angle,Angle,L 75x75x10,4.282</v>
          </cell>
          <cell r="O1951" t="str">
            <v>Transported</v>
          </cell>
        </row>
        <row r="1952">
          <cell r="N1952" t="str">
            <v>G3F &amp; G4F,Top Splice Flange plate,Top Splice Flange plate,Plate,25,0.779</v>
          </cell>
          <cell r="O1952" t="str">
            <v>Transported</v>
          </cell>
        </row>
        <row r="1953">
          <cell r="N1953" t="str">
            <v>G3F &amp; G4F,Top Splice Flange plate,Top Splice Flange plate,Plate,25,0.343</v>
          </cell>
          <cell r="O1953" t="str">
            <v>Transported</v>
          </cell>
        </row>
        <row r="1954">
          <cell r="N1954" t="str">
            <v>G3F &amp; G4F,Top Splice Flange plate,Top Splice Flange plate,Plate,25,0.317</v>
          </cell>
          <cell r="O1954" t="str">
            <v>Transported</v>
          </cell>
        </row>
        <row r="1955">
          <cell r="N1955" t="str">
            <v>G3F &amp; G4F,Web Splice Plate,Web Splice Plate,Plate,16,2.448</v>
          </cell>
          <cell r="O1955" t="str">
            <v>Transported</v>
          </cell>
        </row>
        <row r="1956">
          <cell r="N1956" t="str">
            <v>G3F &amp; G4F,Bottom Flange Splice Plate,Bottom Flange Splice Plate,Plate,40,0.485</v>
          </cell>
          <cell r="O1956" t="str">
            <v>Transported</v>
          </cell>
        </row>
        <row r="1957">
          <cell r="N1957" t="str">
            <v>G3F &amp; G4F,Base Splice Plate,Base Splice Plate,Plate,28,0.788</v>
          </cell>
          <cell r="O1957" t="str">
            <v>Transported</v>
          </cell>
        </row>
        <row r="1958">
          <cell r="N1958" t="str">
            <v>G3F &amp; G4F,Base Splice Plate,Base Splice Plate,Plate,28,1.328</v>
          </cell>
          <cell r="O1958" t="str">
            <v>Transported</v>
          </cell>
        </row>
        <row r="1959">
          <cell r="N1959" t="str">
            <v>G3F &amp; G4F,MS Angle,MS Angle,Angle,L 75x75x10,4.599</v>
          </cell>
          <cell r="O1959" t="str">
            <v>Transported</v>
          </cell>
        </row>
        <row r="1960">
          <cell r="N1960" t="str">
            <v>G-4(F), Base Plate, Base Plate,Plate,25,19.5944</v>
          </cell>
          <cell r="O1960" t="str">
            <v>Transported</v>
          </cell>
        </row>
        <row r="1961">
          <cell r="N1961" t="str">
            <v>G-4(F), Bottom Flange, Bottom Flange,Plate,28,8.406</v>
          </cell>
          <cell r="O1961" t="str">
            <v>Transported</v>
          </cell>
        </row>
        <row r="1962">
          <cell r="N1962" t="str">
            <v>G-4(F), Web Plate, Web Plate,Plate,16,26.03058</v>
          </cell>
          <cell r="O1962" t="str">
            <v>Transported</v>
          </cell>
        </row>
        <row r="1963">
          <cell r="N1963" t="str">
            <v>G-4(F), Top Flange, Top Flange,Plate,28,8.406</v>
          </cell>
          <cell r="O1963" t="str">
            <v>Transported</v>
          </cell>
        </row>
        <row r="1964">
          <cell r="N1964" t="str">
            <v>G-4(F), Stiffner L+R, Stiffner L+R,Plate,16,3.6214</v>
          </cell>
          <cell r="O1964" t="str">
            <v>Transported</v>
          </cell>
        </row>
        <row r="1965">
          <cell r="N1965" t="str">
            <v>G-4(F), Stiffner Bottom, Stiffner Bottom,Plate,16,0.8968</v>
          </cell>
          <cell r="O1965" t="str">
            <v>Transported</v>
          </cell>
        </row>
        <row r="1966">
          <cell r="N1966" t="str">
            <v>G-4(F), MS Angle, MS Angle,Angle,L 75x75x10,13.92</v>
          </cell>
          <cell r="O1966" t="str">
            <v>Transported</v>
          </cell>
        </row>
        <row r="1967">
          <cell r="N1967" t="str">
            <v>G-4(F), MS Angle, MS Angle,Angle,L 75x75x10,15.96</v>
          </cell>
          <cell r="O1967" t="str">
            <v>Transported</v>
          </cell>
        </row>
        <row r="1968">
          <cell r="N1968" t="str">
            <v>G-4(F), Packing Plate, Packing Plate,Plate,16,0.1425</v>
          </cell>
          <cell r="O1968" t="str">
            <v>Transported</v>
          </cell>
        </row>
        <row r="1969">
          <cell r="N1969" t="str">
            <v>G-4(F), Gusset Plate, Gusset Plate,Plate,16,0.264</v>
          </cell>
          <cell r="O1969" t="str">
            <v>Transported</v>
          </cell>
        </row>
        <row r="1970">
          <cell r="N1970" t="str">
            <v>G4F,Gusset Plate,Gusset Plate,Plate,16,0.243</v>
          </cell>
          <cell r="O1970" t="str">
            <v>Transported</v>
          </cell>
        </row>
        <row r="1971">
          <cell r="N1971" t="str">
            <v>G4F,MS Angle,MS Angle,Angle,L 75x75x10,4.599</v>
          </cell>
          <cell r="O1971" t="str">
            <v>Transported</v>
          </cell>
        </row>
        <row r="1972">
          <cell r="N1972" t="str">
            <v>G4F &amp; G5F,Top Splice Flange plate,Top Splice Flange plate,Plate,25,0.779</v>
          </cell>
          <cell r="O1972" t="str">
            <v>Transported</v>
          </cell>
        </row>
        <row r="1973">
          <cell r="N1973" t="str">
            <v>G4F &amp; G5F,Top Splice Flange plate,Top Splice Flange plate,Plate,25,0.343</v>
          </cell>
          <cell r="O1973" t="str">
            <v>Transported</v>
          </cell>
        </row>
        <row r="1974">
          <cell r="N1974" t="str">
            <v>G4F &amp; G5F,Top Splice Flange plate,Top Splice Flange plate,Plate,25,0.317</v>
          </cell>
          <cell r="O1974" t="str">
            <v>Transported</v>
          </cell>
        </row>
        <row r="1975">
          <cell r="N1975" t="str">
            <v>G4F &amp; G5F,Web Splice Plate,Web Splice Plate,Plate,16,2.448</v>
          </cell>
          <cell r="O1975" t="str">
            <v>Transported</v>
          </cell>
        </row>
        <row r="1976">
          <cell r="N1976" t="str">
            <v>G4F &amp; G5F,Bottom Flange Splice Plate,Bottom Flange Splice Plate,Plate,40,0.485</v>
          </cell>
          <cell r="O1976" t="str">
            <v>Transported</v>
          </cell>
        </row>
        <row r="1977">
          <cell r="N1977" t="str">
            <v>G4F &amp; G5F,Base Splice Plate,Base Splice Plate,Plate,28,0.788</v>
          </cell>
          <cell r="O1977" t="str">
            <v>Transported</v>
          </cell>
        </row>
        <row r="1978">
          <cell r="N1978" t="str">
            <v>G4F &amp; G5F,Base Splice Plate,Base Splice Plate,Plate,28,1.328</v>
          </cell>
          <cell r="O1978" t="str">
            <v>Transported</v>
          </cell>
        </row>
        <row r="1979">
          <cell r="N1979" t="str">
            <v>G4F &amp; G5F,Packing Plate,Packing Plate,Plate,15,0.661</v>
          </cell>
          <cell r="O1979" t="str">
            <v>Transported</v>
          </cell>
        </row>
        <row r="1980">
          <cell r="N1980" t="str">
            <v>G4F &amp; G5F,Packing Plate,Packing Plate,Plate,2,1.224</v>
          </cell>
          <cell r="O1980" t="str">
            <v>Transported</v>
          </cell>
        </row>
        <row r="1981">
          <cell r="N1981" t="str">
            <v>G4F &amp; G5F,MS Angle,MS Angle,Angle,L 75x75x10,4.599</v>
          </cell>
          <cell r="O1981" t="str">
            <v>Transported</v>
          </cell>
        </row>
        <row r="1982">
          <cell r="N1982" t="str">
            <v>G-5(F), Base Plate, Base Plate,Plate,40,19.5944</v>
          </cell>
          <cell r="O1982" t="str">
            <v>Transported</v>
          </cell>
        </row>
        <row r="1983">
          <cell r="N1983" t="str">
            <v>G-5(F), Bottom Flange, Bottom Flange,Plate,28,8.3976</v>
          </cell>
          <cell r="O1983" t="str">
            <v>Transported</v>
          </cell>
        </row>
        <row r="1984">
          <cell r="N1984" t="str">
            <v>G-5(F), Web Plate, Web Plate,Plate,20,26.023148</v>
          </cell>
          <cell r="O1984" t="str">
            <v>Transported</v>
          </cell>
        </row>
        <row r="1985">
          <cell r="N1985" t="str">
            <v>G-5(F), Top Flange, Top Flange,Plate,28,8.4036</v>
          </cell>
          <cell r="O1985" t="str">
            <v>Transported</v>
          </cell>
        </row>
        <row r="1986">
          <cell r="N1986" t="str">
            <v>G-5(F), Stiffner L+R, Stiffner L+R,Plate,16,3.6214</v>
          </cell>
          <cell r="O1986" t="str">
            <v>Transported</v>
          </cell>
        </row>
        <row r="1987">
          <cell r="N1987" t="str">
            <v>G-5(F), Stiffner Bottom, Stiffner Bottom,Plate,16,0.9101</v>
          </cell>
          <cell r="O1987" t="str">
            <v>Transported</v>
          </cell>
        </row>
        <row r="1988">
          <cell r="N1988" t="str">
            <v>G-5(F), MS Angle, MS Angle,Angle,L 75x75x10,13.92</v>
          </cell>
          <cell r="O1988" t="str">
            <v>Transported</v>
          </cell>
        </row>
        <row r="1989">
          <cell r="N1989" t="str">
            <v>G-5(F), MS Angle, MS Angle,Angle,L 75x75x10,15.96</v>
          </cell>
          <cell r="O1989" t="str">
            <v>Transported</v>
          </cell>
        </row>
        <row r="1990">
          <cell r="N1990" t="str">
            <v>G-5(F), Packing Plate, Packing Plate,Plate,16,0.1425</v>
          </cell>
          <cell r="O1990" t="str">
            <v>Transported</v>
          </cell>
        </row>
        <row r="1991">
          <cell r="N1991" t="str">
            <v>G-5(F), Gusset Plate, Gusset Plate,Plate,16,0.264</v>
          </cell>
          <cell r="O1991" t="str">
            <v>Transported</v>
          </cell>
        </row>
        <row r="1992">
          <cell r="N1992" t="str">
            <v>G5F,Gusset Plate,Gusset Plate,Plate,16,0.243</v>
          </cell>
          <cell r="O1992" t="str">
            <v>Transported</v>
          </cell>
        </row>
        <row r="1993">
          <cell r="N1993" t="str">
            <v>G5F,MS Angle,MS Angle,Angle,L 75x75x10,4.599</v>
          </cell>
          <cell r="O1993" t="str">
            <v>Transported</v>
          </cell>
        </row>
        <row r="1994">
          <cell r="N1994" t="str">
            <v>G5F &amp; G6F,Top Splice Flange plate,Top Splice Flange plate,Plate,25,0.779</v>
          </cell>
          <cell r="O1994" t="str">
            <v>Transported</v>
          </cell>
        </row>
        <row r="1995">
          <cell r="N1995" t="str">
            <v>G5F &amp; G6F,Top Splice Flange plate,Top Splice Flange plate,Plate,25,0.343</v>
          </cell>
          <cell r="O1995" t="str">
            <v>Transported</v>
          </cell>
        </row>
        <row r="1996">
          <cell r="N1996" t="str">
            <v>G5F &amp; G6F,Top Splice Flange plate,Top Splice Flange plate,Plate,25,0.317</v>
          </cell>
          <cell r="O1996" t="str">
            <v>Transported</v>
          </cell>
        </row>
        <row r="1997">
          <cell r="N1997" t="str">
            <v>G5F &amp; G6F,Web Splice Plate,Web Splice Plate,Plate,16,2.448</v>
          </cell>
          <cell r="O1997" t="str">
            <v>Transported</v>
          </cell>
        </row>
        <row r="1998">
          <cell r="N1998" t="str">
            <v>G5F &amp; G6F,Bottom Flange Splice Plate,Bottom Flange Splice Plate,Plate,40,0.485</v>
          </cell>
          <cell r="O1998" t="str">
            <v>Transported</v>
          </cell>
        </row>
        <row r="1999">
          <cell r="N1999" t="str">
            <v>G5F &amp; G6F,Base Splice Plate,Base Splice Plate,Plate,28,0.788</v>
          </cell>
          <cell r="O1999" t="str">
            <v>Transported</v>
          </cell>
        </row>
        <row r="2000">
          <cell r="N2000" t="str">
            <v>G5F &amp; G6F,Base Splice Plate,Base Splice Plate,Plate,28,1.328</v>
          </cell>
          <cell r="O2000" t="str">
            <v>Transported</v>
          </cell>
        </row>
        <row r="2001">
          <cell r="N2001" t="str">
            <v>G5F &amp; G6F,MS Angle,MS Angle,Angle,L 75x75x10,4.461</v>
          </cell>
          <cell r="O2001" t="str">
            <v>Transported</v>
          </cell>
        </row>
        <row r="2002">
          <cell r="N2002" t="str">
            <v>G6F&amp;G7F,Top Splice Flange plate,Top Splice Flange plate,Plate,25,0.779</v>
          </cell>
          <cell r="O2002" t="str">
            <v>Transported</v>
          </cell>
        </row>
        <row r="2003">
          <cell r="N2003" t="str">
            <v>G6F&amp;G7F,Top Splice Flange plate,Top Splice Flange plate,Plate,25,0.343</v>
          </cell>
          <cell r="O2003" t="str">
            <v>Transported</v>
          </cell>
        </row>
        <row r="2004">
          <cell r="N2004" t="str">
            <v>G6F&amp;G7F,Top Splice Flange plate,Top Splice Flange plate,Plate,25,0.317</v>
          </cell>
          <cell r="O2004" t="str">
            <v>Transported</v>
          </cell>
        </row>
        <row r="2005">
          <cell r="N2005" t="str">
            <v>G6F&amp;G7F,web Splice Plate,web Splice Plate,Plate,16,2.448</v>
          </cell>
          <cell r="O2005" t="str">
            <v>Transported</v>
          </cell>
        </row>
        <row r="2006">
          <cell r="N2006" t="str">
            <v>G6F&amp;G7F,Bottom Flange Splice Plate,Bottom Flange Splice Plate,Plate,40,0.485</v>
          </cell>
          <cell r="O2006" t="str">
            <v>Transported</v>
          </cell>
        </row>
        <row r="2007">
          <cell r="N2007" t="str">
            <v>G6F&amp;G7F,Base Splice Plate,Base Splice Plate,Plate,28,0.788</v>
          </cell>
          <cell r="O2007" t="str">
            <v>Transported</v>
          </cell>
        </row>
        <row r="2008">
          <cell r="N2008" t="str">
            <v>G6F&amp;G7F,Base Splice Plate,Base Splice Plate,Plate,28,1.328</v>
          </cell>
          <cell r="O2008" t="str">
            <v>Transported</v>
          </cell>
        </row>
        <row r="2009">
          <cell r="N2009" t="str">
            <v>G6F&amp;G7F,MS Angle,MS Angle,Angle,L 75x75x10,4.282</v>
          </cell>
          <cell r="O2009" t="str">
            <v>Transported</v>
          </cell>
        </row>
        <row r="2010">
          <cell r="N2010" t="str">
            <v>G7F&amp;G8F,Top Splice Flange plate,Top Splice Flange plate,Plate,25,0.779</v>
          </cell>
          <cell r="O2010" t="str">
            <v>Transported</v>
          </cell>
        </row>
        <row r="2011">
          <cell r="N2011" t="str">
            <v>G7F&amp;G8F,Top Splice Flange plate,Top Splice Flange plate,Plate,25,0.343</v>
          </cell>
          <cell r="O2011" t="str">
            <v>Transported</v>
          </cell>
        </row>
        <row r="2012">
          <cell r="N2012" t="str">
            <v>G7F&amp;G8F,Top Splice Flange plate,Top Splice Flange plate,Plate,25,0.317</v>
          </cell>
          <cell r="O2012" t="str">
            <v>Transported</v>
          </cell>
        </row>
        <row r="2013">
          <cell r="N2013" t="str">
            <v>G7F&amp;G8F,web Splice Plate,web Splice Plate,Plate,16,2.448</v>
          </cell>
          <cell r="O2013" t="str">
            <v>Transported</v>
          </cell>
        </row>
        <row r="2014">
          <cell r="N2014" t="str">
            <v>G7F&amp;G8F,Bottom Flange Splice Plate,Bottom Flange Splice Plate,Plate,40,0.485</v>
          </cell>
          <cell r="O2014" t="str">
            <v>Transported</v>
          </cell>
        </row>
        <row r="2015">
          <cell r="N2015" t="str">
            <v>G7F&amp;G8F,Base Splice Plate,Base Splice Plate,Plate,28,0.788</v>
          </cell>
          <cell r="O2015" t="str">
            <v>Transported</v>
          </cell>
        </row>
        <row r="2016">
          <cell r="N2016" t="str">
            <v>G7F&amp;G8F,Base Splice Plate,Base Splice Plate,Plate,28,1.328</v>
          </cell>
          <cell r="O2016" t="str">
            <v>Transported</v>
          </cell>
        </row>
        <row r="2017">
          <cell r="N2017" t="str">
            <v>G7F&amp;G8F,Packing plate,Packing plate,Plate,15,0.661</v>
          </cell>
          <cell r="O2017" t="str">
            <v>Transported</v>
          </cell>
        </row>
        <row r="2018">
          <cell r="N2018" t="str">
            <v>G7F&amp;G8F,Packing plate,Packing plate,Plate,2,1.224</v>
          </cell>
          <cell r="O2018" t="str">
            <v>Transported</v>
          </cell>
        </row>
        <row r="2019">
          <cell r="N2019" t="str">
            <v>G7F&amp;G8F,MS Angle,MS Angle,Angle,L 75x75x10,4.282</v>
          </cell>
          <cell r="O2019" t="str">
            <v>Transported</v>
          </cell>
        </row>
        <row r="2020">
          <cell r="N2020" t="str">
            <v>G8F&amp;G9F,Top Splice Flange plate,Top Splice Flange plate,Plate,25,0.779</v>
          </cell>
          <cell r="O2020" t="str">
            <v>Transported</v>
          </cell>
        </row>
        <row r="2021">
          <cell r="N2021" t="str">
            <v>G8F&amp;G9F,Top Splice Flange plate,Top Splice Flange plate,Plate,25,0.343</v>
          </cell>
          <cell r="O2021" t="str">
            <v>Transported</v>
          </cell>
        </row>
        <row r="2022">
          <cell r="N2022" t="str">
            <v>G8F&amp;G9F,Top Splice Flange plate,Top Splice Flange plate,Plate,25,0.317</v>
          </cell>
          <cell r="O2022" t="str">
            <v>Transported</v>
          </cell>
        </row>
        <row r="2023">
          <cell r="N2023" t="str">
            <v>G8F&amp;G9F,web Splice Plate,web Splice Plate,Plate,16,2.448</v>
          </cell>
          <cell r="O2023" t="str">
            <v>Transported</v>
          </cell>
        </row>
        <row r="2024">
          <cell r="N2024" t="str">
            <v>G8F&amp;G9F,Bottom Flange Splice Plate,Bottom Flange Splice Plate,Plate,40,0.485</v>
          </cell>
          <cell r="O2024" t="str">
            <v>Transported</v>
          </cell>
        </row>
        <row r="2025">
          <cell r="N2025" t="str">
            <v>G8F&amp;G9F,Base Splice Plate,Base Splice Plate,Plate,28,0.788</v>
          </cell>
          <cell r="O2025" t="str">
            <v>Transported</v>
          </cell>
        </row>
        <row r="2026">
          <cell r="N2026" t="str">
            <v>G8F&amp;G9F,Base Splice Plate,Base Splice Plate,Plate,28,1.328</v>
          </cell>
          <cell r="O2026" t="str">
            <v>Transported</v>
          </cell>
        </row>
        <row r="2027">
          <cell r="N2027" t="str">
            <v>G8F&amp;G9F,MS Angle,MS Angle,Angle,L 75x75x10,4.228</v>
          </cell>
          <cell r="O2027" t="str">
            <v>Transported</v>
          </cell>
        </row>
        <row r="2028">
          <cell r="N2028" t="str">
            <v>G9F&amp;G10F,Top Splice Flange plate,Top Splice Flange plate,Plate,25,0.779</v>
          </cell>
          <cell r="O2028" t="str">
            <v>Transported</v>
          </cell>
        </row>
        <row r="2029">
          <cell r="N2029" t="str">
            <v>G9F&amp;G10F,Top Splice Flange plate,Top Splice Flange plate,Plate,25,0.343</v>
          </cell>
          <cell r="O2029" t="str">
            <v>Transported</v>
          </cell>
        </row>
        <row r="2030">
          <cell r="N2030" t="str">
            <v>G9F&amp;G10F,Top Splice Flange plate,Top Splice Flange plate,Plate,25,0.317</v>
          </cell>
          <cell r="O2030" t="str">
            <v>Transported</v>
          </cell>
        </row>
        <row r="2031">
          <cell r="N2031" t="str">
            <v>G9F&amp;G10F,web Splice Plate,web Splice Plate,Plate,16,2.448</v>
          </cell>
          <cell r="O2031" t="str">
            <v>Transported</v>
          </cell>
        </row>
        <row r="2032">
          <cell r="N2032" t="str">
            <v>G9F&amp;G10F,Bottom Flange Splice Plate,Bottom Flange Splice Plate,Plate,40,0.485</v>
          </cell>
          <cell r="O2032" t="str">
            <v>Transported</v>
          </cell>
        </row>
        <row r="2033">
          <cell r="N2033" t="str">
            <v>G9F&amp;G10F,Base Splice Plate,Base Splice Plate,Plate,28,0.788</v>
          </cell>
          <cell r="O2033" t="str">
            <v>Transported</v>
          </cell>
        </row>
        <row r="2034">
          <cell r="N2034" t="str">
            <v>G9F&amp;G10F,Base Splice Plate,Base Splice Plate,Plate,28,1.328</v>
          </cell>
          <cell r="O2034" t="str">
            <v>Transported</v>
          </cell>
        </row>
        <row r="2035">
          <cell r="N2035" t="str">
            <v>G9F&amp;G10F,MS Angle,MS Angle,Angle,L 75x75x10,4.228</v>
          </cell>
          <cell r="O2035" t="str">
            <v>Transported</v>
          </cell>
        </row>
        <row r="2036">
          <cell r="N2036" t="str">
            <v>G10F&amp;G11F,Top Splice Flange plate,Top Splice Flange plate,Plate,25,0.779</v>
          </cell>
          <cell r="O2036" t="str">
            <v>Transported</v>
          </cell>
        </row>
        <row r="2037">
          <cell r="N2037" t="str">
            <v>G10F&amp;G11F,Top Splice Flange plate,Top Splice Flange plate,Plate,25,0.343</v>
          </cell>
          <cell r="O2037" t="str">
            <v>Transported</v>
          </cell>
        </row>
        <row r="2038">
          <cell r="N2038" t="str">
            <v>G10F&amp;G11F,Top Splice Flange plate,Top Splice Flange plate,Plate,25,0.317</v>
          </cell>
          <cell r="O2038" t="str">
            <v>Transported</v>
          </cell>
        </row>
        <row r="2039">
          <cell r="N2039" t="str">
            <v>G10F&amp;G11F,web Splice Plate,web Splice Plate,Plate,16,2.448</v>
          </cell>
          <cell r="O2039" t="str">
            <v>Transported</v>
          </cell>
        </row>
        <row r="2040">
          <cell r="N2040" t="str">
            <v>G10F&amp;G11F,Bottom Flange Splice Plate,Bottom Flange Splice Plate,Plate,40,0.485</v>
          </cell>
          <cell r="O2040" t="str">
            <v>Transported</v>
          </cell>
        </row>
        <row r="2041">
          <cell r="N2041" t="str">
            <v>G10F&amp;G11F,Base Splice Plate,Base Splice Plate,Plate,28,0.788</v>
          </cell>
          <cell r="O2041" t="str">
            <v>Transported</v>
          </cell>
        </row>
        <row r="2042">
          <cell r="N2042" t="str">
            <v>G10F&amp;G11F,Base Splice Plate,Base Splice Plate,Plate,28,1.328</v>
          </cell>
          <cell r="O2042" t="str">
            <v>Transported</v>
          </cell>
        </row>
        <row r="2043">
          <cell r="N2043" t="str">
            <v>G10F&amp;G11F,MS Angle,MS Angle,Angle,L 75x75x10,4.228</v>
          </cell>
          <cell r="O2043" t="str">
            <v>Transported</v>
          </cell>
        </row>
        <row r="2044">
          <cell r="N2044" t="str">
            <v>G11F&amp;G12F,Top Splice Flange plate,Top Splice Flange plate,Plate,25,0.779</v>
          </cell>
          <cell r="O2044" t="str">
            <v>Transported</v>
          </cell>
        </row>
        <row r="2045">
          <cell r="N2045" t="str">
            <v>G11F&amp;G12F,Top Splice Flange plate,Top Splice Flange plate,Plate,25,0.343</v>
          </cell>
          <cell r="O2045" t="str">
            <v>Transported</v>
          </cell>
        </row>
        <row r="2046">
          <cell r="N2046" t="str">
            <v>G11F&amp;G12F,Top Splice Flange plate,Top Splice Flange plate,Plate,25,0.317</v>
          </cell>
          <cell r="O2046" t="str">
            <v>Transported</v>
          </cell>
        </row>
        <row r="2047">
          <cell r="N2047" t="str">
            <v>G11F&amp;G12F,web Splice Plate,web Splice Plate,Plate,16,2.448</v>
          </cell>
          <cell r="O2047" t="str">
            <v>Transported</v>
          </cell>
        </row>
        <row r="2048">
          <cell r="N2048" t="str">
            <v>G11F&amp;G12F,Bottom Flange Splice Plate,Bottom Flange Splice Plate,Plate,40,0.485</v>
          </cell>
          <cell r="O2048" t="str">
            <v>Transported</v>
          </cell>
        </row>
        <row r="2049">
          <cell r="N2049" t="str">
            <v>G11F&amp;G12F,Base Splice Plate,Base Splice Plate,Plate,28,0.788</v>
          </cell>
          <cell r="O2049" t="str">
            <v>Transported</v>
          </cell>
        </row>
        <row r="2050">
          <cell r="N2050" t="str">
            <v>G11F&amp;G12F,Base Splice Plate,Base Splice Plate,Plate,28,1.328</v>
          </cell>
          <cell r="O2050" t="str">
            <v>Transported</v>
          </cell>
        </row>
        <row r="2051">
          <cell r="N2051" t="str">
            <v>G11F&amp;G12F,Packing plate,Packing plate,Plate,15,0.661</v>
          </cell>
          <cell r="O2051" t="str">
            <v>Transported</v>
          </cell>
        </row>
        <row r="2052">
          <cell r="N2052" t="str">
            <v>G11F&amp;G12F,Packing plate,Packing plate,Plate,2,1.224</v>
          </cell>
          <cell r="O2052" t="str">
            <v>Transported</v>
          </cell>
        </row>
        <row r="2053">
          <cell r="N2053" t="str">
            <v>G11F&amp;G12F,MS Angle,MS Angle,Angle,L 75x75x10,4.228</v>
          </cell>
          <cell r="O2053" t="str">
            <v>Transported</v>
          </cell>
        </row>
        <row r="2054">
          <cell r="N2054" t="str">
            <v>G-12(F), Base Plate, Base Plate,Plate,40,16.7944</v>
          </cell>
          <cell r="O2054" t="str">
            <v>Transported</v>
          </cell>
        </row>
        <row r="2055">
          <cell r="N2055" t="str">
            <v>G-12(F), Bottom Flange, Bottom Flange,Plate,28,7.1976</v>
          </cell>
          <cell r="O2055" t="str">
            <v>Transported</v>
          </cell>
        </row>
        <row r="2056">
          <cell r="N2056" t="str">
            <v>G-12(F), Web Plate, Web Plate,Plate,20,22.288568</v>
          </cell>
          <cell r="O2056" t="str">
            <v>Transported</v>
          </cell>
        </row>
        <row r="2057">
          <cell r="N2057" t="str">
            <v>G-12(F), Top Flange, Top Flange,Plate,28,7.1976</v>
          </cell>
          <cell r="O2057" t="str">
            <v>Transported</v>
          </cell>
        </row>
        <row r="2058">
          <cell r="N2058" t="str">
            <v>G-12(F), Stiffner L+R, Stiffner L+R,Plate,16,3.6214</v>
          </cell>
          <cell r="O2058" t="str">
            <v>Transported</v>
          </cell>
        </row>
        <row r="2059">
          <cell r="N2059" t="str">
            <v>G-12(F), Stiffner Bottom, Stiffner Bottom,Plate,16,0.9101</v>
          </cell>
          <cell r="O2059" t="str">
            <v>Transported</v>
          </cell>
        </row>
        <row r="2060">
          <cell r="N2060" t="str">
            <v>G-12(F), MS Angle, MS Angle,Angle,L 75x75x10,13.92</v>
          </cell>
          <cell r="O2060" t="str">
            <v>Transported</v>
          </cell>
        </row>
        <row r="2061">
          <cell r="N2061" t="str">
            <v>G-12(F), MS Angle, MS Angle,Angle,L 75x75x10,15.96</v>
          </cell>
          <cell r="O2061" t="str">
            <v>Transported</v>
          </cell>
        </row>
        <row r="2062">
          <cell r="N2062" t="str">
            <v>G-12(F), Packing Plate, Packing Plate,Plate,16,0.1425</v>
          </cell>
          <cell r="O2062" t="str">
            <v>Transported</v>
          </cell>
        </row>
        <row r="2063">
          <cell r="N2063" t="str">
            <v>G-12(F), Gusset Plate, Gusset Plate,Plate,16,0.264</v>
          </cell>
          <cell r="O2063" t="str">
            <v>Transported</v>
          </cell>
        </row>
        <row r="2064">
          <cell r="N2064" t="str">
            <v>G12F&amp;G13F,Top Splice Flange plate,Top Splice Flange plate,Plate,25,0.779</v>
          </cell>
          <cell r="O2064" t="str">
            <v>Transported</v>
          </cell>
        </row>
        <row r="2065">
          <cell r="N2065" t="str">
            <v>G12F&amp;G13F,Top Splice Flange plate,Top Splice Flange plate,Plate,25,0.343</v>
          </cell>
          <cell r="O2065" t="str">
            <v>Transported</v>
          </cell>
        </row>
        <row r="2066">
          <cell r="N2066" t="str">
            <v>G12F&amp;G13F,Top Splice Flange plate,Top Splice Flange plate,Plate,25,0.317</v>
          </cell>
          <cell r="O2066" t="str">
            <v>Transported</v>
          </cell>
        </row>
        <row r="2067">
          <cell r="N2067" t="str">
            <v>G12F&amp;G13F,web Splice Plate,web Splice Plate,Plate,16,2.448</v>
          </cell>
          <cell r="O2067" t="str">
            <v>Transported</v>
          </cell>
        </row>
        <row r="2068">
          <cell r="N2068" t="str">
            <v>G12F&amp;G13F,Bottom Flange Splice Plate,Bottom Flange Splice Plate,Plate,40,0.485</v>
          </cell>
          <cell r="O2068" t="str">
            <v>Transported</v>
          </cell>
        </row>
        <row r="2069">
          <cell r="N2069" t="str">
            <v>G12F&amp;G13F,Base Splice Plate,Base Splice Plate,Plate,28,0.788</v>
          </cell>
          <cell r="O2069" t="str">
            <v>Transported</v>
          </cell>
        </row>
        <row r="2070">
          <cell r="N2070" t="str">
            <v>G12F&amp;G13F,Base Splice Plate,Base Splice Plate,Plate,28,1.328</v>
          </cell>
          <cell r="O2070" t="str">
            <v>Transported</v>
          </cell>
        </row>
        <row r="2071">
          <cell r="N2071" t="str">
            <v>G12F&amp;G13F,MS Angle,MS Angle,Angle,L 75x75x10,4.282</v>
          </cell>
          <cell r="O2071" t="str">
            <v>Transported</v>
          </cell>
        </row>
        <row r="2072">
          <cell r="N2072" t="str">
            <v>G-1(G) &amp; G-2(G),Top Splice Plate,Top Splice Plate,Plate,16,0.4998</v>
          </cell>
          <cell r="O2072" t="str">
            <v>Transported</v>
          </cell>
        </row>
        <row r="2073">
          <cell r="N2073" t="str">
            <v>G-1(G) &amp; G-2(G),Top Splice Plate,Top Splice Plate,Plate,16,0.3672</v>
          </cell>
          <cell r="O2073" t="str">
            <v>Transported</v>
          </cell>
        </row>
        <row r="2074">
          <cell r="N2074" t="str">
            <v>G-1(G) &amp; G-2(G),Web Splice Plate,Web Splice Plate,Plate,12,2.448</v>
          </cell>
          <cell r="O2074" t="str">
            <v>Transported</v>
          </cell>
        </row>
        <row r="2075">
          <cell r="N2075" t="str">
            <v>G-1(G) &amp; G-2(G),Bottom Splice Plate,Bottom Splice Plate,Plate,40,0.40596</v>
          </cell>
          <cell r="O2075" t="str">
            <v>Transported</v>
          </cell>
        </row>
        <row r="2076">
          <cell r="N2076" t="str">
            <v>G-1(G) &amp; G-2(G),Bottom Splice Plate,Bottom Splice Plate,Plate,28,0.7395</v>
          </cell>
          <cell r="O2076" t="str">
            <v>Transported</v>
          </cell>
        </row>
        <row r="2077">
          <cell r="N2077" t="str">
            <v>G-1(G) &amp; G-2(G),Bottom Splice Plate,Bottom Splice Plate,Plate,28,1.3515</v>
          </cell>
          <cell r="O2077" t="str">
            <v>Transported</v>
          </cell>
        </row>
        <row r="2078">
          <cell r="N2078" t="str">
            <v>G-1(G) &amp; G-2(G),Packing Plate,Packing Plate,Plate,15,0.6731</v>
          </cell>
          <cell r="O2078" t="str">
            <v>Transported</v>
          </cell>
        </row>
        <row r="2079">
          <cell r="N2079" t="str">
            <v>G-1(G) &amp; G-2(G), MS Angle, MS Angle,Angle,L 75x75x10,4.47</v>
          </cell>
          <cell r="O2079" t="str">
            <v>Transported</v>
          </cell>
        </row>
        <row r="2080">
          <cell r="N2080" t="str">
            <v>G-4(G) &amp; G-5(G),Top Splice Plate,Top Splice Plate,Plate,16,0.4998</v>
          </cell>
          <cell r="O2080" t="str">
            <v>Transported</v>
          </cell>
        </row>
        <row r="2081">
          <cell r="N2081" t="str">
            <v>G-4(G) &amp; G-5(G),Top Splice Plate,Top Splice Plate,Plate,16,0.3672</v>
          </cell>
          <cell r="O2081" t="str">
            <v>Transported</v>
          </cell>
        </row>
        <row r="2082">
          <cell r="N2082" t="str">
            <v>G-4(G) &amp; G-5(G),Web Splice Plate,Web Splice Plate,Plate,12,2.448</v>
          </cell>
          <cell r="O2082" t="str">
            <v>Transported</v>
          </cell>
        </row>
        <row r="2083">
          <cell r="N2083" t="str">
            <v>G-4(G) &amp; G-5(G),Bottom Splice Plate,Bottom Splice Plate,Plate,40,0.40596</v>
          </cell>
          <cell r="O2083" t="str">
            <v>Transported</v>
          </cell>
        </row>
        <row r="2084">
          <cell r="N2084" t="str">
            <v>G-4(G) &amp; G-5(G),Bottom Splice Plate,Bottom Splice Plate,Plate,28,0.7395</v>
          </cell>
          <cell r="O2084" t="str">
            <v>Transported</v>
          </cell>
        </row>
        <row r="2085">
          <cell r="N2085" t="str">
            <v>G-4(G) &amp; G-5(G),Bottom Splice Plate,Bottom Splice Plate,Plate,28,1.3515</v>
          </cell>
          <cell r="O2085" t="str">
            <v>Transported</v>
          </cell>
        </row>
        <row r="2086">
          <cell r="N2086" t="str">
            <v>G-4(G) &amp; G-5(G), MS Angle, MS Angle,Angle,L 75x75x10,4.472</v>
          </cell>
          <cell r="O2086" t="str">
            <v>Transported</v>
          </cell>
        </row>
        <row r="2087">
          <cell r="N2087" t="str">
            <v>G-5(G) &amp; G-6(G),Top Splice Plate,Top Splice Plate,Plate,16,0.4998</v>
          </cell>
          <cell r="O2087" t="str">
            <v>Transported</v>
          </cell>
        </row>
        <row r="2088">
          <cell r="N2088" t="str">
            <v>G-5(G) &amp; G-6(G),Top Splice Plate,Top Splice Plate,Plate,16,0.3672</v>
          </cell>
          <cell r="O2088" t="str">
            <v>Transported</v>
          </cell>
        </row>
        <row r="2089">
          <cell r="N2089" t="str">
            <v>G-5(G) &amp; G-6(G),Web Splice Plate,Web Splice Plate,Plate,12,2.448</v>
          </cell>
          <cell r="O2089" t="str">
            <v>Transported</v>
          </cell>
        </row>
        <row r="2090">
          <cell r="N2090" t="str">
            <v>G-5(G) &amp; G-6(G),Bottom Splice Plate,Bottom Splice Plate,Plate,40,0.40596</v>
          </cell>
          <cell r="O2090" t="str">
            <v>Transported</v>
          </cell>
        </row>
        <row r="2091">
          <cell r="N2091" t="str">
            <v>G-5(G) &amp; G-6(G),Bottom Splice Plate,Bottom Splice Plate,Plate,28,0.7395</v>
          </cell>
          <cell r="O2091" t="str">
            <v>Transported</v>
          </cell>
        </row>
        <row r="2092">
          <cell r="N2092" t="str">
            <v>G-5(G) &amp; G-6(G),Bottom Splice Plate,Bottom Splice Plate,Plate,28,1.3515</v>
          </cell>
          <cell r="O2092" t="str">
            <v>Transported</v>
          </cell>
        </row>
        <row r="2093">
          <cell r="N2093" t="str">
            <v>G-5(G) &amp; G-6(G), MS Angle, MS Angle,Angle,L 75x75x10,4.472</v>
          </cell>
          <cell r="O2093" t="str">
            <v>Transported</v>
          </cell>
        </row>
        <row r="2094">
          <cell r="N2094" t="str">
            <v>G-9/G, Web Plate, Web Plate,Plate,16,18.308732</v>
          </cell>
          <cell r="O2094" t="str">
            <v>Transported</v>
          </cell>
        </row>
        <row r="2095">
          <cell r="N2095" t="str">
            <v>G-9/G, Top Flange, Top Flange,Plate,20,4.864</v>
          </cell>
          <cell r="O2095" t="str">
            <v>Transported</v>
          </cell>
        </row>
        <row r="2096">
          <cell r="N2096" t="str">
            <v>G-9/G, Bottom Flange, Bottom Flange,Plate,20,4.927</v>
          </cell>
          <cell r="O2096" t="str">
            <v>Transported</v>
          </cell>
        </row>
        <row r="2097">
          <cell r="N2097" t="str">
            <v>G-9/G, Base Plate, Base Plate,Plate,40,13.7956</v>
          </cell>
          <cell r="O2097" t="str">
            <v>Transported</v>
          </cell>
        </row>
        <row r="2098">
          <cell r="N2098" t="str">
            <v>G-9/G, Stiffner L+R, Stiffner L+R,Plate,16,2.89712</v>
          </cell>
          <cell r="O2098" t="str">
            <v>Transported</v>
          </cell>
        </row>
        <row r="2099">
          <cell r="N2099" t="str">
            <v>G-9/G, MS Angle, MS Angle,Angle,L 75x75x10,6.96</v>
          </cell>
          <cell r="O2099" t="str">
            <v>Transported</v>
          </cell>
        </row>
        <row r="2100">
          <cell r="N2100" t="str">
            <v>G-9/G, MS Angle, MS Angle,Angle,L 75x75x10,8.24</v>
          </cell>
          <cell r="O2100" t="str">
            <v>Transported</v>
          </cell>
        </row>
        <row r="2101">
          <cell r="N2101" t="str">
            <v>G-9/G, Gusset Plate, Gusset Plate,Plate,16,0.132</v>
          </cell>
          <cell r="O2101" t="str">
            <v>Transported</v>
          </cell>
        </row>
        <row r="2102">
          <cell r="N2102" t="str">
            <v>G-9/G, Packing Plate, Packing Plate,Plate,16,0.07125</v>
          </cell>
          <cell r="O2102" t="str">
            <v>Transported</v>
          </cell>
        </row>
        <row r="2103">
          <cell r="N2103" t="str">
            <v>G-9/G, Stiffner Bottom, Stiffner Bottom,Plate,16,0.587955</v>
          </cell>
          <cell r="O2103" t="str">
            <v>Transported</v>
          </cell>
        </row>
        <row r="2104">
          <cell r="N2104" t="str">
            <v>G-9/G,Gusset Plate,Gusset Plate,Plate,16,0.06084</v>
          </cell>
          <cell r="O2104" t="str">
            <v>Transported</v>
          </cell>
        </row>
        <row r="2105">
          <cell r="N2105" t="str">
            <v>G-9/G,Diaframe,Diaframe,Plate,28,5.712768</v>
          </cell>
          <cell r="O2105" t="str">
            <v>Transported</v>
          </cell>
        </row>
        <row r="2106">
          <cell r="N2106" t="str">
            <v>G-9/G,Diaframe Stiffner,Diaframe Stiffner,Plate,28,1.264032</v>
          </cell>
          <cell r="O2106" t="str">
            <v>Transported</v>
          </cell>
        </row>
        <row r="2107">
          <cell r="N2107" t="str">
            <v>G-9/G,Diaframe Stiffner,Diaframe Stiffner,Plate,16,1.37104</v>
          </cell>
          <cell r="O2107" t="str">
            <v>Transported</v>
          </cell>
        </row>
        <row r="2108">
          <cell r="N2108" t="str">
            <v>G-9/G,Diaframe Stiffner,Diaframe Stiffner,Plate,16,2.77248</v>
          </cell>
          <cell r="O2108" t="str">
            <v>Transported</v>
          </cell>
        </row>
        <row r="2109">
          <cell r="N2109" t="str">
            <v>G-9/G,Diaframe Stiffner,Diaframe Stiffner,Plate,28,4.902912</v>
          </cell>
          <cell r="O2109" t="str">
            <v>Transported</v>
          </cell>
        </row>
        <row r="2110">
          <cell r="N2110" t="str">
            <v>G-9/G,Diaframe Stiffner,Diaframe Stiffner,Plate,20,1.8564</v>
          </cell>
          <cell r="O2110" t="str">
            <v>Transported</v>
          </cell>
        </row>
        <row r="2111">
          <cell r="N2111" t="str">
            <v>G-9/G,Bracket Plate Stiffner,Bracket Plate Stiffner,Plate,40,0.4522</v>
          </cell>
          <cell r="O2111" t="str">
            <v>Transported</v>
          </cell>
        </row>
        <row r="2112">
          <cell r="N2112" t="str">
            <v>G1H,Gusset Plate,Gusset Plate,Plate,16,0.061</v>
          </cell>
          <cell r="O2112" t="str">
            <v>Transported</v>
          </cell>
        </row>
        <row r="2113">
          <cell r="N2113" t="str">
            <v>G1H,Bracket Plate Stiffner,Bracket Plate Stiffner,Plate,16,0.071</v>
          </cell>
          <cell r="O2113" t="str">
            <v>Transported</v>
          </cell>
        </row>
        <row r="2114">
          <cell r="N2114" t="str">
            <v>G1H,Gusset Plate,Gusset Plate,Plate,16,0.049</v>
          </cell>
          <cell r="O2114" t="str">
            <v>Transported</v>
          </cell>
        </row>
        <row r="2115">
          <cell r="N2115" t="str">
            <v>G1H,Bracket Plate Stiffner,Bracket Plate Stiffner,Plate,28,1.178</v>
          </cell>
          <cell r="O2115" t="str">
            <v>Transported</v>
          </cell>
        </row>
        <row r="2116">
          <cell r="N2116" t="str">
            <v>G1H,Bracket Plate Stiffner,Bracket Plate Stiffner,Plate,16,0.606</v>
          </cell>
          <cell r="O2116" t="str">
            <v>Transported</v>
          </cell>
        </row>
        <row r="2117">
          <cell r="N2117" t="str">
            <v>G1H,Base Plate Stiffner,Base Plate Stiffner,Plate,16,0.342</v>
          </cell>
          <cell r="O2117" t="str">
            <v>Transported</v>
          </cell>
        </row>
        <row r="2118">
          <cell r="N2118" t="str">
            <v>G1H,Base Plate Stiffner,Base Plate Stiffner,Plate,16,1.054</v>
          </cell>
          <cell r="O2118" t="str">
            <v>Transported</v>
          </cell>
        </row>
        <row r="2119">
          <cell r="N2119" t="str">
            <v>G1H,MS Angle,MS Angle,Angle,L 75x75x10,4.106</v>
          </cell>
          <cell r="O2119" t="str">
            <v>Transported</v>
          </cell>
        </row>
        <row r="2120">
          <cell r="N2120" t="str">
            <v>G1H-G2H, Top Splice Flange, Top Splice Flange,Plate,16,0.4998</v>
          </cell>
          <cell r="O2120" t="str">
            <v>Transported</v>
          </cell>
        </row>
        <row r="2121">
          <cell r="N2121" t="str">
            <v>G1H-G2H, Top Splice Flange, Top Splice Flange,Plate,16,0.3672</v>
          </cell>
          <cell r="O2121" t="str">
            <v>Transported</v>
          </cell>
        </row>
        <row r="2122">
          <cell r="N2122" t="str">
            <v>G1H-G2H,Web Splice Plate,Web Splice Plate,Plate,12,2.448</v>
          </cell>
          <cell r="O2122" t="str">
            <v>Transported</v>
          </cell>
        </row>
        <row r="2123">
          <cell r="N2123" t="str">
            <v>G1H-G2H,Bottom Flange Splice,Bottom Flange Splice,Plate,40,0.40596</v>
          </cell>
          <cell r="O2123" t="str">
            <v>Transported</v>
          </cell>
        </row>
        <row r="2124">
          <cell r="N2124" t="str">
            <v>G1H-G2H,Base Splice,Base Splice,Plate,28,0.7395</v>
          </cell>
          <cell r="O2124" t="str">
            <v>Transported</v>
          </cell>
        </row>
        <row r="2125">
          <cell r="N2125" t="str">
            <v>G1H-G2H,Base Splice,Base Splice,Plate,28,1.3515</v>
          </cell>
          <cell r="O2125" t="str">
            <v>Transported</v>
          </cell>
        </row>
        <row r="2126">
          <cell r="N2126" t="str">
            <v>G1H-G2H,Packing Plate,Packing Plate,Plate,15,0.6731</v>
          </cell>
          <cell r="O2126" t="str">
            <v>Transported</v>
          </cell>
        </row>
        <row r="2127">
          <cell r="N2127" t="str">
            <v>G1H-G2H, MS Angle, MS Angle,Angle,L 75x75x10,4.47</v>
          </cell>
          <cell r="O2127" t="str">
            <v>Transported</v>
          </cell>
        </row>
        <row r="2128">
          <cell r="N2128" t="str">
            <v>G2H-G3H, Top Splice Flange, Top Splice Flange,Plate,16,0.4998</v>
          </cell>
          <cell r="O2128" t="str">
            <v>Transported</v>
          </cell>
        </row>
        <row r="2129">
          <cell r="N2129" t="str">
            <v>G2H-G3H, Top Splice Flange, Top Splice Flange,Plate,16,0.3672</v>
          </cell>
          <cell r="O2129" t="str">
            <v>Transported</v>
          </cell>
        </row>
        <row r="2130">
          <cell r="N2130" t="str">
            <v>G2H-G3H,Web Splice Plate,Web Splice Plate,Plate,12,2.448</v>
          </cell>
          <cell r="O2130" t="str">
            <v>Transported</v>
          </cell>
        </row>
        <row r="2131">
          <cell r="N2131" t="str">
            <v>G2H-G3H,Bottom Flange Splice,Bottom Flange Splice,Plate,40,0.40596</v>
          </cell>
          <cell r="O2131" t="str">
            <v>Transported</v>
          </cell>
        </row>
        <row r="2132">
          <cell r="N2132" t="str">
            <v>G2H-G3H,Base Splice,Base Splice,Plate,28,0.7395</v>
          </cell>
          <cell r="O2132" t="str">
            <v>Transported</v>
          </cell>
        </row>
        <row r="2133">
          <cell r="N2133" t="str">
            <v>G2H-G3H,Base Splice,Base Splice,Plate,28,1.3515</v>
          </cell>
          <cell r="O2133" t="str">
            <v>Transported</v>
          </cell>
        </row>
        <row r="2134">
          <cell r="N2134" t="str">
            <v>G2H-G3H, MS Angle, MS Angle,Angle,L 75x75x10,4.413</v>
          </cell>
          <cell r="O2134" t="str">
            <v>Transported</v>
          </cell>
        </row>
        <row r="2135">
          <cell r="N2135" t="str">
            <v>G3H-G4H, Top Splice Flange, Top Splice Flange,Plate,16,0.4998</v>
          </cell>
          <cell r="O2135" t="str">
            <v>Transported</v>
          </cell>
        </row>
        <row r="2136">
          <cell r="N2136" t="str">
            <v>G3H-G4H, Top Splice Flange, Top Splice Flange,Plate,16,0.3672</v>
          </cell>
          <cell r="O2136" t="str">
            <v>Transported</v>
          </cell>
        </row>
        <row r="2137">
          <cell r="N2137" t="str">
            <v>G3H-G4H,Web Splice Plate,Web Splice Plate,Plate,12,2.448</v>
          </cell>
          <cell r="O2137" t="str">
            <v>Transported</v>
          </cell>
        </row>
        <row r="2138">
          <cell r="N2138" t="str">
            <v>G3H-G4H,Bottom Flange Splice,Bottom Flange Splice,Plate,40,0.40596</v>
          </cell>
          <cell r="O2138" t="str">
            <v>Transported</v>
          </cell>
        </row>
        <row r="2139">
          <cell r="N2139" t="str">
            <v>G3H-G4H,Base Splice,Base Splice,Plate,28,0.7395</v>
          </cell>
          <cell r="O2139" t="str">
            <v>Transported</v>
          </cell>
        </row>
        <row r="2140">
          <cell r="N2140" t="str">
            <v>G3H-G4H,Base Splice,Base Splice,Plate,28,1.3515</v>
          </cell>
          <cell r="O2140" t="str">
            <v>Transported</v>
          </cell>
        </row>
        <row r="2141">
          <cell r="N2141" t="str">
            <v>G3H-G4H,Packing Plate,Packing Plate,Plate,15,0.6731</v>
          </cell>
          <cell r="O2141" t="str">
            <v>Transported</v>
          </cell>
        </row>
        <row r="2142">
          <cell r="N2142" t="str">
            <v>G3H-G4H, MS Angle, MS Angle,Angle,L 75x75x10,4.413</v>
          </cell>
          <cell r="O2142" t="str">
            <v>Transported</v>
          </cell>
        </row>
        <row r="2143">
          <cell r="N2143" t="str">
            <v>G4H-G5H, Top Splice Flange, Top Splice Flange,Plate,16,0.4998</v>
          </cell>
          <cell r="O2143" t="str">
            <v>Transported</v>
          </cell>
        </row>
        <row r="2144">
          <cell r="N2144" t="str">
            <v>G4H-G5H, Top Splice Flange, Top Splice Flange,Plate,16,0.3672</v>
          </cell>
          <cell r="O2144" t="str">
            <v>Transported</v>
          </cell>
        </row>
        <row r="2145">
          <cell r="N2145" t="str">
            <v>G4H-G5H,Web Splice Plate,Web Splice Plate,Plate,12,2.448</v>
          </cell>
          <cell r="O2145" t="str">
            <v>Transported</v>
          </cell>
        </row>
        <row r="2146">
          <cell r="N2146" t="str">
            <v>G4H-G5H,Bottom Flange Splice,Bottom Flange Splice,Plate,40,0.40596</v>
          </cell>
          <cell r="O2146" t="str">
            <v>Transported</v>
          </cell>
        </row>
        <row r="2147">
          <cell r="N2147" t="str">
            <v>G4H-G5H,Base Splice,Base Splice,Plate,28,0.7395</v>
          </cell>
          <cell r="O2147" t="str">
            <v>Transported</v>
          </cell>
        </row>
        <row r="2148">
          <cell r="N2148" t="str">
            <v>G4H-G5H,Base Splice,Base Splice,Plate,28,1.3515</v>
          </cell>
          <cell r="O2148" t="str">
            <v>Transported</v>
          </cell>
        </row>
        <row r="2149">
          <cell r="N2149" t="str">
            <v>G4H-G5H, MS Angle, MS Angle,Angle,L 75x75x10,4.47</v>
          </cell>
          <cell r="O2149" t="str">
            <v>Transported</v>
          </cell>
        </row>
        <row r="2150">
          <cell r="N2150" t="str">
            <v>G5/H,Base plate,Base plate,Plate,40,11.2</v>
          </cell>
          <cell r="O2150" t="str">
            <v>Transported</v>
          </cell>
        </row>
        <row r="2151">
          <cell r="N2151" t="str">
            <v>G5/H,Bottom Flange Splice,Bottom Flange Splice,Plate,20,4</v>
          </cell>
          <cell r="O2151" t="str">
            <v>Transported</v>
          </cell>
        </row>
        <row r="2152">
          <cell r="N2152" t="str">
            <v>G5/H,Web Plate,Web Plate,Plate,16,14.88258</v>
          </cell>
          <cell r="O2152" t="str">
            <v>Transported</v>
          </cell>
        </row>
        <row r="2153">
          <cell r="N2153" t="str">
            <v>G5/H,Top Flange,Top Flange,Plate,20,4.005</v>
          </cell>
          <cell r="O2153" t="str">
            <v>Transported</v>
          </cell>
        </row>
        <row r="2154">
          <cell r="N2154" t="str">
            <v>G5/H,Stiffner (Left &amp; Right),Stiffner (Left &amp; Right),Plate,16,2.89712</v>
          </cell>
          <cell r="O2154" t="str">
            <v>Transported</v>
          </cell>
        </row>
        <row r="2155">
          <cell r="N2155" t="str">
            <v>G5/H,Diaframe stiffner,Diaframe stiffner,Plate,16,2.77248</v>
          </cell>
          <cell r="O2155" t="str">
            <v>Transported</v>
          </cell>
        </row>
        <row r="2156">
          <cell r="N2156" t="str">
            <v>G5/H,Diaframe,Diaframe,Plate,40,5.712768</v>
          </cell>
          <cell r="O2156" t="str">
            <v>Transported</v>
          </cell>
        </row>
        <row r="2157">
          <cell r="N2157" t="str">
            <v>G5/H,Diaframe stiffner,Diaframe stiffner,Plate,16,1.37104</v>
          </cell>
          <cell r="O2157" t="str">
            <v>Transported</v>
          </cell>
        </row>
        <row r="2158">
          <cell r="N2158" t="str">
            <v>G5/H,Diaframe stiffner,Diaframe stiffner,Plate,40,3.50208</v>
          </cell>
          <cell r="O2158" t="str">
            <v>Transported</v>
          </cell>
        </row>
        <row r="2159">
          <cell r="N2159" t="str">
            <v>G5/H,Diaframe stiffner,Diaframe stiffner,Plate,28,0.616</v>
          </cell>
          <cell r="O2159" t="str">
            <v>Transported</v>
          </cell>
        </row>
        <row r="2160">
          <cell r="N2160" t="str">
            <v>G5/H,Diaframe stiffner,Diaframe stiffner,Plate,28,0.308</v>
          </cell>
          <cell r="O2160" t="str">
            <v>Transported</v>
          </cell>
        </row>
        <row r="2161">
          <cell r="N2161" t="str">
            <v>G5/H,Top Flange of diaframe,Top Flange of diaframe,Plate,20,1.8564</v>
          </cell>
          <cell r="O2161" t="str">
            <v>Transported</v>
          </cell>
        </row>
        <row r="2162">
          <cell r="N2162" t="str">
            <v>G5/H,Diaframe stiffner,Diaframe stiffner,Plate,40,1.19232</v>
          </cell>
          <cell r="O2162" t="str">
            <v>Transported</v>
          </cell>
        </row>
        <row r="2163">
          <cell r="N2163" t="str">
            <v>G5/H,Bracket plate,Bracket plate,Plate,40,0.4522</v>
          </cell>
          <cell r="O2163" t="str">
            <v>Transported</v>
          </cell>
        </row>
        <row r="2164">
          <cell r="N2164" t="str">
            <v>G5H-G6H, Top Splice Flange, Top Splice Flange,Plate,16,0.4998</v>
          </cell>
          <cell r="O2164" t="str">
            <v>Transported</v>
          </cell>
        </row>
        <row r="2165">
          <cell r="N2165" t="str">
            <v>G5H-G6H, Top Splice Flange, Top Splice Flange,Plate,16,0.3672</v>
          </cell>
          <cell r="O2165" t="str">
            <v>Transported</v>
          </cell>
        </row>
        <row r="2166">
          <cell r="N2166" t="str">
            <v>G5H-G6H,Web Splice Plate,Web Splice Plate,Plate,12,2.448</v>
          </cell>
          <cell r="O2166" t="str">
            <v>Transported</v>
          </cell>
        </row>
        <row r="2167">
          <cell r="N2167" t="str">
            <v>G5H-G6H,Bottom Flange Splice,Bottom Flange Splice,Plate,40,0.40596</v>
          </cell>
          <cell r="O2167" t="str">
            <v>Transported</v>
          </cell>
        </row>
        <row r="2168">
          <cell r="N2168" t="str">
            <v>G5H-G6H,Base Splice,Base Splice,Plate,28,0.7395</v>
          </cell>
          <cell r="O2168" t="str">
            <v>Transported</v>
          </cell>
        </row>
        <row r="2169">
          <cell r="N2169" t="str">
            <v>G5H-G6H,Base Splice,Base Splice,Plate,28,1.3515</v>
          </cell>
          <cell r="O2169" t="str">
            <v>Transported</v>
          </cell>
        </row>
        <row r="2170">
          <cell r="N2170" t="str">
            <v>G5H-G6H, MS Angle, MS Angle,Angle,L 75x75x10,4.472</v>
          </cell>
          <cell r="O2170" t="str">
            <v>Transported</v>
          </cell>
        </row>
        <row r="2171">
          <cell r="N2171" t="str">
            <v xml:space="preserve"> G11/1 - G5H,Top Splice Flange Plate,Top Splice Flange Plate,Plate,16,0.25</v>
          </cell>
          <cell r="O2171" t="str">
            <v>Transported</v>
          </cell>
        </row>
        <row r="2172">
          <cell r="N2172" t="str">
            <v xml:space="preserve"> G11/1 - G5H,Top Splice Flange Plate,Top Splice Flange Plate,Plate,16,0.184</v>
          </cell>
          <cell r="O2172" t="str">
            <v>Transported</v>
          </cell>
        </row>
        <row r="2173">
          <cell r="N2173" t="str">
            <v xml:space="preserve"> G11/1 - G5H,Web Plate,Web Plate,Plate,20,1.224</v>
          </cell>
          <cell r="O2173" t="str">
            <v>Transported</v>
          </cell>
        </row>
        <row r="2174">
          <cell r="N2174" t="str">
            <v xml:space="preserve"> G11/1 - G5H,Bottom Flange,Bottom Flange,Plate,28,0.239</v>
          </cell>
          <cell r="O2174" t="str">
            <v>Transported</v>
          </cell>
        </row>
        <row r="2175">
          <cell r="N2175" t="str">
            <v xml:space="preserve"> G11/1 - G5H,Bottom Flange,Bottom Flange,Plate,28,0.271</v>
          </cell>
          <cell r="O2175" t="str">
            <v>Transported</v>
          </cell>
        </row>
        <row r="2176">
          <cell r="N2176" t="str">
            <v>G6H-G7H, Top Splice Flange, Top Splice Flange,Plate,16,0.4998</v>
          </cell>
          <cell r="O2176" t="str">
            <v>Transported</v>
          </cell>
        </row>
        <row r="2177">
          <cell r="N2177" t="str">
            <v>G6H-G7H, Top Splice Flange, Top Splice Flange,Plate,16,0.3672</v>
          </cell>
          <cell r="O2177" t="str">
            <v>Transported</v>
          </cell>
        </row>
        <row r="2178">
          <cell r="N2178" t="str">
            <v>G6H-G7H,Web Splice Plate,Web Splice Plate,Plate,12,2.448</v>
          </cell>
          <cell r="O2178" t="str">
            <v>Transported</v>
          </cell>
        </row>
        <row r="2179">
          <cell r="N2179" t="str">
            <v>G6H-G7H,Bottom Flange Splice,Bottom Flange Splice,Plate,40,0.40596</v>
          </cell>
          <cell r="O2179" t="str">
            <v>Transported</v>
          </cell>
        </row>
        <row r="2180">
          <cell r="N2180" t="str">
            <v>G6H-G7H,Base Splice,Base Splice,Plate,28,0.7395</v>
          </cell>
          <cell r="O2180" t="str">
            <v>Transported</v>
          </cell>
        </row>
        <row r="2181">
          <cell r="N2181" t="str">
            <v>G6H-G7H,Base Splice,Base Splice,Plate,28,1.3515</v>
          </cell>
          <cell r="O2181" t="str">
            <v>Transported</v>
          </cell>
        </row>
        <row r="2182">
          <cell r="N2182" t="str">
            <v>G6H-G7H,Packing Plate,Packing Plate,Plate,15,0.6731</v>
          </cell>
          <cell r="O2182" t="str">
            <v>Transported</v>
          </cell>
        </row>
        <row r="2183">
          <cell r="N2183" t="str">
            <v>G6H-G7H, MS Angle, MS Angle,Angle,L 75x75x10,4.413</v>
          </cell>
          <cell r="O2183" t="str">
            <v>Transported</v>
          </cell>
        </row>
        <row r="2184">
          <cell r="N2184" t="str">
            <v>G7H-G8H, Top Splice Flange, Top Splice Flange,Plate,16,0.4998</v>
          </cell>
          <cell r="O2184" t="str">
            <v>Transported</v>
          </cell>
        </row>
        <row r="2185">
          <cell r="N2185" t="str">
            <v>G7H-G8H, Top Splice Flange, Top Splice Flange,Plate,16,0.3672</v>
          </cell>
          <cell r="O2185" t="str">
            <v>Transported</v>
          </cell>
        </row>
        <row r="2186">
          <cell r="N2186" t="str">
            <v>G7H-G8H,Web Splice Plate,Web Splice Plate,Plate,12,2.448</v>
          </cell>
          <cell r="O2186" t="str">
            <v>Transported</v>
          </cell>
        </row>
        <row r="2187">
          <cell r="N2187" t="str">
            <v>G7H-G8H,Bottom Flange Splice,Bottom Flange Splice,Plate,40,0.40596</v>
          </cell>
          <cell r="O2187" t="str">
            <v>Transported</v>
          </cell>
        </row>
        <row r="2188">
          <cell r="N2188" t="str">
            <v>G7H-G8H,Base Splice,Base Splice,Plate,28,0.7395</v>
          </cell>
          <cell r="O2188" t="str">
            <v>Transported</v>
          </cell>
        </row>
        <row r="2189">
          <cell r="N2189" t="str">
            <v>G7H-G8H,Base Splice,Base Splice,Plate,28,1.3515</v>
          </cell>
          <cell r="O2189" t="str">
            <v>Transported</v>
          </cell>
        </row>
        <row r="2190">
          <cell r="N2190" t="str">
            <v>G7H-G8H, MS Angle, MS Angle,Angle,L 75x75x10,4.413</v>
          </cell>
          <cell r="O2190" t="str">
            <v>Transported</v>
          </cell>
        </row>
        <row r="2191">
          <cell r="N2191" t="str">
            <v>G8H-G9H, Top Splice Flange, Top Splice Flange,Plate,16,0.4998</v>
          </cell>
          <cell r="O2191" t="str">
            <v>Transported</v>
          </cell>
        </row>
        <row r="2192">
          <cell r="N2192" t="str">
            <v>G8H-G9H, Top Splice Flange, Top Splice Flange,Plate,16,0.3672</v>
          </cell>
          <cell r="O2192" t="str">
            <v>Transported</v>
          </cell>
        </row>
        <row r="2193">
          <cell r="N2193" t="str">
            <v>G8H-G9H,Web Splice Plate,Web Splice Plate,Plate,12,2.448</v>
          </cell>
          <cell r="O2193" t="str">
            <v>Transported</v>
          </cell>
        </row>
        <row r="2194">
          <cell r="N2194" t="str">
            <v>G8H-G9H,Bottom Flange Splice,Bottom Flange Splice,Plate,40,0.40596</v>
          </cell>
          <cell r="O2194" t="str">
            <v>Transported</v>
          </cell>
        </row>
        <row r="2195">
          <cell r="N2195" t="str">
            <v>G8H-G9H,Base Splice,Base Splice,Plate,28,0.7395</v>
          </cell>
          <cell r="O2195" t="str">
            <v>Transported</v>
          </cell>
        </row>
        <row r="2196">
          <cell r="N2196" t="str">
            <v>G8H-G9H,Base Splice,Base Splice,Plate,28,1.3515</v>
          </cell>
          <cell r="O2196" t="str">
            <v>Transported</v>
          </cell>
        </row>
        <row r="2197">
          <cell r="N2197" t="str">
            <v>G8H-G9H,Packing Plate,Packing Plate,Plate,15,0.6731</v>
          </cell>
          <cell r="O2197" t="str">
            <v>Transported</v>
          </cell>
        </row>
        <row r="2198">
          <cell r="N2198" t="str">
            <v>G8H-G9H, MS Angle, MS Angle,Angle,L 75x75x10,4.413</v>
          </cell>
          <cell r="O2198" t="str">
            <v>Transported</v>
          </cell>
        </row>
        <row r="2199">
          <cell r="N2199" t="str">
            <v>G9/H,Web Plate,Web Plate,Plate,16,18.3013</v>
          </cell>
          <cell r="O2199" t="str">
            <v>Transported</v>
          </cell>
        </row>
        <row r="2200">
          <cell r="N2200" t="str">
            <v>G9/H,Top Flange,Top Flange,Plate,20,4.864</v>
          </cell>
          <cell r="O2200" t="str">
            <v>Transported</v>
          </cell>
        </row>
        <row r="2201">
          <cell r="N2201" t="str">
            <v>G9/H,Bottom flange,Bottom flange,Plate,20,4.925</v>
          </cell>
          <cell r="O2201" t="str">
            <v>Transported</v>
          </cell>
        </row>
        <row r="2202">
          <cell r="N2202" t="str">
            <v>G9/H,Base plate,Base plate,Plate,40,13.79</v>
          </cell>
          <cell r="O2202" t="str">
            <v>Transported</v>
          </cell>
        </row>
        <row r="2203">
          <cell r="N2203" t="str">
            <v>G9/H,Stiffner (Left &amp; Right),Stiffner (Left &amp; Right),Plate,16,2.89712</v>
          </cell>
          <cell r="O2203" t="str">
            <v>Transported</v>
          </cell>
        </row>
        <row r="2204">
          <cell r="N2204" t="str">
            <v>G9/H, MS Angle, MS Angle,Angle,L 75x75x10,6.96</v>
          </cell>
          <cell r="O2204" t="str">
            <v>Transported</v>
          </cell>
        </row>
        <row r="2205">
          <cell r="N2205" t="str">
            <v>G9/H, MS Angle, MS Angle,Angle,L 75x75x10,8.144</v>
          </cell>
          <cell r="O2205" t="str">
            <v>Transported</v>
          </cell>
        </row>
        <row r="2206">
          <cell r="N2206" t="str">
            <v>G9/H,Gusset plate,Gusset plate,Plate,16,0.08214</v>
          </cell>
          <cell r="O2206" t="str">
            <v>Transported</v>
          </cell>
        </row>
        <row r="2207">
          <cell r="N2207" t="str">
            <v>G9/H,Packing Plate,Packing Plate,Plate,16,0.07125</v>
          </cell>
          <cell r="O2207" t="str">
            <v>Transported</v>
          </cell>
        </row>
        <row r="2208">
          <cell r="N2208" t="str">
            <v>G9/H,Stiffner bottom,Stiffner bottom,Plate,16,0.45182</v>
          </cell>
          <cell r="O2208" t="str">
            <v>Transported</v>
          </cell>
        </row>
        <row r="2209">
          <cell r="N2209" t="str">
            <v>G9/H,Diaframe,Diaframe,Plate,28,5.712768</v>
          </cell>
          <cell r="O2209" t="str">
            <v>Transported</v>
          </cell>
        </row>
        <row r="2210">
          <cell r="N2210" t="str">
            <v>G9/H,Diaframe stiffner,Diaframe stiffner,Plate,16,1.37104</v>
          </cell>
          <cell r="O2210" t="str">
            <v>Transported</v>
          </cell>
        </row>
        <row r="2211">
          <cell r="N2211" t="str">
            <v>G9/H,Diaframe stiffner,Diaframe stiffner,Plate,16,2.77248</v>
          </cell>
          <cell r="O2211" t="str">
            <v>Transported</v>
          </cell>
        </row>
        <row r="2212">
          <cell r="N2212" t="str">
            <v>G9/H,Diaframe stiffner,Diaframe stiffner,Plate,28,4.902912</v>
          </cell>
          <cell r="O2212" t="str">
            <v>Transported</v>
          </cell>
        </row>
        <row r="2213">
          <cell r="N2213" t="str">
            <v>G9/H,Diaframe flange stiffner,Diaframe flange stiffner,Plate,20,1.8564</v>
          </cell>
          <cell r="O2213" t="str">
            <v>Transported</v>
          </cell>
        </row>
        <row r="2214">
          <cell r="N2214" t="str">
            <v>G9/H,Bracket plate,Bracket plate,Plate,40,0.4522</v>
          </cell>
          <cell r="O2214" t="str">
            <v>Transported</v>
          </cell>
        </row>
        <row r="2215">
          <cell r="N2215" t="str">
            <v>G12/1 - G9H,Top Splice Flange Plate,Top Splice Flange Plate,Plate,16,0.25</v>
          </cell>
          <cell r="O2215" t="str">
            <v>Transported</v>
          </cell>
        </row>
        <row r="2216">
          <cell r="N2216" t="str">
            <v>G12/1 - G9H,Top Splice Flange Plate,Top Splice Flange Plate,Plate,16,0.184</v>
          </cell>
          <cell r="O2216" t="str">
            <v>Transported</v>
          </cell>
        </row>
        <row r="2217">
          <cell r="N2217" t="str">
            <v>G12/1 - G9H,Web Plate,Web Plate,Plate,20,1.224</v>
          </cell>
          <cell r="O2217" t="str">
            <v>Transported</v>
          </cell>
        </row>
        <row r="2218">
          <cell r="N2218" t="str">
            <v>G12/1 - G9H,Bottom Flange,Bottom Flange,Plate,28,0.239</v>
          </cell>
          <cell r="O2218" t="str">
            <v>Transported</v>
          </cell>
        </row>
        <row r="2219">
          <cell r="N2219" t="str">
            <v>G12/1 - G9H,Bottom Flange,Bottom Flange,Plate,28,0.271</v>
          </cell>
          <cell r="O2219" t="str">
            <v>Transported</v>
          </cell>
        </row>
        <row r="2220">
          <cell r="N2220" t="str">
            <v>G9H,Gusset Plate,Gusset Plate,Plate,16,0.061</v>
          </cell>
          <cell r="O2220" t="str">
            <v>Transported</v>
          </cell>
        </row>
        <row r="2221">
          <cell r="N2221" t="str">
            <v>G9H,Bracket plate stiffener,Bracket plate stiffener,Plate,16,0.071</v>
          </cell>
          <cell r="O2221" t="str">
            <v>Transported</v>
          </cell>
        </row>
        <row r="2222">
          <cell r="N2222" t="str">
            <v>G9H,Gusset Plate,Gusset Plate,Plate,16,0.049</v>
          </cell>
          <cell r="O2222" t="str">
            <v>Transported</v>
          </cell>
        </row>
        <row r="2223">
          <cell r="N2223" t="str">
            <v>G9H,Bracket plate stiffener,Bracket plate stiffener,Plate,28,1.275</v>
          </cell>
          <cell r="O2223" t="str">
            <v>Transported</v>
          </cell>
        </row>
        <row r="2224">
          <cell r="N2224" t="str">
            <v>G9H,Bracket plate stiffener,Bracket plate stiffener,Plate,16,0.606</v>
          </cell>
          <cell r="O2224" t="str">
            <v>Transported</v>
          </cell>
        </row>
        <row r="2225">
          <cell r="N2225" t="str">
            <v>G9H,Base Plate,Base Plate,Plate,16,0.342</v>
          </cell>
          <cell r="O2225" t="str">
            <v>Transported</v>
          </cell>
        </row>
        <row r="2226">
          <cell r="N2226" t="str">
            <v>G9H,Base Plate,Base Plate,Plate,16,1.054</v>
          </cell>
          <cell r="O2226" t="str">
            <v>Transported</v>
          </cell>
        </row>
        <row r="2227">
          <cell r="N2227" t="str">
            <v>G9H,MS Angle,MS Angle,Angle,L 75x75x10,4.106</v>
          </cell>
          <cell r="O2227" t="str">
            <v>Transported</v>
          </cell>
        </row>
        <row r="2228">
          <cell r="N2228" t="str">
            <v>G1/I,Web Plate,Web Plate,Plate,16,18.308732</v>
          </cell>
          <cell r="O2228" t="str">
            <v>Transported</v>
          </cell>
        </row>
        <row r="2229">
          <cell r="N2229" t="str">
            <v>G1/I,Top Flange,Top Flange,Plate,20,4.864</v>
          </cell>
          <cell r="O2229" t="str">
            <v>Transported</v>
          </cell>
        </row>
        <row r="2230">
          <cell r="N2230" t="str">
            <v>G1/I,Bottom flange,Bottom flange,Plate,20,4.927</v>
          </cell>
          <cell r="O2230" t="str">
            <v>Transported</v>
          </cell>
        </row>
        <row r="2231">
          <cell r="N2231" t="str">
            <v>G1/I,Base plate,Base plate,Plate,40,13.7956</v>
          </cell>
          <cell r="O2231" t="str">
            <v>Transported</v>
          </cell>
        </row>
        <row r="2232">
          <cell r="N2232" t="str">
            <v>G1/I,Stiffner (Left &amp; Right),Stiffner (Left &amp; Right),Plate,16,2.89712</v>
          </cell>
          <cell r="O2232" t="str">
            <v>Transported</v>
          </cell>
        </row>
        <row r="2233">
          <cell r="N2233" t="str">
            <v>G1/I, MS Angle, MS Angle,Angle,L 75x75x10,6.96</v>
          </cell>
          <cell r="O2233" t="str">
            <v>Transported</v>
          </cell>
        </row>
        <row r="2234">
          <cell r="N2234" t="str">
            <v>G1/I, MS Angle, MS Angle,Angle,L 75x75x10,8.144</v>
          </cell>
          <cell r="O2234" t="str">
            <v>Transported</v>
          </cell>
        </row>
        <row r="2235">
          <cell r="N2235" t="str">
            <v>G1/I,Gusset plate,Gusset plate,Plate,16,0.08214</v>
          </cell>
          <cell r="O2235" t="str">
            <v>Transported</v>
          </cell>
        </row>
        <row r="2236">
          <cell r="N2236" t="str">
            <v>G1/I,Packing Plate,Packing Plate,Plate,16,0.07125</v>
          </cell>
          <cell r="O2236" t="str">
            <v>Transported</v>
          </cell>
        </row>
        <row r="2237">
          <cell r="N2237" t="str">
            <v>G1/I,Stiffner bottom,Stiffner bottom,Plate,16,0.45182</v>
          </cell>
          <cell r="O2237" t="str">
            <v>Transported</v>
          </cell>
        </row>
        <row r="2238">
          <cell r="N2238" t="str">
            <v>G1/I,Diaframe,Diaframe,Plate,28,5.712768</v>
          </cell>
          <cell r="O2238" t="str">
            <v>Transported</v>
          </cell>
        </row>
        <row r="2239">
          <cell r="N2239" t="str">
            <v>G1/I,Diaframe stiffner,Diaframe stiffner,Plate,16,1.37104</v>
          </cell>
          <cell r="O2239" t="str">
            <v>Transported</v>
          </cell>
        </row>
        <row r="2240">
          <cell r="N2240" t="str">
            <v>G1/I,Diaframe stiffner,Diaframe stiffner,Plate,16,2.77248</v>
          </cell>
          <cell r="O2240" t="str">
            <v>Transported</v>
          </cell>
        </row>
        <row r="2241">
          <cell r="N2241" t="str">
            <v>G1/I,Diaframe stiffner,Diaframe stiffner,Plate,28,4.902912</v>
          </cell>
          <cell r="O2241" t="str">
            <v>Transported</v>
          </cell>
        </row>
        <row r="2242">
          <cell r="N2242" t="str">
            <v>G1/I,Diaframe stiffner plate,Diaframe stiffner plate,Plate,20,1.8564</v>
          </cell>
          <cell r="O2242" t="str">
            <v>Transported</v>
          </cell>
        </row>
        <row r="2243">
          <cell r="N2243" t="str">
            <v>G1/I,Bracket plate,Bracket plate,Plate,40,0.4522</v>
          </cell>
          <cell r="O2243" t="str">
            <v>Transported</v>
          </cell>
        </row>
        <row r="2244">
          <cell r="N2244" t="str">
            <v>G1/I,Diaframe stiffner,Diaframe stiffner,Plate,16,0.342</v>
          </cell>
          <cell r="O2244" t="str">
            <v>Transported</v>
          </cell>
        </row>
        <row r="2245">
          <cell r="N2245" t="str">
            <v>G1/I,Diaframe stiffner,Diaframe stiffner,Plate,16,1.05412</v>
          </cell>
          <cell r="O2245" t="str">
            <v>Transported</v>
          </cell>
        </row>
        <row r="2246">
          <cell r="N2246" t="str">
            <v>G1I&amp;G2I,Top  Splice Flange Plate,Top  Splice Flange Plate,Plate,16,0.5</v>
          </cell>
          <cell r="O2246" t="str">
            <v>Transported</v>
          </cell>
        </row>
        <row r="2247">
          <cell r="N2247" t="str">
            <v>G1I&amp;G2I,Top  Splice Flange Plate,Top  Splice Flange Plate,Plate,16,0.367</v>
          </cell>
          <cell r="O2247" t="str">
            <v>Transported</v>
          </cell>
        </row>
        <row r="2248">
          <cell r="N2248" t="str">
            <v>G1I&amp;G2I,Web Splice Plate,Web Splice Plate,Plate,12,2.448</v>
          </cell>
          <cell r="O2248" t="str">
            <v>Transported</v>
          </cell>
        </row>
        <row r="2249">
          <cell r="N2249" t="str">
            <v>G1I&amp;G2I,Bottom Flange Splice ,Bottom Flange Splice ,Plate,40,0.406</v>
          </cell>
          <cell r="O2249" t="str">
            <v>Transported</v>
          </cell>
        </row>
        <row r="2250">
          <cell r="N2250" t="str">
            <v>G1I&amp;G2I,Base Splice,Base Splice,Plate,28,0.74</v>
          </cell>
          <cell r="O2250" t="str">
            <v>Transported</v>
          </cell>
        </row>
        <row r="2251">
          <cell r="N2251" t="str">
            <v>G1I&amp;G2I,Base Splice,Base Splice,Plate,28,1.352</v>
          </cell>
          <cell r="O2251" t="str">
            <v>Transported</v>
          </cell>
        </row>
        <row r="2252">
          <cell r="N2252" t="str">
            <v>G1I&amp;G2I,Packing Plate,Packing Plate,Plate,15,0.673</v>
          </cell>
          <cell r="O2252" t="str">
            <v>Transported</v>
          </cell>
        </row>
        <row r="2253">
          <cell r="N2253" t="str">
            <v>G1I&amp;G2I,MS Angle,MS Angle,Angle,L 75x75x10,4.47</v>
          </cell>
          <cell r="O2253" t="str">
            <v>Transported</v>
          </cell>
        </row>
        <row r="2254">
          <cell r="N2254" t="str">
            <v>G1I,Gusset Plate,Gusset Plate,Plate,16,0.061</v>
          </cell>
          <cell r="O2254" t="str">
            <v>Transported</v>
          </cell>
        </row>
        <row r="2255">
          <cell r="N2255" t="str">
            <v>G1I,Gusset Plate,Gusset Plate,Plate,16,0.071</v>
          </cell>
          <cell r="O2255" t="str">
            <v>Transported</v>
          </cell>
        </row>
        <row r="2256">
          <cell r="N2256" t="str">
            <v>G1I,Gusset Plate,Gusset Plate,Plate,16,0.049</v>
          </cell>
          <cell r="O2256" t="str">
            <v>Transported</v>
          </cell>
        </row>
        <row r="2257">
          <cell r="N2257" t="str">
            <v>G1I,Bracket plate stiffener,Bracket plate stiffener,Plate,28,1.275</v>
          </cell>
          <cell r="O2257" t="str">
            <v>Transported</v>
          </cell>
        </row>
        <row r="2258">
          <cell r="N2258" t="str">
            <v>G1I,Bracket plate stiffener,Bracket plate stiffener,Plate,16,0.606</v>
          </cell>
          <cell r="O2258" t="str">
            <v>Transported</v>
          </cell>
        </row>
        <row r="2259">
          <cell r="N2259" t="str">
            <v>G1I,MS Angle,MS Angle,Angle,L 75x75x10,4.106</v>
          </cell>
          <cell r="O2259" t="str">
            <v>Transported</v>
          </cell>
        </row>
        <row r="2260">
          <cell r="N2260" t="str">
            <v>G1I &amp;G10/2,Top Splice Flange Plate,Top Splice Flange Plate,Plate,16,0.25</v>
          </cell>
          <cell r="O2260" t="str">
            <v>Transported</v>
          </cell>
        </row>
        <row r="2261">
          <cell r="N2261" t="str">
            <v>G1I &amp;G10/2,Top Splice Flange Plate,Top Splice Flange Plate,Plate,16,0.184</v>
          </cell>
          <cell r="O2261" t="str">
            <v>Transported</v>
          </cell>
        </row>
        <row r="2262">
          <cell r="N2262" t="str">
            <v>G1I &amp;G10/2,Web Plate,Web Plate,Plate,20,1.224</v>
          </cell>
          <cell r="O2262" t="str">
            <v>Transported</v>
          </cell>
        </row>
        <row r="2263">
          <cell r="N2263" t="str">
            <v>G1I &amp;G10/2,Bottom Flange,Bottom Flange,Plate,28,0.239</v>
          </cell>
          <cell r="O2263" t="str">
            <v>Transported</v>
          </cell>
        </row>
        <row r="2264">
          <cell r="N2264" t="str">
            <v>G1I &amp;G10/2,Bottom Flange,Bottom Flange,Plate,28,0.271</v>
          </cell>
          <cell r="O2264" t="str">
            <v>Transported</v>
          </cell>
        </row>
        <row r="2265">
          <cell r="N2265" t="str">
            <v>G2I&amp;G3I,Top  Splice Flange Plate,Top  Splice Flange Plate,Plate,16,0.5</v>
          </cell>
          <cell r="O2265" t="str">
            <v>Transported</v>
          </cell>
        </row>
        <row r="2266">
          <cell r="N2266" t="str">
            <v>G2I&amp;G3I,Top  Splice Flange Plate,Top  Splice Flange Plate,Plate,16,0.367</v>
          </cell>
          <cell r="O2266" t="str">
            <v>Transported</v>
          </cell>
        </row>
        <row r="2267">
          <cell r="N2267" t="str">
            <v>G2I&amp;G3I,Web Splice Plate,Web Splice Plate,Plate,12,2.448</v>
          </cell>
          <cell r="O2267" t="str">
            <v>Transported</v>
          </cell>
        </row>
        <row r="2268">
          <cell r="N2268" t="str">
            <v>G2I&amp;G3I,Bottom Flange Splice ,Bottom Flange Splice ,Plate,40,0.406</v>
          </cell>
          <cell r="O2268" t="str">
            <v>Transported</v>
          </cell>
        </row>
        <row r="2269">
          <cell r="N2269" t="str">
            <v>G2I&amp;G3I,Base Splice,Base Splice,Plate,28,0.74</v>
          </cell>
          <cell r="O2269" t="str">
            <v>Transported</v>
          </cell>
        </row>
        <row r="2270">
          <cell r="N2270" t="str">
            <v>G2I&amp;G3I,Base Splice,Base Splice,Plate,28,1.352</v>
          </cell>
          <cell r="O2270" t="str">
            <v>Transported</v>
          </cell>
        </row>
        <row r="2271">
          <cell r="N2271" t="str">
            <v>G2I&amp;G3I,MS Angle,MS Angle,Angle,L 75x75x10,4.413</v>
          </cell>
          <cell r="O2271" t="str">
            <v>Transported</v>
          </cell>
        </row>
        <row r="2272">
          <cell r="N2272" t="str">
            <v>G3I&amp;G4I,Top  Splice Flange Plate,Top  Splice Flange Plate,Plate,16,0.5</v>
          </cell>
          <cell r="O2272" t="str">
            <v>Transported</v>
          </cell>
        </row>
        <row r="2273">
          <cell r="N2273" t="str">
            <v>G3I&amp;G4I,Top  Splice Flange Plate,Top  Splice Flange Plate,Plate,16,0.367</v>
          </cell>
          <cell r="O2273" t="str">
            <v>Transported</v>
          </cell>
        </row>
        <row r="2274">
          <cell r="N2274" t="str">
            <v>G3I&amp;G4I,Web Splice Plate,Web Splice Plate,Plate,12,2.448</v>
          </cell>
          <cell r="O2274" t="str">
            <v>Transported</v>
          </cell>
        </row>
        <row r="2275">
          <cell r="N2275" t="str">
            <v>G3I&amp;G4I,Bottom Flange Splice ,Bottom Flange Splice ,Plate,40,0.406</v>
          </cell>
          <cell r="O2275" t="str">
            <v>Transported</v>
          </cell>
        </row>
        <row r="2276">
          <cell r="N2276" t="str">
            <v>G3I&amp;G4I,Base Splice,Base Splice,Plate,28,0.74</v>
          </cell>
          <cell r="O2276" t="str">
            <v>Transported</v>
          </cell>
        </row>
        <row r="2277">
          <cell r="N2277" t="str">
            <v>G3I&amp;G4I,Base Splice,Base Splice,Plate,28,1.352</v>
          </cell>
          <cell r="O2277" t="str">
            <v>Transported</v>
          </cell>
        </row>
        <row r="2278">
          <cell r="N2278" t="str">
            <v>G3I&amp;G4I,Packing Plate,Packing Plate,Plate,15,0.673</v>
          </cell>
          <cell r="O2278" t="str">
            <v>Transported</v>
          </cell>
        </row>
        <row r="2279">
          <cell r="N2279" t="str">
            <v>G3I&amp;G4I,MS Angle,MS Angle,Angle,L 75x75x10,4.413</v>
          </cell>
          <cell r="O2279" t="str">
            <v>Transported</v>
          </cell>
        </row>
        <row r="2280">
          <cell r="N2280" t="str">
            <v>G4I&amp;G5I,Top  Splice Flange Plate,Top  Splice Flange Plate,Plate,16,0.5</v>
          </cell>
          <cell r="O2280" t="str">
            <v>Transported</v>
          </cell>
        </row>
        <row r="2281">
          <cell r="N2281" t="str">
            <v>G4I&amp;G5I,Top  Splice Flange Plate,Top  Splice Flange Plate,Plate,16,0.367</v>
          </cell>
          <cell r="O2281" t="str">
            <v>Transported</v>
          </cell>
        </row>
        <row r="2282">
          <cell r="N2282" t="str">
            <v>G4I&amp;G5I,Web Splice Plate,Web Splice Plate,Plate,12,2.448</v>
          </cell>
          <cell r="O2282" t="str">
            <v>Transported</v>
          </cell>
        </row>
        <row r="2283">
          <cell r="N2283" t="str">
            <v>G4I&amp;G5I,Bottom Flange Splice ,Bottom Flange Splice ,Plate,40,0.406</v>
          </cell>
          <cell r="O2283" t="str">
            <v>Transported</v>
          </cell>
        </row>
        <row r="2284">
          <cell r="N2284" t="str">
            <v>G4I&amp;G5I,Base Splice,Base Splice,Plate,28,0.74</v>
          </cell>
          <cell r="O2284" t="str">
            <v>Transported</v>
          </cell>
        </row>
        <row r="2285">
          <cell r="N2285" t="str">
            <v>G4I&amp;G5I,Base Splice,Base Splice,Plate,28,1.352</v>
          </cell>
          <cell r="O2285" t="str">
            <v>Transported</v>
          </cell>
        </row>
        <row r="2286">
          <cell r="N2286" t="str">
            <v>G4I&amp;G5I,MS Angle,MS Angle,Angle,L 75x75x10,4.472</v>
          </cell>
          <cell r="O2286" t="str">
            <v>Transported</v>
          </cell>
        </row>
        <row r="2287">
          <cell r="N2287" t="str">
            <v>G 5 (I),Base Plate,Base Plate,Plate,40,11.2</v>
          </cell>
          <cell r="O2287" t="str">
            <v>Transported</v>
          </cell>
        </row>
        <row r="2288">
          <cell r="N2288" t="str">
            <v>G 5 (I),Bottom Flange,Bottom Flange,Plate,20,4</v>
          </cell>
          <cell r="O2288" t="str">
            <v>Transported</v>
          </cell>
        </row>
        <row r="2289">
          <cell r="N2289" t="str">
            <v>G 5 (I),Web Plate,Web Plate,Plate,16,14.88258</v>
          </cell>
          <cell r="O2289" t="str">
            <v>Transported</v>
          </cell>
        </row>
        <row r="2290">
          <cell r="N2290" t="str">
            <v>G 5 (I),Top Flange,Top Flange,Plate,20,4.005</v>
          </cell>
          <cell r="O2290" t="str">
            <v>Transported</v>
          </cell>
        </row>
        <row r="2291">
          <cell r="N2291" t="str">
            <v>G 5 (I),Stiffner L+R,Stiffner L+R,Plate,16,2.89712</v>
          </cell>
          <cell r="O2291" t="str">
            <v>Transported</v>
          </cell>
        </row>
        <row r="2292">
          <cell r="N2292" t="str">
            <v>G 5 (I),Diaframe ,Diaframe ,Plate,40,5.712768</v>
          </cell>
          <cell r="O2292" t="str">
            <v>Transported</v>
          </cell>
        </row>
        <row r="2293">
          <cell r="N2293" t="str">
            <v>G 5 (I),Bracket Plate ,Bracket Plate ,Plate,40,0.646</v>
          </cell>
          <cell r="O2293" t="str">
            <v>Transported</v>
          </cell>
        </row>
        <row r="2294">
          <cell r="N2294" t="str">
            <v>G 5 (I),Diaframe Top Plate,Diaframe Top Plate,Plate,20,1.8564</v>
          </cell>
          <cell r="O2294" t="str">
            <v>Transported</v>
          </cell>
        </row>
        <row r="2295">
          <cell r="N2295" t="str">
            <v>G 5 (I),Diaframe Stiffner,Diaframe Stiffner,Plate,16,2.77248</v>
          </cell>
          <cell r="O2295" t="str">
            <v>Transported</v>
          </cell>
        </row>
        <row r="2296">
          <cell r="N2296" t="str">
            <v>G 5 (I),Diaframe Stiffner,Diaframe Stiffner,Plate,16,1.37104</v>
          </cell>
          <cell r="O2296" t="str">
            <v>Transported</v>
          </cell>
        </row>
        <row r="2297">
          <cell r="N2297" t="str">
            <v>G 5 (I),Diaframe Stiffner,Diaframe Stiffner,Plate,40,2.77248</v>
          </cell>
          <cell r="O2297" t="str">
            <v>Transported</v>
          </cell>
        </row>
        <row r="2298">
          <cell r="N2298" t="str">
            <v>G 5 (I),Diaframe Stiffner,Diaframe Stiffner,Plate,28,0.616</v>
          </cell>
          <cell r="O2298" t="str">
            <v>Transported</v>
          </cell>
        </row>
        <row r="2299">
          <cell r="N2299" t="str">
            <v>G 5 (I),Diaframe Stiffner,Diaframe Stiffner,Plate,28,0.308</v>
          </cell>
          <cell r="O2299" t="str">
            <v>Transported</v>
          </cell>
        </row>
        <row r="2300">
          <cell r="N2300" t="str">
            <v>G 5 (I),Diaframe Stiffner,Diaframe Stiffner,Plate,40,0.86496</v>
          </cell>
          <cell r="O2300" t="str">
            <v>Transported</v>
          </cell>
        </row>
        <row r="2301">
          <cell r="N2301" t="str">
            <v>G5I&amp;G6I,Top  Splice Flange Plate,Top  Splice Flange Plate,Plate,16,0.5</v>
          </cell>
          <cell r="O2301" t="str">
            <v>Transported</v>
          </cell>
        </row>
        <row r="2302">
          <cell r="N2302" t="str">
            <v>G5I&amp;G6I,Top  Splice Flange Plate,Top  Splice Flange Plate,Plate,16,0.367</v>
          </cell>
          <cell r="O2302" t="str">
            <v>Transported</v>
          </cell>
        </row>
        <row r="2303">
          <cell r="N2303" t="str">
            <v>G5I&amp;G6I,Web Splice Plate,Web Splice Plate,Plate,12,2.448</v>
          </cell>
          <cell r="O2303" t="str">
            <v>Transported</v>
          </cell>
        </row>
        <row r="2304">
          <cell r="N2304" t="str">
            <v>G5I&amp;G6I,Bottom Flange Splice ,Bottom Flange Splice ,Plate,40,0.406</v>
          </cell>
          <cell r="O2304" t="str">
            <v>Transported</v>
          </cell>
        </row>
        <row r="2305">
          <cell r="N2305" t="str">
            <v>G5I&amp;G6I,Base Splice,Base Splice,Plate,28,0.74</v>
          </cell>
          <cell r="O2305" t="str">
            <v>Transported</v>
          </cell>
        </row>
        <row r="2306">
          <cell r="N2306" t="str">
            <v>G5I&amp;G6I,Base Splice,Base Splice,Plate,28,1.352</v>
          </cell>
          <cell r="O2306" t="str">
            <v>Transported</v>
          </cell>
        </row>
        <row r="2307">
          <cell r="N2307" t="str">
            <v>G5I&amp;G6I,MS Angle,MS Angle,Angle,L 75x75x10,4.472</v>
          </cell>
          <cell r="O2307" t="str">
            <v>Transported</v>
          </cell>
        </row>
        <row r="2308">
          <cell r="N2308" t="str">
            <v>G 5  (I),Bracket Plate ,Bracket Plate ,Plate,16,0.60572</v>
          </cell>
          <cell r="O2308" t="str">
            <v>Transported</v>
          </cell>
        </row>
        <row r="2309">
          <cell r="N2309" t="str">
            <v>G 5  (I),Gusset Plate,Gusset Plate,Plate,16,0.1548</v>
          </cell>
          <cell r="O2309" t="str">
            <v>Transported</v>
          </cell>
        </row>
        <row r="2310">
          <cell r="N2310" t="str">
            <v>G 5  (I),Gusset Plate,Gusset Plate,Plate,16,0.1548</v>
          </cell>
          <cell r="O2310" t="str">
            <v>Transported</v>
          </cell>
        </row>
        <row r="2311">
          <cell r="N2311" t="str">
            <v>G 5  (I),Bracket Plate ,Bracket Plate ,Plate,28,1.169184</v>
          </cell>
          <cell r="O2311" t="str">
            <v>Transported</v>
          </cell>
        </row>
        <row r="2312">
          <cell r="N2312" t="str">
            <v>G5I &amp; G11/2,Top Splice Flange Plate,Top Splice Flange Plate,Plate,16,0.25</v>
          </cell>
          <cell r="O2312" t="str">
            <v>Transported</v>
          </cell>
        </row>
        <row r="2313">
          <cell r="N2313" t="str">
            <v>G5I &amp; G11/2,Top Splice Flange Plate,Top Splice Flange Plate,Plate,16,0.184</v>
          </cell>
          <cell r="O2313" t="str">
            <v>Transported</v>
          </cell>
        </row>
        <row r="2314">
          <cell r="N2314" t="str">
            <v>G5I &amp; G11/2,Web Plate,Web Plate,Plate,20,1.224</v>
          </cell>
          <cell r="O2314" t="str">
            <v>Transported</v>
          </cell>
        </row>
        <row r="2315">
          <cell r="N2315" t="str">
            <v>G5I &amp; G11/2,Bottom Flange,Bottom Flange,Plate,28,0.239</v>
          </cell>
          <cell r="O2315" t="str">
            <v>Transported</v>
          </cell>
        </row>
        <row r="2316">
          <cell r="N2316" t="str">
            <v>G5I &amp; G11/2,Bottom Flange,Bottom Flange,Plate,28,0.271</v>
          </cell>
          <cell r="O2316" t="str">
            <v>Transported</v>
          </cell>
        </row>
        <row r="2317">
          <cell r="N2317" t="str">
            <v>G6I&amp;G7I,Top  Splice Flange Plate,Top  Splice Flange Plate,Plate,16,0.5</v>
          </cell>
          <cell r="O2317" t="str">
            <v>Transported</v>
          </cell>
        </row>
        <row r="2318">
          <cell r="N2318" t="str">
            <v>G6I&amp;G7I,Top  Splice Flange Plate,Top  Splice Flange Plate,Plate,16,0.367</v>
          </cell>
          <cell r="O2318" t="str">
            <v>Transported</v>
          </cell>
        </row>
        <row r="2319">
          <cell r="N2319" t="str">
            <v>G6I&amp;G7I,Web Splice Plate,Web Splice Plate,Plate,12,2.448</v>
          </cell>
          <cell r="O2319" t="str">
            <v>Transported</v>
          </cell>
        </row>
        <row r="2320">
          <cell r="N2320" t="str">
            <v>G6I&amp;G7I,Bottom Flange Splice ,Bottom Flange Splice ,Plate,40,0.406</v>
          </cell>
          <cell r="O2320" t="str">
            <v>Transported</v>
          </cell>
        </row>
        <row r="2321">
          <cell r="N2321" t="str">
            <v>G6I&amp;G7I,Base Splice,Base Splice,Plate,28,0.74</v>
          </cell>
          <cell r="O2321" t="str">
            <v>Transported</v>
          </cell>
        </row>
        <row r="2322">
          <cell r="N2322" t="str">
            <v>G6I&amp;G7I,Base Splice,Base Splice,Plate,28,1.352</v>
          </cell>
          <cell r="O2322" t="str">
            <v>Transported</v>
          </cell>
        </row>
        <row r="2323">
          <cell r="N2323" t="str">
            <v>G6I&amp;G7I,Packing Plate,Packing Plate,Plate,15,0.673</v>
          </cell>
          <cell r="O2323" t="str">
            <v>Transported</v>
          </cell>
        </row>
        <row r="2324">
          <cell r="N2324" t="str">
            <v>G6I&amp;G7I,MS Angle,MS Angle,Angle,L 75x75x10,4.413</v>
          </cell>
          <cell r="O2324" t="str">
            <v>Transported</v>
          </cell>
        </row>
        <row r="2325">
          <cell r="N2325" t="str">
            <v>G7I&amp;G8I,Top  Splice Flange Plate,Top  Splice Flange Plate,Plate,16,0.5</v>
          </cell>
          <cell r="O2325" t="str">
            <v>Transported</v>
          </cell>
        </row>
        <row r="2326">
          <cell r="N2326" t="str">
            <v>G7I&amp;G8I,Top  Splice Flange Plate,Top  Splice Flange Plate,Plate,16,0.367</v>
          </cell>
          <cell r="O2326" t="str">
            <v>Transported</v>
          </cell>
        </row>
        <row r="2327">
          <cell r="N2327" t="str">
            <v>G7I&amp;G8I,Web Splice Plate,Web Splice Plate,Plate,12,2.448</v>
          </cell>
          <cell r="O2327" t="str">
            <v>Transported</v>
          </cell>
        </row>
        <row r="2328">
          <cell r="N2328" t="str">
            <v>G7I&amp;G8I,Bottom Flange Splice ,Bottom Flange Splice ,Plate,40,0.406</v>
          </cell>
          <cell r="O2328" t="str">
            <v>Transported</v>
          </cell>
        </row>
        <row r="2329">
          <cell r="N2329" t="str">
            <v>G7I&amp;G8I,Base Splice,Base Splice,Plate,28,0.74</v>
          </cell>
          <cell r="O2329" t="str">
            <v>Transported</v>
          </cell>
        </row>
        <row r="2330">
          <cell r="N2330" t="str">
            <v>G7I&amp;G8I,Base Splice,Base Splice,Plate,28,1.352</v>
          </cell>
          <cell r="O2330" t="str">
            <v>Transported</v>
          </cell>
        </row>
        <row r="2331">
          <cell r="N2331" t="str">
            <v>G7I&amp;G8I,MS Angle,MS Angle,Angle,L 75x75x10,4.413</v>
          </cell>
          <cell r="O2331" t="str">
            <v>Transported</v>
          </cell>
        </row>
        <row r="2332">
          <cell r="N2332" t="str">
            <v>G8I&amp;G9I,Top  Splice Flange Plate,Top  Splice Flange Plate,Plate,16,0.5</v>
          </cell>
          <cell r="O2332" t="str">
            <v>Transported</v>
          </cell>
        </row>
        <row r="2333">
          <cell r="N2333" t="str">
            <v>G8I&amp;G9I,Top  Splice Flange Plate,Top  Splice Flange Plate,Plate,16,0.367</v>
          </cell>
          <cell r="O2333" t="str">
            <v>Transported</v>
          </cell>
        </row>
        <row r="2334">
          <cell r="N2334" t="str">
            <v>G8I&amp;G9I,Web Splice Plate,Web Splice Plate,Plate,12,2.448</v>
          </cell>
          <cell r="O2334" t="str">
            <v>Transported</v>
          </cell>
        </row>
        <row r="2335">
          <cell r="N2335" t="str">
            <v>G8I&amp;G9I,Bottom Flange Splice ,Bottom Flange Splice ,Plate,40,0.406</v>
          </cell>
          <cell r="O2335" t="str">
            <v>Transported</v>
          </cell>
        </row>
        <row r="2336">
          <cell r="N2336" t="str">
            <v>G8I&amp;G9I,Base Splice,Base Splice,Plate,28,0.74</v>
          </cell>
          <cell r="O2336" t="str">
            <v>Transported</v>
          </cell>
        </row>
        <row r="2337">
          <cell r="N2337" t="str">
            <v>G8I&amp;G9I,Base Splice,Base Splice,Plate,28,1.352</v>
          </cell>
          <cell r="O2337" t="str">
            <v>Transported</v>
          </cell>
        </row>
        <row r="2338">
          <cell r="N2338" t="str">
            <v>G8I&amp;G9I,Packing Plate,Packing Plate,Plate,15,0.673</v>
          </cell>
          <cell r="O2338" t="str">
            <v>Transported</v>
          </cell>
        </row>
        <row r="2339">
          <cell r="N2339" t="str">
            <v>G8I&amp;G9I,MS Angle,MS Angle,Angle,L 75x75x10,4.413</v>
          </cell>
          <cell r="O2339" t="str">
            <v>Transported</v>
          </cell>
        </row>
        <row r="2340">
          <cell r="N2340" t="str">
            <v>G9/I,Base plate,Base plate,Plate,40,13.7956</v>
          </cell>
          <cell r="O2340" t="str">
            <v>Transported</v>
          </cell>
        </row>
        <row r="2341">
          <cell r="N2341" t="str">
            <v>G9/I,Bottom Flange Splice,Bottom Flange Splice,Plate,20,4.927</v>
          </cell>
          <cell r="O2341" t="str">
            <v>Transported</v>
          </cell>
        </row>
        <row r="2342">
          <cell r="N2342" t="str">
            <v>G9/I,Web Plate,Web Plate,Plate,16,18.308732</v>
          </cell>
          <cell r="O2342" t="str">
            <v>Transported</v>
          </cell>
        </row>
        <row r="2343">
          <cell r="N2343" t="str">
            <v>G9/I,Top Flange,Top Flange,Plate,20,4.864</v>
          </cell>
          <cell r="O2343" t="str">
            <v>Transported</v>
          </cell>
        </row>
        <row r="2344">
          <cell r="N2344" t="str">
            <v>G9/I,Stiffner (Left &amp; Right),Stiffner (Left &amp; Right),Plate,16,2.89712</v>
          </cell>
          <cell r="O2344" t="str">
            <v>Transported</v>
          </cell>
        </row>
        <row r="2345">
          <cell r="N2345" t="str">
            <v>G9/I, MS Angle, MS Angle,Angle,L 75x75x10,6.96</v>
          </cell>
          <cell r="O2345" t="str">
            <v>Transported</v>
          </cell>
        </row>
        <row r="2346">
          <cell r="N2346" t="str">
            <v>G9/I, MS Angle, MS Angle,Angle,L 75x75x10,8.24</v>
          </cell>
          <cell r="O2346" t="str">
            <v>Transported</v>
          </cell>
        </row>
        <row r="2347">
          <cell r="N2347" t="str">
            <v>G9/I,Gusset plate,Gusset plate,Plate,16,0.132</v>
          </cell>
          <cell r="O2347" t="str">
            <v>Transported</v>
          </cell>
        </row>
        <row r="2348">
          <cell r="N2348" t="str">
            <v>G9/I,Packing Plate,Packing Plate,Plate,16,0.07125</v>
          </cell>
          <cell r="O2348" t="str">
            <v>Transported</v>
          </cell>
        </row>
        <row r="2349">
          <cell r="N2349" t="str">
            <v>G9/I,Stiffner bottom,Stiffner bottom,Plate,16,0.45182</v>
          </cell>
          <cell r="O2349" t="str">
            <v>Transported</v>
          </cell>
        </row>
        <row r="2350">
          <cell r="N2350" t="str">
            <v>G9/I,Diaframe,Diaframe,Plate,28,5.712768</v>
          </cell>
          <cell r="O2350" t="str">
            <v>Transported</v>
          </cell>
        </row>
        <row r="2351">
          <cell r="N2351" t="str">
            <v>G9/I,Diaframe stiffner,Diaframe stiffner,Plate,16,1.37104</v>
          </cell>
          <cell r="O2351" t="str">
            <v>Transported</v>
          </cell>
        </row>
        <row r="2352">
          <cell r="N2352" t="str">
            <v>G9/I,Diaframe stiffner,Diaframe stiffner,Plate,16,2.77248</v>
          </cell>
          <cell r="O2352" t="str">
            <v>Transported</v>
          </cell>
        </row>
        <row r="2353">
          <cell r="N2353" t="str">
            <v>G9/I,Diaframe stiffner,Diaframe stiffner,Plate,28,4.902912</v>
          </cell>
          <cell r="O2353" t="str">
            <v>Transported</v>
          </cell>
        </row>
        <row r="2354">
          <cell r="N2354" t="str">
            <v>G9/I,Diaframe top stiffner,Diaframe top stiffner,Plate,20,1.8564</v>
          </cell>
          <cell r="O2354" t="str">
            <v>Transported</v>
          </cell>
        </row>
        <row r="2355">
          <cell r="N2355" t="str">
            <v>G9/I,Bracket plate,Bracket plate,Plate,40,0.4522</v>
          </cell>
          <cell r="O2355" t="str">
            <v>Transported</v>
          </cell>
        </row>
        <row r="2356">
          <cell r="N2356" t="str">
            <v>G9/I,Diaframe stiffner,Diaframe stiffner,Plate,16,0.342</v>
          </cell>
          <cell r="O2356" t="str">
            <v>Transported</v>
          </cell>
        </row>
        <row r="2357">
          <cell r="N2357" t="str">
            <v>G9/I,Diaframe stiffner,Diaframe stiffner,Plate,16,1.05412</v>
          </cell>
          <cell r="O2357" t="str">
            <v>Transported</v>
          </cell>
        </row>
        <row r="2358">
          <cell r="N2358" t="str">
            <v>G9I&amp;G12/2,Top Splice Flange Plate,Top Splice Flange Plate,Plate,16,0.25</v>
          </cell>
          <cell r="O2358" t="str">
            <v>Transported</v>
          </cell>
        </row>
        <row r="2359">
          <cell r="N2359" t="str">
            <v>G9I&amp;G12/2,Top Splice Flange Plate,Top Splice Flange Plate,Plate,16,0.184</v>
          </cell>
          <cell r="O2359" t="str">
            <v>Transported</v>
          </cell>
        </row>
        <row r="2360">
          <cell r="N2360" t="str">
            <v>G9I&amp;G12/2,Web Plate,Web Plate,Plate,20,1.224</v>
          </cell>
          <cell r="O2360" t="str">
            <v>Transported</v>
          </cell>
        </row>
        <row r="2361">
          <cell r="N2361" t="str">
            <v>G9I&amp;G12/2,Bottom Flange,Bottom Flange,Plate,28,0.239</v>
          </cell>
          <cell r="O2361" t="str">
            <v>Transported</v>
          </cell>
        </row>
        <row r="2362">
          <cell r="N2362" t="str">
            <v>G9I&amp;G12/2,Bottom Flange,Bottom Flange,Plate,28,0.271</v>
          </cell>
          <cell r="O2362" t="str">
            <v>Transported</v>
          </cell>
        </row>
        <row r="2363">
          <cell r="N2363" t="str">
            <v>G9I,Gusset Plate,Gusset Plate,Plate,16,0.061</v>
          </cell>
          <cell r="O2363" t="str">
            <v>Transported</v>
          </cell>
        </row>
        <row r="2364">
          <cell r="N2364" t="str">
            <v>G9I,Gusset Plate,Gusset Plate,Plate,16,0.071</v>
          </cell>
          <cell r="O2364" t="str">
            <v>Transported</v>
          </cell>
        </row>
        <row r="2365">
          <cell r="N2365" t="str">
            <v>G9I,Gusset Plate,Gusset Plate,Plate,16,0.049</v>
          </cell>
          <cell r="O2365" t="str">
            <v>Transported</v>
          </cell>
        </row>
        <row r="2366">
          <cell r="N2366" t="str">
            <v>G9I,Bracket plate stiffener,Bracket plate stiffener,Plate,28,1.275</v>
          </cell>
          <cell r="O2366" t="str">
            <v>Transported</v>
          </cell>
        </row>
        <row r="2367">
          <cell r="N2367" t="str">
            <v>G9I,Bracket plate stiffener,Bracket plate stiffener,Plate,16,0.606</v>
          </cell>
          <cell r="O2367" t="str">
            <v>Transported</v>
          </cell>
        </row>
        <row r="2368">
          <cell r="N2368" t="str">
            <v>G9I,Base Plate,Base Plate,Plate,16,0.342</v>
          </cell>
          <cell r="O2368" t="str">
            <v>Transported</v>
          </cell>
        </row>
        <row r="2369">
          <cell r="N2369" t="str">
            <v>G9I,Base Plate,Base Plate,Plate,16,1.054</v>
          </cell>
          <cell r="O2369" t="str">
            <v>Transported</v>
          </cell>
        </row>
        <row r="2370">
          <cell r="N2370" t="str">
            <v>G9I,MS Angle,MS Angle,Angle,L 75x75x10,4.106</v>
          </cell>
          <cell r="O2370" t="str">
            <v>Transported</v>
          </cell>
        </row>
        <row r="2371">
          <cell r="N2371" t="str">
            <v>G1/J,Base plate,Base plate,Plate,40,13.7956</v>
          </cell>
          <cell r="O2371" t="str">
            <v>Transported</v>
          </cell>
        </row>
        <row r="2372">
          <cell r="N2372" t="str">
            <v>G1/J,Bottom Flange Splice,Bottom Flange Splice,Plate,20,4.927</v>
          </cell>
          <cell r="O2372" t="str">
            <v>Transported</v>
          </cell>
        </row>
        <row r="2373">
          <cell r="N2373" t="str">
            <v>G1/J,Web Plate,Web Plate,Plate,16,18.308732</v>
          </cell>
          <cell r="O2373" t="str">
            <v>Transported</v>
          </cell>
        </row>
        <row r="2374">
          <cell r="N2374" t="str">
            <v>G1/J,Top Flange,Top Flange,Plate,20,4.864</v>
          </cell>
          <cell r="O2374" t="str">
            <v>Transported</v>
          </cell>
        </row>
        <row r="2375">
          <cell r="N2375" t="str">
            <v>G1/J,Stiffner (Left &amp; Right),Stiffner (Left &amp; Right),Plate,16,2.89712</v>
          </cell>
          <cell r="O2375" t="str">
            <v>Transported</v>
          </cell>
        </row>
        <row r="2376">
          <cell r="N2376" t="str">
            <v>G1/J, MS Angle, MS Angle,Angle,L 75x75x10,6.96</v>
          </cell>
          <cell r="O2376" t="str">
            <v>Transported</v>
          </cell>
        </row>
        <row r="2377">
          <cell r="N2377" t="str">
            <v>G1/J, MS Angle, MS Angle,Angle,L 75x75x10,8.24</v>
          </cell>
          <cell r="O2377" t="str">
            <v>Transported</v>
          </cell>
        </row>
        <row r="2378">
          <cell r="N2378" t="str">
            <v>G1/J,Gusset plate,Gusset plate,Plate,16,0.132</v>
          </cell>
          <cell r="O2378" t="str">
            <v>Transported</v>
          </cell>
        </row>
        <row r="2379">
          <cell r="N2379" t="str">
            <v>G1/J,Packing Plate,Packing Plate,Plate,16,0.07125</v>
          </cell>
          <cell r="O2379" t="str">
            <v>Transported</v>
          </cell>
        </row>
        <row r="2380">
          <cell r="N2380" t="str">
            <v>G1/J,Stiffner bottom,Stiffner bottom,Plate,16,0.45182</v>
          </cell>
          <cell r="O2380" t="str">
            <v>Transported</v>
          </cell>
        </row>
        <row r="2381">
          <cell r="N2381" t="str">
            <v>G1/J,Diaframe,Diaframe,Plate,28,5.737824</v>
          </cell>
          <cell r="O2381" t="str">
            <v>Transported</v>
          </cell>
        </row>
        <row r="2382">
          <cell r="N2382" t="str">
            <v>G1/J,Diaframe stiffner,Diaframe stiffner,Plate,16,1.37104</v>
          </cell>
          <cell r="O2382" t="str">
            <v>Transported</v>
          </cell>
        </row>
        <row r="2383">
          <cell r="N2383" t="str">
            <v>G1/J,Diaframe stiffner,Diaframe stiffner,Plate,16,2.77248</v>
          </cell>
          <cell r="O2383" t="str">
            <v>Transported</v>
          </cell>
        </row>
        <row r="2384">
          <cell r="N2384" t="str">
            <v>G1/J,Diaframe stiffner,Diaframe stiffner,Plate,28,4.902912</v>
          </cell>
          <cell r="O2384" t="str">
            <v>Transported</v>
          </cell>
        </row>
        <row r="2385">
          <cell r="N2385" t="str">
            <v>G1/J,Diaframe stiffner Top,Diaframe stiffner Top,Plate,20,1.8564</v>
          </cell>
          <cell r="O2385" t="str">
            <v>Transported</v>
          </cell>
        </row>
        <row r="2386">
          <cell r="N2386" t="str">
            <v>G1/J,Bracket plate,Bracket plate,Plate,40,0.4522</v>
          </cell>
          <cell r="O2386" t="str">
            <v>Transported</v>
          </cell>
        </row>
        <row r="2387">
          <cell r="N2387" t="str">
            <v>G1/J,Diaframe stiffner,Diaframe stiffner,Plate,16,0.342</v>
          </cell>
          <cell r="O2387" t="str">
            <v>Transported</v>
          </cell>
        </row>
        <row r="2388">
          <cell r="N2388" t="str">
            <v>G1/J,Diaframe stiffner,Diaframe stiffner,Plate,16,1.05412</v>
          </cell>
          <cell r="O2388" t="str">
            <v>Transported</v>
          </cell>
        </row>
        <row r="2389">
          <cell r="N2389" t="str">
            <v>G1J,Gusset Plate,Gusset Plate,Plate,16,0.061</v>
          </cell>
          <cell r="O2389" t="str">
            <v>Transported</v>
          </cell>
        </row>
        <row r="2390">
          <cell r="N2390" t="str">
            <v>G1J,Gusset Plate,Gusset Plate,Plate,16,0.071</v>
          </cell>
          <cell r="O2390" t="str">
            <v>Transported</v>
          </cell>
        </row>
        <row r="2391">
          <cell r="N2391" t="str">
            <v>G1J,Gusset Plate,Gusset Plate,Plate,16,0.049</v>
          </cell>
          <cell r="O2391" t="str">
            <v>Transported</v>
          </cell>
        </row>
        <row r="2392">
          <cell r="N2392" t="str">
            <v>G1J,Bracket plate stiffener,Bracket plate stiffener,Plate,28,1.275</v>
          </cell>
          <cell r="O2392" t="str">
            <v>Transported</v>
          </cell>
        </row>
        <row r="2393">
          <cell r="N2393" t="str">
            <v>G1J,Bracket plate stiffener,Bracket plate stiffener,Plate,16,0.606</v>
          </cell>
          <cell r="O2393" t="str">
            <v>Transported</v>
          </cell>
        </row>
        <row r="2394">
          <cell r="N2394" t="str">
            <v>G1J,MS Angle,MS Angle,Angle,L 75x75x10,4.106</v>
          </cell>
          <cell r="O2394" t="str">
            <v>Transported</v>
          </cell>
        </row>
        <row r="2395">
          <cell r="N2395" t="str">
            <v>G1J&amp;G2J,Top Splice Flange plate,Top Splice Flange plate,Plate,16,0.5</v>
          </cell>
          <cell r="O2395" t="str">
            <v>Transported</v>
          </cell>
        </row>
        <row r="2396">
          <cell r="N2396" t="str">
            <v>G1J&amp;G2J,Top Splice Flange plate,Top Splice Flange plate,Plate,16,0.367</v>
          </cell>
          <cell r="O2396" t="str">
            <v>Transported</v>
          </cell>
        </row>
        <row r="2397">
          <cell r="N2397" t="str">
            <v>G1J&amp;G2J,web Splice Plate,web Splice Plate,Plate,12,2.448</v>
          </cell>
          <cell r="O2397" t="str">
            <v>Transported</v>
          </cell>
        </row>
        <row r="2398">
          <cell r="N2398" t="str">
            <v>G1J&amp;G2J,Bottom Flange Splice Plate,Bottom Flange Splice Plate,Plate,40,0.406</v>
          </cell>
          <cell r="O2398" t="str">
            <v>Transported</v>
          </cell>
        </row>
        <row r="2399">
          <cell r="N2399" t="str">
            <v>G1J&amp;G2J,Base Splice Plate,Base Splice Plate,Plate,28,0.74</v>
          </cell>
          <cell r="O2399" t="str">
            <v>Transported</v>
          </cell>
        </row>
        <row r="2400">
          <cell r="N2400" t="str">
            <v>G1J&amp;G2J,Base Splice Plate,Base Splice Plate,Plate,28,1.352</v>
          </cell>
          <cell r="O2400" t="str">
            <v>Transported</v>
          </cell>
        </row>
        <row r="2401">
          <cell r="N2401" t="str">
            <v>G1J&amp;G2J,Packing plate,Packing plate,Plate,15,0.673</v>
          </cell>
          <cell r="O2401" t="str">
            <v>Transported</v>
          </cell>
        </row>
        <row r="2402">
          <cell r="N2402" t="str">
            <v>G1J&amp;G2J,MS Angle,MS Angle,Angle,L 75x75x10,4.47</v>
          </cell>
          <cell r="O2402" t="str">
            <v>Transported</v>
          </cell>
        </row>
        <row r="2403">
          <cell r="N2403" t="str">
            <v>G10/2 &amp;G1J,Top Splice Flange Plate,Top Splice Flange Plate,Plate,16,0.25</v>
          </cell>
          <cell r="O2403" t="str">
            <v>Transported</v>
          </cell>
        </row>
        <row r="2404">
          <cell r="N2404" t="str">
            <v>G10/2 &amp;G1J,Top Splice Flange Plate,Top Splice Flange Plate,Plate,16,0.184</v>
          </cell>
          <cell r="O2404" t="str">
            <v>Transported</v>
          </cell>
        </row>
        <row r="2405">
          <cell r="N2405" t="str">
            <v>G10/2 &amp;G1J,Web Plate,Web Plate,Plate,20,1.224</v>
          </cell>
          <cell r="O2405" t="str">
            <v>Transported</v>
          </cell>
        </row>
        <row r="2406">
          <cell r="N2406" t="str">
            <v>G10/2 &amp;G1J,Bottom Flange,Bottom Flange,Plate,28,0.239</v>
          </cell>
          <cell r="O2406" t="str">
            <v>Transported</v>
          </cell>
        </row>
        <row r="2407">
          <cell r="N2407" t="str">
            <v>G10/2 &amp;G1J,Bottom Flange,Bottom Flange,Plate,28,0.271</v>
          </cell>
          <cell r="O2407" t="str">
            <v>Transported</v>
          </cell>
        </row>
        <row r="2408">
          <cell r="N2408" t="str">
            <v>G-2(J), Base Plate, Base Plate,Plate,25,18.6704</v>
          </cell>
          <cell r="O2408" t="str">
            <v>Transported</v>
          </cell>
        </row>
        <row r="2409">
          <cell r="N2409" t="str">
            <v>G-2(J), Bottom Flange, Bottom Flange,Plate,20,6.668</v>
          </cell>
          <cell r="O2409" t="str">
            <v>Transported</v>
          </cell>
        </row>
        <row r="2410">
          <cell r="N2410" t="str">
            <v>G-2(J), Web Plate, Web Plate,Plate,16,24.782004</v>
          </cell>
          <cell r="O2410" t="str">
            <v>Transported</v>
          </cell>
        </row>
        <row r="2411">
          <cell r="N2411" t="str">
            <v>G-2(J), Top Flange, Top Flange,Plate,20,6.669</v>
          </cell>
          <cell r="O2411" t="str">
            <v>Transported</v>
          </cell>
        </row>
        <row r="2412">
          <cell r="N2412" t="str">
            <v>G-2(J), Stiffner L+R, Stiffner L+R,Plate,16,3.6214</v>
          </cell>
          <cell r="O2412" t="str">
            <v>Transported</v>
          </cell>
        </row>
        <row r="2413">
          <cell r="N2413" t="str">
            <v>G-2(J), Stiffner Bottom, Stiffner Bottom,Plate,16,0.9101</v>
          </cell>
          <cell r="O2413" t="str">
            <v>Transported</v>
          </cell>
        </row>
        <row r="2414">
          <cell r="N2414" t="str">
            <v>G-2(J), MS Angle, MS Angle,Angle,L 75x75x10,13.92</v>
          </cell>
          <cell r="O2414" t="str">
            <v>Transported</v>
          </cell>
        </row>
        <row r="2415">
          <cell r="N2415" t="str">
            <v>G-2(J), MS Angle, MS Angle,Angle,L 75x75x10,15.96</v>
          </cell>
          <cell r="O2415" t="str">
            <v>Transported</v>
          </cell>
        </row>
        <row r="2416">
          <cell r="N2416" t="str">
            <v>G-2(J), Packing Plate, Packing Plate,Plate,16,0.1425</v>
          </cell>
          <cell r="O2416" t="str">
            <v>Transported</v>
          </cell>
        </row>
        <row r="2417">
          <cell r="N2417" t="str">
            <v>G-2(J), Gusset Plate, Gusset Plate,Plate,16,0.264</v>
          </cell>
          <cell r="O2417" t="str">
            <v>Transported</v>
          </cell>
        </row>
        <row r="2418">
          <cell r="N2418" t="str">
            <v>G2J,Gusset Plate,Gusset Plate,Plate,16,0.276</v>
          </cell>
          <cell r="O2418" t="str">
            <v>Transported</v>
          </cell>
        </row>
        <row r="2419">
          <cell r="N2419" t="str">
            <v>G2J,MS Angle,MS Angle,Angle,L 75x75x10,4.413</v>
          </cell>
          <cell r="O2419" t="str">
            <v>Transported</v>
          </cell>
        </row>
        <row r="2420">
          <cell r="N2420" t="str">
            <v>G2J&amp;G3J,Top Splice Flange plate,Top Splice Flange plate,Plate,16,0.5</v>
          </cell>
          <cell r="O2420" t="str">
            <v>Transported</v>
          </cell>
        </row>
        <row r="2421">
          <cell r="N2421" t="str">
            <v>G2J&amp;G3J,Top Splice Flange plate,Top Splice Flange plate,Plate,16,0.367</v>
          </cell>
          <cell r="O2421" t="str">
            <v>Transported</v>
          </cell>
        </row>
        <row r="2422">
          <cell r="N2422" t="str">
            <v>G2J&amp;G3J,web Splice Plate,web Splice Plate,Plate,12,2.448</v>
          </cell>
          <cell r="O2422" t="str">
            <v>Transported</v>
          </cell>
        </row>
        <row r="2423">
          <cell r="N2423" t="str">
            <v>G2J&amp;G3J,Bottom Flange Splice Plate,Bottom Flange Splice Plate,Plate,40,0.406</v>
          </cell>
          <cell r="O2423" t="str">
            <v>Transported</v>
          </cell>
        </row>
        <row r="2424">
          <cell r="N2424" t="str">
            <v>G2J&amp;G3J,Base Splice Plate,Base Splice Plate,Plate,28,0.74</v>
          </cell>
          <cell r="O2424" t="str">
            <v>Transported</v>
          </cell>
        </row>
        <row r="2425">
          <cell r="N2425" t="str">
            <v>G2J&amp;G3J,Base Splice Plate,Base Splice Plate,Plate,28,1.352</v>
          </cell>
          <cell r="O2425" t="str">
            <v>Transported</v>
          </cell>
        </row>
        <row r="2426">
          <cell r="N2426" t="str">
            <v>G2J&amp;G3J,MS Angle,MS Angle,Angle,L 75x75x10,4.413</v>
          </cell>
          <cell r="O2426" t="str">
            <v>Transported</v>
          </cell>
        </row>
        <row r="2427">
          <cell r="N2427" t="str">
            <v>G-3(J), Base Plate, Base Plate,Plate,25,18.6704</v>
          </cell>
          <cell r="O2427" t="str">
            <v>Transported</v>
          </cell>
        </row>
        <row r="2428">
          <cell r="N2428" t="str">
            <v>G-3(J), Bottom Flange, Bottom Flange,Plate,20,6.668</v>
          </cell>
          <cell r="O2428" t="str">
            <v>Transported</v>
          </cell>
        </row>
        <row r="2429">
          <cell r="N2429" t="str">
            <v>G-3(J), Web Plate, Web Plate,Plate,16,25.019828</v>
          </cell>
          <cell r="O2429" t="str">
            <v>Transported</v>
          </cell>
        </row>
        <row r="2430">
          <cell r="N2430" t="str">
            <v>G-3(J), Top Flange, Top Flange,Plate,20,6.733</v>
          </cell>
          <cell r="O2430" t="str">
            <v>Transported</v>
          </cell>
        </row>
        <row r="2431">
          <cell r="N2431" t="str">
            <v>G-3(J), Stiffner L+R, Stiffner L+R,Plate,16,3.6214</v>
          </cell>
          <cell r="O2431" t="str">
            <v>Transported</v>
          </cell>
        </row>
        <row r="2432">
          <cell r="N2432" t="str">
            <v>G-3(J), Stiffner Bottom, Stiffner Bottom,Plate,16,0.9101</v>
          </cell>
          <cell r="O2432" t="str">
            <v>Transported</v>
          </cell>
        </row>
        <row r="2433">
          <cell r="N2433" t="str">
            <v>G-3(J), MS Angle, MS Angle,Angle,L 75x75x10,13.92</v>
          </cell>
          <cell r="O2433" t="str">
            <v>Transported</v>
          </cell>
        </row>
        <row r="2434">
          <cell r="N2434" t="str">
            <v>G-3(J), MS Angle, MS Angle,Angle,L 75x75x10,15.96</v>
          </cell>
          <cell r="O2434" t="str">
            <v>Transported</v>
          </cell>
        </row>
        <row r="2435">
          <cell r="N2435" t="str">
            <v>G-3(J), Packing Plate, Packing Plate,Plate,16,0.1425</v>
          </cell>
          <cell r="O2435" t="str">
            <v>Transported</v>
          </cell>
        </row>
        <row r="2436">
          <cell r="N2436" t="str">
            <v>G-3(J), Gusset Plate, Gusset Plate,Plate,16,0.16428</v>
          </cell>
          <cell r="O2436" t="str">
            <v>Transported</v>
          </cell>
        </row>
        <row r="2437">
          <cell r="N2437" t="str">
            <v>G3J,Gusset Plate,Gusset Plate,Plate,16,0.276</v>
          </cell>
          <cell r="O2437" t="str">
            <v>Transported</v>
          </cell>
        </row>
        <row r="2438">
          <cell r="N2438" t="str">
            <v>G3J,MS Angle,MS Angle,Angle,L 75x75x10,4.413</v>
          </cell>
          <cell r="O2438" t="str">
            <v>Transported</v>
          </cell>
        </row>
        <row r="2439">
          <cell r="N2439" t="str">
            <v>G3J&amp;G4J,Top Splice Flange plate,Top Splice Flange plate,Plate,16,0.5</v>
          </cell>
          <cell r="O2439" t="str">
            <v>Transported</v>
          </cell>
        </row>
        <row r="2440">
          <cell r="N2440" t="str">
            <v>G3J&amp;G4J,Top Splice Flange plate,Top Splice Flange plate,Plate,16,0.367</v>
          </cell>
          <cell r="O2440" t="str">
            <v>Transported</v>
          </cell>
        </row>
        <row r="2441">
          <cell r="N2441" t="str">
            <v>G3J&amp;G4J,web Splice Plate,web Splice Plate,Plate,12,2.448</v>
          </cell>
          <cell r="O2441" t="str">
            <v>Transported</v>
          </cell>
        </row>
        <row r="2442">
          <cell r="N2442" t="str">
            <v>G3J&amp;G4J,Bottom Flange Splice Plate,Bottom Flange Splice Plate,Plate,40,0.406</v>
          </cell>
          <cell r="O2442" t="str">
            <v>Transported</v>
          </cell>
        </row>
        <row r="2443">
          <cell r="N2443" t="str">
            <v>G3J&amp;G4J,Base Splice Plate,Base Splice Plate,Plate,28,0.74</v>
          </cell>
          <cell r="O2443" t="str">
            <v>Transported</v>
          </cell>
        </row>
        <row r="2444">
          <cell r="N2444" t="str">
            <v>G3J&amp;G4J,Base Splice Plate,Base Splice Plate,Plate,28,1.352</v>
          </cell>
          <cell r="O2444" t="str">
            <v>Transported</v>
          </cell>
        </row>
        <row r="2445">
          <cell r="N2445" t="str">
            <v>G3J&amp;G4J,Packing plate,Packing plate,Plate,15,0.673</v>
          </cell>
          <cell r="O2445" t="str">
            <v>Transported</v>
          </cell>
        </row>
        <row r="2446">
          <cell r="N2446" t="str">
            <v>G3J&amp;G4J,MS Angle,MS Angle,Angle,L 75x75x10,4.413</v>
          </cell>
          <cell r="O2446" t="str">
            <v>Transported</v>
          </cell>
        </row>
        <row r="2447">
          <cell r="N2447" t="str">
            <v>G-4(J), Base Plate, Base Plate,Plate,40,18.6704</v>
          </cell>
          <cell r="O2447" t="str">
            <v>Transported</v>
          </cell>
        </row>
        <row r="2448">
          <cell r="N2448" t="str">
            <v>G-4(J), Bottom Flange, Bottom Flange,Plate,20,6.668</v>
          </cell>
          <cell r="O2448" t="str">
            <v>Transported</v>
          </cell>
        </row>
        <row r="2449">
          <cell r="N2449" t="str">
            <v>G-4(J), Web Plate, Web Plate,Plate,16,24.796868</v>
          </cell>
          <cell r="O2449" t="str">
            <v>Transported</v>
          </cell>
        </row>
        <row r="2450">
          <cell r="N2450" t="str">
            <v>G-4(J), Top Flange, Top Flange,Plate,20,6.673</v>
          </cell>
          <cell r="O2450" t="str">
            <v>Transported</v>
          </cell>
        </row>
        <row r="2451">
          <cell r="N2451" t="str">
            <v>G-4(J), Stiffner L+R, Stiffner L+R,Plate,16,3.6214</v>
          </cell>
          <cell r="O2451" t="str">
            <v>Transported</v>
          </cell>
        </row>
        <row r="2452">
          <cell r="N2452" t="str">
            <v>G-4(J), Stiffner Bottom, Stiffner Bottom,Plate,16,0.9101</v>
          </cell>
          <cell r="O2452" t="str">
            <v>Transported</v>
          </cell>
        </row>
        <row r="2453">
          <cell r="N2453" t="str">
            <v>G-4(J), MS Angle, MS Angle,Angle,L 75x75x10,13.92</v>
          </cell>
          <cell r="O2453" t="str">
            <v>Transported</v>
          </cell>
        </row>
        <row r="2454">
          <cell r="N2454" t="str">
            <v>G-4(J), MS Angle, MS Angle,Angle,L 75x75x10,15.96</v>
          </cell>
          <cell r="O2454" t="str">
            <v>Transported</v>
          </cell>
        </row>
        <row r="2455">
          <cell r="N2455" t="str">
            <v>G-4(J), Packing Plate, Packing Plate,Plate,16,0.1425</v>
          </cell>
          <cell r="O2455" t="str">
            <v>Transported</v>
          </cell>
        </row>
        <row r="2456">
          <cell r="N2456" t="str">
            <v>G-4(J), Gusset Plate, Gusset Plate,Plate,16,0.264</v>
          </cell>
          <cell r="O2456" t="str">
            <v>Transported</v>
          </cell>
        </row>
        <row r="2457">
          <cell r="N2457" t="str">
            <v>G4J,Gusset Plate,Gusset Plate,Plate,16,0.276</v>
          </cell>
          <cell r="O2457" t="str">
            <v>Transported</v>
          </cell>
        </row>
        <row r="2458">
          <cell r="N2458" t="str">
            <v>G4J,MS Angle,MS Angle,Angle,L 75x75x10,4.413</v>
          </cell>
          <cell r="O2458" t="str">
            <v>Transported</v>
          </cell>
        </row>
        <row r="2459">
          <cell r="N2459" t="str">
            <v>G4J&amp;G5J,Top Splice Flange plate,Top Splice Flange plate,Plate,16,0.5</v>
          </cell>
          <cell r="O2459" t="str">
            <v>Transported</v>
          </cell>
        </row>
        <row r="2460">
          <cell r="N2460" t="str">
            <v>G4J&amp;G5J,Top Splice Flange plate,Top Splice Flange plate,Plate,16,0.367</v>
          </cell>
          <cell r="O2460" t="str">
            <v>Transported</v>
          </cell>
        </row>
        <row r="2461">
          <cell r="N2461" t="str">
            <v>G4J&amp;G5J,web Splice Plate,web Splice Plate,Plate,12,2.448</v>
          </cell>
          <cell r="O2461" t="str">
            <v>Transported</v>
          </cell>
        </row>
        <row r="2462">
          <cell r="N2462" t="str">
            <v>G4J&amp;G5J,Bottom Flange Splice Plate,Bottom Flange Splice Plate,Plate,40,0.406</v>
          </cell>
          <cell r="O2462" t="str">
            <v>Transported</v>
          </cell>
        </row>
        <row r="2463">
          <cell r="N2463" t="str">
            <v>G4J&amp;G5J,Base Splice Plate,Base Splice Plate,Plate,28,0.74</v>
          </cell>
          <cell r="O2463" t="str">
            <v>Transported</v>
          </cell>
        </row>
        <row r="2464">
          <cell r="N2464" t="str">
            <v>G4J&amp;G5J,Base Splice Plate,Base Splice Plate,Plate,28,1.352</v>
          </cell>
          <cell r="O2464" t="str">
            <v>Transported</v>
          </cell>
        </row>
        <row r="2465">
          <cell r="N2465" t="str">
            <v>G4J&amp;G5J,MS Angle,MS Angle,Angle,L 75x75x10,4.472</v>
          </cell>
          <cell r="O2465" t="str">
            <v>Transported</v>
          </cell>
        </row>
        <row r="2466">
          <cell r="N2466" t="str">
            <v>G 5A /J,Base Plate,Base Plate,Plate,40,11.2</v>
          </cell>
          <cell r="O2466" t="str">
            <v>Transported</v>
          </cell>
        </row>
        <row r="2467">
          <cell r="N2467" t="str">
            <v>G 5A /J,Bottom Flange,Bottom Flange,Plate,20,4</v>
          </cell>
          <cell r="O2467" t="str">
            <v>Transported</v>
          </cell>
        </row>
        <row r="2468">
          <cell r="N2468" t="str">
            <v>G 5A /J,Web Plate,Web Plate,Plate,16,14.88258</v>
          </cell>
          <cell r="O2468" t="str">
            <v>Transported</v>
          </cell>
        </row>
        <row r="2469">
          <cell r="N2469" t="str">
            <v>G 5A /J,Top Flange,Top Flange,Plate,20,4.005</v>
          </cell>
          <cell r="O2469" t="str">
            <v>Transported</v>
          </cell>
        </row>
        <row r="2470">
          <cell r="N2470" t="str">
            <v>G 5A /J,Stiffner L+R,Stiffner L+R,Plate,16,2.89712</v>
          </cell>
          <cell r="O2470" t="str">
            <v>Transported</v>
          </cell>
        </row>
        <row r="2471">
          <cell r="N2471" t="str">
            <v>G 5A /J,Diaframe Stiffner,Diaframe Stiffner,Plate,16,2.77248</v>
          </cell>
          <cell r="O2471" t="str">
            <v>Transported</v>
          </cell>
        </row>
        <row r="2472">
          <cell r="N2472" t="str">
            <v>G 5A /J,Diaframe ,Diaframe ,Plate,40,6.537216</v>
          </cell>
          <cell r="O2472" t="str">
            <v>Transported</v>
          </cell>
        </row>
        <row r="2473">
          <cell r="N2473" t="str">
            <v>G 5A /J,Diaframe Stiffner,Diaframe Stiffner,Plate,16,1.37104</v>
          </cell>
          <cell r="O2473" t="str">
            <v>Transported</v>
          </cell>
        </row>
        <row r="2474">
          <cell r="N2474" t="str">
            <v>G 5A /J,Diaframe Stiffner,Diaframe Stiffner,Plate,40,3.50208</v>
          </cell>
          <cell r="O2474" t="str">
            <v>Transported</v>
          </cell>
        </row>
        <row r="2475">
          <cell r="N2475" t="str">
            <v>G 5A /J,Diaframe Stiffner,Diaframe Stiffner,Plate,28,0.616</v>
          </cell>
          <cell r="O2475" t="str">
            <v>Transported</v>
          </cell>
        </row>
        <row r="2476">
          <cell r="N2476" t="str">
            <v>G 5A /J,Diaframe Stiffner,Diaframe Stiffner,Plate,28,0.308</v>
          </cell>
          <cell r="O2476" t="str">
            <v>Transported</v>
          </cell>
        </row>
        <row r="2477">
          <cell r="N2477" t="str">
            <v>G 5A /J,Top Flange Plate Diaframe,Top Flange Plate Diaframe,Plate,20,1.8564</v>
          </cell>
          <cell r="O2477" t="str">
            <v>Transported</v>
          </cell>
        </row>
        <row r="2478">
          <cell r="N2478" t="str">
            <v>G 5A /J,Diaframe Stiffner,Diaframe Stiffner,Plate,40,1.19232</v>
          </cell>
          <cell r="O2478" t="str">
            <v>Transported</v>
          </cell>
        </row>
        <row r="2479">
          <cell r="N2479" t="str">
            <v>G 5A /J,Bracket Plate ,Bracket Plate ,Plate,40,0.646</v>
          </cell>
          <cell r="O2479" t="str">
            <v>Transported</v>
          </cell>
        </row>
        <row r="2480">
          <cell r="N2480" t="str">
            <v>G5J,Gusset Plate,Gusset Plate,Plate,16,0.155</v>
          </cell>
          <cell r="O2480" t="str">
            <v>Transported</v>
          </cell>
        </row>
        <row r="2481">
          <cell r="N2481" t="str">
            <v>G5J,Gusset Plate,Gusset Plate,Plate,16,0.155</v>
          </cell>
          <cell r="O2481" t="str">
            <v>Transported</v>
          </cell>
        </row>
        <row r="2482">
          <cell r="N2482" t="str">
            <v>G5J,Bracket plate stiffener,Bracket plate stiffener,Plate,28,1.275</v>
          </cell>
          <cell r="O2482" t="str">
            <v>Transported</v>
          </cell>
        </row>
        <row r="2483">
          <cell r="N2483" t="str">
            <v>G5J,Bracket plate stiffener,Bracket plate stiffener,Plate,16,0.606</v>
          </cell>
          <cell r="O2483" t="str">
            <v>Transported</v>
          </cell>
        </row>
        <row r="2484">
          <cell r="N2484" t="str">
            <v>G5J&amp;G6J,Top Splice Flange plate,Top Splice Flange plate,Plate,16,0.5</v>
          </cell>
          <cell r="O2484" t="str">
            <v>Transported</v>
          </cell>
        </row>
        <row r="2485">
          <cell r="N2485" t="str">
            <v>G5J&amp;G6J,Top Splice Flange plate,Top Splice Flange plate,Plate,16,0.367</v>
          </cell>
          <cell r="O2485" t="str">
            <v>Transported</v>
          </cell>
        </row>
        <row r="2486">
          <cell r="N2486" t="str">
            <v>G5J&amp;G6J,web Splice Plate,web Splice Plate,Plate,12,2.448</v>
          </cell>
          <cell r="O2486" t="str">
            <v>Transported</v>
          </cell>
        </row>
        <row r="2487">
          <cell r="N2487" t="str">
            <v>G5J&amp;G6J,Bottom Flange Splice Plate,Bottom Flange Splice Plate,Plate,40,0.406</v>
          </cell>
          <cell r="O2487" t="str">
            <v>Transported</v>
          </cell>
        </row>
        <row r="2488">
          <cell r="N2488" t="str">
            <v>G5J&amp;G6J,Base Splice Plate,Base Splice Plate,Plate,28,0.74</v>
          </cell>
          <cell r="O2488" t="str">
            <v>Transported</v>
          </cell>
        </row>
        <row r="2489">
          <cell r="N2489" t="str">
            <v>G5J&amp;G6J,Base Splice Plate,Base Splice Plate,Plate,28,1.352</v>
          </cell>
          <cell r="O2489" t="str">
            <v>Transported</v>
          </cell>
        </row>
        <row r="2490">
          <cell r="N2490" t="str">
            <v>G5J&amp;G6J,MS Angle,MS Angle,Angle,L 75x75x10,4.472</v>
          </cell>
          <cell r="O2490" t="str">
            <v>Transported</v>
          </cell>
        </row>
        <row r="2491">
          <cell r="N2491" t="str">
            <v>G11/2 &amp;G5J,Top Splice Flange Plate,Top Splice Flange Plate,Plate,16,0.25</v>
          </cell>
          <cell r="O2491" t="str">
            <v>Transported</v>
          </cell>
        </row>
        <row r="2492">
          <cell r="N2492" t="str">
            <v>G11/2 &amp;G5J,Top Splice Flange Plate,Top Splice Flange Plate,Plate,16,0.184</v>
          </cell>
          <cell r="O2492" t="str">
            <v>Transported</v>
          </cell>
        </row>
        <row r="2493">
          <cell r="N2493" t="str">
            <v>G11/2 &amp;G5J,Web Plate,Web Plate,Plate,20,1.224</v>
          </cell>
          <cell r="O2493" t="str">
            <v>Transported</v>
          </cell>
        </row>
        <row r="2494">
          <cell r="N2494" t="str">
            <v>G11/2 &amp;G5J,Bottom Flange,Bottom Flange,Plate,28,0.239</v>
          </cell>
          <cell r="O2494" t="str">
            <v>Transported</v>
          </cell>
        </row>
        <row r="2495">
          <cell r="N2495" t="str">
            <v>G11/2 &amp;G5J,Bottom Flange,Bottom Flange,Plate,28,0.271</v>
          </cell>
          <cell r="O2495" t="str">
            <v>Transported</v>
          </cell>
        </row>
        <row r="2496">
          <cell r="N2496" t="str">
            <v>G-6(J), Base Plate, Base Plate,Plate,40,18.6676</v>
          </cell>
          <cell r="O2496" t="str">
            <v>Transported</v>
          </cell>
        </row>
        <row r="2497">
          <cell r="N2497" t="str">
            <v>G-6(J), Bottom Flange, Bottom Flange,Plate,20,6.667</v>
          </cell>
          <cell r="O2497" t="str">
            <v>Transported</v>
          </cell>
        </row>
        <row r="2498">
          <cell r="N2498" t="str">
            <v>G-6(J), Web Plate, Web Plate,Plate,16,24.796868</v>
          </cell>
          <cell r="O2498" t="str">
            <v>Transported</v>
          </cell>
        </row>
        <row r="2499">
          <cell r="N2499" t="str">
            <v>G-6(J), Top Flange, Top Flange,Plate,20,6.673</v>
          </cell>
          <cell r="O2499" t="str">
            <v>Transported</v>
          </cell>
        </row>
        <row r="2500">
          <cell r="N2500" t="str">
            <v>G-6(J), Stiffner L+R, Stiffner L+R,Plate,16,3.6214</v>
          </cell>
          <cell r="O2500" t="str">
            <v>Transported</v>
          </cell>
        </row>
        <row r="2501">
          <cell r="N2501" t="str">
            <v>G-6(J), Stiffner Bottom, Stiffner Bottom,Plate,16,0.9101</v>
          </cell>
          <cell r="O2501" t="str">
            <v>Transported</v>
          </cell>
        </row>
        <row r="2502">
          <cell r="N2502" t="str">
            <v>G-6(J), MS Angle, MS Angle,Angle,L 75x75x10,13.92</v>
          </cell>
          <cell r="O2502" t="str">
            <v>Transported</v>
          </cell>
        </row>
        <row r="2503">
          <cell r="N2503" t="str">
            <v>G-6(J), MS Angle, MS Angle,Angle,L 75x75x10,15.96</v>
          </cell>
          <cell r="O2503" t="str">
            <v>Transported</v>
          </cell>
        </row>
        <row r="2504">
          <cell r="N2504" t="str">
            <v>G-6(J), Packing Plate, Packing Plate,Plate,16,0.1425</v>
          </cell>
          <cell r="O2504" t="str">
            <v>Transported</v>
          </cell>
        </row>
        <row r="2505">
          <cell r="N2505" t="str">
            <v>G-6(J), Gusset Plate, Gusset Plate,Plate,16,0.264</v>
          </cell>
          <cell r="O2505" t="str">
            <v>Transported</v>
          </cell>
        </row>
        <row r="2506">
          <cell r="N2506" t="str">
            <v>G6J,Gusset Plate,Gusset Plate,Plate,16,0.276</v>
          </cell>
          <cell r="O2506" t="str">
            <v>Transported</v>
          </cell>
        </row>
        <row r="2507">
          <cell r="N2507" t="str">
            <v>G6J,MS Angle,MS Angle,Angle,L 75x75x10,4.413</v>
          </cell>
          <cell r="O2507" t="str">
            <v>Transported</v>
          </cell>
        </row>
        <row r="2508">
          <cell r="N2508" t="str">
            <v>G6J&amp;G7J,Top Splice Flange plate,Top Splice Flange plate,Plate,16,0.5</v>
          </cell>
          <cell r="O2508" t="str">
            <v>Transported</v>
          </cell>
        </row>
        <row r="2509">
          <cell r="N2509" t="str">
            <v>G6J&amp;G7J,Top Splice Flange plate,Top Splice Flange plate,Plate,16,0.367</v>
          </cell>
          <cell r="O2509" t="str">
            <v>Transported</v>
          </cell>
        </row>
        <row r="2510">
          <cell r="N2510" t="str">
            <v>G6J&amp;G7J,web Splice Plate,web Splice Plate,Plate,12,2.448</v>
          </cell>
          <cell r="O2510" t="str">
            <v>Transported</v>
          </cell>
        </row>
        <row r="2511">
          <cell r="N2511" t="str">
            <v>G6J&amp;G7J,Bottom Flange Splice Plate,Bottom Flange Splice Plate,Plate,40,0.406</v>
          </cell>
          <cell r="O2511" t="str">
            <v>Transported</v>
          </cell>
        </row>
        <row r="2512">
          <cell r="N2512" t="str">
            <v>G6J&amp;G7J,Base Splice Plate,Base Splice Plate,Plate,28,0.74</v>
          </cell>
          <cell r="O2512" t="str">
            <v>Transported</v>
          </cell>
        </row>
        <row r="2513">
          <cell r="N2513" t="str">
            <v>G6J&amp;G7J,Base Splice Plate,Base Splice Plate,Plate,28,1.352</v>
          </cell>
          <cell r="O2513" t="str">
            <v>Transported</v>
          </cell>
        </row>
        <row r="2514">
          <cell r="N2514" t="str">
            <v>G6J&amp;G7J,Packing plate,Packing plate,Plate,15,0.673</v>
          </cell>
          <cell r="O2514" t="str">
            <v>Transported</v>
          </cell>
        </row>
        <row r="2515">
          <cell r="N2515" t="str">
            <v>G6J&amp;G7J,MS Angle,MS Angle,Angle,L 75x75x10,4.413</v>
          </cell>
          <cell r="O2515" t="str">
            <v>Transported</v>
          </cell>
        </row>
        <row r="2516">
          <cell r="N2516" t="str">
            <v>G-7(J), Base Plate, Base Plate,Plate,25,18.6648</v>
          </cell>
          <cell r="O2516" t="str">
            <v>Transported</v>
          </cell>
        </row>
        <row r="2517">
          <cell r="N2517" t="str">
            <v>G-7(J), Bottom Flange, Bottom Flange,Plate,20,6.666</v>
          </cell>
          <cell r="O2517" t="str">
            <v>Transported</v>
          </cell>
        </row>
        <row r="2518">
          <cell r="N2518" t="str">
            <v>G-7(J), Web Plate, Web Plate,Plate,16,24.796868</v>
          </cell>
          <cell r="O2518" t="str">
            <v>Transported</v>
          </cell>
        </row>
        <row r="2519">
          <cell r="N2519" t="str">
            <v>G-7(J), Top Flange, Top Flange,Plate,20,6.673</v>
          </cell>
          <cell r="O2519" t="str">
            <v>Transported</v>
          </cell>
        </row>
        <row r="2520">
          <cell r="N2520" t="str">
            <v>G-7(J), Stiffner L+R, Stiffner L+R,Plate,16,3.6214</v>
          </cell>
          <cell r="O2520" t="str">
            <v>Transported</v>
          </cell>
        </row>
        <row r="2521">
          <cell r="N2521" t="str">
            <v>G-7(J), Stiffner Bottom, Stiffner Bottom,Plate,16,0.9101</v>
          </cell>
          <cell r="O2521" t="str">
            <v>Transported</v>
          </cell>
        </row>
        <row r="2522">
          <cell r="N2522" t="str">
            <v>G-7(J), MS Angle, MS Angle,Angle,L 75x75x10,13.92</v>
          </cell>
          <cell r="O2522" t="str">
            <v>Transported</v>
          </cell>
        </row>
        <row r="2523">
          <cell r="N2523" t="str">
            <v>G-7(J), MS Angle, MS Angle,Angle,L 75x75x10,15.96</v>
          </cell>
          <cell r="O2523" t="str">
            <v>Transported</v>
          </cell>
        </row>
        <row r="2524">
          <cell r="N2524" t="str">
            <v>G-7(J), Packing Plate, Packing Plate,Plate,16,0.1425</v>
          </cell>
          <cell r="O2524" t="str">
            <v>Transported</v>
          </cell>
        </row>
        <row r="2525">
          <cell r="N2525" t="str">
            <v>G-7(J), Gusset Plate, Gusset Plate,Plate,16,0.16428</v>
          </cell>
          <cell r="O2525" t="str">
            <v>Transported</v>
          </cell>
        </row>
        <row r="2526">
          <cell r="N2526" t="str">
            <v>G7J,Gusset Plate,Gusset Plate,Plate,16,0.276</v>
          </cell>
          <cell r="O2526" t="str">
            <v>Transported</v>
          </cell>
        </row>
        <row r="2527">
          <cell r="N2527" t="str">
            <v>G7J,MS Angle,MS Angle,Angle,L 75x75x10,4.413</v>
          </cell>
          <cell r="O2527" t="str">
            <v>Transported</v>
          </cell>
        </row>
        <row r="2528">
          <cell r="N2528" t="str">
            <v>G7J&amp;G8J,Top Splice Flange plate,Top Splice Flange plate,Plate,16,0.5</v>
          </cell>
          <cell r="O2528" t="str">
            <v>Transported</v>
          </cell>
        </row>
        <row r="2529">
          <cell r="N2529" t="str">
            <v>G7J&amp;G8J,Top Splice Flange plate,Top Splice Flange plate,Plate,16,0.367</v>
          </cell>
          <cell r="O2529" t="str">
            <v>Transported</v>
          </cell>
        </row>
        <row r="2530">
          <cell r="N2530" t="str">
            <v>G7J&amp;G8J,web Splice Plate,web Splice Plate,Plate,12,2.448</v>
          </cell>
          <cell r="O2530" t="str">
            <v>Transported</v>
          </cell>
        </row>
        <row r="2531">
          <cell r="N2531" t="str">
            <v>G7J&amp;G8J,Bottom Flange Splice Plate,Bottom Flange Splice Plate,Plate,40,0.406</v>
          </cell>
          <cell r="O2531" t="str">
            <v>Transported</v>
          </cell>
        </row>
        <row r="2532">
          <cell r="N2532" t="str">
            <v>G7J&amp;G8J,Base Splice Plate,Base Splice Plate,Plate,28,0.74</v>
          </cell>
          <cell r="O2532" t="str">
            <v>Transported</v>
          </cell>
        </row>
        <row r="2533">
          <cell r="N2533" t="str">
            <v>G7J&amp;G8J,Base Splice Plate,Base Splice Plate,Plate,28,1.352</v>
          </cell>
          <cell r="O2533" t="str">
            <v>Transported</v>
          </cell>
        </row>
        <row r="2534">
          <cell r="N2534" t="str">
            <v>G7J&amp;G8J,MS Angle,MS Angle,Angle,L 75x75x10,4.413</v>
          </cell>
          <cell r="O2534" t="str">
            <v>Transported</v>
          </cell>
        </row>
        <row r="2535">
          <cell r="N2535" t="str">
            <v>G8J,Gusset Plate,Gusset Plate,Plate,16,0.276</v>
          </cell>
          <cell r="O2535" t="str">
            <v>Transported</v>
          </cell>
        </row>
        <row r="2536">
          <cell r="N2536" t="str">
            <v>G8J,MS Angle,MS Angle,Angle,L 75x75x10,4.413</v>
          </cell>
          <cell r="O2536" t="str">
            <v>Transported</v>
          </cell>
        </row>
        <row r="2537">
          <cell r="N2537" t="str">
            <v>G8J&amp;G9J,Top Splice Flange plate,Top Splice Flange plate,Plate,16,0.5</v>
          </cell>
          <cell r="O2537" t="str">
            <v>Transported</v>
          </cell>
        </row>
        <row r="2538">
          <cell r="N2538" t="str">
            <v>G8J&amp;G9J,Top Splice Flange plate,Top Splice Flange plate,Plate,16,0.367</v>
          </cell>
          <cell r="O2538" t="str">
            <v>Transported</v>
          </cell>
        </row>
        <row r="2539">
          <cell r="N2539" t="str">
            <v>G8J&amp;G9J,web Splice Plate,web Splice Plate,Plate,12,2.448</v>
          </cell>
          <cell r="O2539" t="str">
            <v>Transported</v>
          </cell>
        </row>
        <row r="2540">
          <cell r="N2540" t="str">
            <v>G8J&amp;G9J,Bottom Flange Splice Plate,Bottom Flange Splice Plate,Plate,40,0.406</v>
          </cell>
          <cell r="O2540" t="str">
            <v>Transported</v>
          </cell>
        </row>
        <row r="2541">
          <cell r="N2541" t="str">
            <v>G8J&amp;G9J,Base Splice Plate,Base Splice Plate,Plate,28,0.74</v>
          </cell>
          <cell r="O2541" t="str">
            <v>Transported</v>
          </cell>
        </row>
        <row r="2542">
          <cell r="N2542" t="str">
            <v>G8J&amp;G9J,Base Splice Plate,Base Splice Plate,Plate,28,1.352</v>
          </cell>
          <cell r="O2542" t="str">
            <v>Transported</v>
          </cell>
        </row>
        <row r="2543">
          <cell r="N2543" t="str">
            <v>G8J&amp;G9J,Packing plate,Packing plate,Plate,15,0.673</v>
          </cell>
          <cell r="O2543" t="str">
            <v>Transported</v>
          </cell>
        </row>
        <row r="2544">
          <cell r="N2544" t="str">
            <v>G8J&amp;G9J,MS Angle,MS Angle,Angle,L 75x75x10,4.413</v>
          </cell>
          <cell r="O2544" t="str">
            <v>Transported</v>
          </cell>
        </row>
        <row r="2545">
          <cell r="N2545" t="str">
            <v>G9/J,Web Plate,Web Plate,Plate,16,18.3013</v>
          </cell>
          <cell r="O2545" t="str">
            <v>Transported</v>
          </cell>
        </row>
        <row r="2546">
          <cell r="N2546" t="str">
            <v>G9/J,Top Flange,Top Flange,Plate,20,4.864</v>
          </cell>
          <cell r="O2546" t="str">
            <v>Transported</v>
          </cell>
        </row>
        <row r="2547">
          <cell r="N2547" t="str">
            <v>G9/J,Bottom flange,Bottom flange,Plate,20,4.927</v>
          </cell>
          <cell r="O2547" t="str">
            <v>Transported</v>
          </cell>
        </row>
        <row r="2548">
          <cell r="N2548" t="str">
            <v>G9/J,Base plate,Base plate,Plate,40,13.7956</v>
          </cell>
          <cell r="O2548" t="str">
            <v>Transported</v>
          </cell>
        </row>
        <row r="2549">
          <cell r="N2549" t="str">
            <v>G9/J,Stiffner (Left &amp; Right),Stiffner (Left &amp; Right),Plate,16,2.89712</v>
          </cell>
          <cell r="O2549" t="str">
            <v>Transported</v>
          </cell>
        </row>
        <row r="2550">
          <cell r="N2550" t="str">
            <v>G9/J, MS Angle, MS Angle,Angle,L 75x75x10,6.96</v>
          </cell>
          <cell r="O2550" t="str">
            <v>Transported</v>
          </cell>
        </row>
        <row r="2551">
          <cell r="N2551" t="str">
            <v>G9/J, MS Angle, MS Angle,Angle,L 75x75x10,8.144</v>
          </cell>
          <cell r="O2551" t="str">
            <v>Transported</v>
          </cell>
        </row>
        <row r="2552">
          <cell r="N2552" t="str">
            <v>G9/J,Gusset plate,Gusset plate,Plate,16,0.08214</v>
          </cell>
          <cell r="O2552" t="str">
            <v>Transported</v>
          </cell>
        </row>
        <row r="2553">
          <cell r="N2553" t="str">
            <v>G9/J,Packing Plate,Packing Plate,Plate,16,0.07125</v>
          </cell>
          <cell r="O2553" t="str">
            <v>Transported</v>
          </cell>
        </row>
        <row r="2554">
          <cell r="N2554" t="str">
            <v>G9/J,Stiffner bottom,Stiffner bottom,Plate,16,0.45182</v>
          </cell>
          <cell r="O2554" t="str">
            <v>Transported</v>
          </cell>
        </row>
        <row r="2555">
          <cell r="N2555" t="str">
            <v>G9/J,Diaframe,Diaframe,Plate,28,5.712768</v>
          </cell>
          <cell r="O2555" t="str">
            <v>Transported</v>
          </cell>
        </row>
        <row r="2556">
          <cell r="N2556" t="str">
            <v>G9/J,Diaframe stiffner,Diaframe stiffner,Plate,16,1.37104</v>
          </cell>
          <cell r="O2556" t="str">
            <v>Transported</v>
          </cell>
        </row>
        <row r="2557">
          <cell r="N2557" t="str">
            <v>G9/J,Diaframe stiffner,Diaframe stiffner,Plate,16,2.77248</v>
          </cell>
          <cell r="O2557" t="str">
            <v>Transported</v>
          </cell>
        </row>
        <row r="2558">
          <cell r="N2558" t="str">
            <v>G9/J,Diaframe stiffner,Diaframe stiffner,Plate,28,4.902912</v>
          </cell>
          <cell r="O2558" t="str">
            <v>Transported</v>
          </cell>
        </row>
        <row r="2559">
          <cell r="N2559" t="str">
            <v>G9/J,Diaframe flange stiffner,Diaframe flange stiffner,Plate,20,1.8564</v>
          </cell>
          <cell r="O2559" t="str">
            <v>Transported</v>
          </cell>
        </row>
        <row r="2560">
          <cell r="N2560" t="str">
            <v>G9/J,Bracket plate,Bracket plate,Plate,40,0.4522</v>
          </cell>
          <cell r="O2560" t="str">
            <v>Transported</v>
          </cell>
        </row>
        <row r="2561">
          <cell r="N2561" t="str">
            <v>G9/J,Diaframe stiffner,Diaframe stiffner,Plate,16,0.342</v>
          </cell>
          <cell r="O2561" t="str">
            <v>Transported</v>
          </cell>
        </row>
        <row r="2562">
          <cell r="N2562" t="str">
            <v>G9/J,Diaframe stiffner,Diaframe stiffner,Plate,16,1.05412</v>
          </cell>
          <cell r="O2562" t="str">
            <v>Transported</v>
          </cell>
        </row>
        <row r="2563">
          <cell r="N2563" t="str">
            <v>G12/2&amp;G9J,Top Splice Flange Plate,Top Splice Flange Plate,Plate,16,0.25</v>
          </cell>
          <cell r="O2563" t="str">
            <v>Transported</v>
          </cell>
        </row>
        <row r="2564">
          <cell r="N2564" t="str">
            <v>G12/2&amp;G9J,Top Splice Flange Plate,Top Splice Flange Plate,Plate,16,0.184</v>
          </cell>
          <cell r="O2564" t="str">
            <v>Transported</v>
          </cell>
        </row>
        <row r="2565">
          <cell r="N2565" t="str">
            <v>G12/2&amp;G9J,Web Plate,Web Plate,Plate,20,1.224</v>
          </cell>
          <cell r="O2565" t="str">
            <v>Transported</v>
          </cell>
        </row>
        <row r="2566">
          <cell r="N2566" t="str">
            <v>G12/2&amp;G9J,Bottom Flange,Bottom Flange,Plate,28,0.239</v>
          </cell>
          <cell r="O2566" t="str">
            <v>Transported</v>
          </cell>
        </row>
        <row r="2567">
          <cell r="N2567" t="str">
            <v>G12/2&amp;G9J,Bottom Flange,Bottom Flange,Plate,28,0.271</v>
          </cell>
          <cell r="O2567" t="str">
            <v>Transported</v>
          </cell>
        </row>
        <row r="2568">
          <cell r="N2568" t="str">
            <v>G9J,Gusset Plate,Gusset Plate,Plate,16,0.061</v>
          </cell>
          <cell r="O2568" t="str">
            <v>Transported</v>
          </cell>
        </row>
        <row r="2569">
          <cell r="N2569" t="str">
            <v>G9J,Gusset Plate,Gusset Plate,Plate,16,0.071</v>
          </cell>
          <cell r="O2569" t="str">
            <v>Transported</v>
          </cell>
        </row>
        <row r="2570">
          <cell r="N2570" t="str">
            <v>G9J,Gusset Plate,Gusset Plate,Plate,16,0.049</v>
          </cell>
          <cell r="O2570" t="str">
            <v>Transported</v>
          </cell>
        </row>
        <row r="2571">
          <cell r="N2571" t="str">
            <v>G9J,Bracket plate stiffener,Bracket plate stiffener,Plate,28,1.275</v>
          </cell>
          <cell r="O2571" t="str">
            <v>Transported</v>
          </cell>
        </row>
        <row r="2572">
          <cell r="N2572" t="str">
            <v>G9J,Bracket plate stiffener,Bracket plate stiffener,Plate,16,0.606</v>
          </cell>
          <cell r="O2572" t="str">
            <v>Transported</v>
          </cell>
        </row>
        <row r="2573">
          <cell r="N2573" t="str">
            <v>G9J,Base Plate,Base Plate,Plate,16,0.342</v>
          </cell>
          <cell r="O2573" t="str">
            <v>Transported</v>
          </cell>
        </row>
        <row r="2574">
          <cell r="N2574" t="str">
            <v>G9J,Base Plate,Base Plate,Plate,16,1.054</v>
          </cell>
          <cell r="O2574" t="str">
            <v>Transported</v>
          </cell>
        </row>
        <row r="2575">
          <cell r="N2575" t="str">
            <v>G9J,MS Angle,MS Angle,Angle,L 75x75x10,4.106</v>
          </cell>
          <cell r="O2575" t="str">
            <v>Transported</v>
          </cell>
        </row>
        <row r="2576">
          <cell r="N2576" t="str">
            <v>G1L&amp;G2L,Top Flange Splice Plate,Top Flange Splice Plate,Plate,16,0.5</v>
          </cell>
          <cell r="O2576" t="str">
            <v>Transported</v>
          </cell>
        </row>
        <row r="2577">
          <cell r="N2577" t="str">
            <v>G1L&amp;G2L,Top Flange Splice Plate,Top Flange Splice Plate,Plate,16,0.367</v>
          </cell>
          <cell r="O2577" t="str">
            <v>Transported</v>
          </cell>
        </row>
        <row r="2578">
          <cell r="N2578" t="str">
            <v>G1L&amp;G2L,Web Splice Plate,Web Splice Plate,Plate,12,2.448</v>
          </cell>
          <cell r="O2578" t="str">
            <v>Transported</v>
          </cell>
        </row>
        <row r="2579">
          <cell r="N2579" t="str">
            <v>G1L&amp;G2L,Bottom Flange Splice ,Bottom Flange Splice ,Plate,40,0.406</v>
          </cell>
          <cell r="O2579" t="str">
            <v>Transported</v>
          </cell>
        </row>
        <row r="2580">
          <cell r="N2580" t="str">
            <v>G1L&amp;G2L,Base Splice,Base Splice,Plate,28,0.74</v>
          </cell>
          <cell r="O2580" t="str">
            <v>Transported</v>
          </cell>
        </row>
        <row r="2581">
          <cell r="N2581" t="str">
            <v>G1L&amp;G2L,Base Splice,Base Splice,Plate,28,1.352</v>
          </cell>
          <cell r="O2581" t="str">
            <v>Transported</v>
          </cell>
        </row>
        <row r="2582">
          <cell r="N2582" t="str">
            <v>G1L&amp;G2L,Packing Plate,Packing Plate,Plate,15,0.673</v>
          </cell>
          <cell r="O2582" t="str">
            <v>Transported</v>
          </cell>
        </row>
        <row r="2583">
          <cell r="N2583" t="str">
            <v>G1L&amp;G2L,MS Angle,MS Angle,Angle,L 75x75x10,4.47</v>
          </cell>
          <cell r="O2583" t="str">
            <v>Transported</v>
          </cell>
        </row>
        <row r="2584">
          <cell r="N2584" t="str">
            <v>G2L&amp;G3L,Top Flange Splice Plate,Top Flange Splice Plate,Plate,16,0.5</v>
          </cell>
          <cell r="O2584" t="str">
            <v>Transported</v>
          </cell>
        </row>
        <row r="2585">
          <cell r="N2585" t="str">
            <v>G2L&amp;G3L,Top Flange Splice Plate,Top Flange Splice Plate,Plate,16,0.367</v>
          </cell>
          <cell r="O2585" t="str">
            <v>Transported</v>
          </cell>
        </row>
        <row r="2586">
          <cell r="N2586" t="str">
            <v>G2L&amp;G3L,Web Splice Plate,Web Splice Plate,Plate,12,2.448</v>
          </cell>
          <cell r="O2586" t="str">
            <v>Transported</v>
          </cell>
        </row>
        <row r="2587">
          <cell r="N2587" t="str">
            <v>G2L&amp;G3L,Bottom Flange Splice ,Bottom Flange Splice ,Plate,40,0.406</v>
          </cell>
          <cell r="O2587" t="str">
            <v>Transported</v>
          </cell>
        </row>
        <row r="2588">
          <cell r="N2588" t="str">
            <v>G2L&amp;G3L,Base Splice,Base Splice,Plate,28,0.74</v>
          </cell>
          <cell r="O2588" t="str">
            <v>Transported</v>
          </cell>
        </row>
        <row r="2589">
          <cell r="N2589" t="str">
            <v>G2L&amp;G3L,Base Splice,Base Splice,Plate,28,1.352</v>
          </cell>
          <cell r="O2589" t="str">
            <v>Transported</v>
          </cell>
        </row>
        <row r="2590">
          <cell r="N2590" t="str">
            <v>G2L&amp;G3L,MS Angle,MS Angle,Angle,L 75x75x10,4.413</v>
          </cell>
          <cell r="O2590" t="str">
            <v>Transported</v>
          </cell>
        </row>
        <row r="2591">
          <cell r="N2591" t="str">
            <v>G3L&amp;G4L,Top Flange Splice Plate,Top Flange Splice Plate,Plate,16,0.5</v>
          </cell>
          <cell r="O2591" t="str">
            <v>Transported</v>
          </cell>
        </row>
        <row r="2592">
          <cell r="N2592" t="str">
            <v>G3L&amp;G4L,Top Flange Splice Plate,Top Flange Splice Plate,Plate,16,0.367</v>
          </cell>
          <cell r="O2592" t="str">
            <v>Transported</v>
          </cell>
        </row>
        <row r="2593">
          <cell r="N2593" t="str">
            <v>G3L&amp;G4L,Web Splice Plate,Web Splice Plate,Plate,12,2.448</v>
          </cell>
          <cell r="O2593" t="str">
            <v>Transported</v>
          </cell>
        </row>
        <row r="2594">
          <cell r="N2594" t="str">
            <v>G3L&amp;G4L,Bottom Flange Splice ,Bottom Flange Splice ,Plate,40,0.406</v>
          </cell>
          <cell r="O2594" t="str">
            <v>Transported</v>
          </cell>
        </row>
        <row r="2595">
          <cell r="N2595" t="str">
            <v>G3L&amp;G4L,Base Splice,Base Splice,Plate,28,0.74</v>
          </cell>
          <cell r="O2595" t="str">
            <v>Transported</v>
          </cell>
        </row>
        <row r="2596">
          <cell r="N2596" t="str">
            <v>G3L&amp;G4L,Base Splice,Base Splice,Plate,28,1.352</v>
          </cell>
          <cell r="O2596" t="str">
            <v>Transported</v>
          </cell>
        </row>
        <row r="2597">
          <cell r="N2597" t="str">
            <v>G3L&amp;G4L,Packing Plate,Packing Plate,Plate,15,0.673</v>
          </cell>
          <cell r="O2597" t="str">
            <v>Transported</v>
          </cell>
        </row>
        <row r="2598">
          <cell r="N2598" t="str">
            <v>G3L&amp;G4L,MS Angle,MS Angle,Angle,L 75x75x10,4.413</v>
          </cell>
          <cell r="O2598" t="str">
            <v>Transported</v>
          </cell>
        </row>
        <row r="2599">
          <cell r="N2599" t="str">
            <v>G4L&amp;G5L,Top Flange Splice Plate,Top Flange Splice Plate,Plate,16,0.5</v>
          </cell>
          <cell r="O2599" t="str">
            <v>Transported</v>
          </cell>
        </row>
        <row r="2600">
          <cell r="N2600" t="str">
            <v>G4L&amp;G5L,Top Flange Splice Plate,Top Flange Splice Plate,Plate,16,0.367</v>
          </cell>
          <cell r="O2600" t="str">
            <v>Transported</v>
          </cell>
        </row>
        <row r="2601">
          <cell r="N2601" t="str">
            <v>G4L&amp;G5L,Web Splice Plate,Web Splice Plate,Plate,12,2.448</v>
          </cell>
          <cell r="O2601" t="str">
            <v>Transported</v>
          </cell>
        </row>
        <row r="2602">
          <cell r="N2602" t="str">
            <v>G4L&amp;G5L,Bottom Flange Splice ,Bottom Flange Splice ,Plate,40,0.406</v>
          </cell>
          <cell r="O2602" t="str">
            <v>Transported</v>
          </cell>
        </row>
        <row r="2603">
          <cell r="N2603" t="str">
            <v>G4L&amp;G5L,Base Splice,Base Splice,Plate,28,0.74</v>
          </cell>
          <cell r="O2603" t="str">
            <v>Transported</v>
          </cell>
        </row>
        <row r="2604">
          <cell r="N2604" t="str">
            <v>G4L&amp;G5L,Base Splice,Base Splice,Plate,28,1.352</v>
          </cell>
          <cell r="O2604" t="str">
            <v>Transported</v>
          </cell>
        </row>
        <row r="2605">
          <cell r="N2605" t="str">
            <v>G4L&amp;G5L,MS Angle,MS Angle,Angle,L 75x75x10,4.472</v>
          </cell>
          <cell r="O2605" t="str">
            <v>Transported</v>
          </cell>
        </row>
        <row r="2606">
          <cell r="N2606" t="str">
            <v>G5L&amp;G6L,Top Flange Splice Plate,Top Flange Splice Plate,Plate,16,0.5</v>
          </cell>
          <cell r="O2606" t="str">
            <v>Transported</v>
          </cell>
        </row>
        <row r="2607">
          <cell r="N2607" t="str">
            <v>G5L&amp;G6L,Top Flange Splice Plate,Top Flange Splice Plate,Plate,16,0.367</v>
          </cell>
          <cell r="O2607" t="str">
            <v>Transported</v>
          </cell>
        </row>
        <row r="2608">
          <cell r="N2608" t="str">
            <v>G5L&amp;G6L,Web Splice Plate,Web Splice Plate,Plate,12,2.448</v>
          </cell>
          <cell r="O2608" t="str">
            <v>Transported</v>
          </cell>
        </row>
        <row r="2609">
          <cell r="N2609" t="str">
            <v>G5L&amp;G6L,Bottom Flange Splice ,Bottom Flange Splice ,Plate,40,0.406</v>
          </cell>
          <cell r="O2609" t="str">
            <v>Transported</v>
          </cell>
        </row>
        <row r="2610">
          <cell r="N2610" t="str">
            <v>G5L&amp;G6L,Base Splice,Base Splice,Plate,28,0.74</v>
          </cell>
          <cell r="O2610" t="str">
            <v>Transported</v>
          </cell>
        </row>
        <row r="2611">
          <cell r="N2611" t="str">
            <v>G5L&amp;G6L,Base Splice,Base Splice,Plate,28,1.352</v>
          </cell>
          <cell r="O2611" t="str">
            <v>Transported</v>
          </cell>
        </row>
        <row r="2612">
          <cell r="N2612" t="str">
            <v>G5L&amp;G6L,MS Angle,MS Angle,Angle,L 75x75x10,4.472</v>
          </cell>
          <cell r="O2612" t="str">
            <v>Transported</v>
          </cell>
        </row>
        <row r="2613">
          <cell r="N2613" t="str">
            <v>G6L&amp;G7L,Top Flange Splice Plate,Top Flange Splice Plate,Plate,16,0.5</v>
          </cell>
          <cell r="O2613" t="str">
            <v>Transported</v>
          </cell>
        </row>
        <row r="2614">
          <cell r="N2614" t="str">
            <v>G6L&amp;G7L,Top Flange Splice Plate,Top Flange Splice Plate,Plate,16,0.367</v>
          </cell>
          <cell r="O2614" t="str">
            <v>Transported</v>
          </cell>
        </row>
        <row r="2615">
          <cell r="N2615" t="str">
            <v>G6L&amp;G7L,Web Splice Plate,Web Splice Plate,Plate,12,2.448</v>
          </cell>
          <cell r="O2615" t="str">
            <v>Transported</v>
          </cell>
        </row>
        <row r="2616">
          <cell r="N2616" t="str">
            <v>G6L&amp;G7L,Bottom Flange Splice ,Bottom Flange Splice ,Plate,40,0.406</v>
          </cell>
          <cell r="O2616" t="str">
            <v>Transported</v>
          </cell>
        </row>
        <row r="2617">
          <cell r="N2617" t="str">
            <v>G6L&amp;G7L,Base Splice,Base Splice,Plate,28,0.74</v>
          </cell>
          <cell r="O2617" t="str">
            <v>Transported</v>
          </cell>
        </row>
        <row r="2618">
          <cell r="N2618" t="str">
            <v>G6L&amp;G7L,Base Splice,Base Splice,Plate,28,1.352</v>
          </cell>
          <cell r="O2618" t="str">
            <v>Transported</v>
          </cell>
        </row>
        <row r="2619">
          <cell r="N2619" t="str">
            <v>G6L&amp;G7L,Packing Plate,Packing Plate,Plate,15,0.673</v>
          </cell>
          <cell r="O2619" t="str">
            <v>Transported</v>
          </cell>
        </row>
        <row r="2620">
          <cell r="N2620" t="str">
            <v>G6L&amp;G7L,MS Angle,MS Angle,Angle,L 75x75x10,4.413</v>
          </cell>
          <cell r="O2620" t="str">
            <v>Transported</v>
          </cell>
        </row>
        <row r="2621">
          <cell r="N2621" t="str">
            <v>G7L&amp;G8L,Top Flange Splice Plate,Top Flange Splice Plate,Plate,16,0.5</v>
          </cell>
          <cell r="O2621" t="str">
            <v>Transported</v>
          </cell>
        </row>
        <row r="2622">
          <cell r="N2622" t="str">
            <v>G7L&amp;G8L,Top Flange Splice Plate,Top Flange Splice Plate,Plate,16,0.367</v>
          </cell>
          <cell r="O2622" t="str">
            <v>Transported</v>
          </cell>
        </row>
        <row r="2623">
          <cell r="N2623" t="str">
            <v>G7L&amp;G8L,Web Splice Plate,Web Splice Plate,Plate,12,2.448</v>
          </cell>
          <cell r="O2623" t="str">
            <v>Transported</v>
          </cell>
        </row>
        <row r="2624">
          <cell r="N2624" t="str">
            <v>G7L&amp;G8L,Bottom Flange Splice ,Bottom Flange Splice ,Plate,40,0.406</v>
          </cell>
          <cell r="O2624" t="str">
            <v>Transported</v>
          </cell>
        </row>
        <row r="2625">
          <cell r="N2625" t="str">
            <v>G7L&amp;G8L,Base Splice,Base Splice,Plate,28,0.218</v>
          </cell>
          <cell r="O2625" t="str">
            <v>Transported</v>
          </cell>
        </row>
        <row r="2626">
          <cell r="N2626" t="str">
            <v>G7L&amp;G8L,Base Splice,Base Splice,Plate,28,1.352</v>
          </cell>
          <cell r="O2626" t="str">
            <v>Transported</v>
          </cell>
        </row>
        <row r="2627">
          <cell r="N2627" t="str">
            <v>G7L&amp;G8L,MS Angle,MS Angle,Angle,L 75x75x10,4.413</v>
          </cell>
          <cell r="O2627" t="str">
            <v>Transported</v>
          </cell>
        </row>
        <row r="2628">
          <cell r="N2628" t="str">
            <v>G-3(M), Base Plate, Base Plate,Plate,25,18.6704</v>
          </cell>
          <cell r="O2628" t="str">
            <v>Transported</v>
          </cell>
        </row>
        <row r="2629">
          <cell r="N2629" t="str">
            <v>G-3(M), Bottom Flange, Bottom Flange,Plate,20,6.668</v>
          </cell>
          <cell r="O2629" t="str">
            <v>Transported</v>
          </cell>
        </row>
        <row r="2630">
          <cell r="N2630" t="str">
            <v>G-3(M), Web Plate, Web Plate,Plate,16,25.019828</v>
          </cell>
          <cell r="O2630" t="str">
            <v>Transported</v>
          </cell>
        </row>
        <row r="2631">
          <cell r="N2631" t="str">
            <v>G-3(M), Top Flange, Top Flange,Plate,20,6.733</v>
          </cell>
          <cell r="O2631" t="str">
            <v>Transported</v>
          </cell>
        </row>
        <row r="2632">
          <cell r="N2632" t="str">
            <v>G-3(M), Stiffner L+R, Stiffner L+R,Plate,16,3.6214</v>
          </cell>
          <cell r="O2632" t="str">
            <v>Transported</v>
          </cell>
        </row>
        <row r="2633">
          <cell r="N2633" t="str">
            <v>G-3(M), Stiffner Bottom, Stiffner Bottom,Plate,16,0.9101</v>
          </cell>
          <cell r="O2633" t="str">
            <v>Transported</v>
          </cell>
        </row>
        <row r="2634">
          <cell r="N2634" t="str">
            <v>G-3(M), MS Angle, MS Angle,Angle,L 75x75x10,13.92</v>
          </cell>
          <cell r="O2634" t="str">
            <v>Transported</v>
          </cell>
        </row>
        <row r="2635">
          <cell r="N2635" t="str">
            <v>G-3(M), MS Angle, MS Angle,Angle,L 75x75x10,15.96</v>
          </cell>
          <cell r="O2635" t="str">
            <v>Transported</v>
          </cell>
        </row>
        <row r="2636">
          <cell r="N2636" t="str">
            <v>G-3(M), Packing Plate, Packing Plate,Plate,16,0.1425</v>
          </cell>
          <cell r="O2636" t="str">
            <v>Transported</v>
          </cell>
        </row>
        <row r="2637">
          <cell r="N2637" t="str">
            <v>G-3(M), Gusset Plate, Gusset Plate,Plate,16,0.16428</v>
          </cell>
          <cell r="O2637" t="str">
            <v>Transported</v>
          </cell>
        </row>
        <row r="2638">
          <cell r="N2638" t="str">
            <v>G3M,Gusset Plate,Gusset Plate,Plate,16,0.276</v>
          </cell>
          <cell r="O2638" t="str">
            <v>Transported</v>
          </cell>
        </row>
        <row r="2639">
          <cell r="N2639" t="str">
            <v>G3M,MS Angle,MS Angle,Angle,L 75x75x10,4.413</v>
          </cell>
          <cell r="O2639" t="str">
            <v>Transported</v>
          </cell>
        </row>
        <row r="2640">
          <cell r="N2640" t="str">
            <v>G2M &amp; G3M,Top Splice Flange plate,Top Splice Flange plate,Plate,16,0.5</v>
          </cell>
          <cell r="O2640" t="str">
            <v>Transported</v>
          </cell>
        </row>
        <row r="2641">
          <cell r="N2641" t="str">
            <v>G2M &amp; G3M,Top Splice Flange plate,Top Splice Flange plate,Plate,16,0.367</v>
          </cell>
          <cell r="O2641" t="str">
            <v>Transported</v>
          </cell>
        </row>
        <row r="2642">
          <cell r="N2642" t="str">
            <v>G2M &amp; G3M,Web Splice Plate,Web Splice Plate,Plate,12,2.448</v>
          </cell>
          <cell r="O2642" t="str">
            <v>Transported</v>
          </cell>
        </row>
        <row r="2643">
          <cell r="N2643" t="str">
            <v>G2M &amp; G3M,Bottom Flange Splice Plate,Bottom Flange Splice Plate,Plate,40,0.406</v>
          </cell>
          <cell r="O2643" t="str">
            <v>Transported</v>
          </cell>
        </row>
        <row r="2644">
          <cell r="N2644" t="str">
            <v>G2M &amp; G3M,Base Splice Plate,Base Splice Plate,Plate,28,0.74</v>
          </cell>
          <cell r="O2644" t="str">
            <v>Transported</v>
          </cell>
        </row>
        <row r="2645">
          <cell r="N2645" t="str">
            <v>G2M &amp; G3M,Base Splice Plate,Base Splice Plate,Plate,28,1.352</v>
          </cell>
          <cell r="O2645" t="str">
            <v>Transported</v>
          </cell>
        </row>
        <row r="2646">
          <cell r="N2646" t="str">
            <v>G2M &amp; G3M,MS Angle,MS Angle,Angle,L 75x75x10,4.413</v>
          </cell>
          <cell r="O2646" t="str">
            <v>Transported</v>
          </cell>
        </row>
        <row r="2647">
          <cell r="N2647" t="str">
            <v>G3M &amp; G4M,Top Splice Flange plate,Top Splice Flange plate,Plate,16,0.5</v>
          </cell>
          <cell r="O2647" t="str">
            <v>Transported</v>
          </cell>
        </row>
        <row r="2648">
          <cell r="N2648" t="str">
            <v>G3M &amp; G4M,Top Splice Flange plate,Top Splice Flange plate,Plate,16,0.367</v>
          </cell>
          <cell r="O2648" t="str">
            <v>Transported</v>
          </cell>
        </row>
        <row r="2649">
          <cell r="N2649" t="str">
            <v>G3M &amp; G4M,Web Splice Plate,Web Splice Plate,Plate,12,2.448</v>
          </cell>
          <cell r="O2649" t="str">
            <v>Transported</v>
          </cell>
        </row>
        <row r="2650">
          <cell r="N2650" t="str">
            <v>G3M &amp; G4M,Bottom Flange Splice Plate,Bottom Flange Splice Plate,Plate,40,0.406</v>
          </cell>
          <cell r="O2650" t="str">
            <v>Transported</v>
          </cell>
        </row>
        <row r="2651">
          <cell r="N2651" t="str">
            <v>G3M &amp; G4M,Base Splice Plate,Base Splice Plate,Plate,28,0.74</v>
          </cell>
          <cell r="O2651" t="str">
            <v>Transported</v>
          </cell>
        </row>
        <row r="2652">
          <cell r="N2652" t="str">
            <v>G3M &amp; G4M,Base Splice Plate,Base Splice Plate,Plate,28,1.352</v>
          </cell>
          <cell r="O2652" t="str">
            <v>Transported</v>
          </cell>
        </row>
        <row r="2653">
          <cell r="N2653" t="str">
            <v>G3M &amp; G4M,Packing Plate,Packing Plate,Plate,15,0.673</v>
          </cell>
          <cell r="O2653" t="str">
            <v>Transported</v>
          </cell>
        </row>
        <row r="2654">
          <cell r="N2654" t="str">
            <v>G3M &amp; G4M,MS Angle,MS Angle,Angle,L 75x75x10,4.413</v>
          </cell>
          <cell r="O2654" t="str">
            <v>Transported</v>
          </cell>
        </row>
        <row r="2655">
          <cell r="N2655" t="str">
            <v>G 4 (M),Base Plate,Base Plate,Plate,40,18.6676</v>
          </cell>
          <cell r="O2655" t="str">
            <v>Transported</v>
          </cell>
        </row>
        <row r="2656">
          <cell r="N2656" t="str">
            <v>G 4 (M),Bottom Flange,Bottom Flange,Plate,20,6.667</v>
          </cell>
          <cell r="O2656" t="str">
            <v>Transported</v>
          </cell>
        </row>
        <row r="2657">
          <cell r="N2657" t="str">
            <v>G 4 (M),Web Plate,Web Plate,Plate,16,24.796868</v>
          </cell>
          <cell r="O2657" t="str">
            <v>Transported</v>
          </cell>
        </row>
        <row r="2658">
          <cell r="N2658" t="str">
            <v>G 4 (M),Top Flange,Top Flange,Plate,20,6.673</v>
          </cell>
          <cell r="O2658" t="str">
            <v>Transported</v>
          </cell>
        </row>
        <row r="2659">
          <cell r="N2659" t="str">
            <v>G 4 (M),Stiffner L+R,Stiffner L+R,Plate,16,3.6214</v>
          </cell>
          <cell r="O2659" t="str">
            <v>Transported</v>
          </cell>
        </row>
        <row r="2660">
          <cell r="N2660" t="str">
            <v>G 4 (M),Stiffner Bottom,Stiffner Bottom,Plate,16,0.9101</v>
          </cell>
          <cell r="O2660" t="str">
            <v>Transported</v>
          </cell>
        </row>
        <row r="2661">
          <cell r="N2661" t="str">
            <v>G 4 (M), MS Angle, MS Angle,Angle,L 75x75x10,13.92</v>
          </cell>
          <cell r="O2661" t="str">
            <v>Transported</v>
          </cell>
        </row>
        <row r="2662">
          <cell r="N2662" t="str">
            <v>G 4 (M), MS Angle, MS Angle,Angle,L 75x75x10,16.48</v>
          </cell>
          <cell r="O2662" t="str">
            <v>Transported</v>
          </cell>
        </row>
        <row r="2663">
          <cell r="N2663" t="str">
            <v>G 4 (M),Packing Plate,Packing Plate,Plate,16,0.1425</v>
          </cell>
          <cell r="O2663" t="str">
            <v>Transported</v>
          </cell>
        </row>
        <row r="2664">
          <cell r="N2664" t="str">
            <v>G 4 (M),Gusset Plate,Gusset Plate,Plate,16,0.264</v>
          </cell>
          <cell r="O2664" t="str">
            <v>Transported</v>
          </cell>
        </row>
        <row r="2665">
          <cell r="N2665" t="str">
            <v>G4M,Gusset Plate,Gusset Plate,Plate,16,0.276</v>
          </cell>
          <cell r="O2665" t="str">
            <v>Transported</v>
          </cell>
        </row>
        <row r="2666">
          <cell r="N2666" t="str">
            <v>G4M,MS Angle,MS Angle,Angle,L 75x75x10,4.413</v>
          </cell>
          <cell r="O2666" t="str">
            <v>Transported</v>
          </cell>
        </row>
        <row r="2667">
          <cell r="N2667" t="str">
            <v>G4M &amp; G5M,Top Splice Flange plate,Top Splice Flange plate,Plate,16,0.5</v>
          </cell>
          <cell r="O2667" t="str">
            <v>Transported</v>
          </cell>
        </row>
        <row r="2668">
          <cell r="N2668" t="str">
            <v>G4M &amp; G5M,Top Splice Flange plate,Top Splice Flange plate,Plate,16,0.367</v>
          </cell>
          <cell r="O2668" t="str">
            <v>Transported</v>
          </cell>
        </row>
        <row r="2669">
          <cell r="N2669" t="str">
            <v>G4M &amp; G5M,Web Splice Plate,Web Splice Plate,Plate,12,2.448</v>
          </cell>
          <cell r="O2669" t="str">
            <v>Transported</v>
          </cell>
        </row>
        <row r="2670">
          <cell r="N2670" t="str">
            <v>G4M &amp; G5M,Bottom Flange Splice Plate,Bottom Flange Splice Plate,Plate,40,0.406</v>
          </cell>
          <cell r="O2670" t="str">
            <v>Transported</v>
          </cell>
        </row>
        <row r="2671">
          <cell r="N2671" t="str">
            <v>G4M &amp; G5M,Base Splice Plate,Base Splice Plate,Plate,28,0.74</v>
          </cell>
          <cell r="O2671" t="str">
            <v>Transported</v>
          </cell>
        </row>
        <row r="2672">
          <cell r="N2672" t="str">
            <v>G4M &amp; G5M,Base Splice Plate,Base Splice Plate,Plate,28,1.352</v>
          </cell>
          <cell r="O2672" t="str">
            <v>Transported</v>
          </cell>
        </row>
        <row r="2673">
          <cell r="N2673" t="str">
            <v>G4M &amp; G5M,MS Angle,MS Angle,Angle,L 75x75x10,4.472</v>
          </cell>
          <cell r="O2673" t="str">
            <v>Transported</v>
          </cell>
        </row>
        <row r="2674">
          <cell r="N2674" t="str">
            <v>G5M &amp; G6M,Top Splice Flange plate,Top Splice Flange plate,Plate,16,0.5</v>
          </cell>
          <cell r="O2674" t="str">
            <v>Transported</v>
          </cell>
        </row>
        <row r="2675">
          <cell r="N2675" t="str">
            <v>G5M &amp; G6M,Top Splice Flange plate,Top Splice Flange plate,Plate,16,0.367</v>
          </cell>
          <cell r="O2675" t="str">
            <v>Transported</v>
          </cell>
        </row>
        <row r="2676">
          <cell r="N2676" t="str">
            <v>G5M &amp; G6M,Web Splice Plate,Web Splice Plate,Plate,12,2.448</v>
          </cell>
          <cell r="O2676" t="str">
            <v>Transported</v>
          </cell>
        </row>
        <row r="2677">
          <cell r="N2677" t="str">
            <v>G5M &amp; G6M,Bottom Flange Splice Plate,Bottom Flange Splice Plate,Plate,40,0.406</v>
          </cell>
          <cell r="O2677" t="str">
            <v>Transported</v>
          </cell>
        </row>
        <row r="2678">
          <cell r="N2678" t="str">
            <v>G5M &amp; G6M,Base Splice Plate,Base Splice Plate,Plate,28,0.74</v>
          </cell>
          <cell r="O2678" t="str">
            <v>Transported</v>
          </cell>
        </row>
        <row r="2679">
          <cell r="N2679" t="str">
            <v>G5M &amp; G6M,Base Splice Plate,Base Splice Plate,Plate,28,1.352</v>
          </cell>
          <cell r="O2679" t="str">
            <v>Transported</v>
          </cell>
        </row>
        <row r="2680">
          <cell r="N2680" t="str">
            <v>G5M &amp; G6M,MS Angle,MS Angle,Angle,L 75x75x10,4.472</v>
          </cell>
          <cell r="O2680" t="str">
            <v>Transported</v>
          </cell>
        </row>
        <row r="2681">
          <cell r="N2681" t="str">
            <v>G 6 (M),Base Plate,Base Plate,Plate,40,18.6676</v>
          </cell>
          <cell r="O2681" t="str">
            <v>Transported</v>
          </cell>
        </row>
        <row r="2682">
          <cell r="N2682" t="str">
            <v>G 6 (M),Bottom Flange,Bottom Flange,Plate,20,6.667</v>
          </cell>
          <cell r="O2682" t="str">
            <v>Transported</v>
          </cell>
        </row>
        <row r="2683">
          <cell r="N2683" t="str">
            <v>G 6 (M),Web Plate,Web Plate,Plate,16,24.796868</v>
          </cell>
          <cell r="O2683" t="str">
            <v>Transported</v>
          </cell>
        </row>
        <row r="2684">
          <cell r="N2684" t="str">
            <v>G 6 (M),Top Flange,Top Flange,Plate,20,6.673</v>
          </cell>
          <cell r="O2684" t="str">
            <v>Transported</v>
          </cell>
        </row>
        <row r="2685">
          <cell r="N2685" t="str">
            <v>G 6 (M),Stiffner L+R,Stiffner L+R,Plate,16,3.6214</v>
          </cell>
          <cell r="O2685" t="str">
            <v>Transported</v>
          </cell>
        </row>
        <row r="2686">
          <cell r="N2686" t="str">
            <v>G 6 (M),Stiffner Bottom,Stiffner Bottom,Plate,16,0.9101</v>
          </cell>
          <cell r="O2686" t="str">
            <v>Transported</v>
          </cell>
        </row>
        <row r="2687">
          <cell r="N2687" t="str">
            <v>G 6 (M), MS Angle, MS Angle,Angle,L 75x75x10,13.92</v>
          </cell>
          <cell r="O2687" t="str">
            <v>Transported</v>
          </cell>
        </row>
        <row r="2688">
          <cell r="N2688" t="str">
            <v>G 6 (M), MS Angle, MS Angle,Angle,L 75x75x10,16.48</v>
          </cell>
          <cell r="O2688" t="str">
            <v>Transported</v>
          </cell>
        </row>
        <row r="2689">
          <cell r="N2689" t="str">
            <v>G 6 (M),Packing Plate,Packing Plate,Plate,16,0.1425</v>
          </cell>
          <cell r="O2689" t="str">
            <v>Transported</v>
          </cell>
        </row>
        <row r="2690">
          <cell r="N2690" t="str">
            <v>G 6 (M),Gusset Plate,Gusset Plate,Plate,16,0.264</v>
          </cell>
          <cell r="O2690" t="str">
            <v>Transported</v>
          </cell>
        </row>
        <row r="2691">
          <cell r="N2691" t="str">
            <v>G6M,Gusset Plate,Gusset Plate,Plate,16,0.276</v>
          </cell>
          <cell r="O2691" t="str">
            <v>Transported</v>
          </cell>
        </row>
        <row r="2692">
          <cell r="N2692" t="str">
            <v>G6M,MS Angle,MS Angle,Angle,L 75x75x10,4.413</v>
          </cell>
          <cell r="O2692" t="str">
            <v>Transported</v>
          </cell>
        </row>
        <row r="2693">
          <cell r="N2693" t="str">
            <v>G6M &amp; G7M,Top Splice Flange plate,Top Splice Flange plate,Plate,16,0.5</v>
          </cell>
          <cell r="O2693" t="str">
            <v>Transported</v>
          </cell>
        </row>
        <row r="2694">
          <cell r="N2694" t="str">
            <v>G6M &amp; G7M,Top Splice Flange plate,Top Splice Flange plate,Plate,16,0.367</v>
          </cell>
          <cell r="O2694" t="str">
            <v>Transported</v>
          </cell>
        </row>
        <row r="2695">
          <cell r="N2695" t="str">
            <v>G6M &amp; G7M,Web Splice Plate,Web Splice Plate,Plate,12,2.448</v>
          </cell>
          <cell r="O2695" t="str">
            <v>Transported</v>
          </cell>
        </row>
        <row r="2696">
          <cell r="N2696" t="str">
            <v>G6M &amp; G7M,Bottom Flange Splice Plate,Bottom Flange Splice Plate,Plate,40,0.406</v>
          </cell>
          <cell r="O2696" t="str">
            <v>Transported</v>
          </cell>
        </row>
        <row r="2697">
          <cell r="N2697" t="str">
            <v>G6M &amp; G7M,Base Splice Plate,Base Splice Plate,Plate,28,0.74</v>
          </cell>
          <cell r="O2697" t="str">
            <v>Transported</v>
          </cell>
        </row>
        <row r="2698">
          <cell r="N2698" t="str">
            <v>G6M &amp; G7M,Base Splice Plate,Base Splice Plate,Plate,28,1.352</v>
          </cell>
          <cell r="O2698" t="str">
            <v>Transported</v>
          </cell>
        </row>
        <row r="2699">
          <cell r="N2699" t="str">
            <v>G6M &amp; G7M,Packing Plate,Packing Plate,Plate,15,0.673</v>
          </cell>
          <cell r="O2699" t="str">
            <v>Transported</v>
          </cell>
        </row>
        <row r="2700">
          <cell r="N2700" t="str">
            <v>G6M &amp; G7M,MS Angle,MS Angle,Angle,L 75x75x10,4.413</v>
          </cell>
          <cell r="O2700" t="str">
            <v>Transported</v>
          </cell>
        </row>
        <row r="2701">
          <cell r="N2701" t="str">
            <v>G 7 (M),Base Plate,Base Plate,Plate,25,18.6676</v>
          </cell>
          <cell r="O2701" t="str">
            <v>Transported</v>
          </cell>
        </row>
        <row r="2702">
          <cell r="N2702" t="str">
            <v>G 7 (M),Bottom Flange,Bottom Flange,Plate,20,6.667</v>
          </cell>
          <cell r="O2702" t="str">
            <v>Transported</v>
          </cell>
        </row>
        <row r="2703">
          <cell r="N2703" t="str">
            <v>G 7 (M),Web Plate,Web Plate,Plate,16,24.796868</v>
          </cell>
          <cell r="O2703" t="str">
            <v>Transported</v>
          </cell>
        </row>
        <row r="2704">
          <cell r="N2704" t="str">
            <v>G 7 (M),Top Flange,Top Flange,Plate,20,6.673</v>
          </cell>
          <cell r="O2704" t="str">
            <v>Transported</v>
          </cell>
        </row>
        <row r="2705">
          <cell r="N2705" t="str">
            <v>G 7 (M),Stiffner L+R,Stiffner L+R,Plate,16,3.6214</v>
          </cell>
          <cell r="O2705" t="str">
            <v>Transported</v>
          </cell>
        </row>
        <row r="2706">
          <cell r="N2706" t="str">
            <v>G 7 (M),Stiffner Bottom,Stiffner Bottom,Plate,16,0.9101</v>
          </cell>
          <cell r="O2706" t="str">
            <v>Transported</v>
          </cell>
        </row>
        <row r="2707">
          <cell r="N2707" t="str">
            <v>G 7 (M), MS Angle, MS Angle,Angle,L 75x75x10,13.92</v>
          </cell>
          <cell r="O2707" t="str">
            <v>Transported</v>
          </cell>
        </row>
        <row r="2708">
          <cell r="N2708" t="str">
            <v>G 7 (M), MS Angle, MS Angle,Angle,L 75x75x10,16.48</v>
          </cell>
          <cell r="O2708" t="str">
            <v>Transported</v>
          </cell>
        </row>
        <row r="2709">
          <cell r="N2709" t="str">
            <v>G 7 (M),Packing Plate,Packing Plate,Plate,16,0.1425</v>
          </cell>
          <cell r="O2709" t="str">
            <v>Transported</v>
          </cell>
        </row>
        <row r="2710">
          <cell r="N2710" t="str">
            <v>G 7 (M),Gusset Plate,Gusset Plate,Plate,16,0.264</v>
          </cell>
          <cell r="O2710" t="str">
            <v>Transported</v>
          </cell>
        </row>
        <row r="2711">
          <cell r="N2711" t="str">
            <v>G7M,Gusset Plate,Gusset Plate,Plate,16,0.276</v>
          </cell>
          <cell r="O2711" t="str">
            <v>Transported</v>
          </cell>
        </row>
        <row r="2712">
          <cell r="N2712" t="str">
            <v>G7M,MS Angle,MS Angle,Angle,L 75x75x10,4.413</v>
          </cell>
          <cell r="O2712" t="str">
            <v>Transported</v>
          </cell>
        </row>
        <row r="2713">
          <cell r="N2713" t="str">
            <v>G7M &amp; G8M,Top Splice Flange plate,Top Splice Flange plate,Plate,16,0.5</v>
          </cell>
          <cell r="O2713" t="str">
            <v>Transported</v>
          </cell>
        </row>
        <row r="2714">
          <cell r="N2714" t="str">
            <v>G7M &amp; G8M,Top Splice Flange plate,Top Splice Flange plate,Plate,16,0.367</v>
          </cell>
          <cell r="O2714" t="str">
            <v>Transported</v>
          </cell>
        </row>
        <row r="2715">
          <cell r="N2715" t="str">
            <v>G7M &amp; G8M,Web Splice Plate,Web Splice Plate,Plate,12,2.448</v>
          </cell>
          <cell r="O2715" t="str">
            <v>Transported</v>
          </cell>
        </row>
        <row r="2716">
          <cell r="N2716" t="str">
            <v>G7M &amp; G8M,Bottom Flange Splice Plate,Bottom Flange Splice Plate,Plate,40,0.406</v>
          </cell>
          <cell r="O2716" t="str">
            <v>Transported</v>
          </cell>
        </row>
        <row r="2717">
          <cell r="N2717" t="str">
            <v>G7M &amp; G8M,Base Splice Plate,Base Splice Plate,Plate,28,0.74</v>
          </cell>
          <cell r="O2717" t="str">
            <v>Transported</v>
          </cell>
        </row>
        <row r="2718">
          <cell r="N2718" t="str">
            <v>G7M &amp; G8M,Base Splice Plate,Base Splice Plate,Plate,28,1.352</v>
          </cell>
          <cell r="O2718" t="str">
            <v>Transported</v>
          </cell>
        </row>
        <row r="2719">
          <cell r="N2719" t="str">
            <v>G7M &amp; G8M,MS Angle,MS Angle,Angle,L 75x75x10,4.413</v>
          </cell>
          <cell r="O2719" t="str">
            <v>Transported</v>
          </cell>
        </row>
      </sheetData>
      <sheetData sheetId="6" refreshError="1"/>
      <sheetData sheetId="7"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Bituminous Work"/>
      <sheetName val="Sheet2"/>
      <sheetName val="3.12(B) Feb"/>
      <sheetName val="3.12(D)Tr"/>
      <sheetName val="3.12(C) Ass"/>
      <sheetName val="3.12(D)Er"/>
      <sheetName val="3.12(D)Summary"/>
      <sheetName val="Design of two-way slab"/>
    </sheetNames>
    <sheetDataSet>
      <sheetData sheetId="0"/>
      <sheetData sheetId="1"/>
      <sheetData sheetId="2"/>
      <sheetData sheetId="3"/>
      <sheetData sheetId="4"/>
      <sheetData sheetId="5"/>
      <sheetData sheetId="6">
        <row r="4">
          <cell r="N4" t="str">
            <v>p</v>
          </cell>
          <cell r="O4" t="str">
            <v>p</v>
          </cell>
        </row>
        <row r="5">
          <cell r="N5" t="str">
            <v>G-1/G, Web Plate, Web Plate,Plate,16,18.308732</v>
          </cell>
          <cell r="O5" t="str">
            <v>Erected</v>
          </cell>
        </row>
        <row r="6">
          <cell r="N6" t="str">
            <v>G-1/G, Top Flange, Top Flange,Plate,20,4.864</v>
          </cell>
          <cell r="O6" t="str">
            <v>Erected</v>
          </cell>
        </row>
        <row r="7">
          <cell r="N7" t="str">
            <v>G-1/G, Bottom Flange, Bottom Flange,Plate,20,4.927</v>
          </cell>
          <cell r="O7" t="str">
            <v>Erected</v>
          </cell>
        </row>
        <row r="8">
          <cell r="N8" t="str">
            <v>G-1/G, Base Plate, Base Plate,Plate,40,13.7956</v>
          </cell>
          <cell r="O8" t="str">
            <v>Erected</v>
          </cell>
        </row>
        <row r="9">
          <cell r="N9" t="str">
            <v>G-1/G, Stiffner L+R, Stiffner L+R,Plate,16,2.89712</v>
          </cell>
          <cell r="O9" t="str">
            <v>Erected</v>
          </cell>
        </row>
        <row r="10">
          <cell r="N10" t="str">
            <v>G-1/G, MS Angle, MS Angle,Angle,L 75x75x10,6.96</v>
          </cell>
          <cell r="O10" t="str">
            <v>Erected</v>
          </cell>
        </row>
        <row r="11">
          <cell r="N11" t="str">
            <v>G-1/G, MS Angle, MS Angle,Angle,L 75x75x10,8.24</v>
          </cell>
          <cell r="O11" t="str">
            <v>Erected</v>
          </cell>
        </row>
        <row r="12">
          <cell r="N12" t="str">
            <v>G-1/G, Gusset Plate, Gusset Plate,Plate,16,0.132</v>
          </cell>
          <cell r="O12" t="str">
            <v>Erected</v>
          </cell>
        </row>
        <row r="13">
          <cell r="N13" t="str">
            <v>G-1/G, Packing Plate, Packing Plate,Plate,16,0.07125</v>
          </cell>
          <cell r="O13" t="str">
            <v>Erected</v>
          </cell>
        </row>
        <row r="14">
          <cell r="N14" t="str">
            <v>G-1/G, Stiffner Bottom, Stiffner Bottom,Plate,16,0.48051</v>
          </cell>
          <cell r="O14" t="str">
            <v>Erected</v>
          </cell>
        </row>
        <row r="15">
          <cell r="N15" t="str">
            <v>G-1/G,Diaframe,Diaframe,Plate,28,5.712768</v>
          </cell>
          <cell r="O15" t="str">
            <v>Erected</v>
          </cell>
        </row>
        <row r="16">
          <cell r="N16" t="str">
            <v>G-1/G,Diaframe Stiffner,Diaframe Stiffner,Plate,28,1.178304</v>
          </cell>
          <cell r="O16" t="str">
            <v>Erected</v>
          </cell>
        </row>
        <row r="17">
          <cell r="N17" t="str">
            <v>G-1/G,Diaframe Stiffner,Diaframe Stiffner,Plate,16,1.37104</v>
          </cell>
          <cell r="O17" t="str">
            <v>Erected</v>
          </cell>
        </row>
        <row r="18">
          <cell r="N18" t="str">
            <v>G-1/G,Diaframe Stiffner,Diaframe Stiffner,Plate,16,2.77248</v>
          </cell>
          <cell r="O18" t="str">
            <v>Erected</v>
          </cell>
        </row>
        <row r="19">
          <cell r="N19" t="str">
            <v>G-1/G,Diaframe Stiffner,Diaframe Stiffner,Plate,28,4.902912</v>
          </cell>
          <cell r="O19" t="str">
            <v>Erected</v>
          </cell>
        </row>
        <row r="20">
          <cell r="N20" t="str">
            <v>G-1/G,Diaframe Stiffner,Diaframe Stiffner,Plate,20,1.8564</v>
          </cell>
          <cell r="O20" t="str">
            <v>Erected</v>
          </cell>
        </row>
        <row r="21">
          <cell r="N21" t="str">
            <v>G-1/G,Bracket Plate Stiffner,Bracket Plate Stiffner,Plate,40,0.4522</v>
          </cell>
          <cell r="O21" t="str">
            <v>Erected</v>
          </cell>
        </row>
        <row r="22">
          <cell r="N22" t="str">
            <v>G1G,Gusset Plate,Gusset Plate,Plate,16,0.06084</v>
          </cell>
          <cell r="O22" t="str">
            <v>Erected</v>
          </cell>
        </row>
        <row r="23">
          <cell r="N23" t="str">
            <v>G1G,Bracket Plate Stiffner,Bracket Plate Stiffner,Plate,16,0.07104</v>
          </cell>
          <cell r="O23" t="str">
            <v>Erected</v>
          </cell>
        </row>
        <row r="24">
          <cell r="N24" t="str">
            <v>G1G,Gusset Plate,Gusset Plate,Plate,16,0.04872</v>
          </cell>
          <cell r="O24" t="str">
            <v>Erected</v>
          </cell>
        </row>
        <row r="25">
          <cell r="N25" t="str">
            <v>G1G,Bracket Plate Stiffner,Bracket Plate Stiffner,Plate,28,1.178304</v>
          </cell>
          <cell r="O25" t="str">
            <v>Erected</v>
          </cell>
        </row>
        <row r="26">
          <cell r="N26" t="str">
            <v>G1G,Bracket Plate Stiffner,Bracket Plate Stiffner,Plate,16,0.60572</v>
          </cell>
          <cell r="O26" t="str">
            <v>Erected</v>
          </cell>
        </row>
        <row r="27">
          <cell r="N27" t="str">
            <v>G1G,Base Plate Stiffner,Base Plate Stiffner,Plate,16,0.342</v>
          </cell>
          <cell r="O27" t="str">
            <v>Erected</v>
          </cell>
        </row>
        <row r="28">
          <cell r="N28" t="str">
            <v>G1G,Base Plate Stiffner,Base Plate Stiffner,Plate,16,1.05412</v>
          </cell>
          <cell r="O28" t="str">
            <v>Erected</v>
          </cell>
        </row>
        <row r="29">
          <cell r="N29" t="str">
            <v>G1G,MS Angle,MS Angle,Angle,L 75x75x10,4.106</v>
          </cell>
          <cell r="O29" t="str">
            <v>Erected</v>
          </cell>
        </row>
        <row r="30">
          <cell r="N30" t="str">
            <v>G-1(G) &amp; G-2(G),Top Splice Plate,Top Splice Plate,Plate,16,0.4998</v>
          </cell>
          <cell r="O30" t="str">
            <v>Erected</v>
          </cell>
        </row>
        <row r="31">
          <cell r="N31" t="str">
            <v>G-1(G) &amp; G-2(G),Top Splice Plate,Top Splice Plate,Plate,16,0.3672</v>
          </cell>
          <cell r="O31" t="str">
            <v>Erected</v>
          </cell>
        </row>
        <row r="32">
          <cell r="N32" t="str">
            <v>G-1(G) &amp; G-2(G),Web Splice Plate,Web Splice Plate,Plate,12,2.448</v>
          </cell>
          <cell r="O32" t="str">
            <v>Erected</v>
          </cell>
        </row>
        <row r="33">
          <cell r="N33" t="str">
            <v>G-1(G) &amp; G-2(G),Bottom Splice Plate,Bottom Splice Plate,Plate,40,0.40596</v>
          </cell>
          <cell r="O33" t="str">
            <v>Erected</v>
          </cell>
        </row>
        <row r="34">
          <cell r="N34" t="str">
            <v>G-1(G) &amp; G-2(G),Bottom Splice Plate,Bottom Splice Plate,Plate,28,0.7395</v>
          </cell>
          <cell r="O34" t="str">
            <v>Erected</v>
          </cell>
        </row>
        <row r="35">
          <cell r="N35" t="str">
            <v>G-1(G) &amp; G-2(G),Bottom Splice Plate,Bottom Splice Plate,Plate,28,1.3515</v>
          </cell>
          <cell r="O35" t="str">
            <v>Erected</v>
          </cell>
        </row>
        <row r="36">
          <cell r="N36" t="str">
            <v>G-1(G) &amp; G-2(G),Packing Plate,Packing Plate,Plate,15,0.6731</v>
          </cell>
          <cell r="O36" t="str">
            <v>Erected</v>
          </cell>
        </row>
        <row r="37">
          <cell r="N37" t="str">
            <v>G-1(G) &amp; G-2(G), MS Angle, MS Angle,Angle,L 75x75x10,4.47</v>
          </cell>
          <cell r="O37" t="str">
            <v>Erected</v>
          </cell>
        </row>
        <row r="38">
          <cell r="N38" t="str">
            <v>G-2(G), Base Plate, Base Plate,Plate,25,18.6704</v>
          </cell>
          <cell r="O38" t="str">
            <v>Erected</v>
          </cell>
        </row>
        <row r="39">
          <cell r="N39" t="str">
            <v>G-2(G), Bottom Flange, Bottom Flange,Plate,20,6.668</v>
          </cell>
          <cell r="O39" t="str">
            <v>Erected</v>
          </cell>
        </row>
        <row r="40">
          <cell r="N40" t="str">
            <v>G-2(G), Web Plate, Web Plate,Plate,16,24.782004</v>
          </cell>
          <cell r="O40" t="str">
            <v>Erected</v>
          </cell>
        </row>
        <row r="41">
          <cell r="N41" t="str">
            <v>G-2(G), Top Flange, Top Flange,Plate,20,6.669</v>
          </cell>
          <cell r="O41" t="str">
            <v>Erected</v>
          </cell>
        </row>
        <row r="42">
          <cell r="N42" t="str">
            <v>G-2(G), Stiffner L+R, Stiffner L+R,Plate,16,3.6214</v>
          </cell>
          <cell r="O42" t="str">
            <v>Erected</v>
          </cell>
        </row>
        <row r="43">
          <cell r="N43" t="str">
            <v>G-2(G), Stiffner Bottom, Stiffner Bottom,Plate,16,0.8968</v>
          </cell>
          <cell r="O43" t="str">
            <v>Erected</v>
          </cell>
        </row>
        <row r="44">
          <cell r="N44" t="str">
            <v>G-2(G), MS Angle, MS Angle,Angle,L 75x75x10,13.92</v>
          </cell>
          <cell r="O44" t="str">
            <v>Erected</v>
          </cell>
        </row>
        <row r="45">
          <cell r="N45" t="str">
            <v>G-2(G), MS Angle, MS Angle,Angle,L 75x75x10,15.96</v>
          </cell>
          <cell r="O45" t="str">
            <v>Erected</v>
          </cell>
        </row>
        <row r="46">
          <cell r="N46" t="str">
            <v>G-2(G), Packing Plate, Packing Plate,Plate,16,0.1425</v>
          </cell>
          <cell r="O46" t="str">
            <v>Erected</v>
          </cell>
        </row>
        <row r="47">
          <cell r="N47" t="str">
            <v>G-2(G), Gusset Plate, Gusset Plate,Plate,16,0.264</v>
          </cell>
          <cell r="O47" t="str">
            <v>Erected</v>
          </cell>
        </row>
        <row r="48">
          <cell r="N48" t="str">
            <v>G-2\(G),Gusset Plate,Gusset Plate,Plate,16,0.27648</v>
          </cell>
          <cell r="O48" t="str">
            <v>Erected</v>
          </cell>
        </row>
        <row r="49">
          <cell r="N49" t="str">
            <v>G-2\(G), MS Angle, MS Angle,Angle,L 75x75x10,4.413</v>
          </cell>
          <cell r="O49" t="str">
            <v>Erected</v>
          </cell>
        </row>
        <row r="50">
          <cell r="N50" t="str">
            <v>G-2(G) &amp; G-3(G),Top Splice Plate,Top Splice Plate,Plate,16,0.4998</v>
          </cell>
          <cell r="O50" t="str">
            <v>Erected</v>
          </cell>
        </row>
        <row r="51">
          <cell r="N51" t="str">
            <v>G-2(G) &amp; G-3(G),Top Splice Plate,Top Splice Plate,Plate,16,0.3672</v>
          </cell>
          <cell r="O51" t="str">
            <v>Erected</v>
          </cell>
        </row>
        <row r="52">
          <cell r="N52" t="str">
            <v>G-2(G) &amp; G-3(G),Web Splice Plate,Web Splice Plate,Plate,12,2.448</v>
          </cell>
          <cell r="O52" t="str">
            <v>Erected</v>
          </cell>
        </row>
        <row r="53">
          <cell r="N53" t="str">
            <v>G-2(G) &amp; G-3(G),Bottom Splice Plate,Bottom Splice Plate,Plate,40,0.40596</v>
          </cell>
          <cell r="O53" t="str">
            <v>Erected</v>
          </cell>
        </row>
        <row r="54">
          <cell r="N54" t="str">
            <v>G-2(G) &amp; G-3(G),Bottom Splice Plate,Bottom Splice Plate,Plate,28,0.7395</v>
          </cell>
          <cell r="O54" t="str">
            <v>Erected</v>
          </cell>
        </row>
        <row r="55">
          <cell r="N55" t="str">
            <v>G-2(G) &amp; G-3(G),Bottom Splice Plate,Bottom Splice Plate,Plate,28,1.3515</v>
          </cell>
          <cell r="O55" t="str">
            <v>Erected</v>
          </cell>
        </row>
        <row r="56">
          <cell r="N56" t="str">
            <v>G-2(G) &amp; G-3(G), MS Angle, MS Angle,Angle,L 75x75x10,4.413</v>
          </cell>
          <cell r="O56" t="str">
            <v>Erected</v>
          </cell>
        </row>
        <row r="57">
          <cell r="N57" t="str">
            <v>G-3(G), Base Plate, Base Plate,Plate,25,18.8524</v>
          </cell>
          <cell r="O57" t="str">
            <v>Erected</v>
          </cell>
        </row>
        <row r="58">
          <cell r="N58" t="str">
            <v>G-3(G), Bottom Flange, Bottom Flange,Plate,20,6.733</v>
          </cell>
          <cell r="O58" t="str">
            <v>Erected</v>
          </cell>
        </row>
        <row r="59">
          <cell r="N59" t="str">
            <v>G-3(G), Web Plate, Web Plate,Plate,16,25.019828</v>
          </cell>
          <cell r="O59" t="str">
            <v>Erected</v>
          </cell>
        </row>
        <row r="60">
          <cell r="N60" t="str">
            <v>G-3(G), Top Flange, Top Flange,Plate,20,6.733</v>
          </cell>
          <cell r="O60" t="str">
            <v>Erected</v>
          </cell>
        </row>
        <row r="61">
          <cell r="N61" t="str">
            <v>G-3(G), Stiffner L+R, Stiffner L+R,Plate,16,3.6214</v>
          </cell>
          <cell r="O61" t="str">
            <v>Erected</v>
          </cell>
        </row>
        <row r="62">
          <cell r="N62" t="str">
            <v>G-3(G), Stiffner Bottom, Stiffner Bottom,Plate,16,0.9101</v>
          </cell>
          <cell r="O62" t="str">
            <v>Erected</v>
          </cell>
        </row>
        <row r="63">
          <cell r="N63" t="str">
            <v>G-3(G), MS Angle, MS Angle,Angle,L 75x75x10,13.92</v>
          </cell>
          <cell r="O63" t="str">
            <v>Erected</v>
          </cell>
        </row>
        <row r="64">
          <cell r="N64" t="str">
            <v>G-3(G), MS Angle, MS Angle,Angle,L 75x75x10,15.96</v>
          </cell>
          <cell r="O64" t="str">
            <v>Erected</v>
          </cell>
        </row>
        <row r="65">
          <cell r="N65" t="str">
            <v>G-3(G), Packing Plate, Packing Plate,Plate,16,0.1425</v>
          </cell>
          <cell r="O65" t="str">
            <v>Erected</v>
          </cell>
        </row>
        <row r="66">
          <cell r="N66" t="str">
            <v>G-3(G), Gusset Plate, Gusset Plate,Plate,16,0.264</v>
          </cell>
          <cell r="O66" t="str">
            <v>Erected</v>
          </cell>
        </row>
        <row r="67">
          <cell r="N67" t="str">
            <v>G-3\(G),Gusset Plate,Gusset Plate,Plate,16,0.27648</v>
          </cell>
          <cell r="O67" t="str">
            <v>Erected</v>
          </cell>
        </row>
        <row r="68">
          <cell r="N68" t="str">
            <v>G-3\(G), MS Angle, MS Angle,Angle,L 75x75x10,4.413</v>
          </cell>
          <cell r="O68" t="str">
            <v>Erected</v>
          </cell>
        </row>
        <row r="69">
          <cell r="N69" t="str">
            <v>G-3(G) &amp; G-4(G),Top Splice Plate,Top Splice Plate,Plate,16,0.4998</v>
          </cell>
          <cell r="O69" t="str">
            <v>Erected</v>
          </cell>
        </row>
        <row r="70">
          <cell r="N70" t="str">
            <v>G-3(G) &amp; G-4(G),Top Splice Plate,Top Splice Plate,Plate,16,0.3672</v>
          </cell>
          <cell r="O70" t="str">
            <v>Erected</v>
          </cell>
        </row>
        <row r="71">
          <cell r="N71" t="str">
            <v>G-3(G) &amp; G-4(G),Web Splice Plate,Web Splice Plate,Plate,12,2.448</v>
          </cell>
          <cell r="O71" t="str">
            <v>Erected</v>
          </cell>
        </row>
        <row r="72">
          <cell r="N72" t="str">
            <v>G-3(G) &amp; G-4(G),Bottom Splice Plate,Bottom Splice Plate,Plate,40,0.40596</v>
          </cell>
          <cell r="O72" t="str">
            <v>Erected</v>
          </cell>
        </row>
        <row r="73">
          <cell r="N73" t="str">
            <v>G-3(G) &amp; G-4(G),Bottom Splice Plate,Bottom Splice Plate,Plate,28,0.7395</v>
          </cell>
          <cell r="O73" t="str">
            <v>Erected</v>
          </cell>
        </row>
        <row r="74">
          <cell r="N74" t="str">
            <v>G-3(G) &amp; G-4(G),Bottom Splice Plate,Bottom Splice Plate,Plate,28,1.3515</v>
          </cell>
          <cell r="O74" t="str">
            <v>Erected</v>
          </cell>
        </row>
        <row r="75">
          <cell r="N75" t="str">
            <v>G-3(G) &amp; G-4(G),Packing Plate,Packing Plate,Plate,15,0.6731</v>
          </cell>
          <cell r="O75" t="str">
            <v>Erected</v>
          </cell>
        </row>
        <row r="76">
          <cell r="N76" t="str">
            <v>G-3(G) &amp; G-4(G), MS Angle, MS Angle,Angle,L 75x75x10,4.413</v>
          </cell>
          <cell r="O76" t="str">
            <v>Erected</v>
          </cell>
        </row>
        <row r="77">
          <cell r="N77" t="str">
            <v>G-4(G), Base Plate, Base Plate,Plate,40,18.6704</v>
          </cell>
          <cell r="O77" t="str">
            <v>Erected</v>
          </cell>
        </row>
        <row r="78">
          <cell r="N78" t="str">
            <v>G-4(G), Bottom Flange, Bottom Flange,Plate,20,6.668</v>
          </cell>
          <cell r="O78" t="str">
            <v>Erected</v>
          </cell>
        </row>
        <row r="79">
          <cell r="N79" t="str">
            <v>G-4(G), Web Plate, Web Plate,Plate,16,24.796868</v>
          </cell>
          <cell r="O79" t="str">
            <v>Erected</v>
          </cell>
        </row>
        <row r="80">
          <cell r="N80" t="str">
            <v>G-4(G), Top Flange, Top Flange,Plate,20,6.673</v>
          </cell>
          <cell r="O80" t="str">
            <v>Erected</v>
          </cell>
        </row>
        <row r="81">
          <cell r="N81" t="str">
            <v>G-4(G), Stiffner L+R, Stiffner L+R,Plate,16,3.6214</v>
          </cell>
          <cell r="O81" t="str">
            <v>Erected</v>
          </cell>
        </row>
        <row r="82">
          <cell r="N82" t="str">
            <v>G-4(G), Stiffner Bottom, Stiffner Bottom,Plate,16,0.8968</v>
          </cell>
          <cell r="O82" t="str">
            <v>Erected</v>
          </cell>
        </row>
        <row r="83">
          <cell r="N83" t="str">
            <v>G-4(G), MS Angle, MS Angle,Angle,L 75x75x10,13.92</v>
          </cell>
          <cell r="O83" t="str">
            <v>Erected</v>
          </cell>
        </row>
        <row r="84">
          <cell r="N84" t="str">
            <v>G-4(G), MS Angle, MS Angle,Angle,L 75x75x10,15.96</v>
          </cell>
          <cell r="O84" t="str">
            <v>Erected</v>
          </cell>
        </row>
        <row r="85">
          <cell r="N85" t="str">
            <v>G-4(G), Packing Plate, Packing Plate,Plate,16,0.1425</v>
          </cell>
          <cell r="O85" t="str">
            <v>Erected</v>
          </cell>
        </row>
        <row r="86">
          <cell r="N86" t="str">
            <v>G-4(G), Gusset Plate, Gusset Plate,Plate,16,0.264</v>
          </cell>
          <cell r="O86" t="str">
            <v>Erected</v>
          </cell>
        </row>
        <row r="87">
          <cell r="N87" t="str">
            <v>G-4\(G),Gusset Plate,Gusset Plate,Plate,16,0.27648</v>
          </cell>
          <cell r="O87" t="str">
            <v>Erected</v>
          </cell>
        </row>
        <row r="88">
          <cell r="N88" t="str">
            <v>G-4\(G), MS Angle, MS Angle,Angle,L 75x75x10,4.413</v>
          </cell>
          <cell r="O88" t="str">
            <v>Erected</v>
          </cell>
        </row>
        <row r="89">
          <cell r="N89" t="str">
            <v>G-4(G) &amp; G-5(G),Top Splice Plate,Top Splice Plate,Plate,16,0.4998</v>
          </cell>
          <cell r="O89" t="str">
            <v>Erected</v>
          </cell>
        </row>
        <row r="90">
          <cell r="N90" t="str">
            <v>G-4(G) &amp; G-5(G),Top Splice Plate,Top Splice Plate,Plate,16,0.3672</v>
          </cell>
          <cell r="O90" t="str">
            <v>Erected</v>
          </cell>
        </row>
        <row r="91">
          <cell r="N91" t="str">
            <v>G-4(G) &amp; G-5(G),Web Splice Plate,Web Splice Plate,Plate,12,2.448</v>
          </cell>
          <cell r="O91" t="str">
            <v>Erected</v>
          </cell>
        </row>
        <row r="92">
          <cell r="N92" t="str">
            <v>G-4(G) &amp; G-5(G),Bottom Splice Plate,Bottom Splice Plate,Plate,40,0.40596</v>
          </cell>
          <cell r="O92" t="str">
            <v>Erected</v>
          </cell>
        </row>
        <row r="93">
          <cell r="N93" t="str">
            <v>G-4(G) &amp; G-5(G),Bottom Splice Plate,Bottom Splice Plate,Plate,28,0.7395</v>
          </cell>
          <cell r="O93" t="str">
            <v>Erected</v>
          </cell>
        </row>
        <row r="94">
          <cell r="N94" t="str">
            <v>G-4(G) &amp; G-5(G),Bottom Splice Plate,Bottom Splice Plate,Plate,28,1.3515</v>
          </cell>
          <cell r="O94" t="str">
            <v>Erected</v>
          </cell>
        </row>
        <row r="95">
          <cell r="N95" t="str">
            <v>G-4(G) &amp; G-5(G), MS Angle, MS Angle,Angle,L 75x75x10,4.472</v>
          </cell>
          <cell r="O95" t="str">
            <v>Erected</v>
          </cell>
        </row>
        <row r="96">
          <cell r="N96" t="str">
            <v>G 5/G,Base Plate,Base Plate,Plate,40,11.2</v>
          </cell>
          <cell r="O96" t="str">
            <v>Erected</v>
          </cell>
        </row>
        <row r="97">
          <cell r="N97" t="str">
            <v>G 5/G,Bottom Flange,Bottom Flange,Plate,20,4</v>
          </cell>
          <cell r="O97" t="str">
            <v>Erected</v>
          </cell>
        </row>
        <row r="98">
          <cell r="N98" t="str">
            <v>G 5/G,Web Plate,Web Plate,Plate,16,14.88258</v>
          </cell>
          <cell r="O98" t="str">
            <v>Erected</v>
          </cell>
        </row>
        <row r="99">
          <cell r="N99" t="str">
            <v>G 5/G,Top Flange,Top Flange,Plate,20,4.005</v>
          </cell>
          <cell r="O99" t="str">
            <v>Erected</v>
          </cell>
        </row>
        <row r="100">
          <cell r="N100" t="str">
            <v>G 5/G,Stiffner L+R,Stiffner L+R,Plate,16,2.89712</v>
          </cell>
          <cell r="O100" t="str">
            <v>Erected</v>
          </cell>
        </row>
        <row r="101">
          <cell r="N101" t="str">
            <v>G 5/G,Diaframe ,Diaframe ,Plate,40,5.712768</v>
          </cell>
          <cell r="O101" t="str">
            <v>Erected</v>
          </cell>
        </row>
        <row r="102">
          <cell r="N102" t="str">
            <v>G 5/G,Bracket Plate ,Bracket Plate ,Plate,40,0.646</v>
          </cell>
          <cell r="O102" t="str">
            <v>Erected</v>
          </cell>
        </row>
        <row r="103">
          <cell r="N103" t="str">
            <v>G 5/G,Diaframe Top Plate,Diaframe Top Plate,Plate,20,1.8564</v>
          </cell>
          <cell r="O103" t="str">
            <v>Erected</v>
          </cell>
        </row>
        <row r="104">
          <cell r="N104" t="str">
            <v>G 5/G,Diaframe Stiffner,Diaframe Stiffner,Plate,16,2.77248</v>
          </cell>
          <cell r="O104" t="str">
            <v>Erected</v>
          </cell>
        </row>
        <row r="105">
          <cell r="N105" t="str">
            <v>G 5/G,Diaframe Stiffner,Diaframe Stiffner,Plate,16,1.37104</v>
          </cell>
          <cell r="O105" t="str">
            <v>Erected</v>
          </cell>
        </row>
        <row r="106">
          <cell r="N106" t="str">
            <v>G 5/G,Diaframe Stiffner,Diaframe Stiffner,Plate,40,3.50208</v>
          </cell>
          <cell r="O106" t="str">
            <v>Erected</v>
          </cell>
        </row>
        <row r="107">
          <cell r="N107" t="str">
            <v>G 5/G,Diaframe Stiffner,Diaframe Stiffner,Plate,28,0.616</v>
          </cell>
          <cell r="O107" t="str">
            <v>Erected</v>
          </cell>
        </row>
        <row r="108">
          <cell r="N108" t="str">
            <v>G 5/G,Diaframe Stiffner,Diaframe Stiffner,Plate,28,0.308</v>
          </cell>
          <cell r="O108" t="str">
            <v>Erected</v>
          </cell>
        </row>
        <row r="109">
          <cell r="N109" t="str">
            <v>G 5/G,Diaframe Stiffner,Diaframe Stiffner,Plate,40,0.70794</v>
          </cell>
          <cell r="O109" t="str">
            <v>Erected</v>
          </cell>
        </row>
        <row r="110">
          <cell r="N110" t="str">
            <v>G-5(G) &amp; G-6(G),Top Splice Plate,Top Splice Plate,Plate,16,0.4998</v>
          </cell>
          <cell r="O110" t="str">
            <v>Erected</v>
          </cell>
        </row>
        <row r="111">
          <cell r="N111" t="str">
            <v>G-5(G) &amp; G-6(G),Top Splice Plate,Top Splice Plate,Plate,16,0.3672</v>
          </cell>
          <cell r="O111" t="str">
            <v>Erected</v>
          </cell>
        </row>
        <row r="112">
          <cell r="N112" t="str">
            <v>G-5(G) &amp; G-6(G),Web Splice Plate,Web Splice Plate,Plate,12,2.448</v>
          </cell>
          <cell r="O112" t="str">
            <v>Erected</v>
          </cell>
        </row>
        <row r="113">
          <cell r="N113" t="str">
            <v>G-5(G) &amp; G-6(G),Bottom Splice Plate,Bottom Splice Plate,Plate,40,0.40596</v>
          </cell>
          <cell r="O113" t="str">
            <v>Erected</v>
          </cell>
        </row>
        <row r="114">
          <cell r="N114" t="str">
            <v>G-5(G) &amp; G-6(G),Bottom Splice Plate,Bottom Splice Plate,Plate,28,0.7395</v>
          </cell>
          <cell r="O114" t="str">
            <v>Erected</v>
          </cell>
        </row>
        <row r="115">
          <cell r="N115" t="str">
            <v>G-5(G) &amp; G-6(G),Bottom Splice Plate,Bottom Splice Plate,Plate,28,1.3515</v>
          </cell>
          <cell r="O115" t="str">
            <v>Erected</v>
          </cell>
        </row>
        <row r="116">
          <cell r="N116" t="str">
            <v>G-5(G) &amp; G-6(G), MS Angle, MS Angle,Angle,L 75x75x10,4.472</v>
          </cell>
          <cell r="O116" t="str">
            <v>Erected</v>
          </cell>
        </row>
        <row r="117">
          <cell r="N117" t="str">
            <v>G-6(G), Base Plate, Base Plate,Plate,40,18.6704</v>
          </cell>
          <cell r="O117" t="str">
            <v>Erected</v>
          </cell>
        </row>
        <row r="118">
          <cell r="N118" t="str">
            <v>G-6(G), Bottom Flange, Bottom Flange,Plate,20,6.668</v>
          </cell>
          <cell r="O118" t="str">
            <v>Erected</v>
          </cell>
        </row>
        <row r="119">
          <cell r="N119" t="str">
            <v>G-6(G), Web Plate, Web Plate,Plate,16,24.796868</v>
          </cell>
          <cell r="O119" t="str">
            <v>Erected</v>
          </cell>
        </row>
        <row r="120">
          <cell r="N120" t="str">
            <v>G-6(G), Top Flange, Top Flange,Plate,20,6.673</v>
          </cell>
          <cell r="O120" t="str">
            <v>Erected</v>
          </cell>
        </row>
        <row r="121">
          <cell r="N121" t="str">
            <v>G-6(G), Stiffner L+R, Stiffner L+R,Plate,16,3.6214</v>
          </cell>
          <cell r="O121" t="str">
            <v>Erected</v>
          </cell>
        </row>
        <row r="122">
          <cell r="N122" t="str">
            <v>G-6(G), Stiffner Bottom, Stiffner Bottom,Plate,16,0.8968</v>
          </cell>
          <cell r="O122" t="str">
            <v>Erected</v>
          </cell>
        </row>
        <row r="123">
          <cell r="N123" t="str">
            <v>G-6(G), MS Angle, MS Angle,Angle,L 75x75x10,13.92</v>
          </cell>
          <cell r="O123" t="str">
            <v>Erected</v>
          </cell>
        </row>
        <row r="124">
          <cell r="N124" t="str">
            <v>G-6(G), MS Angle, MS Angle,Angle,L 75x75x10,15.96</v>
          </cell>
          <cell r="O124" t="str">
            <v>Erected</v>
          </cell>
        </row>
        <row r="125">
          <cell r="N125" t="str">
            <v>G-6(G), Packing Plate, Packing Plate,Plate,16,0.1425</v>
          </cell>
          <cell r="O125" t="str">
            <v>Erected</v>
          </cell>
        </row>
        <row r="126">
          <cell r="N126" t="str">
            <v>G-6(G), Gusset Plate, Gusset Plate,Plate,16,0.264</v>
          </cell>
          <cell r="O126" t="str">
            <v>Erected</v>
          </cell>
        </row>
        <row r="127">
          <cell r="N127" t="str">
            <v>G-6\(G),Gusset Plate,Gusset Plate,Plate,16,0.27648</v>
          </cell>
          <cell r="O127" t="str">
            <v>Erected</v>
          </cell>
        </row>
        <row r="128">
          <cell r="N128" t="str">
            <v>G-6\(G), MS Angle, MS Angle,Angle,L 75x75x10,4.413</v>
          </cell>
          <cell r="O128" t="str">
            <v>Erected</v>
          </cell>
        </row>
        <row r="129">
          <cell r="N129" t="str">
            <v>G-6(G) &amp; G-7(G),Top Splice Plate,Top Splice Plate,Plate,16,0.4998</v>
          </cell>
          <cell r="O129" t="str">
            <v>Erected</v>
          </cell>
        </row>
        <row r="130">
          <cell r="N130" t="str">
            <v>G-6(G) &amp; G-7(G),Top Splice Plate,Top Splice Plate,Plate,16,0.3672</v>
          </cell>
          <cell r="O130" t="str">
            <v>Erected</v>
          </cell>
        </row>
        <row r="131">
          <cell r="N131" t="str">
            <v>G-6(G) &amp; G-7(G),Web Splice Plate,Web Splice Plate,Plate,12,2.448</v>
          </cell>
          <cell r="O131" t="str">
            <v>Erected</v>
          </cell>
        </row>
        <row r="132">
          <cell r="N132" t="str">
            <v>G-6(G) &amp; G-7(G),Bottom Splice Plate,Bottom Splice Plate,Plate,40,0.40596</v>
          </cell>
          <cell r="O132" t="str">
            <v>Erected</v>
          </cell>
        </row>
        <row r="133">
          <cell r="N133" t="str">
            <v>G-6(G) &amp; G-7(G),Bottom Splice Plate,Bottom Splice Plate,Plate,28,0.7395</v>
          </cell>
          <cell r="O133" t="str">
            <v>Erected</v>
          </cell>
        </row>
        <row r="134">
          <cell r="N134" t="str">
            <v>G-6(G) &amp; G-7(G),Bottom Splice Plate,Bottom Splice Plate,Plate,28,1.3515</v>
          </cell>
          <cell r="O134" t="str">
            <v>Erected</v>
          </cell>
        </row>
        <row r="135">
          <cell r="N135" t="str">
            <v>G-6(G) &amp; G-7(G),Packing Plate,Packing Plate,Plate,15,0.6731</v>
          </cell>
          <cell r="O135" t="str">
            <v>Erected</v>
          </cell>
        </row>
        <row r="136">
          <cell r="N136" t="str">
            <v>G-6(G) &amp; G-7(G), MS Angle, MS Angle,Angle,L 75x75x10,4.413</v>
          </cell>
          <cell r="O136" t="str">
            <v>Erected</v>
          </cell>
        </row>
        <row r="137">
          <cell r="N137" t="str">
            <v>G-7(G), Base Plate, Base Plate,Plate,25,18.6648</v>
          </cell>
          <cell r="O137" t="str">
            <v>Erected</v>
          </cell>
        </row>
        <row r="138">
          <cell r="N138" t="str">
            <v>G-7(G), Bottom Flange, Bottom Flange,Plate,20,6.666</v>
          </cell>
          <cell r="O138" t="str">
            <v>Erected</v>
          </cell>
        </row>
        <row r="139">
          <cell r="N139" t="str">
            <v>G-7(G), Web Plate, Web Plate,Plate,16,24.796868</v>
          </cell>
          <cell r="O139" t="str">
            <v>Erected</v>
          </cell>
        </row>
        <row r="140">
          <cell r="N140" t="str">
            <v>G-7(G), Top Flange, Top Flange,Plate,20,6.673</v>
          </cell>
          <cell r="O140" t="str">
            <v>Erected</v>
          </cell>
        </row>
        <row r="141">
          <cell r="N141" t="str">
            <v>G-7(G), Stiffner L+R, Stiffner L+R,Plate,16,3.6214</v>
          </cell>
          <cell r="O141" t="str">
            <v>Erected</v>
          </cell>
        </row>
        <row r="142">
          <cell r="N142" t="str">
            <v>G-7(G), Stiffner Bottom, Stiffner Bottom,Plate,16,0.8968</v>
          </cell>
          <cell r="O142" t="str">
            <v>Erected</v>
          </cell>
        </row>
        <row r="143">
          <cell r="N143" t="str">
            <v>G-7(G), MS Angle, MS Angle,Angle,L 75x75x10,13.92</v>
          </cell>
          <cell r="O143" t="str">
            <v>Erected</v>
          </cell>
        </row>
        <row r="144">
          <cell r="N144" t="str">
            <v>G-7(G), MS Angle, MS Angle,Angle,L 75x75x10,15.96</v>
          </cell>
          <cell r="O144" t="str">
            <v>Erected</v>
          </cell>
        </row>
        <row r="145">
          <cell r="N145" t="str">
            <v>G-7(G), Packing Plate, Packing Plate,Plate,16,0.1425</v>
          </cell>
          <cell r="O145" t="str">
            <v>Erected</v>
          </cell>
        </row>
        <row r="146">
          <cell r="N146" t="str">
            <v>G-7(G), Gusset Plate, Gusset Plate,Plate,16,0.264</v>
          </cell>
          <cell r="O146" t="str">
            <v>Erected</v>
          </cell>
        </row>
        <row r="147">
          <cell r="N147" t="str">
            <v>G-7\(G),Gusset Plate,Gusset Plate,Plate,16,0.27648</v>
          </cell>
          <cell r="O147" t="str">
            <v>Erected</v>
          </cell>
        </row>
        <row r="148">
          <cell r="N148" t="str">
            <v>G-7\(G), MS Angle, MS Angle,Angle,L 75x75x10,4.413</v>
          </cell>
          <cell r="O148" t="str">
            <v>Erected</v>
          </cell>
        </row>
        <row r="149">
          <cell r="N149" t="str">
            <v>G-7(G) &amp; G-8(G),Top Splice Plate,Top Splice Plate,Plate,16,0.4998</v>
          </cell>
          <cell r="O149" t="str">
            <v>Erected</v>
          </cell>
        </row>
        <row r="150">
          <cell r="N150" t="str">
            <v>G-7(G) &amp; G-8(G),Top Splice Plate,Top Splice Plate,Plate,16,0.3672</v>
          </cell>
          <cell r="O150" t="str">
            <v>Erected</v>
          </cell>
        </row>
        <row r="151">
          <cell r="N151" t="str">
            <v>G-7(G) &amp; G-8(G),Web Splice Plate,Web Splice Plate,Plate,12,2.448</v>
          </cell>
          <cell r="O151" t="str">
            <v>Erected</v>
          </cell>
        </row>
        <row r="152">
          <cell r="N152" t="str">
            <v>G-7(G) &amp; G-8(G),Bottom Splice Plate,Bottom Splice Plate,Plate,40,0.40596</v>
          </cell>
          <cell r="O152" t="str">
            <v>Erected</v>
          </cell>
        </row>
        <row r="153">
          <cell r="N153" t="str">
            <v>G-7(G) &amp; G-8(G),Bottom Splice Plate,Bottom Splice Plate,Plate,28,0.7395</v>
          </cell>
          <cell r="O153" t="str">
            <v>Erected</v>
          </cell>
        </row>
        <row r="154">
          <cell r="N154" t="str">
            <v>G-7(G) &amp; G-8(G),Bottom Splice Plate,Bottom Splice Plate,Plate,28,1.3515</v>
          </cell>
          <cell r="O154" t="str">
            <v>Erected</v>
          </cell>
        </row>
        <row r="155">
          <cell r="N155" t="str">
            <v>G-7(G) &amp; G-8(G), MS Angle, MS Angle,Angle,L 75x75x10,4.413</v>
          </cell>
          <cell r="O155" t="str">
            <v>Erected</v>
          </cell>
        </row>
        <row r="156">
          <cell r="N156" t="str">
            <v>G-8(G), Base Plate, Base Plate,Plate,25,18.6648</v>
          </cell>
          <cell r="O156" t="str">
            <v>Erected</v>
          </cell>
        </row>
        <row r="157">
          <cell r="N157" t="str">
            <v>G-8(G), Bottom Flange, Bottom Flange,Plate,20,6.666</v>
          </cell>
          <cell r="O157" t="str">
            <v>Erected</v>
          </cell>
        </row>
        <row r="158">
          <cell r="N158" t="str">
            <v>G-8(G), Web Plate, Web Plate,Plate,16,24.796868</v>
          </cell>
          <cell r="O158" t="str">
            <v>Erected</v>
          </cell>
        </row>
        <row r="159">
          <cell r="N159" t="str">
            <v>G-8(G), Top Flange, Top Flange,Plate,20,6.673</v>
          </cell>
          <cell r="O159" t="str">
            <v>Erected</v>
          </cell>
        </row>
        <row r="160">
          <cell r="N160" t="str">
            <v>G-8(G), Stiffner L+R, Stiffner L+R,Plate,16,3.6214</v>
          </cell>
          <cell r="O160" t="str">
            <v>Erected</v>
          </cell>
        </row>
        <row r="161">
          <cell r="N161" t="str">
            <v>G-8(G), Stiffner Bottom, Stiffner Bottom,Plate,16,0.8968</v>
          </cell>
          <cell r="O161" t="str">
            <v>Erected</v>
          </cell>
        </row>
        <row r="162">
          <cell r="N162" t="str">
            <v>G-8(G), MS Angle, MS Angle,Angle,L 75x75x10,13.92</v>
          </cell>
          <cell r="O162" t="str">
            <v>Erected</v>
          </cell>
        </row>
        <row r="163">
          <cell r="N163" t="str">
            <v>G-8(G), MS Angle, MS Angle,Angle,L 75x75x10,15.96</v>
          </cell>
          <cell r="O163" t="str">
            <v>Erected</v>
          </cell>
        </row>
        <row r="164">
          <cell r="N164" t="str">
            <v>G-8(G), Packing Plate, Packing Plate,Plate,16,0.1425</v>
          </cell>
          <cell r="O164" t="str">
            <v>Erected</v>
          </cell>
        </row>
        <row r="165">
          <cell r="N165" t="str">
            <v>G-8(G), Gusset Plate, Gusset Plate,Plate,16,0.264</v>
          </cell>
          <cell r="O165" t="str">
            <v>Erected</v>
          </cell>
        </row>
        <row r="166">
          <cell r="N166" t="str">
            <v>G-8(G) &amp; G-9(G),Top Splice Plate,Top Splice Plate,Plate,16,0.4998</v>
          </cell>
          <cell r="O166" t="str">
            <v>Erected</v>
          </cell>
        </row>
        <row r="167">
          <cell r="N167" t="str">
            <v>G-8(G) &amp; G-9(G),Top Splice Plate,Top Splice Plate,Plate,16,0.3672</v>
          </cell>
          <cell r="O167" t="str">
            <v>Erected</v>
          </cell>
        </row>
        <row r="168">
          <cell r="N168" t="str">
            <v>G-8(G) &amp; G-9(G),Web Splice Plate,Web Splice Plate,Plate,12,2.448</v>
          </cell>
          <cell r="O168" t="str">
            <v>Erected</v>
          </cell>
        </row>
        <row r="169">
          <cell r="N169" t="str">
            <v>G-8(G) &amp; G-9(G),Bottom Splice Plate,Bottom Splice Plate,Plate,40,0.40596</v>
          </cell>
          <cell r="O169" t="str">
            <v>Erected</v>
          </cell>
        </row>
        <row r="170">
          <cell r="N170" t="str">
            <v>G-8(G) &amp; G-9(G),Bottom Splice Plate,Bottom Splice Plate,Plate,28,0.7395</v>
          </cell>
          <cell r="O170" t="str">
            <v>Erected</v>
          </cell>
        </row>
        <row r="171">
          <cell r="N171" t="str">
            <v>G-8(G) &amp; G-9(G),Bottom Splice Plate,Bottom Splice Plate,Plate,28,1.3515</v>
          </cell>
          <cell r="O171" t="str">
            <v>Erected</v>
          </cell>
        </row>
        <row r="172">
          <cell r="N172" t="str">
            <v>G-8(G) &amp; G-9(G),Packing Plate,Packing Plate,Plate,15,0.6731</v>
          </cell>
          <cell r="O172" t="str">
            <v>Erected</v>
          </cell>
        </row>
        <row r="173">
          <cell r="N173" t="str">
            <v>G-8(G) &amp; G-9(G), MS Angle, MS Angle,Angle,L 75x75x10,4.413</v>
          </cell>
          <cell r="O173" t="str">
            <v>Erected</v>
          </cell>
        </row>
        <row r="174">
          <cell r="N174" t="str">
            <v>G-8\(G),Gusset Plate,Gusset Plate,Plate,16,0.27648</v>
          </cell>
          <cell r="O174" t="str">
            <v>Erected</v>
          </cell>
        </row>
        <row r="175">
          <cell r="N175" t="str">
            <v>G-8\(G), MS Angle, MS Angle,Angle,L 75x75x10,4.413</v>
          </cell>
          <cell r="O175" t="str">
            <v>Erected</v>
          </cell>
        </row>
        <row r="176">
          <cell r="N176" t="str">
            <v>G-9/G, Web Plate, Web Plate,Plate,16,18.308732</v>
          </cell>
          <cell r="O176" t="str">
            <v>Erected</v>
          </cell>
        </row>
        <row r="177">
          <cell r="N177" t="str">
            <v>G-9/G, Top Flange, Top Flange,Plate,20,4.864</v>
          </cell>
          <cell r="O177" t="str">
            <v>Erected</v>
          </cell>
        </row>
        <row r="178">
          <cell r="N178" t="str">
            <v>G-9/G, Bottom Flange, Bottom Flange,Plate,20,4.927</v>
          </cell>
          <cell r="O178" t="str">
            <v>Erected</v>
          </cell>
        </row>
        <row r="179">
          <cell r="N179" t="str">
            <v>G-9/G, Base Plate, Base Plate,Plate,40,13.7956</v>
          </cell>
          <cell r="O179" t="str">
            <v>Erected</v>
          </cell>
        </row>
        <row r="180">
          <cell r="N180" t="str">
            <v>G-9/G, Stiffner L+R, Stiffner L+R,Plate,16,2.89712</v>
          </cell>
          <cell r="O180" t="str">
            <v>Erected</v>
          </cell>
        </row>
        <row r="181">
          <cell r="N181" t="str">
            <v>G-9/G, MS Angle, MS Angle,Angle,L 75x75x10,6.96</v>
          </cell>
          <cell r="O181" t="str">
            <v>Erected</v>
          </cell>
        </row>
        <row r="182">
          <cell r="N182" t="str">
            <v>G-9/G, MS Angle, MS Angle,Angle,L 75x75x10,8.24</v>
          </cell>
          <cell r="O182" t="str">
            <v>Erected</v>
          </cell>
        </row>
        <row r="183">
          <cell r="N183" t="str">
            <v>G-9/G, Gusset Plate, Gusset Plate,Plate,16,0.132</v>
          </cell>
          <cell r="O183" t="str">
            <v>Erected</v>
          </cell>
        </row>
        <row r="184">
          <cell r="N184" t="str">
            <v>G-9/G, Packing Plate, Packing Plate,Plate,16,0.07125</v>
          </cell>
          <cell r="O184" t="str">
            <v>Erected</v>
          </cell>
        </row>
        <row r="185">
          <cell r="N185" t="str">
            <v>G-9/G, Stiffner Bottom, Stiffner Bottom,Plate,16,0.587955</v>
          </cell>
          <cell r="O185" t="str">
            <v>Erected</v>
          </cell>
        </row>
        <row r="186">
          <cell r="N186" t="str">
            <v>G-9/G,Gusset Plate,Gusset Plate,Plate,16,0.06084</v>
          </cell>
          <cell r="O186" t="str">
            <v>Erected</v>
          </cell>
        </row>
        <row r="187">
          <cell r="N187" t="str">
            <v>G-9/G,Diaframe,Diaframe,Plate,28,5.712768</v>
          </cell>
          <cell r="O187" t="str">
            <v>Erected</v>
          </cell>
        </row>
        <row r="188">
          <cell r="N188" t="str">
            <v>G-9/G,Diaframe Stiffner,Diaframe Stiffner,Plate,28,1.264032</v>
          </cell>
          <cell r="O188" t="str">
            <v>Erected</v>
          </cell>
        </row>
        <row r="189">
          <cell r="N189" t="str">
            <v>G-9/G,Diaframe Stiffner,Diaframe Stiffner,Plate,16,1.37104</v>
          </cell>
          <cell r="O189" t="str">
            <v>Erected</v>
          </cell>
        </row>
        <row r="190">
          <cell r="N190" t="str">
            <v>G-9/G,Diaframe Stiffner,Diaframe Stiffner,Plate,16,2.77248</v>
          </cell>
          <cell r="O190" t="str">
            <v>Erected</v>
          </cell>
        </row>
        <row r="191">
          <cell r="N191" t="str">
            <v>G-9/G,Diaframe Stiffner,Diaframe Stiffner,Plate,28,4.902912</v>
          </cell>
          <cell r="O191" t="str">
            <v>Erected</v>
          </cell>
        </row>
        <row r="192">
          <cell r="N192" t="str">
            <v>G-9/G,Diaframe Stiffner,Diaframe Stiffner,Plate,20,1.8564</v>
          </cell>
          <cell r="O192" t="str">
            <v>Erected</v>
          </cell>
        </row>
        <row r="193">
          <cell r="N193" t="str">
            <v>G-9/G,Bracket Plate Stiffner,Bracket Plate Stiffner,Plate,40,0.4522</v>
          </cell>
          <cell r="O193" t="str">
            <v>Erected</v>
          </cell>
        </row>
        <row r="194">
          <cell r="N194" t="str">
            <v>G9G,Gusset Plate,Gusset Plate,Plate,16,0.06084</v>
          </cell>
          <cell r="O194" t="str">
            <v>Erected</v>
          </cell>
        </row>
        <row r="195">
          <cell r="N195" t="str">
            <v>G9G,Bracket plate stiffener,Bracket plate stiffener,Plate,16,0.07104</v>
          </cell>
          <cell r="O195" t="str">
            <v>Erected</v>
          </cell>
        </row>
        <row r="196">
          <cell r="N196" t="str">
            <v>G9G,Gusset Plate,Gusset Plate,Plate,16,0.04872</v>
          </cell>
          <cell r="O196" t="str">
            <v>Erected</v>
          </cell>
        </row>
        <row r="197">
          <cell r="N197" t="str">
            <v>G9G,Bracket plate stiffener,Bracket plate stiffener,Plate,28,1.274976</v>
          </cell>
          <cell r="O197" t="str">
            <v>Erected</v>
          </cell>
        </row>
        <row r="198">
          <cell r="N198" t="str">
            <v>G9G,Bracket plate stiffener,Bracket plate stiffener,Plate,16,0.60572</v>
          </cell>
          <cell r="O198" t="str">
            <v>Erected</v>
          </cell>
        </row>
        <row r="199">
          <cell r="N199" t="str">
            <v>G9G,Base Plate,Base Plate,Plate,16,0.342</v>
          </cell>
          <cell r="O199" t="str">
            <v>Erected</v>
          </cell>
        </row>
        <row r="200">
          <cell r="N200" t="str">
            <v>G9G,Base Plate,Base Plate,Plate,16,1.05412</v>
          </cell>
          <cell r="O200" t="str">
            <v>Erected</v>
          </cell>
        </row>
        <row r="201">
          <cell r="N201" t="str">
            <v>G9G,MS Angle,MS Angle,Angle,L 75x75x10,4.106</v>
          </cell>
          <cell r="O201" t="str">
            <v>Erected</v>
          </cell>
        </row>
        <row r="202">
          <cell r="N202" t="str">
            <v>G1/H,Web Plate,Web Plate,Plate,16,18.308732</v>
          </cell>
          <cell r="O202" t="str">
            <v>Erected</v>
          </cell>
        </row>
        <row r="203">
          <cell r="N203" t="str">
            <v>G1/H,Top Flange,Top Flange,Plate,20,4.864</v>
          </cell>
          <cell r="O203" t="str">
            <v>Erected</v>
          </cell>
        </row>
        <row r="204">
          <cell r="N204" t="str">
            <v>G1/H,Bottom flange,Bottom flange,Plate,20,4.927</v>
          </cell>
          <cell r="O204" t="str">
            <v>Erected</v>
          </cell>
        </row>
        <row r="205">
          <cell r="N205" t="str">
            <v>G1/H,Base plate,Base plate,Plate,40,13.7956</v>
          </cell>
          <cell r="O205" t="str">
            <v>Erected</v>
          </cell>
        </row>
        <row r="206">
          <cell r="N206" t="str">
            <v>G1/H,Stiffner (Left &amp; Right),Stiffner (Left &amp; Right),Plate,16,2.89712</v>
          </cell>
          <cell r="O206" t="str">
            <v>Erected</v>
          </cell>
        </row>
        <row r="207">
          <cell r="N207" t="str">
            <v>G1/H, MS Angle, MS Angle,Angle,L 75x75x10,6.96</v>
          </cell>
          <cell r="O207" t="str">
            <v>Erected</v>
          </cell>
        </row>
        <row r="208">
          <cell r="N208" t="str">
            <v>G1/H, MS Angle, MS Angle,Angle,L 75x75x10,8.144</v>
          </cell>
          <cell r="O208" t="str">
            <v>Erected</v>
          </cell>
        </row>
        <row r="209">
          <cell r="N209" t="str">
            <v>G1/H,Gusset plate,Gusset plate,Plate,16,0.08214</v>
          </cell>
          <cell r="O209" t="str">
            <v>Erected</v>
          </cell>
        </row>
        <row r="210">
          <cell r="N210" t="str">
            <v>G1/H,Packing Plate,Packing Plate,Plate,16,0.07125</v>
          </cell>
          <cell r="O210" t="str">
            <v>Erected</v>
          </cell>
        </row>
        <row r="211">
          <cell r="N211" t="str">
            <v>G1/H,Stiffner bottom,Stiffner bottom,Plate,16,0.45182</v>
          </cell>
          <cell r="O211" t="str">
            <v>Erected</v>
          </cell>
        </row>
        <row r="212">
          <cell r="N212" t="str">
            <v>G1/H,Diaframe,Diaframe,Plate,28,5.712768</v>
          </cell>
          <cell r="O212" t="str">
            <v>Erected</v>
          </cell>
        </row>
        <row r="213">
          <cell r="N213" t="str">
            <v>G1/H,Diaframe stiffner,Diaframe stiffner,Plate,16,1.37104</v>
          </cell>
          <cell r="O213" t="str">
            <v>Erected</v>
          </cell>
        </row>
        <row r="214">
          <cell r="N214" t="str">
            <v>G1/H,Diaframe stiffner,Diaframe stiffner,Plate,16,2.77248</v>
          </cell>
          <cell r="O214" t="str">
            <v>Erected</v>
          </cell>
        </row>
        <row r="215">
          <cell r="N215" t="str">
            <v>G1/H,Diaframe stiffner,Diaframe stiffner,Plate,28,4.902912</v>
          </cell>
          <cell r="O215" t="str">
            <v>Erected</v>
          </cell>
        </row>
        <row r="216">
          <cell r="N216" t="str">
            <v>G1/H,Diaframe stiffner plate,Diaframe stiffner plate,Plate,20,1.8564</v>
          </cell>
          <cell r="O216" t="str">
            <v>Erected</v>
          </cell>
        </row>
        <row r="217">
          <cell r="N217" t="str">
            <v>G1/H,Bracket plate,Bracket plate,Plate,40,0.4522</v>
          </cell>
          <cell r="O217" t="str">
            <v>Erected</v>
          </cell>
        </row>
        <row r="218">
          <cell r="N218" t="str">
            <v>G1H,Gusset Plate,Gusset Plate,Plate,16,0.06084</v>
          </cell>
          <cell r="O218" t="str">
            <v>Erected</v>
          </cell>
        </row>
        <row r="219">
          <cell r="N219" t="str">
            <v>G1H,Bracket Plate Stiffner,Bracket Plate Stiffner,Plate,16,0.07104</v>
          </cell>
          <cell r="O219" t="str">
            <v>Erected</v>
          </cell>
        </row>
        <row r="220">
          <cell r="N220" t="str">
            <v>G1H,Gusset Plate,Gusset Plate,Plate,16,0.04872</v>
          </cell>
          <cell r="O220" t="str">
            <v>Erected</v>
          </cell>
        </row>
        <row r="221">
          <cell r="N221" t="str">
            <v>G1H,Bracket Plate Stiffner,Bracket Plate Stiffner,Plate,28,1.178304</v>
          </cell>
          <cell r="O221" t="str">
            <v>Erected</v>
          </cell>
        </row>
        <row r="222">
          <cell r="N222" t="str">
            <v>G1H,Bracket Plate Stiffner,Bracket Plate Stiffner,Plate,16,0.60572</v>
          </cell>
          <cell r="O222" t="str">
            <v>Erected</v>
          </cell>
        </row>
        <row r="223">
          <cell r="N223" t="str">
            <v>G1H,Base Plate Stiffner,Base Plate Stiffner,Plate,16,0.342</v>
          </cell>
          <cell r="O223" t="str">
            <v>Erected</v>
          </cell>
        </row>
        <row r="224">
          <cell r="N224" t="str">
            <v>G1H,Base Plate Stiffner,Base Plate Stiffner,Plate,16,1.05412</v>
          </cell>
          <cell r="O224" t="str">
            <v>Erected</v>
          </cell>
        </row>
        <row r="225">
          <cell r="N225" t="str">
            <v>G1H,MS Angle,MS Angle,Angle,L 75x75x10,4.106</v>
          </cell>
          <cell r="O225" t="str">
            <v>Erected</v>
          </cell>
        </row>
        <row r="226">
          <cell r="N226" t="str">
            <v>G1H-G2H, Top Splice Flange, Top Splice Flange,Plate,16,0.4998</v>
          </cell>
          <cell r="O226" t="str">
            <v>Erected</v>
          </cell>
        </row>
        <row r="227">
          <cell r="N227" t="str">
            <v>G1H-G2H, Top Splice Flange, Top Splice Flange,Plate,16,0.3672</v>
          </cell>
          <cell r="O227" t="str">
            <v>Erected</v>
          </cell>
        </row>
        <row r="228">
          <cell r="N228" t="str">
            <v>G1H-G2H,Web Splice Plate,Web Splice Plate,Plate,12,2.448</v>
          </cell>
          <cell r="O228" t="str">
            <v>Erected</v>
          </cell>
        </row>
        <row r="229">
          <cell r="N229" t="str">
            <v>G1H-G2H,Bottom Flange Splice,Bottom Flange Splice,Plate,40,0.40596</v>
          </cell>
          <cell r="O229" t="str">
            <v>Erected</v>
          </cell>
        </row>
        <row r="230">
          <cell r="N230" t="str">
            <v>G1H-G2H,Base Splice,Base Splice,Plate,28,0.7395</v>
          </cell>
          <cell r="O230" t="str">
            <v>Erected</v>
          </cell>
        </row>
        <row r="231">
          <cell r="N231" t="str">
            <v>G1H-G2H,Base Splice,Base Splice,Plate,28,1.3515</v>
          </cell>
          <cell r="O231" t="str">
            <v>Erected</v>
          </cell>
        </row>
        <row r="232">
          <cell r="N232" t="str">
            <v>G1H-G2H,Packing Plate,Packing Plate,Plate,15,0.6731</v>
          </cell>
          <cell r="O232" t="str">
            <v>Erected</v>
          </cell>
        </row>
        <row r="233">
          <cell r="N233" t="str">
            <v>G1H-G2H, MS Angle, MS Angle,Angle,L 75x75x10,4.47</v>
          </cell>
          <cell r="O233" t="str">
            <v>Erected</v>
          </cell>
        </row>
        <row r="234">
          <cell r="N234" t="str">
            <v>G-2(H), Base Plate, Base Plate,Plate,25,18.6704</v>
          </cell>
          <cell r="O234" t="str">
            <v>Erected</v>
          </cell>
        </row>
        <row r="235">
          <cell r="N235" t="str">
            <v>G-2(H), Bottom Flange, Bottom Flange,Plate,20,6.668</v>
          </cell>
          <cell r="O235" t="str">
            <v>Erected</v>
          </cell>
        </row>
        <row r="236">
          <cell r="N236" t="str">
            <v>G-2(H), Web Plate, Web Plate,Plate,16,24.782004</v>
          </cell>
          <cell r="O236" t="str">
            <v>Erected</v>
          </cell>
        </row>
        <row r="237">
          <cell r="N237" t="str">
            <v>G-2(H), Top Flange, Top Flange,Plate,20,6.669</v>
          </cell>
          <cell r="O237" t="str">
            <v>Erected</v>
          </cell>
        </row>
        <row r="238">
          <cell r="N238" t="str">
            <v>G-2(H), Stiffner L+R, Stiffner L+R,Plate,16,3.6214</v>
          </cell>
          <cell r="O238" t="str">
            <v>Erected</v>
          </cell>
        </row>
        <row r="239">
          <cell r="N239" t="str">
            <v>G-2(H), Stiffner Bottom, Stiffner Bottom,Plate,16,0.8968</v>
          </cell>
          <cell r="O239" t="str">
            <v>Erected</v>
          </cell>
        </row>
        <row r="240">
          <cell r="N240" t="str">
            <v>G-2(H), MS Angle, MS Angle,Angle,L 75x75x10,13.92</v>
          </cell>
          <cell r="O240" t="str">
            <v>Erected</v>
          </cell>
        </row>
        <row r="241">
          <cell r="N241" t="str">
            <v>G-2(H), MS Angle, MS Angle,Angle,L 75x75x10,15.96</v>
          </cell>
          <cell r="O241" t="str">
            <v>Erected</v>
          </cell>
        </row>
        <row r="242">
          <cell r="N242" t="str">
            <v>G-2(H), Packing Plate, Packing Plate,Plate,16,0.1425</v>
          </cell>
          <cell r="O242" t="str">
            <v>Erected</v>
          </cell>
        </row>
        <row r="243">
          <cell r="N243" t="str">
            <v>G-2(H), Gusset Plate, Gusset Plate,Plate,16,0.264</v>
          </cell>
          <cell r="O243" t="str">
            <v>Erected</v>
          </cell>
        </row>
        <row r="244">
          <cell r="N244" t="str">
            <v>G2H, Gusset Plate, Gusset Plate,Plate,16,0.27648</v>
          </cell>
          <cell r="O244" t="str">
            <v>Erected</v>
          </cell>
        </row>
        <row r="245">
          <cell r="N245" t="str">
            <v>G2H, MS Angle, MS Angle,Angle,L 75x75x10,4.413</v>
          </cell>
          <cell r="O245" t="str">
            <v>Erected</v>
          </cell>
        </row>
        <row r="246">
          <cell r="N246" t="str">
            <v>G2H-G3H, Top Splice Flange, Top Splice Flange,Plate,16,0.4998</v>
          </cell>
          <cell r="O246" t="str">
            <v>Erected</v>
          </cell>
        </row>
        <row r="247">
          <cell r="N247" t="str">
            <v>G2H-G3H, Top Splice Flange, Top Splice Flange,Plate,16,0.3672</v>
          </cell>
          <cell r="O247" t="str">
            <v>Erected</v>
          </cell>
        </row>
        <row r="248">
          <cell r="N248" t="str">
            <v>G2H-G3H,Web Splice Plate,Web Splice Plate,Plate,12,2.448</v>
          </cell>
          <cell r="O248" t="str">
            <v>Erected</v>
          </cell>
        </row>
        <row r="249">
          <cell r="N249" t="str">
            <v>G2H-G3H,Bottom Flange Splice,Bottom Flange Splice,Plate,40,0.40596</v>
          </cell>
          <cell r="O249" t="str">
            <v>Erected</v>
          </cell>
        </row>
        <row r="250">
          <cell r="N250" t="str">
            <v>G2H-G3H,Base Splice,Base Splice,Plate,28,0.7395</v>
          </cell>
          <cell r="O250" t="str">
            <v>Erected</v>
          </cell>
        </row>
        <row r="251">
          <cell r="N251" t="str">
            <v>G2H-G3H,Base Splice,Base Splice,Plate,28,1.3515</v>
          </cell>
          <cell r="O251" t="str">
            <v>Erected</v>
          </cell>
        </row>
        <row r="252">
          <cell r="N252" t="str">
            <v>G2H-G3H, MS Angle, MS Angle,Angle,L 75x75x10,4.413</v>
          </cell>
          <cell r="O252" t="str">
            <v>Erected</v>
          </cell>
        </row>
        <row r="253">
          <cell r="N253" t="str">
            <v>G-3(H), Base Plate, Base Plate,Plate,25,18.6704</v>
          </cell>
          <cell r="O253" t="str">
            <v>Erected</v>
          </cell>
        </row>
        <row r="254">
          <cell r="N254" t="str">
            <v>G-3(H), Bottom Flange, Bottom Flange,Plate,20,6.668</v>
          </cell>
          <cell r="O254" t="str">
            <v>Erected</v>
          </cell>
        </row>
        <row r="255">
          <cell r="N255" t="str">
            <v>G-3(H), Web Plate, Web Plate,Plate,16,25.019828</v>
          </cell>
          <cell r="O255" t="str">
            <v>Erected</v>
          </cell>
        </row>
        <row r="256">
          <cell r="N256" t="str">
            <v>G-3(H), Top Flange, Top Flange,Plate,20,6.733</v>
          </cell>
          <cell r="O256" t="str">
            <v>Erected</v>
          </cell>
        </row>
        <row r="257">
          <cell r="N257" t="str">
            <v>G-3(H), Stiffner L+R, Stiffner L+R,Plate,16,3.6214</v>
          </cell>
          <cell r="O257" t="str">
            <v>Erected</v>
          </cell>
        </row>
        <row r="258">
          <cell r="N258" t="str">
            <v>G-3(H), Stiffner Bottom, Stiffner Bottom,Plate,16,0.9101</v>
          </cell>
          <cell r="O258" t="str">
            <v>Erected</v>
          </cell>
        </row>
        <row r="259">
          <cell r="N259" t="str">
            <v>G-3(H), MS Angle, MS Angle,Angle,L 75x75x10,13.92</v>
          </cell>
          <cell r="O259" t="str">
            <v>Erected</v>
          </cell>
        </row>
        <row r="260">
          <cell r="N260" t="str">
            <v>G-3(H), MS Angle, MS Angle,Angle,L 75x75x10,15.96</v>
          </cell>
          <cell r="O260" t="str">
            <v>Erected</v>
          </cell>
        </row>
        <row r="261">
          <cell r="N261" t="str">
            <v>G-3(H), Packing Plate, Packing Plate,Plate,16,0.1425</v>
          </cell>
          <cell r="O261" t="str">
            <v>Erected</v>
          </cell>
        </row>
        <row r="262">
          <cell r="N262" t="str">
            <v>G-3(H), Gusset Plate, Gusset Plate,Plate,16,0.264</v>
          </cell>
          <cell r="O262" t="str">
            <v>Erected</v>
          </cell>
        </row>
        <row r="263">
          <cell r="N263" t="str">
            <v>G3H, Gusset Plate, Gusset Plate,Plate,16,0.27648</v>
          </cell>
          <cell r="O263" t="str">
            <v>Erected</v>
          </cell>
        </row>
        <row r="264">
          <cell r="N264" t="str">
            <v>G3H, MS Angle, MS Angle,Angle,L 75x75x10,4.413</v>
          </cell>
          <cell r="O264" t="str">
            <v>Erected</v>
          </cell>
        </row>
        <row r="265">
          <cell r="N265" t="str">
            <v>G3H-G4H, Top Splice Flange, Top Splice Flange,Plate,16,0.4998</v>
          </cell>
          <cell r="O265" t="str">
            <v>Erected</v>
          </cell>
        </row>
        <row r="266">
          <cell r="N266" t="str">
            <v>G3H-G4H, Top Splice Flange, Top Splice Flange,Plate,16,0.3672</v>
          </cell>
          <cell r="O266" t="str">
            <v>Erected</v>
          </cell>
        </row>
        <row r="267">
          <cell r="N267" t="str">
            <v>G3H-G4H,Web Splice Plate,Web Splice Plate,Plate,12,2.448</v>
          </cell>
          <cell r="O267" t="str">
            <v>Erected</v>
          </cell>
        </row>
        <row r="268">
          <cell r="N268" t="str">
            <v>G3H-G4H,Bottom Flange Splice,Bottom Flange Splice,Plate,40,0.40596</v>
          </cell>
          <cell r="O268" t="str">
            <v>Erected</v>
          </cell>
        </row>
        <row r="269">
          <cell r="N269" t="str">
            <v>G3H-G4H,Base Splice,Base Splice,Plate,28,0.7395</v>
          </cell>
          <cell r="O269" t="str">
            <v>Erected</v>
          </cell>
        </row>
        <row r="270">
          <cell r="N270" t="str">
            <v>G3H-G4H,Base Splice,Base Splice,Plate,28,1.3515</v>
          </cell>
          <cell r="O270" t="str">
            <v>Erected</v>
          </cell>
        </row>
        <row r="271">
          <cell r="N271" t="str">
            <v>G3H-G4H,Packing Plate,Packing Plate,Plate,15,0.6731</v>
          </cell>
          <cell r="O271" t="str">
            <v>Erected</v>
          </cell>
        </row>
        <row r="272">
          <cell r="N272" t="str">
            <v>G3H-G4H, MS Angle, MS Angle,Angle,L 75x75x10,4.413</v>
          </cell>
          <cell r="O272" t="str">
            <v>Erected</v>
          </cell>
        </row>
        <row r="273">
          <cell r="N273" t="str">
            <v>G-4(H), Base Plate, Base Plate,Plate,40,18.6704</v>
          </cell>
          <cell r="O273" t="str">
            <v>Erected</v>
          </cell>
        </row>
        <row r="274">
          <cell r="N274" t="str">
            <v>G-4(H), Bottom Flange, Bottom Flange,Plate,20,6.668</v>
          </cell>
          <cell r="O274" t="str">
            <v>Erected</v>
          </cell>
        </row>
        <row r="275">
          <cell r="N275" t="str">
            <v>G-4(H), Web Plate, Web Plate,Plate,16,24.796868</v>
          </cell>
          <cell r="O275" t="str">
            <v>Erected</v>
          </cell>
        </row>
        <row r="276">
          <cell r="N276" t="str">
            <v>G-4(H), Top Flange, Top Flange,Plate,20,6.673</v>
          </cell>
          <cell r="O276" t="str">
            <v>Erected</v>
          </cell>
        </row>
        <row r="277">
          <cell r="N277" t="str">
            <v>G-4(H), Stiffner L+R, Stiffner L+R,Plate,16,3.6214</v>
          </cell>
          <cell r="O277" t="str">
            <v>Erected</v>
          </cell>
        </row>
        <row r="278">
          <cell r="N278" t="str">
            <v>G-4(H), Stiffner Bottom, Stiffner Bottom,Plate,16,0.8968</v>
          </cell>
          <cell r="O278" t="str">
            <v>Erected</v>
          </cell>
        </row>
        <row r="279">
          <cell r="N279" t="str">
            <v>G-4(H), MS Angle, MS Angle,Angle,L 75x75x10,13.92</v>
          </cell>
          <cell r="O279" t="str">
            <v>Erected</v>
          </cell>
        </row>
        <row r="280">
          <cell r="N280" t="str">
            <v>G-4(H), MS Angle, MS Angle,Angle,L 75x75x10,15.96</v>
          </cell>
          <cell r="O280" t="str">
            <v>Erected</v>
          </cell>
        </row>
        <row r="281">
          <cell r="N281" t="str">
            <v>G-4(H), Packing Plate, Packing Plate,Plate,16,0.1425</v>
          </cell>
          <cell r="O281" t="str">
            <v>Erected</v>
          </cell>
        </row>
        <row r="282">
          <cell r="N282" t="str">
            <v>G-4(H), Gusset Plate, Gusset Plate,Plate,16,0.264</v>
          </cell>
          <cell r="O282" t="str">
            <v>Erected</v>
          </cell>
        </row>
        <row r="283">
          <cell r="N283" t="str">
            <v>G4H, Gusset Plate, Gusset Plate,Plate,16,0.27648</v>
          </cell>
          <cell r="O283" t="str">
            <v>Erected</v>
          </cell>
        </row>
        <row r="284">
          <cell r="N284" t="str">
            <v>G4H, MS Angle, MS Angle,Angle,L 75x75x10,4.413</v>
          </cell>
          <cell r="O284" t="str">
            <v>Erected</v>
          </cell>
        </row>
        <row r="285">
          <cell r="N285" t="str">
            <v>G4H-G5H, Top Splice Flange, Top Splice Flange,Plate,16,0.4998</v>
          </cell>
          <cell r="O285" t="str">
            <v>Erected</v>
          </cell>
        </row>
        <row r="286">
          <cell r="N286" t="str">
            <v>G4H-G5H, Top Splice Flange, Top Splice Flange,Plate,16,0.3672</v>
          </cell>
          <cell r="O286" t="str">
            <v>Erected</v>
          </cell>
        </row>
        <row r="287">
          <cell r="N287" t="str">
            <v>G4H-G5H,Web Splice Plate,Web Splice Plate,Plate,12,2.448</v>
          </cell>
          <cell r="O287" t="str">
            <v>Erected</v>
          </cell>
        </row>
        <row r="288">
          <cell r="N288" t="str">
            <v>G4H-G5H,Bottom Flange Splice,Bottom Flange Splice,Plate,40,0.40596</v>
          </cell>
          <cell r="O288" t="str">
            <v>Erected</v>
          </cell>
        </row>
        <row r="289">
          <cell r="N289" t="str">
            <v>G4H-G5H,Base Splice,Base Splice,Plate,28,0.7395</v>
          </cell>
          <cell r="O289" t="str">
            <v>Erected</v>
          </cell>
        </row>
        <row r="290">
          <cell r="N290" t="str">
            <v>G4H-G5H,Base Splice,Base Splice,Plate,28,1.3515</v>
          </cell>
          <cell r="O290" t="str">
            <v>Erected</v>
          </cell>
        </row>
        <row r="291">
          <cell r="N291" t="str">
            <v>G4H-G5H, MS Angle, MS Angle,Angle,L 75x75x10,4.47</v>
          </cell>
          <cell r="O291" t="str">
            <v>Erected</v>
          </cell>
        </row>
        <row r="292">
          <cell r="N292" t="str">
            <v>G5/H,Base plate,Base plate,Plate,40,11.2</v>
          </cell>
          <cell r="O292" t="str">
            <v>Erected</v>
          </cell>
        </row>
        <row r="293">
          <cell r="N293" t="str">
            <v>G5/H,Bottom Flange Splice,Bottom Flange Splice,Plate,20,4</v>
          </cell>
          <cell r="O293" t="str">
            <v>Erected</v>
          </cell>
        </row>
        <row r="294">
          <cell r="N294" t="str">
            <v>G5/H,Web Plate,Web Plate,Plate,16,14.88258</v>
          </cell>
          <cell r="O294" t="str">
            <v>Erected</v>
          </cell>
        </row>
        <row r="295">
          <cell r="N295" t="str">
            <v>G5/H,Top Flange,Top Flange,Plate,20,4.005</v>
          </cell>
          <cell r="O295" t="str">
            <v>Erected</v>
          </cell>
        </row>
        <row r="296">
          <cell r="N296" t="str">
            <v>G5/H,Stiffner (Left &amp; Right),Stiffner (Left &amp; Right),Plate,16,2.89712</v>
          </cell>
          <cell r="O296" t="str">
            <v>Erected</v>
          </cell>
        </row>
        <row r="297">
          <cell r="N297" t="str">
            <v>G5/H,Diaframe stiffner,Diaframe stiffner,Plate,16,2.77248</v>
          </cell>
          <cell r="O297" t="str">
            <v>Erected</v>
          </cell>
        </row>
        <row r="298">
          <cell r="N298" t="str">
            <v>G5/H,Diaframe,Diaframe,Plate,40,5.712768</v>
          </cell>
          <cell r="O298" t="str">
            <v>Erected</v>
          </cell>
        </row>
        <row r="299">
          <cell r="N299" t="str">
            <v>G5/H,Diaframe stiffner,Diaframe stiffner,Plate,16,1.37104</v>
          </cell>
          <cell r="O299" t="str">
            <v>Erected</v>
          </cell>
        </row>
        <row r="300">
          <cell r="N300" t="str">
            <v>G5/H,Diaframe stiffner,Diaframe stiffner,Plate,40,3.50208</v>
          </cell>
          <cell r="O300" t="str">
            <v>Erected</v>
          </cell>
        </row>
        <row r="301">
          <cell r="N301" t="str">
            <v>G5/H,Diaframe stiffner,Diaframe stiffner,Plate,28,0.616</v>
          </cell>
          <cell r="O301" t="str">
            <v>Erected</v>
          </cell>
        </row>
        <row r="302">
          <cell r="N302" t="str">
            <v>G5/H,Diaframe stiffner,Diaframe stiffner,Plate,28,0.308</v>
          </cell>
          <cell r="O302" t="str">
            <v>Erected</v>
          </cell>
        </row>
        <row r="303">
          <cell r="N303" t="str">
            <v>G5/H,Top Flange of diaframe,Top Flange of diaframe,Plate,20,1.8564</v>
          </cell>
          <cell r="O303" t="str">
            <v>Erected</v>
          </cell>
        </row>
        <row r="304">
          <cell r="N304" t="str">
            <v>G5/H,Diaframe stiffner,Diaframe stiffner,Plate,40,1.19232</v>
          </cell>
          <cell r="O304" t="str">
            <v>Erected</v>
          </cell>
        </row>
        <row r="305">
          <cell r="N305" t="str">
            <v>G5/H,Bracket plate,Bracket plate,Plate,40,0.4522</v>
          </cell>
          <cell r="O305" t="str">
            <v>Erected</v>
          </cell>
        </row>
        <row r="306">
          <cell r="N306" t="str">
            <v>G5H-G6H, Top Splice Flange, Top Splice Flange,Plate,16,0.4998</v>
          </cell>
          <cell r="O306" t="str">
            <v>Erected</v>
          </cell>
        </row>
        <row r="307">
          <cell r="N307" t="str">
            <v>G5H-G6H, Top Splice Flange, Top Splice Flange,Plate,16,0.3672</v>
          </cell>
          <cell r="O307" t="str">
            <v>Erected</v>
          </cell>
        </row>
        <row r="308">
          <cell r="N308" t="str">
            <v>G5H-G6H,Web Splice Plate,Web Splice Plate,Plate,12,2.448</v>
          </cell>
          <cell r="O308" t="str">
            <v>Erected</v>
          </cell>
        </row>
        <row r="309">
          <cell r="N309" t="str">
            <v>G5H-G6H,Bottom Flange Splice,Bottom Flange Splice,Plate,40,0.40596</v>
          </cell>
          <cell r="O309" t="str">
            <v>Erected</v>
          </cell>
        </row>
        <row r="310">
          <cell r="N310" t="str">
            <v>G5H-G6H,Base Splice,Base Splice,Plate,28,0.7395</v>
          </cell>
          <cell r="O310" t="str">
            <v>Erected</v>
          </cell>
        </row>
        <row r="311">
          <cell r="N311" t="str">
            <v>G5H-G6H,Base Splice,Base Splice,Plate,28,1.3515</v>
          </cell>
          <cell r="O311" t="str">
            <v>Erected</v>
          </cell>
        </row>
        <row r="312">
          <cell r="N312" t="str">
            <v>G5H-G6H, MS Angle, MS Angle,Angle,L 75x75x10,4.472</v>
          </cell>
          <cell r="O312" t="str">
            <v>Erected</v>
          </cell>
        </row>
        <row r="313">
          <cell r="N313" t="str">
            <v>G-6(H), Base Plate, Base Plate,Plate,40,18.6704</v>
          </cell>
          <cell r="O313" t="str">
            <v>Erected</v>
          </cell>
        </row>
        <row r="314">
          <cell r="N314" t="str">
            <v>G-6(H), Bottom Flange, Bottom Flange,Plate,20,6.668</v>
          </cell>
          <cell r="O314" t="str">
            <v>Erected</v>
          </cell>
        </row>
        <row r="315">
          <cell r="N315" t="str">
            <v>G-6(H), Web Plate, Web Plate,Plate,16,24.796868</v>
          </cell>
          <cell r="O315" t="str">
            <v>Erected</v>
          </cell>
        </row>
        <row r="316">
          <cell r="N316" t="str">
            <v>G-6(H), Top Flange, Top Flange,Plate,20,6.673</v>
          </cell>
          <cell r="O316" t="str">
            <v>Erected</v>
          </cell>
        </row>
        <row r="317">
          <cell r="N317" t="str">
            <v>G-6(H), Stiffner L+R, Stiffner L+R,Plate,16,3.6214</v>
          </cell>
          <cell r="O317" t="str">
            <v>Erected</v>
          </cell>
        </row>
        <row r="318">
          <cell r="N318" t="str">
            <v>G-6(H), Stiffner Bottom, Stiffner Bottom,Plate,16,0.8968</v>
          </cell>
          <cell r="O318" t="str">
            <v>Erected</v>
          </cell>
        </row>
        <row r="319">
          <cell r="N319" t="str">
            <v>G-6(H), MS Angle, MS Angle,Angle,L 75x75x10,13.92</v>
          </cell>
          <cell r="O319" t="str">
            <v>Erected</v>
          </cell>
        </row>
        <row r="320">
          <cell r="N320" t="str">
            <v>G-6(H), MS Angle, MS Angle,Angle,L 75x75x10,15.96</v>
          </cell>
          <cell r="O320" t="str">
            <v>Erected</v>
          </cell>
        </row>
        <row r="321">
          <cell r="N321" t="str">
            <v>G-6(H), Packing Plate, Packing Plate,Plate,16,0.1425</v>
          </cell>
          <cell r="O321" t="str">
            <v>Erected</v>
          </cell>
        </row>
        <row r="322">
          <cell r="N322" t="str">
            <v>G-6(H), Gusset Plate, Gusset Plate,Plate,16,0.264</v>
          </cell>
          <cell r="O322" t="str">
            <v>Erected</v>
          </cell>
        </row>
        <row r="323">
          <cell r="N323" t="str">
            <v>G6H, Gusset Plate, Gusset Plate,Plate,16,0.27648</v>
          </cell>
          <cell r="O323" t="str">
            <v>Erected</v>
          </cell>
        </row>
        <row r="324">
          <cell r="N324" t="str">
            <v>G6H, MS Angle, MS Angle,Angle,L 75x75x10,4.413</v>
          </cell>
          <cell r="O324" t="str">
            <v>Erected</v>
          </cell>
        </row>
        <row r="325">
          <cell r="N325" t="str">
            <v>G6H-G7H, Top Splice Flange, Top Splice Flange,Plate,16,0.4998</v>
          </cell>
          <cell r="O325" t="str">
            <v>Erected</v>
          </cell>
        </row>
        <row r="326">
          <cell r="N326" t="str">
            <v>G6H-G7H, Top Splice Flange, Top Splice Flange,Plate,16,0.3672</v>
          </cell>
          <cell r="O326" t="str">
            <v>Erected</v>
          </cell>
        </row>
        <row r="327">
          <cell r="N327" t="str">
            <v>G6H-G7H,Web Splice Plate,Web Splice Plate,Plate,12,2.448</v>
          </cell>
          <cell r="O327" t="str">
            <v>Erected</v>
          </cell>
        </row>
        <row r="328">
          <cell r="N328" t="str">
            <v>G6H-G7H,Bottom Flange Splice,Bottom Flange Splice,Plate,40,0.40596</v>
          </cell>
          <cell r="O328" t="str">
            <v>Erected</v>
          </cell>
        </row>
        <row r="329">
          <cell r="N329" t="str">
            <v>G6H-G7H,Base Splice,Base Splice,Plate,28,0.7395</v>
          </cell>
          <cell r="O329" t="str">
            <v>Erected</v>
          </cell>
        </row>
        <row r="330">
          <cell r="N330" t="str">
            <v>G6H-G7H,Base Splice,Base Splice,Plate,28,1.3515</v>
          </cell>
          <cell r="O330" t="str">
            <v>Erected</v>
          </cell>
        </row>
        <row r="331">
          <cell r="N331" t="str">
            <v>G6H-G7H,Packing Plate,Packing Plate,Plate,15,0.6731</v>
          </cell>
          <cell r="O331" t="str">
            <v>Erected</v>
          </cell>
        </row>
        <row r="332">
          <cell r="N332" t="str">
            <v>G6H-G7H, MS Angle, MS Angle,Angle,L 75x75x10,4.413</v>
          </cell>
          <cell r="O332" t="str">
            <v>Erected</v>
          </cell>
        </row>
        <row r="333">
          <cell r="N333" t="str">
            <v>G-7(H), Base Plate, Base Plate,Plate,25,18.6648</v>
          </cell>
          <cell r="O333" t="str">
            <v>Erected</v>
          </cell>
        </row>
        <row r="334">
          <cell r="N334" t="str">
            <v>G-7(H), Bottom Flange, Bottom Flange,Plate,20,6.666</v>
          </cell>
          <cell r="O334" t="str">
            <v>Erected</v>
          </cell>
        </row>
        <row r="335">
          <cell r="N335" t="str">
            <v>G-7(H), Web Plate, Web Plate,Plate,16,24.796868</v>
          </cell>
          <cell r="O335" t="str">
            <v>Erected</v>
          </cell>
        </row>
        <row r="336">
          <cell r="N336" t="str">
            <v>G-7(H), Top Flange, Top Flange,Plate,20,6.673</v>
          </cell>
          <cell r="O336" t="str">
            <v>Erected</v>
          </cell>
        </row>
        <row r="337">
          <cell r="N337" t="str">
            <v>G-7(H), Stiffner L+R, Stiffner L+R,Plate,16,3.6214</v>
          </cell>
          <cell r="O337" t="str">
            <v>Erected</v>
          </cell>
        </row>
        <row r="338">
          <cell r="N338" t="str">
            <v>G-7(H), Stiffner Bottom, Stiffner Bottom,Plate,16,0.8968</v>
          </cell>
          <cell r="O338" t="str">
            <v>Erected</v>
          </cell>
        </row>
        <row r="339">
          <cell r="N339" t="str">
            <v>G-7(H), MS Angle, MS Angle,Angle,L 75x75x10,13.92</v>
          </cell>
          <cell r="O339" t="str">
            <v>Erected</v>
          </cell>
        </row>
        <row r="340">
          <cell r="N340" t="str">
            <v>G-7(H), MS Angle, MS Angle,Angle,L 75x75x10,15.96</v>
          </cell>
          <cell r="O340" t="str">
            <v>Erected</v>
          </cell>
        </row>
        <row r="341">
          <cell r="N341" t="str">
            <v>G-7(H), Packing Plate, Packing Plate,Plate,16,0.1425</v>
          </cell>
          <cell r="O341" t="str">
            <v>Erected</v>
          </cell>
        </row>
        <row r="342">
          <cell r="N342" t="str">
            <v>G-7(H), Gusset Plate, Gusset Plate,Plate,16,0.264</v>
          </cell>
          <cell r="O342" t="str">
            <v>Erected</v>
          </cell>
        </row>
        <row r="343">
          <cell r="N343" t="str">
            <v>G7H-G8H, Top Splice Flange, Top Splice Flange,Plate,16,0.4998</v>
          </cell>
          <cell r="O343" t="str">
            <v>Erected</v>
          </cell>
        </row>
        <row r="344">
          <cell r="N344" t="str">
            <v>G7H-G8H, Top Splice Flange, Top Splice Flange,Plate,16,0.3672</v>
          </cell>
          <cell r="O344" t="str">
            <v>Erected</v>
          </cell>
        </row>
        <row r="345">
          <cell r="N345" t="str">
            <v>G7H-G8H,Web Splice Plate,Web Splice Plate,Plate,12,2.448</v>
          </cell>
          <cell r="O345" t="str">
            <v>Erected</v>
          </cell>
        </row>
        <row r="346">
          <cell r="N346" t="str">
            <v>G7H-G8H,Bottom Flange Splice,Bottom Flange Splice,Plate,40,0.40596</v>
          </cell>
          <cell r="O346" t="str">
            <v>Erected</v>
          </cell>
        </row>
        <row r="347">
          <cell r="N347" t="str">
            <v>G7H-G8H,Base Splice,Base Splice,Plate,28,0.7395</v>
          </cell>
          <cell r="O347" t="str">
            <v>Erected</v>
          </cell>
        </row>
        <row r="348">
          <cell r="N348" t="str">
            <v>G7H-G8H,Base Splice,Base Splice,Plate,28,1.3515</v>
          </cell>
          <cell r="O348" t="str">
            <v>Erected</v>
          </cell>
        </row>
        <row r="349">
          <cell r="N349" t="str">
            <v>G7H-G8H, MS Angle, MS Angle,Angle,L 75x75x10,4.413</v>
          </cell>
          <cell r="O349" t="str">
            <v>Erected</v>
          </cell>
        </row>
        <row r="350">
          <cell r="N350" t="str">
            <v>G7H, Gusset Plate, Gusset Plate,Plate,16,0.27648</v>
          </cell>
          <cell r="O350" t="str">
            <v>Erected</v>
          </cell>
        </row>
        <row r="351">
          <cell r="N351" t="str">
            <v>G7H, MS Angle, MS Angle,Angle,L 75x75x10,4.413</v>
          </cell>
          <cell r="O351" t="str">
            <v>Erected</v>
          </cell>
        </row>
        <row r="352">
          <cell r="N352" t="str">
            <v>G-8(H), Base Plate, Base Plate,Plate,25,18.6648</v>
          </cell>
          <cell r="O352" t="str">
            <v>Erected</v>
          </cell>
        </row>
        <row r="353">
          <cell r="N353" t="str">
            <v>G-8(H), Bottom Flange, Bottom Flange,Plate,20,6.666</v>
          </cell>
          <cell r="O353" t="str">
            <v>Erected</v>
          </cell>
        </row>
        <row r="354">
          <cell r="N354" t="str">
            <v>G-8(H), Web Plate, Web Plate,Plate,16,24.796868</v>
          </cell>
          <cell r="O354" t="str">
            <v>Erected</v>
          </cell>
        </row>
        <row r="355">
          <cell r="N355" t="str">
            <v>G-8(H), Top Flange, Top Flange,Plate,20,6.673</v>
          </cell>
          <cell r="O355" t="str">
            <v>Erected</v>
          </cell>
        </row>
        <row r="356">
          <cell r="N356" t="str">
            <v>G-8(H), Stiffner L+R, Stiffner L+R,Plate,16,3.6214</v>
          </cell>
          <cell r="O356" t="str">
            <v>Erected</v>
          </cell>
        </row>
        <row r="357">
          <cell r="N357" t="str">
            <v>G-8(H), Stiffner Bottom, Stiffner Bottom,Plate,16,0.8968</v>
          </cell>
          <cell r="O357" t="str">
            <v>Erected</v>
          </cell>
        </row>
        <row r="358">
          <cell r="N358" t="str">
            <v>G-8(H), MS Angle, MS Angle,Angle,L 75x75x10,13.92</v>
          </cell>
          <cell r="O358" t="str">
            <v>Erected</v>
          </cell>
        </row>
        <row r="359">
          <cell r="N359" t="str">
            <v>G-8(H), MS Angle, MS Angle,Angle,L 75x75x10,15.96</v>
          </cell>
          <cell r="O359" t="str">
            <v>Erected</v>
          </cell>
        </row>
        <row r="360">
          <cell r="N360" t="str">
            <v>G-8(H), Packing Plate, Packing Plate,Plate,16,0.1425</v>
          </cell>
          <cell r="O360" t="str">
            <v>Erected</v>
          </cell>
        </row>
        <row r="361">
          <cell r="N361" t="str">
            <v>G-8(H), Gusset Plate, Gusset Plate,Plate,16,0.264</v>
          </cell>
          <cell r="O361" t="str">
            <v>Erected</v>
          </cell>
        </row>
        <row r="362">
          <cell r="N362" t="str">
            <v>G8H, Gusset Plate, Gusset Plate,Plate,16,0.27648</v>
          </cell>
          <cell r="O362" t="str">
            <v>Erected</v>
          </cell>
        </row>
        <row r="363">
          <cell r="N363" t="str">
            <v>G8H, MS Angle, MS Angle,Angle,L 75x75x10,4.413</v>
          </cell>
          <cell r="O363" t="str">
            <v>Erected</v>
          </cell>
        </row>
        <row r="364">
          <cell r="N364" t="str">
            <v>G8H-G9H, Top Splice Flange, Top Splice Flange,Plate,16,0.4998</v>
          </cell>
          <cell r="O364" t="str">
            <v>Erected</v>
          </cell>
        </row>
        <row r="365">
          <cell r="N365" t="str">
            <v>G8H-G9H, Top Splice Flange, Top Splice Flange,Plate,16,0.3672</v>
          </cell>
          <cell r="O365" t="str">
            <v>Erected</v>
          </cell>
        </row>
        <row r="366">
          <cell r="N366" t="str">
            <v>G8H-G9H,Web Splice Plate,Web Splice Plate,Plate,12,2.448</v>
          </cell>
          <cell r="O366" t="str">
            <v>Erected</v>
          </cell>
        </row>
        <row r="367">
          <cell r="N367" t="str">
            <v>G8H-G9H,Bottom Flange Splice,Bottom Flange Splice,Plate,40,0.40596</v>
          </cell>
          <cell r="O367" t="str">
            <v>Erected</v>
          </cell>
        </row>
        <row r="368">
          <cell r="N368" t="str">
            <v>G8H-G9H,Base Splice,Base Splice,Plate,28,0.7395</v>
          </cell>
          <cell r="O368" t="str">
            <v>Erected</v>
          </cell>
        </row>
        <row r="369">
          <cell r="N369" t="str">
            <v>G8H-G9H,Base Splice,Base Splice,Plate,28,1.3515</v>
          </cell>
          <cell r="O369" t="str">
            <v>Erected</v>
          </cell>
        </row>
        <row r="370">
          <cell r="N370" t="str">
            <v>G8H-G9H,Packing Plate,Packing Plate,Plate,15,0.6731</v>
          </cell>
          <cell r="O370" t="str">
            <v>Erected</v>
          </cell>
        </row>
        <row r="371">
          <cell r="N371" t="str">
            <v>G8H-G9H, MS Angle, MS Angle,Angle,L 75x75x10,4.413</v>
          </cell>
          <cell r="O371" t="str">
            <v>Erected</v>
          </cell>
        </row>
        <row r="372">
          <cell r="N372" t="str">
            <v>G9/H,Web Plate,Web Plate,Plate,16,18.3013</v>
          </cell>
          <cell r="O372" t="str">
            <v>Erected</v>
          </cell>
        </row>
        <row r="373">
          <cell r="N373" t="str">
            <v>G9/H,Top Flange,Top Flange,Plate,20,4.864</v>
          </cell>
          <cell r="O373" t="str">
            <v>Erected</v>
          </cell>
        </row>
        <row r="374">
          <cell r="N374" t="str">
            <v>G9/H,Bottom flange,Bottom flange,Plate,20,4.925</v>
          </cell>
          <cell r="O374" t="str">
            <v>Erected</v>
          </cell>
        </row>
        <row r="375">
          <cell r="N375" t="str">
            <v>G9/H,Base plate,Base plate,Plate,40,13.79</v>
          </cell>
          <cell r="O375" t="str">
            <v>Erected</v>
          </cell>
        </row>
        <row r="376">
          <cell r="N376" t="str">
            <v>G9/H,Stiffner (Left &amp; Right),Stiffner (Left &amp; Right),Plate,16,2.89712</v>
          </cell>
          <cell r="O376" t="str">
            <v>Erected</v>
          </cell>
        </row>
        <row r="377">
          <cell r="N377" t="str">
            <v>G9/H, MS Angle, MS Angle,Angle,L 75x75x10,6.96</v>
          </cell>
          <cell r="O377" t="str">
            <v>Erected</v>
          </cell>
        </row>
        <row r="378">
          <cell r="N378" t="str">
            <v>G9/H, MS Angle, MS Angle,Angle,L 75x75x10,8.144</v>
          </cell>
          <cell r="O378" t="str">
            <v>Erected</v>
          </cell>
        </row>
        <row r="379">
          <cell r="N379" t="str">
            <v>G9/H,Gusset plate,Gusset plate,Plate,16,0.08214</v>
          </cell>
          <cell r="O379" t="str">
            <v>Erected</v>
          </cell>
        </row>
        <row r="380">
          <cell r="N380" t="str">
            <v>G9/H,Packing Plate,Packing Plate,Plate,16,0.07125</v>
          </cell>
          <cell r="O380" t="str">
            <v>Erected</v>
          </cell>
        </row>
        <row r="381">
          <cell r="N381" t="str">
            <v>G9/H,Stiffner bottom,Stiffner bottom,Plate,16,0.45182</v>
          </cell>
          <cell r="O381" t="str">
            <v>Erected</v>
          </cell>
        </row>
        <row r="382">
          <cell r="N382" t="str">
            <v>G9/H,Diaframe,Diaframe,Plate,28,5.712768</v>
          </cell>
          <cell r="O382" t="str">
            <v>Erected</v>
          </cell>
        </row>
        <row r="383">
          <cell r="N383" t="str">
            <v>G9/H,Diaframe stiffner,Diaframe stiffner,Plate,16,1.37104</v>
          </cell>
          <cell r="O383" t="str">
            <v>Erected</v>
          </cell>
        </row>
        <row r="384">
          <cell r="N384" t="str">
            <v>G9/H,Diaframe stiffner,Diaframe stiffner,Plate,16,2.77248</v>
          </cell>
          <cell r="O384" t="str">
            <v>Erected</v>
          </cell>
        </row>
        <row r="385">
          <cell r="N385" t="str">
            <v>G9/H,Diaframe stiffner,Diaframe stiffner,Plate,28,4.902912</v>
          </cell>
          <cell r="O385" t="str">
            <v>Erected</v>
          </cell>
        </row>
        <row r="386">
          <cell r="N386" t="str">
            <v>G9/H,Diaframe flange stiffner,Diaframe flange stiffner,Plate,20,1.8564</v>
          </cell>
          <cell r="O386" t="str">
            <v>Erected</v>
          </cell>
        </row>
        <row r="387">
          <cell r="N387" t="str">
            <v>G9/H,Bracket plate,Bracket plate,Plate,40,0.4522</v>
          </cell>
          <cell r="O387" t="str">
            <v>Erected</v>
          </cell>
        </row>
        <row r="388">
          <cell r="N388" t="str">
            <v>G9H,Gusset Plate,Gusset Plate,Plate,16,0.06084</v>
          </cell>
          <cell r="O388" t="str">
            <v>Erected</v>
          </cell>
        </row>
        <row r="389">
          <cell r="N389" t="str">
            <v>G9H,Bracket plate stiffener,Bracket plate stiffener,Plate,16,0.07104</v>
          </cell>
          <cell r="O389" t="str">
            <v>Erected</v>
          </cell>
        </row>
        <row r="390">
          <cell r="N390" t="str">
            <v>G9H,Gusset Plate,Gusset Plate,Plate,16,0.04872</v>
          </cell>
          <cell r="O390" t="str">
            <v>Erected</v>
          </cell>
        </row>
        <row r="391">
          <cell r="N391" t="str">
            <v>G9H,Bracket plate stiffener,Bracket plate stiffener,Plate,28,1.274976</v>
          </cell>
          <cell r="O391" t="str">
            <v>Erected</v>
          </cell>
        </row>
        <row r="392">
          <cell r="N392" t="str">
            <v>G9H,Bracket plate stiffener,Bracket plate stiffener,Plate,16,0.60572</v>
          </cell>
          <cell r="O392" t="str">
            <v>Erected</v>
          </cell>
        </row>
        <row r="393">
          <cell r="N393" t="str">
            <v>G9H,Base Plate,Base Plate,Plate,16,0.342</v>
          </cell>
          <cell r="O393" t="str">
            <v>Erected</v>
          </cell>
        </row>
        <row r="394">
          <cell r="N394" t="str">
            <v>G9H,Base Plate,Base Plate,Plate,16,1.05412</v>
          </cell>
          <cell r="O394" t="str">
            <v>Erected</v>
          </cell>
        </row>
        <row r="395">
          <cell r="N395" t="str">
            <v>G9H,MS Angle,MS Angle,Angle,L 75x75x10,4.106</v>
          </cell>
          <cell r="O395" t="str">
            <v>Erected</v>
          </cell>
        </row>
        <row r="396">
          <cell r="N396" t="str">
            <v>G1/I,Web Plate,Web Plate,Plate,16,18.308732</v>
          </cell>
          <cell r="O396" t="str">
            <v>Erected</v>
          </cell>
        </row>
        <row r="397">
          <cell r="N397" t="str">
            <v>G1/I,Top Flange,Top Flange,Plate,20,4.864</v>
          </cell>
          <cell r="O397" t="str">
            <v>Erected</v>
          </cell>
        </row>
        <row r="398">
          <cell r="N398" t="str">
            <v>G1/I,Bottom flange,Bottom flange,Plate,20,4.927</v>
          </cell>
          <cell r="O398" t="str">
            <v>Erected</v>
          </cell>
        </row>
        <row r="399">
          <cell r="N399" t="str">
            <v>G1/I,Base plate,Base plate,Plate,40,13.7956</v>
          </cell>
          <cell r="O399" t="str">
            <v>Erected</v>
          </cell>
        </row>
        <row r="400">
          <cell r="N400" t="str">
            <v>G1/I,Stiffner (Left &amp; Right),Stiffner (Left &amp; Right),Plate,16,2.89712</v>
          </cell>
          <cell r="O400" t="str">
            <v>Erected</v>
          </cell>
        </row>
        <row r="401">
          <cell r="N401" t="str">
            <v>G1/I, MS Angle, MS Angle,Angle,L 75x75x10,6.96</v>
          </cell>
          <cell r="O401" t="str">
            <v>Erected</v>
          </cell>
        </row>
        <row r="402">
          <cell r="N402" t="str">
            <v>G1/I, MS Angle, MS Angle,Angle,L 75x75x10,8.144</v>
          </cell>
          <cell r="O402" t="str">
            <v>Erected</v>
          </cell>
        </row>
        <row r="403">
          <cell r="N403" t="str">
            <v>G1/I,Gusset plate,Gusset plate,Plate,16,0.08214</v>
          </cell>
          <cell r="O403" t="str">
            <v>Erected</v>
          </cell>
        </row>
        <row r="404">
          <cell r="N404" t="str">
            <v>G1/I,Packing Plate,Packing Plate,Plate,16,0.07125</v>
          </cell>
          <cell r="O404" t="str">
            <v>Erected</v>
          </cell>
        </row>
        <row r="405">
          <cell r="N405" t="str">
            <v>G1/I,Stiffner bottom,Stiffner bottom,Plate,16,0.45182</v>
          </cell>
          <cell r="O405" t="str">
            <v>Erected</v>
          </cell>
        </row>
        <row r="406">
          <cell r="N406" t="str">
            <v>G1/I,Diaframe,Diaframe,Plate,28,5.712768</v>
          </cell>
          <cell r="O406" t="str">
            <v>Erected</v>
          </cell>
        </row>
        <row r="407">
          <cell r="N407" t="str">
            <v>G1/I,Diaframe stiffner,Diaframe stiffner,Plate,16,1.37104</v>
          </cell>
          <cell r="O407" t="str">
            <v>Erected</v>
          </cell>
        </row>
        <row r="408">
          <cell r="N408" t="str">
            <v>G1/I,Diaframe stiffner,Diaframe stiffner,Plate,16,2.77248</v>
          </cell>
          <cell r="O408" t="str">
            <v>Erected</v>
          </cell>
        </row>
        <row r="409">
          <cell r="N409" t="str">
            <v>G1/I,Diaframe stiffner,Diaframe stiffner,Plate,28,4.902912</v>
          </cell>
          <cell r="O409" t="str">
            <v>Erected</v>
          </cell>
        </row>
        <row r="410">
          <cell r="N410" t="str">
            <v>G1/I,Diaframe stiffner plate,Diaframe stiffner plate,Plate,20,1.8564</v>
          </cell>
          <cell r="O410" t="str">
            <v>Erected</v>
          </cell>
        </row>
        <row r="411">
          <cell r="N411" t="str">
            <v>G1/I,Bracket plate,Bracket plate,Plate,40,0.4522</v>
          </cell>
          <cell r="O411" t="str">
            <v>Erected</v>
          </cell>
        </row>
        <row r="412">
          <cell r="N412" t="str">
            <v>G1/I,Diaframe stiffner,Diaframe stiffner,Plate,16,0.342</v>
          </cell>
          <cell r="O412" t="str">
            <v>Erected</v>
          </cell>
        </row>
        <row r="413">
          <cell r="N413" t="str">
            <v>G1/I,Diaframe stiffner,Diaframe stiffner,Plate,16,1.05412</v>
          </cell>
          <cell r="O413" t="str">
            <v>Erected</v>
          </cell>
        </row>
        <row r="414">
          <cell r="N414" t="str">
            <v>G1I&amp;G2I,Top  Splice Flange Plate,Top  Splice Flange Plate,Plate,16,0.4998</v>
          </cell>
          <cell r="O414" t="str">
            <v>Erected</v>
          </cell>
        </row>
        <row r="415">
          <cell r="N415" t="str">
            <v>G1I&amp;G2I,Top  Splice Flange Plate,Top  Splice Flange Plate,Plate,16,0.3672</v>
          </cell>
          <cell r="O415" t="str">
            <v>Erected</v>
          </cell>
        </row>
        <row r="416">
          <cell r="N416" t="str">
            <v>G1I&amp;G2I,Web Splice Plate,Web Splice Plate,Plate,12,2.448</v>
          </cell>
          <cell r="O416" t="str">
            <v>Erected</v>
          </cell>
        </row>
        <row r="417">
          <cell r="N417" t="str">
            <v>G1I&amp;G2I,Bottom Flange Splice ,Bottom Flange Splice ,Plate,40,0.40596</v>
          </cell>
          <cell r="O417" t="str">
            <v>Erected</v>
          </cell>
        </row>
        <row r="418">
          <cell r="N418" t="str">
            <v>G1I&amp;G2I,Base Splice,Base Splice,Plate,28,0.7395</v>
          </cell>
          <cell r="O418" t="str">
            <v>Erected</v>
          </cell>
        </row>
        <row r="419">
          <cell r="N419" t="str">
            <v>G1I&amp;G2I,Base Splice,Base Splice,Plate,28,1.3515</v>
          </cell>
          <cell r="O419" t="str">
            <v>Erected</v>
          </cell>
        </row>
        <row r="420">
          <cell r="N420" t="str">
            <v>G1I&amp;G2I,Packing Plate,Packing Plate,Plate,15,0.6731</v>
          </cell>
          <cell r="O420" t="str">
            <v>Erected</v>
          </cell>
        </row>
        <row r="421">
          <cell r="N421" t="str">
            <v>G1I&amp;G2I,MS Angle,MS Angle,Angle,L 75x75x10,4.47</v>
          </cell>
          <cell r="O421" t="str">
            <v>Erected</v>
          </cell>
        </row>
        <row r="422">
          <cell r="N422" t="str">
            <v>G1I,Gusset Plate,Gusset Plate,Plate,16,0.06084</v>
          </cell>
          <cell r="O422" t="str">
            <v>Erected</v>
          </cell>
        </row>
        <row r="423">
          <cell r="N423" t="str">
            <v>G1I,Gusset Plate,Gusset Plate,Plate,16,0.07104</v>
          </cell>
          <cell r="O423" t="str">
            <v>Erected</v>
          </cell>
        </row>
        <row r="424">
          <cell r="N424" t="str">
            <v>G1I,Gusset Plate,Gusset Plate,Plate,16,0.04872</v>
          </cell>
          <cell r="O424" t="str">
            <v>Erected</v>
          </cell>
        </row>
        <row r="425">
          <cell r="N425" t="str">
            <v>G1I,Bracket plate stiffener,Bracket plate stiffener,Plate,28,1.274976</v>
          </cell>
          <cell r="O425" t="str">
            <v>Erected</v>
          </cell>
        </row>
        <row r="426">
          <cell r="N426" t="str">
            <v>G1I,Bracket plate stiffener,Bracket plate stiffener,Plate,16,0.60572</v>
          </cell>
          <cell r="O426" t="str">
            <v>Erected</v>
          </cell>
        </row>
        <row r="427">
          <cell r="N427" t="str">
            <v>G1I,MS Angle,MS Angle,Angle,L 75x75x10,4.106</v>
          </cell>
          <cell r="O427" t="str">
            <v>Erected</v>
          </cell>
        </row>
        <row r="428">
          <cell r="N428" t="str">
            <v>G-2(I), Base Plate, Base Plate,Plate,25,18.6704</v>
          </cell>
          <cell r="O428" t="str">
            <v>Erected</v>
          </cell>
        </row>
        <row r="429">
          <cell r="N429" t="str">
            <v>G-2(I), Bottom Flange, Bottom Flange,Plate,20,6.668</v>
          </cell>
          <cell r="O429" t="str">
            <v>Erected</v>
          </cell>
        </row>
        <row r="430">
          <cell r="N430" t="str">
            <v>G-2(I), Web Plate, Web Plate,Plate,16,24.782004</v>
          </cell>
          <cell r="O430" t="str">
            <v>Erected</v>
          </cell>
        </row>
        <row r="431">
          <cell r="N431" t="str">
            <v>G-2(I), Top Flange, Top Flange,Plate,20,6.669</v>
          </cell>
          <cell r="O431" t="str">
            <v>Erected</v>
          </cell>
        </row>
        <row r="432">
          <cell r="N432" t="str">
            <v>G-2(I), Stiffner L+R, Stiffner L+R,Plate,16,3.6214</v>
          </cell>
          <cell r="O432" t="str">
            <v>Erected</v>
          </cell>
        </row>
        <row r="433">
          <cell r="N433" t="str">
            <v>G-2(I), Stiffner Bottom, Stiffner Bottom,Plate,16,0.9101</v>
          </cell>
          <cell r="O433" t="str">
            <v>Erected</v>
          </cell>
        </row>
        <row r="434">
          <cell r="N434" t="str">
            <v>G-2(I), MS Angle, MS Angle,Angle,L 75x75x10,13.92</v>
          </cell>
          <cell r="O434" t="str">
            <v>Erected</v>
          </cell>
        </row>
        <row r="435">
          <cell r="N435" t="str">
            <v>G-2(I), MS Angle, MS Angle,Angle,L 75x75x10,15.96</v>
          </cell>
          <cell r="O435" t="str">
            <v>Erected</v>
          </cell>
        </row>
        <row r="436">
          <cell r="N436" t="str">
            <v>G-2(I), Packing Plate, Packing Plate,Plate,16,0.1425</v>
          </cell>
          <cell r="O436" t="str">
            <v>Erected</v>
          </cell>
        </row>
        <row r="437">
          <cell r="N437" t="str">
            <v>G-2(I), Gusset Plate, Gusset Plate,Plate,16,0.264</v>
          </cell>
          <cell r="O437" t="str">
            <v>Erected</v>
          </cell>
        </row>
        <row r="438">
          <cell r="N438" t="str">
            <v>G2I,Gusset Plate,Gusset Plate,Plate,16,0.27648</v>
          </cell>
          <cell r="O438" t="str">
            <v>Erected</v>
          </cell>
        </row>
        <row r="439">
          <cell r="N439" t="str">
            <v>G2I,MS Angle,MS Angle,Angle,L 75x75x10,4.413</v>
          </cell>
          <cell r="O439" t="str">
            <v>Erected</v>
          </cell>
        </row>
        <row r="440">
          <cell r="N440" t="str">
            <v>G2I&amp;G3I,Top  Splice Flange Plate,Top  Splice Flange Plate,Plate,16,0.4998</v>
          </cell>
          <cell r="O440" t="str">
            <v>Erected</v>
          </cell>
        </row>
        <row r="441">
          <cell r="N441" t="str">
            <v>G2I&amp;G3I,Top  Splice Flange Plate,Top  Splice Flange Plate,Plate,16,0.3672</v>
          </cell>
          <cell r="O441" t="str">
            <v>Erected</v>
          </cell>
        </row>
        <row r="442">
          <cell r="N442" t="str">
            <v>G2I&amp;G3I,Web Splice Plate,Web Splice Plate,Plate,12,2.448</v>
          </cell>
          <cell r="O442" t="str">
            <v>Erected</v>
          </cell>
        </row>
        <row r="443">
          <cell r="N443" t="str">
            <v>G2I&amp;G3I,Bottom Flange Splice ,Bottom Flange Splice ,Plate,40,0.40596</v>
          </cell>
          <cell r="O443" t="str">
            <v>Erected</v>
          </cell>
        </row>
        <row r="444">
          <cell r="N444" t="str">
            <v>G2I&amp;G3I,Base Splice,Base Splice,Plate,28,0.7395</v>
          </cell>
          <cell r="O444" t="str">
            <v>Erected</v>
          </cell>
        </row>
        <row r="445">
          <cell r="N445" t="str">
            <v>G2I&amp;G3I,Base Splice,Base Splice,Plate,28,1.3515</v>
          </cell>
          <cell r="O445" t="str">
            <v>Erected</v>
          </cell>
        </row>
        <row r="446">
          <cell r="N446" t="str">
            <v>G2I&amp;G3I,MS Angle,MS Angle,Angle,L 75x75x10,4.413</v>
          </cell>
          <cell r="O446" t="str">
            <v>Erected</v>
          </cell>
        </row>
        <row r="447">
          <cell r="N447" t="str">
            <v>G-3(I), Base Plate, Base Plate,Plate,25,18.6704</v>
          </cell>
          <cell r="O447" t="str">
            <v>Erected</v>
          </cell>
        </row>
        <row r="448">
          <cell r="N448" t="str">
            <v>G-3(I), Bottom Flange, Bottom Flange,Plate,20,6.668</v>
          </cell>
          <cell r="O448" t="str">
            <v>Erected</v>
          </cell>
        </row>
        <row r="449">
          <cell r="N449" t="str">
            <v>G-3(I), Web Plate, Web Plate,Plate,16,25.019828</v>
          </cell>
          <cell r="O449" t="str">
            <v>Erected</v>
          </cell>
        </row>
        <row r="450">
          <cell r="N450" t="str">
            <v>G-3(I), Top Flange, Top Flange,Plate,20,6.733</v>
          </cell>
          <cell r="O450" t="str">
            <v>Erected</v>
          </cell>
        </row>
        <row r="451">
          <cell r="N451" t="str">
            <v>G-3(I), Stiffner L+R, Stiffner L+R,Plate,16,3.6214</v>
          </cell>
          <cell r="O451" t="str">
            <v>Erected</v>
          </cell>
        </row>
        <row r="452">
          <cell r="N452" t="str">
            <v>G-3(I), Stiffner Bottom, Stiffner Bottom,Plate,16,0.9101</v>
          </cell>
          <cell r="O452" t="str">
            <v>Erected</v>
          </cell>
        </row>
        <row r="453">
          <cell r="N453" t="str">
            <v>G-3(I), MS Angle, MS Angle,Angle,L 75x75x10,13.92</v>
          </cell>
          <cell r="O453" t="str">
            <v>Erected</v>
          </cell>
        </row>
        <row r="454">
          <cell r="N454" t="str">
            <v>G-3(I), MS Angle, MS Angle,Angle,L 75x75x10,15.96</v>
          </cell>
          <cell r="O454" t="str">
            <v>Erected</v>
          </cell>
        </row>
        <row r="455">
          <cell r="N455" t="str">
            <v>G-3(I), Packing Plate, Packing Plate,Plate,16,0.1425</v>
          </cell>
          <cell r="O455" t="str">
            <v>Erected</v>
          </cell>
        </row>
        <row r="456">
          <cell r="N456" t="str">
            <v>G-3(I), Gusset Plate, Gusset Plate,Plate,16,0.16428</v>
          </cell>
          <cell r="O456" t="str">
            <v>Erected</v>
          </cell>
        </row>
        <row r="457">
          <cell r="N457" t="str">
            <v>G3I,Gusset Plate,Gusset Plate,Plate,16,0.27648</v>
          </cell>
          <cell r="O457" t="str">
            <v>Erected</v>
          </cell>
        </row>
        <row r="458">
          <cell r="N458" t="str">
            <v>G3I,MS Angle,MS Angle,Angle,L 75x75x10,4.413</v>
          </cell>
          <cell r="O458" t="str">
            <v>Erected</v>
          </cell>
        </row>
        <row r="459">
          <cell r="N459" t="str">
            <v>G3I&amp;G4I,Top  Splice Flange Plate,Top  Splice Flange Plate,Plate,16,0.4998</v>
          </cell>
          <cell r="O459" t="str">
            <v>Erected</v>
          </cell>
        </row>
        <row r="460">
          <cell r="N460" t="str">
            <v>G3I&amp;G4I,Top  Splice Flange Plate,Top  Splice Flange Plate,Plate,16,0.3672</v>
          </cell>
          <cell r="O460" t="str">
            <v>Erected</v>
          </cell>
        </row>
        <row r="461">
          <cell r="N461" t="str">
            <v>G3I&amp;G4I,Web Splice Plate,Web Splice Plate,Plate,12,2.448</v>
          </cell>
          <cell r="O461" t="str">
            <v>Erected</v>
          </cell>
        </row>
        <row r="462">
          <cell r="N462" t="str">
            <v>G3I&amp;G4I,Bottom Flange Splice ,Bottom Flange Splice ,Plate,40,0.40596</v>
          </cell>
          <cell r="O462" t="str">
            <v>Erected</v>
          </cell>
        </row>
        <row r="463">
          <cell r="N463" t="str">
            <v>G3I&amp;G4I,Base Splice,Base Splice,Plate,28,0.7395</v>
          </cell>
          <cell r="O463" t="str">
            <v>Erected</v>
          </cell>
        </row>
        <row r="464">
          <cell r="N464" t="str">
            <v>G3I&amp;G4I,Base Splice,Base Splice,Plate,28,1.3515</v>
          </cell>
          <cell r="O464" t="str">
            <v>Erected</v>
          </cell>
        </row>
        <row r="465">
          <cell r="N465" t="str">
            <v>G3I&amp;G4I,Packing Plate,Packing Plate,Plate,15,0.6731</v>
          </cell>
          <cell r="O465" t="str">
            <v>Erected</v>
          </cell>
        </row>
        <row r="466">
          <cell r="N466" t="str">
            <v>G3I&amp;G4I,MS Angle,MS Angle,Angle,L 75x75x10,4.413</v>
          </cell>
          <cell r="O466" t="str">
            <v>Erected</v>
          </cell>
        </row>
        <row r="467">
          <cell r="N467" t="str">
            <v>G-4(I), Base Plate, Base Plate,Plate,40,18.6704</v>
          </cell>
          <cell r="O467" t="str">
            <v>Erected</v>
          </cell>
        </row>
        <row r="468">
          <cell r="N468" t="str">
            <v>G-4(I), Bottom Flange, Bottom Flange,Plate,20,6.668</v>
          </cell>
          <cell r="O468" t="str">
            <v>Erected</v>
          </cell>
        </row>
        <row r="469">
          <cell r="N469" t="str">
            <v>G-4(I), Web Plate, Web Plate,Plate,16,24.796868</v>
          </cell>
          <cell r="O469" t="str">
            <v>Erected</v>
          </cell>
        </row>
        <row r="470">
          <cell r="N470" t="str">
            <v>G-4(I), Top Flange, Top Flange,Plate,20,6.673</v>
          </cell>
          <cell r="O470" t="str">
            <v>Erected</v>
          </cell>
        </row>
        <row r="471">
          <cell r="N471" t="str">
            <v>G-4(I), Stiffner L+R, Stiffner L+R,Plate,16,3.6214</v>
          </cell>
          <cell r="O471" t="str">
            <v>Erected</v>
          </cell>
        </row>
        <row r="472">
          <cell r="N472" t="str">
            <v>G-4(I), Stiffner Bottom, Stiffner Bottom,Plate,16,0.9101</v>
          </cell>
          <cell r="O472" t="str">
            <v>Erected</v>
          </cell>
        </row>
        <row r="473">
          <cell r="N473" t="str">
            <v>G-4(I), MS Angle, MS Angle,Angle,L 75x75x10,13.92</v>
          </cell>
          <cell r="O473" t="str">
            <v>Erected</v>
          </cell>
        </row>
        <row r="474">
          <cell r="N474" t="str">
            <v>G-4(I), MS Angle, MS Angle,Angle,L 75x75x10,15.96</v>
          </cell>
          <cell r="O474" t="str">
            <v>Erected</v>
          </cell>
        </row>
        <row r="475">
          <cell r="N475" t="str">
            <v>G-4(I), Packing Plate, Packing Plate,Plate,16,0.1425</v>
          </cell>
          <cell r="O475" t="str">
            <v>Erected</v>
          </cell>
        </row>
        <row r="476">
          <cell r="N476" t="str">
            <v>G-4(I), Gusset Plate, Gusset Plate,Plate,16,0.264</v>
          </cell>
          <cell r="O476" t="str">
            <v>Erected</v>
          </cell>
        </row>
        <row r="477">
          <cell r="N477" t="str">
            <v>G4I,Gusset Plate,Gusset Plate,Plate,16,0.27648</v>
          </cell>
          <cell r="O477" t="str">
            <v>Erected</v>
          </cell>
        </row>
        <row r="478">
          <cell r="N478" t="str">
            <v>G4I,MS Angle,MS Angle,Angle,L 75x75x10,4.413</v>
          </cell>
          <cell r="O478" t="str">
            <v>Erected</v>
          </cell>
        </row>
        <row r="479">
          <cell r="N479" t="str">
            <v>G4I&amp;G5I,Top  Splice Flange Plate,Top  Splice Flange Plate,Plate,16,0.4998</v>
          </cell>
          <cell r="O479" t="str">
            <v>Erected</v>
          </cell>
        </row>
        <row r="480">
          <cell r="N480" t="str">
            <v>G4I&amp;G5I,Top  Splice Flange Plate,Top  Splice Flange Plate,Plate,16,0.3672</v>
          </cell>
          <cell r="O480" t="str">
            <v>Erected</v>
          </cell>
        </row>
        <row r="481">
          <cell r="N481" t="str">
            <v>G4I&amp;G5I,Web Splice Plate,Web Splice Plate,Plate,12,2.448</v>
          </cell>
          <cell r="O481" t="str">
            <v>Erected</v>
          </cell>
        </row>
        <row r="482">
          <cell r="N482" t="str">
            <v>G4I&amp;G5I,Bottom Flange Splice ,Bottom Flange Splice ,Plate,40,0.40596</v>
          </cell>
          <cell r="O482" t="str">
            <v>Erected</v>
          </cell>
        </row>
        <row r="483">
          <cell r="N483" t="str">
            <v>G4I&amp;G5I,Base Splice,Base Splice,Plate,28,0.7395</v>
          </cell>
          <cell r="O483" t="str">
            <v>Erected</v>
          </cell>
        </row>
        <row r="484">
          <cell r="N484" t="str">
            <v>G4I&amp;G5I,Base Splice,Base Splice,Plate,28,1.3515</v>
          </cell>
          <cell r="O484" t="str">
            <v>Erected</v>
          </cell>
        </row>
        <row r="485">
          <cell r="N485" t="str">
            <v>G4I&amp;G5I,MS Angle,MS Angle,Angle,L 75x75x10,4.472</v>
          </cell>
          <cell r="O485" t="str">
            <v>Erected</v>
          </cell>
        </row>
        <row r="486">
          <cell r="N486" t="str">
            <v>G 5 (I),Base Plate,Base Plate,Plate,40,11.2</v>
          </cell>
          <cell r="O486" t="str">
            <v>Erected</v>
          </cell>
        </row>
        <row r="487">
          <cell r="N487" t="str">
            <v>G 5 (I),Bottom Flange,Bottom Flange,Plate,20,4</v>
          </cell>
          <cell r="O487" t="str">
            <v>Erected</v>
          </cell>
        </row>
        <row r="488">
          <cell r="N488" t="str">
            <v>G 5 (I),Web Plate,Web Plate,Plate,16,14.88258</v>
          </cell>
          <cell r="O488" t="str">
            <v>Erected</v>
          </cell>
        </row>
        <row r="489">
          <cell r="N489" t="str">
            <v>G 5 (I),Top Flange,Top Flange,Plate,20,4.005</v>
          </cell>
          <cell r="O489" t="str">
            <v>Erected</v>
          </cell>
        </row>
        <row r="490">
          <cell r="N490" t="str">
            <v>G 5 (I),Stiffner L+R,Stiffner L+R,Plate,16,2.89712</v>
          </cell>
          <cell r="O490" t="str">
            <v>Erected</v>
          </cell>
        </row>
        <row r="491">
          <cell r="N491" t="str">
            <v>G 5 (I),Diaframe ,Diaframe ,Plate,40,5.712768</v>
          </cell>
          <cell r="O491" t="str">
            <v>Erected</v>
          </cell>
        </row>
        <row r="492">
          <cell r="N492" t="str">
            <v>G 5 (I),Bracket Plate ,Bracket Plate ,Plate,40,0.646</v>
          </cell>
          <cell r="O492" t="str">
            <v>Erected</v>
          </cell>
        </row>
        <row r="493">
          <cell r="N493" t="str">
            <v>G 5 (I),Diaframe Top Plate,Diaframe Top Plate,Plate,20,1.8564</v>
          </cell>
          <cell r="O493" t="str">
            <v>Erected</v>
          </cell>
        </row>
        <row r="494">
          <cell r="N494" t="str">
            <v>G 5 (I),Diaframe Stiffner,Diaframe Stiffner,Plate,16,2.77248</v>
          </cell>
          <cell r="O494" t="str">
            <v>Erected</v>
          </cell>
        </row>
        <row r="495">
          <cell r="N495" t="str">
            <v>G 5 (I),Diaframe Stiffner,Diaframe Stiffner,Plate,16,1.37104</v>
          </cell>
          <cell r="O495" t="str">
            <v>Erected</v>
          </cell>
        </row>
        <row r="496">
          <cell r="N496" t="str">
            <v>G 5 (I),Diaframe Stiffner,Diaframe Stiffner,Plate,40,2.77248</v>
          </cell>
          <cell r="O496" t="str">
            <v>Erected</v>
          </cell>
        </row>
        <row r="497">
          <cell r="N497" t="str">
            <v>G 5 (I),Diaframe Stiffner,Diaframe Stiffner,Plate,28,0.616</v>
          </cell>
          <cell r="O497" t="str">
            <v>Erected</v>
          </cell>
        </row>
        <row r="498">
          <cell r="N498" t="str">
            <v>G 5 (I),Diaframe Stiffner,Diaframe Stiffner,Plate,28,0.308</v>
          </cell>
          <cell r="O498" t="str">
            <v>Erected</v>
          </cell>
        </row>
        <row r="499">
          <cell r="N499" t="str">
            <v>G 5 (I),Diaframe Stiffner,Diaframe Stiffner,Plate,40,0.86496</v>
          </cell>
          <cell r="O499" t="str">
            <v>Erected</v>
          </cell>
        </row>
        <row r="500">
          <cell r="N500" t="str">
            <v>G5I&amp;G6I,Top  Splice Flange Plate,Top  Splice Flange Plate,Plate,16,0.4998</v>
          </cell>
          <cell r="O500" t="str">
            <v>Erected</v>
          </cell>
        </row>
        <row r="501">
          <cell r="N501" t="str">
            <v>G5I&amp;G6I,Top  Splice Flange Plate,Top  Splice Flange Plate,Plate,16,0.3672</v>
          </cell>
          <cell r="O501" t="str">
            <v>Erected</v>
          </cell>
        </row>
        <row r="502">
          <cell r="N502" t="str">
            <v>G5I&amp;G6I,Web Splice Plate,Web Splice Plate,Plate,12,2.448</v>
          </cell>
          <cell r="O502" t="str">
            <v>Erected</v>
          </cell>
        </row>
        <row r="503">
          <cell r="N503" t="str">
            <v>G5I&amp;G6I,Bottom Flange Splice ,Bottom Flange Splice ,Plate,40,0.40596</v>
          </cell>
          <cell r="O503" t="str">
            <v>Erected</v>
          </cell>
        </row>
        <row r="504">
          <cell r="N504" t="str">
            <v>G5I&amp;G6I,Base Splice,Base Splice,Plate,28,0.7395</v>
          </cell>
          <cell r="O504" t="str">
            <v>Erected</v>
          </cell>
        </row>
        <row r="505">
          <cell r="N505" t="str">
            <v>G5I&amp;G6I,Base Splice,Base Splice,Plate,28,1.3515</v>
          </cell>
          <cell r="O505" t="str">
            <v>Erected</v>
          </cell>
        </row>
        <row r="506">
          <cell r="N506" t="str">
            <v>G5I&amp;G6I,MS Angle,MS Angle,Angle,L 75x75x10,4.472</v>
          </cell>
          <cell r="O506" t="str">
            <v>Erected</v>
          </cell>
        </row>
        <row r="507">
          <cell r="N507" t="str">
            <v>G-6(I), Base Plate, Base Plate,Plate,40,18.6676</v>
          </cell>
          <cell r="O507" t="str">
            <v>Erected</v>
          </cell>
        </row>
        <row r="508">
          <cell r="N508" t="str">
            <v>G-6(I), Bottom Flange, Bottom Flange,Plate,20,6.667</v>
          </cell>
          <cell r="O508" t="str">
            <v>Erected</v>
          </cell>
        </row>
        <row r="509">
          <cell r="N509" t="str">
            <v>G-6(I), Web Plate, Web Plate,Plate,16,24.796868</v>
          </cell>
          <cell r="O509" t="str">
            <v>Erected</v>
          </cell>
        </row>
        <row r="510">
          <cell r="N510" t="str">
            <v>G-6(I), Top Flange, Top Flange,Plate,20,6.673</v>
          </cell>
          <cell r="O510" t="str">
            <v>Erected</v>
          </cell>
        </row>
        <row r="511">
          <cell r="N511" t="str">
            <v>G-6(I), Stiffner L+R, Stiffner L+R,Plate,16,3.6214</v>
          </cell>
          <cell r="O511" t="str">
            <v>Erected</v>
          </cell>
        </row>
        <row r="512">
          <cell r="N512" t="str">
            <v>G-6(I), Stiffner Bottom, Stiffner Bottom,Plate,16,0.9101</v>
          </cell>
          <cell r="O512" t="str">
            <v>Erected</v>
          </cell>
        </row>
        <row r="513">
          <cell r="N513" t="str">
            <v>G-6(I), MS Angle, MS Angle,Angle,L 75x75x10,13.92</v>
          </cell>
          <cell r="O513" t="str">
            <v>Erected</v>
          </cell>
        </row>
        <row r="514">
          <cell r="N514" t="str">
            <v>G-6(I), MS Angle, MS Angle,Angle,L 75x75x10,15.96</v>
          </cell>
          <cell r="O514" t="str">
            <v>Erected</v>
          </cell>
        </row>
        <row r="515">
          <cell r="N515" t="str">
            <v>G-6(I), Packing Plate, Packing Plate,Plate,16,0.1425</v>
          </cell>
          <cell r="O515" t="str">
            <v>Erected</v>
          </cell>
        </row>
        <row r="516">
          <cell r="N516" t="str">
            <v>G-6(I), Gusset Plate, Gusset Plate,Plate,16,0.264</v>
          </cell>
          <cell r="O516" t="str">
            <v>Erected</v>
          </cell>
        </row>
        <row r="517">
          <cell r="N517" t="str">
            <v>G6I,Gusset Plate,Gusset Plate,Plate,16,0.27648</v>
          </cell>
          <cell r="O517" t="str">
            <v>Erected</v>
          </cell>
        </row>
        <row r="518">
          <cell r="N518" t="str">
            <v>G6I,MS Angle,MS Angle,Angle,L 75x75x10,4.413</v>
          </cell>
          <cell r="O518" t="str">
            <v>Erected</v>
          </cell>
        </row>
        <row r="519">
          <cell r="N519" t="str">
            <v>G6I&amp;G7I,Top  Splice Flange Plate,Top  Splice Flange Plate,Plate,16,0.4998</v>
          </cell>
          <cell r="O519" t="str">
            <v>Erected</v>
          </cell>
        </row>
        <row r="520">
          <cell r="N520" t="str">
            <v>G6I&amp;G7I,Top  Splice Flange Plate,Top  Splice Flange Plate,Plate,16,0.3672</v>
          </cell>
          <cell r="O520" t="str">
            <v>Erected</v>
          </cell>
        </row>
        <row r="521">
          <cell r="N521" t="str">
            <v>G6I&amp;G7I,Web Splice Plate,Web Splice Plate,Plate,12,2.448</v>
          </cell>
          <cell r="O521" t="str">
            <v>Erected</v>
          </cell>
        </row>
        <row r="522">
          <cell r="N522" t="str">
            <v>G6I&amp;G7I,Bottom Flange Splice ,Bottom Flange Splice ,Plate,40,0.40596</v>
          </cell>
          <cell r="O522" t="str">
            <v>Erected</v>
          </cell>
        </row>
        <row r="523">
          <cell r="N523" t="str">
            <v>G6I&amp;G7I,Base Splice,Base Splice,Plate,28,0.7395</v>
          </cell>
          <cell r="O523" t="str">
            <v>Erected</v>
          </cell>
        </row>
        <row r="524">
          <cell r="N524" t="str">
            <v>G6I&amp;G7I,Base Splice,Base Splice,Plate,28,1.3515</v>
          </cell>
          <cell r="O524" t="str">
            <v>Erected</v>
          </cell>
        </row>
        <row r="525">
          <cell r="N525" t="str">
            <v>G6I&amp;G7I,Packing Plate,Packing Plate,Plate,15,0.6731</v>
          </cell>
          <cell r="O525" t="str">
            <v>Erected</v>
          </cell>
        </row>
        <row r="526">
          <cell r="N526" t="str">
            <v>G6I&amp;G7I,MS Angle,MS Angle,Angle,L 75x75x10,4.413</v>
          </cell>
          <cell r="O526" t="str">
            <v>Erected</v>
          </cell>
        </row>
        <row r="527">
          <cell r="N527" t="str">
            <v>G-7(I), Base Plate, Base Plate,Plate,25,18.6648</v>
          </cell>
          <cell r="O527" t="str">
            <v>Erected</v>
          </cell>
        </row>
        <row r="528">
          <cell r="N528" t="str">
            <v>G-7(I), Bottom Flange, Bottom Flange,Plate,20,6.666</v>
          </cell>
          <cell r="O528" t="str">
            <v>Erected</v>
          </cell>
        </row>
        <row r="529">
          <cell r="N529" t="str">
            <v>G-7(I), Web Plate, Web Plate,Plate,16,24.796868</v>
          </cell>
          <cell r="O529" t="str">
            <v>Erected</v>
          </cell>
        </row>
        <row r="530">
          <cell r="N530" t="str">
            <v>G-7(I), Top Flange, Top Flange,Plate,20,6.673</v>
          </cell>
          <cell r="O530" t="str">
            <v>Erected</v>
          </cell>
        </row>
        <row r="531">
          <cell r="N531" t="str">
            <v>G-7(I), Stiffner L+R, Stiffner L+R,Plate,16,3.6214</v>
          </cell>
          <cell r="O531" t="str">
            <v>Erected</v>
          </cell>
        </row>
        <row r="532">
          <cell r="N532" t="str">
            <v>G-7(I), Stiffner Bottom, Stiffner Bottom,Plate,16,0.9101</v>
          </cell>
          <cell r="O532" t="str">
            <v>Erected</v>
          </cell>
        </row>
        <row r="533">
          <cell r="N533" t="str">
            <v>G-7(I), MS Angle, MS Angle,Angle,L 75x75x10,13.92</v>
          </cell>
          <cell r="O533" t="str">
            <v>Erected</v>
          </cell>
        </row>
        <row r="534">
          <cell r="N534" t="str">
            <v>G-7(I), MS Angle, MS Angle,Angle,L 75x75x10,15.96</v>
          </cell>
          <cell r="O534" t="str">
            <v>Erected</v>
          </cell>
        </row>
        <row r="535">
          <cell r="N535" t="str">
            <v>G-7(I), Packing Plate, Packing Plate,Plate,16,0.1425</v>
          </cell>
          <cell r="O535" t="str">
            <v>Erected</v>
          </cell>
        </row>
        <row r="536">
          <cell r="N536" t="str">
            <v>G-7(I), Gusset Plate, Gusset Plate,Plate,16,0.16428</v>
          </cell>
          <cell r="O536" t="str">
            <v>Erected</v>
          </cell>
        </row>
        <row r="537">
          <cell r="N537" t="str">
            <v>G7I&amp;G8I,Top  Splice Flange Plate,Top  Splice Flange Plate,Plate,16,0.4998</v>
          </cell>
          <cell r="O537" t="str">
            <v>Erected</v>
          </cell>
        </row>
        <row r="538">
          <cell r="N538" t="str">
            <v>G7I&amp;G8I,Top  Splice Flange Plate,Top  Splice Flange Plate,Plate,16,0.3672</v>
          </cell>
          <cell r="O538" t="str">
            <v>Erected</v>
          </cell>
        </row>
        <row r="539">
          <cell r="N539" t="str">
            <v>G7I&amp;G8I,Web Splice Plate,Web Splice Plate,Plate,12,2.448</v>
          </cell>
          <cell r="O539" t="str">
            <v>Erected</v>
          </cell>
        </row>
        <row r="540">
          <cell r="N540" t="str">
            <v>G7I&amp;G8I,Bottom Flange Splice ,Bottom Flange Splice ,Plate,40,0.40596</v>
          </cell>
          <cell r="O540" t="str">
            <v>Erected</v>
          </cell>
        </row>
        <row r="541">
          <cell r="N541" t="str">
            <v>G7I&amp;G8I,Base Splice,Base Splice,Plate,28,0.7395</v>
          </cell>
          <cell r="O541" t="str">
            <v>Erected</v>
          </cell>
        </row>
        <row r="542">
          <cell r="N542" t="str">
            <v>G7I&amp;G8I,Base Splice,Base Splice,Plate,28,1.3515</v>
          </cell>
          <cell r="O542" t="str">
            <v>Erected</v>
          </cell>
        </row>
        <row r="543">
          <cell r="N543" t="str">
            <v>G7I&amp;G8I,MS Angle,MS Angle,Angle,L 75x75x10,4.413</v>
          </cell>
          <cell r="O543" t="str">
            <v>Erected</v>
          </cell>
        </row>
        <row r="544">
          <cell r="N544" t="str">
            <v>G7I,Gusset Plate,Gusset Plate,Plate,16,0.27648</v>
          </cell>
          <cell r="O544" t="str">
            <v>Erected</v>
          </cell>
        </row>
        <row r="545">
          <cell r="N545" t="str">
            <v>G7I,MS Angle,MS Angle,Angle,L 75x75x10,4.413</v>
          </cell>
          <cell r="O545" t="str">
            <v>Erected</v>
          </cell>
        </row>
        <row r="546">
          <cell r="N546" t="str">
            <v>G-8(I), Base Plate, Base Plate,Plate,25,18.6648</v>
          </cell>
          <cell r="O546" t="str">
            <v>Erected</v>
          </cell>
        </row>
        <row r="547">
          <cell r="N547" t="str">
            <v>G-8(I), Bottom Flange, Bottom Flange,Plate,20,6.666</v>
          </cell>
          <cell r="O547" t="str">
            <v>Erected</v>
          </cell>
        </row>
        <row r="548">
          <cell r="N548" t="str">
            <v>G-8(I), Web Plate, Web Plate,Plate,16,24.796868</v>
          </cell>
          <cell r="O548" t="str">
            <v>Erected</v>
          </cell>
        </row>
        <row r="549">
          <cell r="N549" t="str">
            <v>G-8(I), Top Flange, Top Flange,Plate,20,6.673</v>
          </cell>
          <cell r="O549" t="str">
            <v>Erected</v>
          </cell>
        </row>
        <row r="550">
          <cell r="N550" t="str">
            <v>G-8(I), Stiffner L+R, Stiffner L+R,Plate,16,3.6214</v>
          </cell>
          <cell r="O550" t="str">
            <v>Erected</v>
          </cell>
        </row>
        <row r="551">
          <cell r="N551" t="str">
            <v>G-8(I), Stiffner Bottom, Stiffner Bottom,Plate,16,0.9101</v>
          </cell>
          <cell r="O551" t="str">
            <v>Erected</v>
          </cell>
        </row>
        <row r="552">
          <cell r="N552" t="str">
            <v>G-8(I), MS Angle, MS Angle,Angle,L 75x75x10,13.92</v>
          </cell>
          <cell r="O552" t="str">
            <v>Erected</v>
          </cell>
        </row>
        <row r="553">
          <cell r="N553" t="str">
            <v>G-8(I), MS Angle, MS Angle,Angle,L 75x75x10,15.96</v>
          </cell>
          <cell r="O553" t="str">
            <v>Erected</v>
          </cell>
        </row>
        <row r="554">
          <cell r="N554" t="str">
            <v>G-8(I), Packing Plate, Packing Plate,Plate,16,0.1425</v>
          </cell>
          <cell r="O554" t="str">
            <v>Erected</v>
          </cell>
        </row>
        <row r="555">
          <cell r="N555" t="str">
            <v>G-8(I), Gusset Plate, Gusset Plate,Plate,16,0.16428</v>
          </cell>
          <cell r="O555" t="str">
            <v>Erected</v>
          </cell>
        </row>
        <row r="556">
          <cell r="N556" t="str">
            <v>G8I&amp;G9I,Top  Splice Flange Plate,Top  Splice Flange Plate,Plate,16,0.4998</v>
          </cell>
          <cell r="O556" t="str">
            <v>Erected</v>
          </cell>
        </row>
        <row r="557">
          <cell r="N557" t="str">
            <v>G8I&amp;G9I,Top  Splice Flange Plate,Top  Splice Flange Plate,Plate,16,0.3672</v>
          </cell>
          <cell r="O557" t="str">
            <v>Erected</v>
          </cell>
        </row>
        <row r="558">
          <cell r="N558" t="str">
            <v>G8I&amp;G9I,Web Splice Plate,Web Splice Plate,Plate,12,2.448</v>
          </cell>
          <cell r="O558" t="str">
            <v>Erected</v>
          </cell>
        </row>
        <row r="559">
          <cell r="N559" t="str">
            <v>G8I&amp;G9I,Bottom Flange Splice ,Bottom Flange Splice ,Plate,40,0.40596</v>
          </cell>
          <cell r="O559" t="str">
            <v>Erected</v>
          </cell>
        </row>
        <row r="560">
          <cell r="N560" t="str">
            <v>G8I&amp;G9I,Base Splice,Base Splice,Plate,28,0.7395</v>
          </cell>
          <cell r="O560" t="str">
            <v>Erected</v>
          </cell>
        </row>
        <row r="561">
          <cell r="N561" t="str">
            <v>G8I&amp;G9I,Base Splice,Base Splice,Plate,28,1.3515</v>
          </cell>
          <cell r="O561" t="str">
            <v>Erected</v>
          </cell>
        </row>
        <row r="562">
          <cell r="N562" t="str">
            <v>G8I&amp;G9I,Packing Plate,Packing Plate,Plate,15,0.6731</v>
          </cell>
          <cell r="O562" t="str">
            <v>Erected</v>
          </cell>
        </row>
        <row r="563">
          <cell r="N563" t="str">
            <v>G8I&amp;G9I,MS Angle,MS Angle,Angle,L 75x75x10,4.413</v>
          </cell>
          <cell r="O563" t="str">
            <v>Erected</v>
          </cell>
        </row>
        <row r="564">
          <cell r="N564" t="str">
            <v>G8I,Gusset Plate,Gusset Plate,Plate,16,0.27648</v>
          </cell>
          <cell r="O564" t="str">
            <v>Erected</v>
          </cell>
        </row>
        <row r="565">
          <cell r="N565" t="str">
            <v>G8I,MS Angle,MS Angle,Angle,L 75x75x10,4.413</v>
          </cell>
          <cell r="O565" t="str">
            <v>Erected</v>
          </cell>
        </row>
        <row r="566">
          <cell r="N566" t="str">
            <v>G9/I,Base plate,Base plate,Plate,40,13.7956</v>
          </cell>
          <cell r="O566" t="str">
            <v>Erected</v>
          </cell>
        </row>
        <row r="567">
          <cell r="N567" t="str">
            <v>G9/I,Bottom Flange Splice,Bottom Flange Splice,Plate,20,4.927</v>
          </cell>
          <cell r="O567" t="str">
            <v>Erected</v>
          </cell>
        </row>
        <row r="568">
          <cell r="N568" t="str">
            <v>G9/I,Web Plate,Web Plate,Plate,16,18.308732</v>
          </cell>
          <cell r="O568" t="str">
            <v>Erected</v>
          </cell>
        </row>
        <row r="569">
          <cell r="N569" t="str">
            <v>G9/I,Top Flange,Top Flange,Plate,20,4.864</v>
          </cell>
          <cell r="O569" t="str">
            <v>Erected</v>
          </cell>
        </row>
        <row r="570">
          <cell r="N570" t="str">
            <v>G9/I,Stiffner (Left &amp; Right),Stiffner (Left &amp; Right),Plate,16,2.89712</v>
          </cell>
          <cell r="O570" t="str">
            <v>Erected</v>
          </cell>
        </row>
        <row r="571">
          <cell r="N571" t="str">
            <v>G9/I, MS Angle, MS Angle,Angle,L 75x75x10,6.96</v>
          </cell>
          <cell r="O571" t="str">
            <v>Erected</v>
          </cell>
        </row>
        <row r="572">
          <cell r="N572" t="str">
            <v>G9/I, MS Angle, MS Angle,Angle,L 75x75x10,8.24</v>
          </cell>
          <cell r="O572" t="str">
            <v>Erected</v>
          </cell>
        </row>
        <row r="573">
          <cell r="N573" t="str">
            <v>G9/I,Gusset plate,Gusset plate,Plate,16,0.132</v>
          </cell>
          <cell r="O573" t="str">
            <v>Erected</v>
          </cell>
        </row>
        <row r="574">
          <cell r="N574" t="str">
            <v>G9/I,Packing Plate,Packing Plate,Plate,16,0.07125</v>
          </cell>
          <cell r="O574" t="str">
            <v>Erected</v>
          </cell>
        </row>
        <row r="575">
          <cell r="N575" t="str">
            <v>G9/I,Stiffner bottom,Stiffner bottom,Plate,16,0.45182</v>
          </cell>
          <cell r="O575" t="str">
            <v>Erected</v>
          </cell>
        </row>
        <row r="576">
          <cell r="N576" t="str">
            <v>G9/I,Diaframe,Diaframe,Plate,28,5.712768</v>
          </cell>
          <cell r="O576" t="str">
            <v>Erected</v>
          </cell>
        </row>
        <row r="577">
          <cell r="N577" t="str">
            <v>G9/I,Diaframe stiffner,Diaframe stiffner,Plate,16,1.37104</v>
          </cell>
          <cell r="O577" t="str">
            <v>Erected</v>
          </cell>
        </row>
        <row r="578">
          <cell r="N578" t="str">
            <v>G9/I,Diaframe stiffner,Diaframe stiffner,Plate,16,2.77248</v>
          </cell>
          <cell r="O578" t="str">
            <v>Erected</v>
          </cell>
        </row>
        <row r="579">
          <cell r="N579" t="str">
            <v>G9/I,Diaframe stiffner,Diaframe stiffner,Plate,28,4.902912</v>
          </cell>
          <cell r="O579" t="str">
            <v>Erected</v>
          </cell>
        </row>
        <row r="580">
          <cell r="N580" t="str">
            <v>G9/I,Diaframe top stiffner,Diaframe top stiffner,Plate,20,1.8564</v>
          </cell>
          <cell r="O580" t="str">
            <v>Erected</v>
          </cell>
        </row>
        <row r="581">
          <cell r="N581" t="str">
            <v>G9/I,Bracket plate,Bracket plate,Plate,40,0.4522</v>
          </cell>
          <cell r="O581" t="str">
            <v>Erected</v>
          </cell>
        </row>
        <row r="582">
          <cell r="N582" t="str">
            <v>G9/I,Diaframe stiffner,Diaframe stiffner,Plate,16,0.342</v>
          </cell>
          <cell r="O582" t="str">
            <v>Erected</v>
          </cell>
        </row>
        <row r="583">
          <cell r="N583" t="str">
            <v>G9/I,Diaframe stiffner,Diaframe stiffner,Plate,16,1.05412</v>
          </cell>
          <cell r="O583" t="str">
            <v>Erected</v>
          </cell>
        </row>
        <row r="584">
          <cell r="N584" t="str">
            <v>G9I,Gusset Plate,Gusset Plate,Plate,16,0.06084</v>
          </cell>
          <cell r="O584" t="str">
            <v>Erected</v>
          </cell>
        </row>
        <row r="585">
          <cell r="N585" t="str">
            <v>G9I,Gusset Plate,Gusset Plate,Plate,16,0.07104</v>
          </cell>
          <cell r="O585" t="str">
            <v>Erected</v>
          </cell>
        </row>
        <row r="586">
          <cell r="N586" t="str">
            <v>G9I,Gusset Plate,Gusset Plate,Plate,16,0.04872</v>
          </cell>
          <cell r="O586" t="str">
            <v>Erected</v>
          </cell>
        </row>
        <row r="587">
          <cell r="N587" t="str">
            <v>G9I,Bracket plate stiffener,Bracket plate stiffener,Plate,28,1.274976</v>
          </cell>
          <cell r="O587" t="str">
            <v>Erected</v>
          </cell>
        </row>
        <row r="588">
          <cell r="N588" t="str">
            <v>G9I,Bracket plate stiffener,Bracket plate stiffener,Plate,16,0.60572</v>
          </cell>
          <cell r="O588" t="str">
            <v>Erected</v>
          </cell>
        </row>
        <row r="589">
          <cell r="N589" t="str">
            <v>G9I,Base Plate,Base Plate,Plate,16,0.342</v>
          </cell>
          <cell r="O589" t="str">
            <v>Erected</v>
          </cell>
        </row>
        <row r="590">
          <cell r="N590" t="str">
            <v>G9I,Base Plate,Base Plate,Plate,16,1.05412</v>
          </cell>
          <cell r="O590" t="str">
            <v>Erected</v>
          </cell>
        </row>
        <row r="591">
          <cell r="N591" t="str">
            <v>G9I,MS Angle,MS Angle,Angle,L 75x75x10,4.106</v>
          </cell>
          <cell r="O591" t="str">
            <v>Erected</v>
          </cell>
        </row>
        <row r="592">
          <cell r="N592" t="str">
            <v>G1/J,Base plate,Base plate,Plate,40,13.7956</v>
          </cell>
          <cell r="O592" t="str">
            <v>Erected</v>
          </cell>
        </row>
        <row r="593">
          <cell r="N593" t="str">
            <v>G1/J,Bottom Flange Splice,Bottom Flange Splice,Plate,20,4.927</v>
          </cell>
          <cell r="O593" t="str">
            <v>Erected</v>
          </cell>
        </row>
        <row r="594">
          <cell r="N594" t="str">
            <v>G1/J,Web Plate,Web Plate,Plate,16,18.308732</v>
          </cell>
          <cell r="O594" t="str">
            <v>Erected</v>
          </cell>
        </row>
        <row r="595">
          <cell r="N595" t="str">
            <v>G1/J,Top Flange,Top Flange,Plate,20,4.864</v>
          </cell>
          <cell r="O595" t="str">
            <v>Erected</v>
          </cell>
        </row>
        <row r="596">
          <cell r="N596" t="str">
            <v>G1/J,Stiffner (Left &amp; Right),Stiffner (Left &amp; Right),Plate,16,2.89712</v>
          </cell>
          <cell r="O596" t="str">
            <v>Erected</v>
          </cell>
        </row>
        <row r="597">
          <cell r="N597" t="str">
            <v>G1/J, MS Angle, MS Angle,Angle,L 75x75x10,6.96</v>
          </cell>
          <cell r="O597" t="str">
            <v>Erected</v>
          </cell>
        </row>
        <row r="598">
          <cell r="N598" t="str">
            <v>G1/J, MS Angle, MS Angle,Angle,L 75x75x10,8.24</v>
          </cell>
          <cell r="O598" t="str">
            <v>Erected</v>
          </cell>
        </row>
        <row r="599">
          <cell r="N599" t="str">
            <v>G1/J,Gusset plate,Gusset plate,Plate,16,0.132</v>
          </cell>
          <cell r="O599" t="str">
            <v>Erected</v>
          </cell>
        </row>
        <row r="600">
          <cell r="N600" t="str">
            <v>G1/J,Packing Plate,Packing Plate,Plate,16,0.07125</v>
          </cell>
          <cell r="O600" t="str">
            <v>Erected</v>
          </cell>
        </row>
        <row r="601">
          <cell r="N601" t="str">
            <v>G1/J,Stiffner bottom,Stiffner bottom,Plate,16,0.45182</v>
          </cell>
          <cell r="O601" t="str">
            <v>Erected</v>
          </cell>
        </row>
        <row r="602">
          <cell r="N602" t="str">
            <v>G1/J,Diaframe,Diaframe,Plate,28,5.737824</v>
          </cell>
          <cell r="O602" t="str">
            <v>Erected</v>
          </cell>
        </row>
        <row r="603">
          <cell r="N603" t="str">
            <v>G1/J,Diaframe stiffner,Diaframe stiffner,Plate,16,1.37104</v>
          </cell>
          <cell r="O603" t="str">
            <v>Erected</v>
          </cell>
        </row>
        <row r="604">
          <cell r="N604" t="str">
            <v>G1/J,Diaframe stiffner,Diaframe stiffner,Plate,16,2.77248</v>
          </cell>
          <cell r="O604" t="str">
            <v>Erected</v>
          </cell>
        </row>
        <row r="605">
          <cell r="N605" t="str">
            <v>G1/J,Diaframe stiffner,Diaframe stiffner,Plate,28,4.902912</v>
          </cell>
          <cell r="O605" t="str">
            <v>Erected</v>
          </cell>
        </row>
        <row r="606">
          <cell r="N606" t="str">
            <v>G1/J,Diaframe stiffner Top,Diaframe stiffner Top,Plate,20,1.8564</v>
          </cell>
          <cell r="O606" t="str">
            <v>Erected</v>
          </cell>
        </row>
        <row r="607">
          <cell r="N607" t="str">
            <v>G1/J,Bracket plate,Bracket plate,Plate,40,0.4522</v>
          </cell>
          <cell r="O607" t="str">
            <v>Erected</v>
          </cell>
        </row>
        <row r="608">
          <cell r="N608" t="str">
            <v>G1/J,Diaframe stiffner,Diaframe stiffner,Plate,16,0.342</v>
          </cell>
          <cell r="O608" t="str">
            <v>Erected</v>
          </cell>
        </row>
        <row r="609">
          <cell r="N609" t="str">
            <v>G1/J,Diaframe stiffner,Diaframe stiffner,Plate,16,1.05412</v>
          </cell>
          <cell r="O609" t="str">
            <v>Erected</v>
          </cell>
        </row>
        <row r="610">
          <cell r="N610" t="str">
            <v>G1J&amp;G2J,Top Splice Flange plate,Top Splice Flange plate,Plate,16,0.4998</v>
          </cell>
          <cell r="O610" t="str">
            <v>Erected</v>
          </cell>
        </row>
        <row r="611">
          <cell r="N611" t="str">
            <v>G1J&amp;G2J,Top Splice Flange plate,Top Splice Flange plate,Plate,16,0.3672</v>
          </cell>
          <cell r="O611" t="str">
            <v>Erected</v>
          </cell>
        </row>
        <row r="612">
          <cell r="N612" t="str">
            <v>G1J&amp;G2J,web Splice Plate,web Splice Plate,Plate,12,2.448</v>
          </cell>
          <cell r="O612" t="str">
            <v>Erected</v>
          </cell>
        </row>
        <row r="613">
          <cell r="N613" t="str">
            <v>G1J&amp;G2J,Bottom Flange Splice Plate,Bottom Flange Splice Plate,Plate,40,0.40596</v>
          </cell>
          <cell r="O613" t="str">
            <v>Erected</v>
          </cell>
        </row>
        <row r="614">
          <cell r="N614" t="str">
            <v>G1J&amp;G2J,Base Splice Plate,Base Splice Plate,Plate,28,0.7395</v>
          </cell>
          <cell r="O614" t="str">
            <v>Erected</v>
          </cell>
        </row>
        <row r="615">
          <cell r="N615" t="str">
            <v>G1J&amp;G2J,Base Splice Plate,Base Splice Plate,Plate,28,1.3515</v>
          </cell>
          <cell r="O615" t="str">
            <v>Erected</v>
          </cell>
        </row>
        <row r="616">
          <cell r="N616" t="str">
            <v>G1J&amp;G2J,Packing plate,Packing plate,Plate,15,0.6731</v>
          </cell>
          <cell r="O616" t="str">
            <v>Erected</v>
          </cell>
        </row>
        <row r="617">
          <cell r="N617" t="str">
            <v>G1J&amp;G2J,MS Angle,MS Angle,Angle,L 75x75x10,4.47</v>
          </cell>
          <cell r="O617" t="str">
            <v>Erected</v>
          </cell>
        </row>
        <row r="618">
          <cell r="N618" t="str">
            <v>G1J,Gusset Plate,Gusset Plate,Plate,16,0.06084</v>
          </cell>
          <cell r="O618" t="str">
            <v>Erected</v>
          </cell>
        </row>
        <row r="619">
          <cell r="N619" t="str">
            <v>G1J,Gusset Plate,Gusset Plate,Plate,16,0.07104</v>
          </cell>
          <cell r="O619" t="str">
            <v>Erected</v>
          </cell>
        </row>
        <row r="620">
          <cell r="N620" t="str">
            <v>G1J,Gusset Plate,Gusset Plate,Plate,16,0.04872</v>
          </cell>
          <cell r="O620" t="str">
            <v>Erected</v>
          </cell>
        </row>
        <row r="621">
          <cell r="N621" t="str">
            <v>G1J,Bracket plate stiffener,Bracket plate stiffener,Plate,28,1.274976</v>
          </cell>
          <cell r="O621" t="str">
            <v>Erected</v>
          </cell>
        </row>
        <row r="622">
          <cell r="N622" t="str">
            <v>G1J,Bracket plate stiffener,Bracket plate stiffener,Plate,16,0.60572</v>
          </cell>
          <cell r="O622" t="str">
            <v>Erected</v>
          </cell>
        </row>
        <row r="623">
          <cell r="N623" t="str">
            <v>G1J,MS Angle,MS Angle,Angle,L 75x75x10,4.106</v>
          </cell>
          <cell r="O623" t="str">
            <v>Erected</v>
          </cell>
        </row>
        <row r="624">
          <cell r="N624" t="str">
            <v>G-2(J), Base Plate, Base Plate,Plate,25,18.6704</v>
          </cell>
          <cell r="O624" t="str">
            <v>Erected</v>
          </cell>
        </row>
        <row r="625">
          <cell r="N625" t="str">
            <v>G-2(J), Bottom Flange, Bottom Flange,Plate,20,6.668</v>
          </cell>
          <cell r="O625" t="str">
            <v>Erected</v>
          </cell>
        </row>
        <row r="626">
          <cell r="N626" t="str">
            <v>G-2(J), Web Plate, Web Plate,Plate,16,24.782004</v>
          </cell>
          <cell r="O626" t="str">
            <v>Erected</v>
          </cell>
        </row>
        <row r="627">
          <cell r="N627" t="str">
            <v>G-2(J), Top Flange, Top Flange,Plate,20,6.669</v>
          </cell>
          <cell r="O627" t="str">
            <v>Erected</v>
          </cell>
        </row>
        <row r="628">
          <cell r="N628" t="str">
            <v>G-2(J), Stiffner L+R, Stiffner L+R,Plate,16,3.6214</v>
          </cell>
          <cell r="O628" t="str">
            <v>Erected</v>
          </cell>
        </row>
        <row r="629">
          <cell r="N629" t="str">
            <v>G-2(J), Stiffner Bottom, Stiffner Bottom,Plate,16,0.9101</v>
          </cell>
          <cell r="O629" t="str">
            <v>Erected</v>
          </cell>
        </row>
        <row r="630">
          <cell r="N630" t="str">
            <v>G-2(J), MS Angle, MS Angle,Angle,L 75x75x10,13.92</v>
          </cell>
          <cell r="O630" t="str">
            <v>Erected</v>
          </cell>
        </row>
        <row r="631">
          <cell r="N631" t="str">
            <v>G-2(J), MS Angle, MS Angle,Angle,L 75x75x10,15.96</v>
          </cell>
          <cell r="O631" t="str">
            <v>Erected</v>
          </cell>
        </row>
        <row r="632">
          <cell r="N632" t="str">
            <v>G-2(J), Packing Plate, Packing Plate,Plate,16,0.1425</v>
          </cell>
          <cell r="O632" t="str">
            <v>Erected</v>
          </cell>
        </row>
        <row r="633">
          <cell r="N633" t="str">
            <v>G-2(J), Gusset Plate, Gusset Plate,Plate,16,0.264</v>
          </cell>
          <cell r="O633" t="str">
            <v>Erected</v>
          </cell>
        </row>
        <row r="634">
          <cell r="N634" t="str">
            <v>G2J&amp;G3J,Top Splice Flange plate,Top Splice Flange plate,Plate,16,0.4998</v>
          </cell>
          <cell r="O634" t="str">
            <v>Erected</v>
          </cell>
        </row>
        <row r="635">
          <cell r="N635" t="str">
            <v>G2J&amp;G3J,Top Splice Flange plate,Top Splice Flange plate,Plate,16,0.3672</v>
          </cell>
          <cell r="O635" t="str">
            <v>Erected</v>
          </cell>
        </row>
        <row r="636">
          <cell r="N636" t="str">
            <v>G2J&amp;G3J,web Splice Plate,web Splice Plate,Plate,12,2.448</v>
          </cell>
          <cell r="O636" t="str">
            <v>Erected</v>
          </cell>
        </row>
        <row r="637">
          <cell r="N637" t="str">
            <v>G2J&amp;G3J,Bottom Flange Splice Plate,Bottom Flange Splice Plate,Plate,40,0.40596</v>
          </cell>
          <cell r="O637" t="str">
            <v>Erected</v>
          </cell>
        </row>
        <row r="638">
          <cell r="N638" t="str">
            <v>G2J&amp;G3J,Base Splice Plate,Base Splice Plate,Plate,28,0.7395</v>
          </cell>
          <cell r="O638" t="str">
            <v>Erected</v>
          </cell>
        </row>
        <row r="639">
          <cell r="N639" t="str">
            <v>G2J&amp;G3J,Base Splice Plate,Base Splice Plate,Plate,28,1.3515</v>
          </cell>
          <cell r="O639" t="str">
            <v>Erected</v>
          </cell>
        </row>
        <row r="640">
          <cell r="N640" t="str">
            <v>G2J&amp;G3J,MS Angle,MS Angle,Angle,L 75x75x10,4.413</v>
          </cell>
          <cell r="O640" t="str">
            <v>Erected</v>
          </cell>
        </row>
        <row r="641">
          <cell r="N641" t="str">
            <v>G2J,Gusset Plate,Gusset Plate,Plate,16,0.27648</v>
          </cell>
          <cell r="O641" t="str">
            <v>Erected</v>
          </cell>
        </row>
        <row r="642">
          <cell r="N642" t="str">
            <v>G2J,MS Angle,MS Angle,Angle,L 75x75x10,4.413</v>
          </cell>
          <cell r="O642" t="str">
            <v>Erected</v>
          </cell>
        </row>
        <row r="643">
          <cell r="N643" t="str">
            <v>G-3(J), Base Plate, Base Plate,Plate,25,18.6704</v>
          </cell>
          <cell r="O643" t="str">
            <v>Erected</v>
          </cell>
        </row>
        <row r="644">
          <cell r="N644" t="str">
            <v>G-3(J), Bottom Flange, Bottom Flange,Plate,20,6.668</v>
          </cell>
          <cell r="O644" t="str">
            <v>Erected</v>
          </cell>
        </row>
        <row r="645">
          <cell r="N645" t="str">
            <v>G-3(J), Web Plate, Web Plate,Plate,16,25.019828</v>
          </cell>
          <cell r="O645" t="str">
            <v>Erected</v>
          </cell>
        </row>
        <row r="646">
          <cell r="N646" t="str">
            <v>G-3(J), Top Flange, Top Flange,Plate,20,6.733</v>
          </cell>
          <cell r="O646" t="str">
            <v>Erected</v>
          </cell>
        </row>
        <row r="647">
          <cell r="N647" t="str">
            <v>G-3(J), Stiffner L+R, Stiffner L+R,Plate,16,3.6214</v>
          </cell>
          <cell r="O647" t="str">
            <v>Erected</v>
          </cell>
        </row>
        <row r="648">
          <cell r="N648" t="str">
            <v>G-3(J), Stiffner Bottom, Stiffner Bottom,Plate,16,0.9101</v>
          </cell>
          <cell r="O648" t="str">
            <v>Erected</v>
          </cell>
        </row>
        <row r="649">
          <cell r="N649" t="str">
            <v>G-3(J), MS Angle, MS Angle,Angle,L 75x75x10,13.92</v>
          </cell>
          <cell r="O649" t="str">
            <v>Erected</v>
          </cell>
        </row>
        <row r="650">
          <cell r="N650" t="str">
            <v>G-3(J), MS Angle, MS Angle,Angle,L 75x75x10,15.96</v>
          </cell>
          <cell r="O650" t="str">
            <v>Erected</v>
          </cell>
        </row>
        <row r="651">
          <cell r="N651" t="str">
            <v>G-3(J), Packing Plate, Packing Plate,Plate,16,0.1425</v>
          </cell>
          <cell r="O651" t="str">
            <v>Erected</v>
          </cell>
        </row>
        <row r="652">
          <cell r="N652" t="str">
            <v>G-3(J), Gusset Plate, Gusset Plate,Plate,16,0.16428</v>
          </cell>
          <cell r="O652" t="str">
            <v>Erected</v>
          </cell>
        </row>
        <row r="653">
          <cell r="N653" t="str">
            <v>G3J&amp;G4J,Top Splice Flange plate,Top Splice Flange plate,Plate,16,0.4998</v>
          </cell>
          <cell r="O653" t="str">
            <v>Erected</v>
          </cell>
        </row>
        <row r="654">
          <cell r="N654" t="str">
            <v>G3J&amp;G4J,Top Splice Flange plate,Top Splice Flange plate,Plate,16,0.3672</v>
          </cell>
          <cell r="O654" t="str">
            <v>Erected</v>
          </cell>
        </row>
        <row r="655">
          <cell r="N655" t="str">
            <v>G3J&amp;G4J,web Splice Plate,web Splice Plate,Plate,12,2.448</v>
          </cell>
          <cell r="O655" t="str">
            <v>Erected</v>
          </cell>
        </row>
        <row r="656">
          <cell r="N656" t="str">
            <v>G3J&amp;G4J,Bottom Flange Splice Plate,Bottom Flange Splice Plate,Plate,40,0.40596</v>
          </cell>
          <cell r="O656" t="str">
            <v>Erected</v>
          </cell>
        </row>
        <row r="657">
          <cell r="N657" t="str">
            <v>G3J&amp;G4J,Base Splice Plate,Base Splice Plate,Plate,28,0.7395</v>
          </cell>
          <cell r="O657" t="str">
            <v>Erected</v>
          </cell>
        </row>
        <row r="658">
          <cell r="N658" t="str">
            <v>G3J&amp;G4J,Base Splice Plate,Base Splice Plate,Plate,28,1.3515</v>
          </cell>
          <cell r="O658" t="str">
            <v>Erected</v>
          </cell>
        </row>
        <row r="659">
          <cell r="N659" t="str">
            <v>G3J&amp;G4J,Packing plate,Packing plate,Plate,15,0.6731</v>
          </cell>
          <cell r="O659" t="str">
            <v>Erected</v>
          </cell>
        </row>
        <row r="660">
          <cell r="N660" t="str">
            <v>G3J&amp;G4J,MS Angle,MS Angle,Angle,L 75x75x10,4.413</v>
          </cell>
          <cell r="O660" t="str">
            <v>Erected</v>
          </cell>
        </row>
        <row r="661">
          <cell r="N661" t="str">
            <v>G3J,Gusset Plate,Gusset Plate,Plate,16,0.27648</v>
          </cell>
          <cell r="O661" t="str">
            <v>Erected</v>
          </cell>
        </row>
        <row r="662">
          <cell r="N662" t="str">
            <v>G3J,MS Angle,MS Angle,Angle,L 75x75x10,4.413</v>
          </cell>
          <cell r="O662" t="str">
            <v>Erected</v>
          </cell>
        </row>
        <row r="663">
          <cell r="N663" t="str">
            <v>G-4(J), Base Plate, Base Plate,Plate,40,18.6704</v>
          </cell>
          <cell r="O663" t="str">
            <v>Erected</v>
          </cell>
        </row>
        <row r="664">
          <cell r="N664" t="str">
            <v>G-4(J), Bottom Flange, Bottom Flange,Plate,20,6.668</v>
          </cell>
          <cell r="O664" t="str">
            <v>Erected</v>
          </cell>
        </row>
        <row r="665">
          <cell r="N665" t="str">
            <v>G-4(J), Web Plate, Web Plate,Plate,16,24.796868</v>
          </cell>
          <cell r="O665" t="str">
            <v>Erected</v>
          </cell>
        </row>
        <row r="666">
          <cell r="N666" t="str">
            <v>G-4(J), Top Flange, Top Flange,Plate,20,6.673</v>
          </cell>
          <cell r="O666" t="str">
            <v>Erected</v>
          </cell>
        </row>
        <row r="667">
          <cell r="N667" t="str">
            <v>G-4(J), Stiffner L+R, Stiffner L+R,Plate,16,3.6214</v>
          </cell>
          <cell r="O667" t="str">
            <v>Erected</v>
          </cell>
        </row>
        <row r="668">
          <cell r="N668" t="str">
            <v>G-4(J), Stiffner Bottom, Stiffner Bottom,Plate,16,0.9101</v>
          </cell>
          <cell r="O668" t="str">
            <v>Erected</v>
          </cell>
        </row>
        <row r="669">
          <cell r="N669" t="str">
            <v>G-4(J), MS Angle, MS Angle,Angle,L 75x75x10,13.92</v>
          </cell>
          <cell r="O669" t="str">
            <v>Erected</v>
          </cell>
        </row>
        <row r="670">
          <cell r="N670" t="str">
            <v>G-4(J), MS Angle, MS Angle,Angle,L 75x75x10,15.96</v>
          </cell>
          <cell r="O670" t="str">
            <v>Erected</v>
          </cell>
        </row>
        <row r="671">
          <cell r="N671" t="str">
            <v>G-4(J), Packing Plate, Packing Plate,Plate,16,0.1425</v>
          </cell>
          <cell r="O671" t="str">
            <v>Erected</v>
          </cell>
        </row>
        <row r="672">
          <cell r="N672" t="str">
            <v>G-4(J), Gusset Plate, Gusset Plate,Plate,16,0.264</v>
          </cell>
          <cell r="O672" t="str">
            <v>Erected</v>
          </cell>
        </row>
        <row r="673">
          <cell r="N673" t="str">
            <v>G4J&amp;G5J,Top Splice Flange plate,Top Splice Flange plate,Plate,16,0.4998</v>
          </cell>
          <cell r="O673" t="str">
            <v>Erected</v>
          </cell>
        </row>
        <row r="674">
          <cell r="N674" t="str">
            <v>G4J&amp;G5J,Top Splice Flange plate,Top Splice Flange plate,Plate,16,0.3672</v>
          </cell>
          <cell r="O674" t="str">
            <v>Erected</v>
          </cell>
        </row>
        <row r="675">
          <cell r="N675" t="str">
            <v>G4J&amp;G5J,web Splice Plate,web Splice Plate,Plate,12,2.448</v>
          </cell>
          <cell r="O675" t="str">
            <v>Erected</v>
          </cell>
        </row>
        <row r="676">
          <cell r="N676" t="str">
            <v>G4J&amp;G5J,Bottom Flange Splice Plate,Bottom Flange Splice Plate,Plate,40,0.40596</v>
          </cell>
          <cell r="O676" t="str">
            <v>Erected</v>
          </cell>
        </row>
        <row r="677">
          <cell r="N677" t="str">
            <v>G4J&amp;G5J,Base Splice Plate,Base Splice Plate,Plate,28,0.7395</v>
          </cell>
          <cell r="O677" t="str">
            <v>Erected</v>
          </cell>
        </row>
        <row r="678">
          <cell r="N678" t="str">
            <v>G4J&amp;G5J,Base Splice Plate,Base Splice Plate,Plate,28,1.3515</v>
          </cell>
          <cell r="O678" t="str">
            <v>Erected</v>
          </cell>
        </row>
        <row r="679">
          <cell r="N679" t="str">
            <v>G4J&amp;G5J,MS Angle,MS Angle,Angle,L 75x75x10,4.472</v>
          </cell>
          <cell r="O679" t="str">
            <v>Erected</v>
          </cell>
        </row>
        <row r="680">
          <cell r="N680" t="str">
            <v>G4J,Gusset Plate,Gusset Plate,Plate,16,0.27648</v>
          </cell>
          <cell r="O680" t="str">
            <v>Erected</v>
          </cell>
        </row>
        <row r="681">
          <cell r="N681" t="str">
            <v>G4J,MS Angle,MS Angle,Angle,L 75x75x10,4.413</v>
          </cell>
          <cell r="O681" t="str">
            <v>Erected</v>
          </cell>
        </row>
        <row r="682">
          <cell r="N682" t="str">
            <v>G 5A /J,Base Plate,Base Plate,Plate,40,11.2</v>
          </cell>
          <cell r="O682" t="str">
            <v>Erected</v>
          </cell>
        </row>
        <row r="683">
          <cell r="N683" t="str">
            <v>G 5A /J,Bottom Flange,Bottom Flange,Plate,20,4</v>
          </cell>
          <cell r="O683" t="str">
            <v>Erected</v>
          </cell>
        </row>
        <row r="684">
          <cell r="N684" t="str">
            <v>G 5A /J,Web Plate,Web Plate,Plate,16,14.88258</v>
          </cell>
          <cell r="O684" t="str">
            <v>Erected</v>
          </cell>
        </row>
        <row r="685">
          <cell r="N685" t="str">
            <v>G 5A /J,Top Flange,Top Flange,Plate,20,4.005</v>
          </cell>
          <cell r="O685" t="str">
            <v>Erected</v>
          </cell>
        </row>
        <row r="686">
          <cell r="N686" t="str">
            <v>G 5A /J,Stiffner L+R,Stiffner L+R,Plate,16,2.89712</v>
          </cell>
          <cell r="O686" t="str">
            <v>Erected</v>
          </cell>
        </row>
        <row r="687">
          <cell r="N687" t="str">
            <v>G 5A /J,Diaframe Stiffner,Diaframe Stiffner,Plate,16,2.77248</v>
          </cell>
          <cell r="O687" t="str">
            <v>Erected</v>
          </cell>
        </row>
        <row r="688">
          <cell r="N688" t="str">
            <v>G 5A /J,Diaframe ,Diaframe ,Plate,40,6.537216</v>
          </cell>
          <cell r="O688" t="str">
            <v>Erected</v>
          </cell>
        </row>
        <row r="689">
          <cell r="N689" t="str">
            <v>G 5A /J,Diaframe Stiffner,Diaframe Stiffner,Plate,16,1.37104</v>
          </cell>
          <cell r="O689" t="str">
            <v>Erected</v>
          </cell>
        </row>
        <row r="690">
          <cell r="N690" t="str">
            <v>G 5A /J,Diaframe Stiffner,Diaframe Stiffner,Plate,40,3.50208</v>
          </cell>
          <cell r="O690" t="str">
            <v>Erected</v>
          </cell>
        </row>
        <row r="691">
          <cell r="N691" t="str">
            <v>G 5A /J,Diaframe Stiffner,Diaframe Stiffner,Plate,28,0.616</v>
          </cell>
          <cell r="O691" t="str">
            <v>Erected</v>
          </cell>
        </row>
        <row r="692">
          <cell r="N692" t="str">
            <v>G 5A /J,Diaframe Stiffner,Diaframe Stiffner,Plate,28,0.308</v>
          </cell>
          <cell r="O692" t="str">
            <v>Erected</v>
          </cell>
        </row>
        <row r="693">
          <cell r="N693" t="str">
            <v>G 5A /J,Top Flange Plate Diaframe,Top Flange Plate Diaframe,Plate,20,1.8564</v>
          </cell>
          <cell r="O693" t="str">
            <v>Erected</v>
          </cell>
        </row>
        <row r="694">
          <cell r="N694" t="str">
            <v>G 5A /J,Diaframe Stiffner,Diaframe Stiffner,Plate,40,1.19232</v>
          </cell>
          <cell r="O694" t="str">
            <v>Erected</v>
          </cell>
        </row>
        <row r="695">
          <cell r="N695" t="str">
            <v>G 5A /J,Bracket Plate ,Bracket Plate ,Plate,40,0.646</v>
          </cell>
          <cell r="O695" t="str">
            <v>Erected</v>
          </cell>
        </row>
        <row r="696">
          <cell r="N696" t="str">
            <v>G5J,Gusset Plate,Gusset Plate,Plate,16,0.1548</v>
          </cell>
          <cell r="O696" t="str">
            <v>Erected</v>
          </cell>
        </row>
        <row r="697">
          <cell r="N697" t="str">
            <v>G5J,Gusset Plate,Gusset Plate,Plate,16,0.1548</v>
          </cell>
          <cell r="O697" t="str">
            <v>Erected</v>
          </cell>
        </row>
        <row r="698">
          <cell r="N698" t="str">
            <v>G5J,Bracket plate stiffener,Bracket plate stiffener,Plate,28,1.274976</v>
          </cell>
          <cell r="O698" t="str">
            <v>Erected</v>
          </cell>
        </row>
        <row r="699">
          <cell r="N699" t="str">
            <v>G5J,Bracket plate stiffener,Bracket plate stiffener,Plate,16,0.60572</v>
          </cell>
          <cell r="O699" t="str">
            <v>Erected</v>
          </cell>
        </row>
        <row r="700">
          <cell r="N700" t="str">
            <v>G5J&amp;G6J,Top Splice Flange plate,Top Splice Flange plate,Plate,16,0.4998</v>
          </cell>
          <cell r="O700" t="str">
            <v>Erected</v>
          </cell>
        </row>
        <row r="701">
          <cell r="N701" t="str">
            <v>G5J&amp;G6J,Top Splice Flange plate,Top Splice Flange plate,Plate,16,0.3672</v>
          </cell>
          <cell r="O701" t="str">
            <v>Erected</v>
          </cell>
        </row>
        <row r="702">
          <cell r="N702" t="str">
            <v>G5J&amp;G6J,web Splice Plate,web Splice Plate,Plate,12,2.448</v>
          </cell>
          <cell r="O702" t="str">
            <v>Erected</v>
          </cell>
        </row>
        <row r="703">
          <cell r="N703" t="str">
            <v>G5J&amp;G6J,Bottom Flange Splice Plate,Bottom Flange Splice Plate,Plate,40,0.40596</v>
          </cell>
          <cell r="O703" t="str">
            <v>Erected</v>
          </cell>
        </row>
        <row r="704">
          <cell r="N704" t="str">
            <v>G5J&amp;G6J,Base Splice Plate,Base Splice Plate,Plate,28,0.7395</v>
          </cell>
          <cell r="O704" t="str">
            <v>Erected</v>
          </cell>
        </row>
        <row r="705">
          <cell r="N705" t="str">
            <v>G5J&amp;G6J,Base Splice Plate,Base Splice Plate,Plate,28,1.3515</v>
          </cell>
          <cell r="O705" t="str">
            <v>Erected</v>
          </cell>
        </row>
        <row r="706">
          <cell r="N706" t="str">
            <v>G5J&amp;G6J,MS Angle,MS Angle,Angle,L 75x75x10,4.472</v>
          </cell>
          <cell r="O706" t="str">
            <v>Erected</v>
          </cell>
        </row>
        <row r="707">
          <cell r="N707" t="str">
            <v>G-6(J), Base Plate, Base Plate,Plate,40,18.6676</v>
          </cell>
          <cell r="O707" t="str">
            <v>Erected</v>
          </cell>
        </row>
        <row r="708">
          <cell r="N708" t="str">
            <v>G-6(J), Bottom Flange, Bottom Flange,Plate,20,6.667</v>
          </cell>
          <cell r="O708" t="str">
            <v>Erected</v>
          </cell>
        </row>
        <row r="709">
          <cell r="N709" t="str">
            <v>G-6(J), Web Plate, Web Plate,Plate,16,24.796868</v>
          </cell>
          <cell r="O709" t="str">
            <v>Erected</v>
          </cell>
        </row>
        <row r="710">
          <cell r="N710" t="str">
            <v>G-6(J), Top Flange, Top Flange,Plate,20,6.673</v>
          </cell>
          <cell r="O710" t="str">
            <v>Erected</v>
          </cell>
        </row>
        <row r="711">
          <cell r="N711" t="str">
            <v>G-6(J), Stiffner L+R, Stiffner L+R,Plate,16,3.6214</v>
          </cell>
          <cell r="O711" t="str">
            <v>Erected</v>
          </cell>
        </row>
        <row r="712">
          <cell r="N712" t="str">
            <v>G-6(J), Stiffner Bottom, Stiffner Bottom,Plate,16,0.9101</v>
          </cell>
          <cell r="O712" t="str">
            <v>Erected</v>
          </cell>
        </row>
        <row r="713">
          <cell r="N713" t="str">
            <v>G-6(J), MS Angle, MS Angle,Angle,L 75x75x10,13.92</v>
          </cell>
          <cell r="O713" t="str">
            <v>Erected</v>
          </cell>
        </row>
        <row r="714">
          <cell r="N714" t="str">
            <v>G-6(J), MS Angle, MS Angle,Angle,L 75x75x10,15.96</v>
          </cell>
          <cell r="O714" t="str">
            <v>Erected</v>
          </cell>
        </row>
        <row r="715">
          <cell r="N715" t="str">
            <v>G-6(J), Packing Plate, Packing Plate,Plate,16,0.1425</v>
          </cell>
          <cell r="O715" t="str">
            <v>Erected</v>
          </cell>
        </row>
        <row r="716">
          <cell r="N716" t="str">
            <v>G-6(J), Gusset Plate, Gusset Plate,Plate,16,0.264</v>
          </cell>
          <cell r="O716" t="str">
            <v>Erected</v>
          </cell>
        </row>
        <row r="717">
          <cell r="N717" t="str">
            <v>G6J&amp;G7J,Top Splice Flange plate,Top Splice Flange plate,Plate,16,0.4998</v>
          </cell>
          <cell r="O717" t="str">
            <v>Erected</v>
          </cell>
        </row>
        <row r="718">
          <cell r="N718" t="str">
            <v>G6J&amp;G7J,Top Splice Flange plate,Top Splice Flange plate,Plate,16,0.3672</v>
          </cell>
          <cell r="O718" t="str">
            <v>Erected</v>
          </cell>
        </row>
        <row r="719">
          <cell r="N719" t="str">
            <v>G6J&amp;G7J,web Splice Plate,web Splice Plate,Plate,12,2.448</v>
          </cell>
          <cell r="O719" t="str">
            <v>Erected</v>
          </cell>
        </row>
        <row r="720">
          <cell r="N720" t="str">
            <v>G6J&amp;G7J,Bottom Flange Splice Plate,Bottom Flange Splice Plate,Plate,40,0.40596</v>
          </cell>
          <cell r="O720" t="str">
            <v>Erected</v>
          </cell>
        </row>
        <row r="721">
          <cell r="N721" t="str">
            <v>G6J&amp;G7J,Base Splice Plate,Base Splice Plate,Plate,28,0.7395</v>
          </cell>
          <cell r="O721" t="str">
            <v>Erected</v>
          </cell>
        </row>
        <row r="722">
          <cell r="N722" t="str">
            <v>G6J&amp;G7J,Base Splice Plate,Base Splice Plate,Plate,28,1.3515</v>
          </cell>
          <cell r="O722" t="str">
            <v>Erected</v>
          </cell>
        </row>
        <row r="723">
          <cell r="N723" t="str">
            <v>G6J&amp;G7J,Packing plate,Packing plate,Plate,15,0.6731</v>
          </cell>
          <cell r="O723" t="str">
            <v>Erected</v>
          </cell>
        </row>
        <row r="724">
          <cell r="N724" t="str">
            <v>G6J&amp;G7J,MS Angle,MS Angle,Angle,L 75x75x10,4.413</v>
          </cell>
          <cell r="O724" t="str">
            <v>Erected</v>
          </cell>
        </row>
        <row r="725">
          <cell r="N725" t="str">
            <v>G6J,Gusset Plate,Gusset Plate,Plate,16,0.27648</v>
          </cell>
          <cell r="O725" t="str">
            <v>Erected</v>
          </cell>
        </row>
        <row r="726">
          <cell r="N726" t="str">
            <v>G6J,MS Angle,MS Angle,Angle,L 75x75x10,4.413</v>
          </cell>
          <cell r="O726" t="str">
            <v>Erected</v>
          </cell>
        </row>
        <row r="727">
          <cell r="N727" t="str">
            <v>G-7(J), Base Plate, Base Plate,Plate,25,18.6648</v>
          </cell>
          <cell r="O727" t="str">
            <v>Erected</v>
          </cell>
        </row>
        <row r="728">
          <cell r="N728" t="str">
            <v>G-7(J), Bottom Flange, Bottom Flange,Plate,20,6.666</v>
          </cell>
          <cell r="O728" t="str">
            <v>Erected</v>
          </cell>
        </row>
        <row r="729">
          <cell r="N729" t="str">
            <v>G-7(J), Web Plate, Web Plate,Plate,16,24.796868</v>
          </cell>
          <cell r="O729" t="str">
            <v>Erected</v>
          </cell>
        </row>
        <row r="730">
          <cell r="N730" t="str">
            <v>G-7(J), Top Flange, Top Flange,Plate,20,6.673</v>
          </cell>
          <cell r="O730" t="str">
            <v>Erected</v>
          </cell>
        </row>
        <row r="731">
          <cell r="N731" t="str">
            <v>G-7(J), Stiffner L+R, Stiffner L+R,Plate,16,3.6214</v>
          </cell>
          <cell r="O731" t="str">
            <v>Erected</v>
          </cell>
        </row>
        <row r="732">
          <cell r="N732" t="str">
            <v>G-7(J), Stiffner Bottom, Stiffner Bottom,Plate,16,0.9101</v>
          </cell>
          <cell r="O732" t="str">
            <v>Erected</v>
          </cell>
        </row>
        <row r="733">
          <cell r="N733" t="str">
            <v>G-7(J), MS Angle, MS Angle,Angle,L 75x75x10,13.92</v>
          </cell>
          <cell r="O733" t="str">
            <v>Erected</v>
          </cell>
        </row>
        <row r="734">
          <cell r="N734" t="str">
            <v>G-7(J), MS Angle, MS Angle,Angle,L 75x75x10,15.96</v>
          </cell>
          <cell r="O734" t="str">
            <v>Erected</v>
          </cell>
        </row>
        <row r="735">
          <cell r="N735" t="str">
            <v>G-7(J), Packing Plate, Packing Plate,Plate,16,0.1425</v>
          </cell>
          <cell r="O735" t="str">
            <v>Erected</v>
          </cell>
        </row>
        <row r="736">
          <cell r="N736" t="str">
            <v>G-7(J), Gusset Plate, Gusset Plate,Plate,16,0.16428</v>
          </cell>
          <cell r="O736" t="str">
            <v>Erected</v>
          </cell>
        </row>
        <row r="737">
          <cell r="N737" t="str">
            <v>G7J&amp;G8J,Top Splice Flange plate,Top Splice Flange plate,Plate,16,0.4998</v>
          </cell>
          <cell r="O737" t="str">
            <v>Erected</v>
          </cell>
        </row>
        <row r="738">
          <cell r="N738" t="str">
            <v>G7J&amp;G8J,Top Splice Flange plate,Top Splice Flange plate,Plate,16,0.3672</v>
          </cell>
          <cell r="O738" t="str">
            <v>Erected</v>
          </cell>
        </row>
        <row r="739">
          <cell r="N739" t="str">
            <v>G7J&amp;G8J,web Splice Plate,web Splice Plate,Plate,12,2.448</v>
          </cell>
          <cell r="O739" t="str">
            <v>Erected</v>
          </cell>
        </row>
        <row r="740">
          <cell r="N740" t="str">
            <v>G7J&amp;G8J,Bottom Flange Splice Plate,Bottom Flange Splice Plate,Plate,40,0.40596</v>
          </cell>
          <cell r="O740" t="str">
            <v>Erected</v>
          </cell>
        </row>
        <row r="741">
          <cell r="N741" t="str">
            <v>G7J&amp;G8J,Base Splice Plate,Base Splice Plate,Plate,28,0.7395</v>
          </cell>
          <cell r="O741" t="str">
            <v>Erected</v>
          </cell>
        </row>
        <row r="742">
          <cell r="N742" t="str">
            <v>G7J&amp;G8J,Base Splice Plate,Base Splice Plate,Plate,28,1.3515</v>
          </cell>
          <cell r="O742" t="str">
            <v>Erected</v>
          </cell>
        </row>
        <row r="743">
          <cell r="N743" t="str">
            <v>G7J&amp;G8J,MS Angle,MS Angle,Angle,L 75x75x10,4.413</v>
          </cell>
          <cell r="O743" t="str">
            <v>Erected</v>
          </cell>
        </row>
        <row r="744">
          <cell r="N744" t="str">
            <v>G7J,Gusset Plate,Gusset Plate,Plate,16,0.27648</v>
          </cell>
          <cell r="O744" t="str">
            <v>Erected</v>
          </cell>
        </row>
        <row r="745">
          <cell r="N745" t="str">
            <v>G7J,MS Angle,MS Angle,Angle,L 75x75x10,4.413</v>
          </cell>
          <cell r="O745" t="str">
            <v>Erected</v>
          </cell>
        </row>
        <row r="746">
          <cell r="N746" t="str">
            <v>G-8(J), Base Plate, Base Plate,Plate,25,18.6648</v>
          </cell>
          <cell r="O746" t="str">
            <v>Erected</v>
          </cell>
        </row>
        <row r="747">
          <cell r="N747" t="str">
            <v>G-8(J), Bottom Flange, Bottom Flange,Plate,20,6.666</v>
          </cell>
          <cell r="O747" t="str">
            <v>Erected</v>
          </cell>
        </row>
        <row r="748">
          <cell r="N748" t="str">
            <v>G-8(J), Web Plate, Web Plate,Plate,16,24.796868</v>
          </cell>
          <cell r="O748" t="str">
            <v>Erected</v>
          </cell>
        </row>
        <row r="749">
          <cell r="N749" t="str">
            <v>G-8(J), Top Flange, Top Flange,Plate,20,6.673</v>
          </cell>
          <cell r="O749" t="str">
            <v>Erected</v>
          </cell>
        </row>
        <row r="750">
          <cell r="N750" t="str">
            <v>G-8(J), Stiffner L+R, Stiffner L+R,Plate,16,3.6214</v>
          </cell>
          <cell r="O750" t="str">
            <v>Erected</v>
          </cell>
        </row>
        <row r="751">
          <cell r="N751" t="str">
            <v>G-8(J), Stiffner Bottom, Stiffner Bottom,Plate,16,0.9101</v>
          </cell>
          <cell r="O751" t="str">
            <v>Erected</v>
          </cell>
        </row>
        <row r="752">
          <cell r="N752" t="str">
            <v>G-8(J), MS Angle, MS Angle,Angle,L 75x75x10,13.92</v>
          </cell>
          <cell r="O752" t="str">
            <v>Erected</v>
          </cell>
        </row>
        <row r="753">
          <cell r="N753" t="str">
            <v>G-8(J), MS Angle, MS Angle,Angle,L 75x75x10,15.96</v>
          </cell>
          <cell r="O753" t="str">
            <v>Erected</v>
          </cell>
        </row>
        <row r="754">
          <cell r="N754" t="str">
            <v>G-8(J), Packing Plate, Packing Plate,Plate,16,0.1425</v>
          </cell>
          <cell r="O754" t="str">
            <v>Erected</v>
          </cell>
        </row>
        <row r="755">
          <cell r="N755" t="str">
            <v>G-8(J), Gusset Plate, Gusset Plate,Plate,16,0.16428</v>
          </cell>
          <cell r="O755" t="str">
            <v>Erected</v>
          </cell>
        </row>
        <row r="756">
          <cell r="N756" t="str">
            <v>G8J&amp;G9J,Top Splice Flange plate,Top Splice Flange plate,Plate,16,0.4998</v>
          </cell>
          <cell r="O756" t="str">
            <v>Erected</v>
          </cell>
        </row>
        <row r="757">
          <cell r="N757" t="str">
            <v>G8J&amp;G9J,Top Splice Flange plate,Top Splice Flange plate,Plate,16,0.3672</v>
          </cell>
          <cell r="O757" t="str">
            <v>Erected</v>
          </cell>
        </row>
        <row r="758">
          <cell r="N758" t="str">
            <v>G8J&amp;G9J,web Splice Plate,web Splice Plate,Plate,12,2.448</v>
          </cell>
          <cell r="O758" t="str">
            <v>Erected</v>
          </cell>
        </row>
        <row r="759">
          <cell r="N759" t="str">
            <v>G8J&amp;G9J,Bottom Flange Splice Plate,Bottom Flange Splice Plate,Plate,40,0.40596</v>
          </cell>
          <cell r="O759" t="str">
            <v>Erected</v>
          </cell>
        </row>
        <row r="760">
          <cell r="N760" t="str">
            <v>G8J&amp;G9J,Base Splice Plate,Base Splice Plate,Plate,28,0.7395</v>
          </cell>
          <cell r="O760" t="str">
            <v>Erected</v>
          </cell>
        </row>
        <row r="761">
          <cell r="N761" t="str">
            <v>G8J&amp;G9J,Base Splice Plate,Base Splice Plate,Plate,28,1.3515</v>
          </cell>
          <cell r="O761" t="str">
            <v>Erected</v>
          </cell>
        </row>
        <row r="762">
          <cell r="N762" t="str">
            <v>G8J&amp;G9J,Packing plate,Packing plate,Plate,15,0.6731</v>
          </cell>
          <cell r="O762" t="str">
            <v>Erected</v>
          </cell>
        </row>
        <row r="763">
          <cell r="N763" t="str">
            <v>G8J&amp;G9J,MS Angle,MS Angle,Angle,L 75x75x10,4.413</v>
          </cell>
          <cell r="O763" t="str">
            <v>Erected</v>
          </cell>
        </row>
        <row r="764">
          <cell r="N764" t="str">
            <v>G8J,Gusset Plate,Gusset Plate,Plate,16,0.27648</v>
          </cell>
          <cell r="O764" t="str">
            <v>Erected</v>
          </cell>
        </row>
        <row r="765">
          <cell r="N765" t="str">
            <v>G8J,MS Angle,MS Angle,Angle,L 75x75x10,4.413</v>
          </cell>
          <cell r="O765" t="str">
            <v>Erected</v>
          </cell>
        </row>
        <row r="766">
          <cell r="N766" t="str">
            <v>G9/J,Web Plate,Web Plate,Plate,16,18.3013</v>
          </cell>
          <cell r="O766" t="str">
            <v>Erected</v>
          </cell>
        </row>
        <row r="767">
          <cell r="N767" t="str">
            <v>G9/J,Top Flange,Top Flange,Plate,20,4.864</v>
          </cell>
          <cell r="O767" t="str">
            <v>Erected</v>
          </cell>
        </row>
        <row r="768">
          <cell r="N768" t="str">
            <v>G9/J,Bottom flange,Bottom flange,Plate,20,4.927</v>
          </cell>
          <cell r="O768" t="str">
            <v>Erected</v>
          </cell>
        </row>
        <row r="769">
          <cell r="N769" t="str">
            <v>G9/J,Base plate,Base plate,Plate,40,13.7956</v>
          </cell>
          <cell r="O769" t="str">
            <v>Erected</v>
          </cell>
        </row>
        <row r="770">
          <cell r="N770" t="str">
            <v>G9/J,Stiffner (Left &amp; Right),Stiffner (Left &amp; Right),Plate,16,2.89712</v>
          </cell>
          <cell r="O770" t="str">
            <v>Erected</v>
          </cell>
        </row>
        <row r="771">
          <cell r="N771" t="str">
            <v>G9/J, MS Angle, MS Angle,Angle,L 75x75x10,6.96</v>
          </cell>
          <cell r="O771" t="str">
            <v>Erected</v>
          </cell>
        </row>
        <row r="772">
          <cell r="N772" t="str">
            <v>G9/J, MS Angle, MS Angle,Angle,L 75x75x10,8.144</v>
          </cell>
          <cell r="O772" t="str">
            <v>Erected</v>
          </cell>
        </row>
        <row r="773">
          <cell r="N773" t="str">
            <v>G9/J,Gusset plate,Gusset plate,Plate,16,0.08214</v>
          </cell>
          <cell r="O773" t="str">
            <v>Erected</v>
          </cell>
        </row>
        <row r="774">
          <cell r="N774" t="str">
            <v>G9/J,Packing Plate,Packing Plate,Plate,16,0.07125</v>
          </cell>
          <cell r="O774" t="str">
            <v>Erected</v>
          </cell>
        </row>
        <row r="775">
          <cell r="N775" t="str">
            <v>G9/J,Stiffner bottom,Stiffner bottom,Plate,16,0.45182</v>
          </cell>
          <cell r="O775" t="str">
            <v>Erected</v>
          </cell>
        </row>
        <row r="776">
          <cell r="N776" t="str">
            <v>G9/J,Diaframe,Diaframe,Plate,28,5.712768</v>
          </cell>
          <cell r="O776" t="str">
            <v>Erected</v>
          </cell>
        </row>
        <row r="777">
          <cell r="N777" t="str">
            <v>G9/J,Diaframe stiffner,Diaframe stiffner,Plate,16,1.37104</v>
          </cell>
          <cell r="O777" t="str">
            <v>Erected</v>
          </cell>
        </row>
        <row r="778">
          <cell r="N778" t="str">
            <v>G9/J,Diaframe stiffner,Diaframe stiffner,Plate,16,2.77248</v>
          </cell>
          <cell r="O778" t="str">
            <v>Erected</v>
          </cell>
        </row>
        <row r="779">
          <cell r="N779" t="str">
            <v>G9/J,Diaframe stiffner,Diaframe stiffner,Plate,28,4.902912</v>
          </cell>
          <cell r="O779" t="str">
            <v>Erected</v>
          </cell>
        </row>
        <row r="780">
          <cell r="N780" t="str">
            <v>G9/J,Diaframe flange stiffner,Diaframe flange stiffner,Plate,20,1.8564</v>
          </cell>
          <cell r="O780" t="str">
            <v>Erected</v>
          </cell>
        </row>
        <row r="781">
          <cell r="N781" t="str">
            <v>G9/J,Bracket plate,Bracket plate,Plate,40,0.4522</v>
          </cell>
          <cell r="O781" t="str">
            <v>Erected</v>
          </cell>
        </row>
        <row r="782">
          <cell r="N782" t="str">
            <v>G9/J,Diaframe stiffner,Diaframe stiffner,Plate,16,0.342</v>
          </cell>
          <cell r="O782" t="str">
            <v>Erected</v>
          </cell>
        </row>
        <row r="783">
          <cell r="N783" t="str">
            <v>G9/J,Diaframe stiffner,Diaframe stiffner,Plate,16,1.05412</v>
          </cell>
          <cell r="O783" t="str">
            <v>Erected</v>
          </cell>
        </row>
        <row r="784">
          <cell r="N784" t="str">
            <v>G9J,Gusset Plate,Gusset Plate,Plate,16,0.06084</v>
          </cell>
          <cell r="O784" t="str">
            <v>Erected</v>
          </cell>
        </row>
        <row r="785">
          <cell r="N785" t="str">
            <v>G9J,Gusset Plate,Gusset Plate,Plate,16,0.07104</v>
          </cell>
          <cell r="O785" t="str">
            <v>Erected</v>
          </cell>
        </row>
        <row r="786">
          <cell r="N786" t="str">
            <v>G9J,Gusset Plate,Gusset Plate,Plate,16,0.04872</v>
          </cell>
          <cell r="O786" t="str">
            <v>Erected</v>
          </cell>
        </row>
        <row r="787">
          <cell r="N787" t="str">
            <v>G9J,Bracket plate stiffener,Bracket plate stiffener,Plate,28,1.274976</v>
          </cell>
          <cell r="O787" t="str">
            <v>Erected</v>
          </cell>
        </row>
        <row r="788">
          <cell r="N788" t="str">
            <v>G9J,Bracket plate stiffener,Bracket plate stiffener,Plate,16,0.60572</v>
          </cell>
          <cell r="O788" t="str">
            <v>Erected</v>
          </cell>
        </row>
        <row r="789">
          <cell r="N789" t="str">
            <v>G9J,Base Plate,Base Plate,Plate,16,0.342</v>
          </cell>
          <cell r="O789" t="str">
            <v>Erected</v>
          </cell>
        </row>
        <row r="790">
          <cell r="N790" t="str">
            <v>G9J,Base Plate,Base Plate,Plate,16,1.05412</v>
          </cell>
          <cell r="O790" t="str">
            <v>Erected</v>
          </cell>
        </row>
        <row r="791">
          <cell r="N791" t="str">
            <v>G9J,MS Angle,MS Angle,Angle,L 75x75x10,4.106</v>
          </cell>
          <cell r="O791" t="str">
            <v>Erected</v>
          </cell>
        </row>
        <row r="792">
          <cell r="N792" t="str">
            <v>G9/K,Web Plate,Web Plate,Plate,16,18.308732</v>
          </cell>
          <cell r="O792" t="str">
            <v>Erected</v>
          </cell>
        </row>
        <row r="793">
          <cell r="N793" t="str">
            <v>G9/K,Top Flange,Top Flange,Plate,20,4.864</v>
          </cell>
          <cell r="O793" t="str">
            <v>Erected</v>
          </cell>
        </row>
        <row r="794">
          <cell r="N794" t="str">
            <v>G9/K,Bottom flange,Bottom flange,Plate,20,4.927</v>
          </cell>
          <cell r="O794" t="str">
            <v>Erected</v>
          </cell>
        </row>
        <row r="795">
          <cell r="N795" t="str">
            <v>G9/K,Base plate,Base plate,Plate,40,13.7956</v>
          </cell>
          <cell r="O795" t="str">
            <v>Erected</v>
          </cell>
        </row>
        <row r="796">
          <cell r="N796" t="str">
            <v>G9/K,Stiffner (Left &amp; Right),Stiffner (Left &amp; Right),Plate,16,2.89712</v>
          </cell>
          <cell r="O796" t="str">
            <v>Erected</v>
          </cell>
        </row>
        <row r="797">
          <cell r="N797" t="str">
            <v>G9/K, MS Angle, MS Angle,Angle,L 75x75x10,6.96</v>
          </cell>
          <cell r="O797" t="str">
            <v>Erected</v>
          </cell>
        </row>
        <row r="798">
          <cell r="N798" t="str">
            <v>G9/K, MS Angle, MS Angle,Angle,L 75x75x10,8.144</v>
          </cell>
          <cell r="O798" t="str">
            <v>Erected</v>
          </cell>
        </row>
        <row r="799">
          <cell r="N799" t="str">
            <v>G9/K,Gusset plate,Gusset plate,Plate,16,0.08214</v>
          </cell>
          <cell r="O799" t="str">
            <v>Erected</v>
          </cell>
        </row>
        <row r="800">
          <cell r="N800" t="str">
            <v>G9/K,Packing Plate,Packing Plate,Plate,16,0.07125</v>
          </cell>
          <cell r="O800" t="str">
            <v>Erected</v>
          </cell>
        </row>
        <row r="801">
          <cell r="N801" t="str">
            <v>G9/K,Stiffner bottom,Stiffner bottom,Plate,16,0.45182</v>
          </cell>
          <cell r="O801" t="str">
            <v>Erected</v>
          </cell>
        </row>
        <row r="802">
          <cell r="N802" t="str">
            <v>G9/K,Diaframe,Diaframe,Plate,28,5.712768</v>
          </cell>
          <cell r="O802" t="str">
            <v>Erected</v>
          </cell>
        </row>
        <row r="803">
          <cell r="N803" t="str">
            <v>G9/K,Diaframe stiffner,Diaframe stiffner,Plate,16,1.37104</v>
          </cell>
          <cell r="O803" t="str">
            <v>Erected</v>
          </cell>
        </row>
        <row r="804">
          <cell r="N804" t="str">
            <v>G9/K,Diaframe stiffner,Diaframe stiffner,Plate,16,2.77248</v>
          </cell>
          <cell r="O804" t="str">
            <v>Erected</v>
          </cell>
        </row>
        <row r="805">
          <cell r="N805" t="str">
            <v>G9/K,Diaframe stiffner,Diaframe stiffner,Plate,28,4.902912</v>
          </cell>
          <cell r="O805" t="str">
            <v>Erected</v>
          </cell>
        </row>
        <row r="806">
          <cell r="N806" t="str">
            <v>G9/K,Diaframe flange stiffner,Diaframe flange stiffner,Plate,20,1.8564</v>
          </cell>
          <cell r="O806" t="str">
            <v>Erected</v>
          </cell>
        </row>
        <row r="807">
          <cell r="N807" t="str">
            <v>G9/K,Bracket plate,Bracket plate,Plate,40,0.4522</v>
          </cell>
          <cell r="O807" t="str">
            <v>Erected</v>
          </cell>
        </row>
        <row r="808">
          <cell r="N808" t="str">
            <v>G9/K,Diaframe stiffner,Diaframe stiffner,Plate,16,0.342</v>
          </cell>
          <cell r="O808" t="str">
            <v>Erected</v>
          </cell>
        </row>
        <row r="809">
          <cell r="N809" t="str">
            <v>G9/K,Diaframe stiffner,Diaframe stiffner,Plate,16,1.05412</v>
          </cell>
          <cell r="O809" t="str">
            <v>Erected</v>
          </cell>
        </row>
        <row r="810">
          <cell r="N810" t="str">
            <v>G-8(K), Gusset Plate, Gusset Plate,Plate,16,0.27648</v>
          </cell>
          <cell r="O810" t="str">
            <v>Erected</v>
          </cell>
        </row>
        <row r="811">
          <cell r="N811" t="str">
            <v>G-8(K), MS Angle, MS Angle,Angle,L 75x75x10,4.413</v>
          </cell>
          <cell r="O811" t="str">
            <v>Erected</v>
          </cell>
        </row>
        <row r="812">
          <cell r="N812" t="str">
            <v>G-8(K), Base Plate, Base Plate,Plate,25,18.6648</v>
          </cell>
          <cell r="O812" t="str">
            <v>Erected</v>
          </cell>
        </row>
        <row r="813">
          <cell r="N813" t="str">
            <v>G-8(K), Bottom Flange, Bottom Flange,Plate,20,6.666</v>
          </cell>
          <cell r="O813" t="str">
            <v>Erected</v>
          </cell>
        </row>
        <row r="814">
          <cell r="N814" t="str">
            <v>G-8(K), Web Plate, Web Plate,Plate,16,24.796868</v>
          </cell>
          <cell r="O814" t="str">
            <v>Erected</v>
          </cell>
        </row>
        <row r="815">
          <cell r="N815" t="str">
            <v>G-8(K), Top Flange, Top Flange,Plate,20,6.673</v>
          </cell>
          <cell r="O815" t="str">
            <v>Erected</v>
          </cell>
        </row>
        <row r="816">
          <cell r="N816" t="str">
            <v>G-8(K), Stiffner L+R, Stiffner L+R,Plate,16,3.6214</v>
          </cell>
          <cell r="O816" t="str">
            <v>Erected</v>
          </cell>
        </row>
        <row r="817">
          <cell r="N817" t="str">
            <v>G-8(K), Stiffner Bottom, Stiffner Bottom,Plate,16,0.9101</v>
          </cell>
          <cell r="O817" t="str">
            <v>Erected</v>
          </cell>
        </row>
        <row r="818">
          <cell r="N818" t="str">
            <v>G-8(K), MS Angle, MS Angle,Angle,L 75x75x10,13.92</v>
          </cell>
          <cell r="O818" t="str">
            <v>Erected</v>
          </cell>
        </row>
        <row r="819">
          <cell r="N819" t="str">
            <v>G-8(K), MS Angle, MS Angle,Angle,L 75x75x10,15.96</v>
          </cell>
          <cell r="O819" t="str">
            <v>Erected</v>
          </cell>
        </row>
        <row r="820">
          <cell r="N820" t="str">
            <v>G-8(K), Packing Plate, Packing Plate,Plate,16,0.1425</v>
          </cell>
          <cell r="O820" t="str">
            <v>Erected</v>
          </cell>
        </row>
        <row r="821">
          <cell r="N821" t="str">
            <v>G-8(K), Gusset Plate, Gusset Plate,Plate,16,0.16428</v>
          </cell>
          <cell r="O821" t="str">
            <v>Erected</v>
          </cell>
        </row>
        <row r="822">
          <cell r="N822" t="str">
            <v>G-8(K), MS Angle, MS Angle,Angle,L 75x75x10,16.48</v>
          </cell>
          <cell r="O822" t="str">
            <v>Erected</v>
          </cell>
        </row>
        <row r="823">
          <cell r="N823" t="str">
            <v>G-8(K), MS Angle, MS Angle,Angle,L 75x75x10,4.413</v>
          </cell>
          <cell r="O823" t="str">
            <v>Erected</v>
          </cell>
        </row>
        <row r="824">
          <cell r="N824" t="str">
            <v>G-8(K), Gusset Plate, Gusset Plate,Plate,16,0.27648</v>
          </cell>
          <cell r="O824" t="str">
            <v>Erected</v>
          </cell>
        </row>
        <row r="825">
          <cell r="N825" t="str">
            <v>G-8(K), Gusset Plate, Gusset Plate,Plate,16,0.264</v>
          </cell>
          <cell r="O825" t="str">
            <v>Erected</v>
          </cell>
        </row>
        <row r="826">
          <cell r="N826" t="str">
            <v>G8K &amp; G9K,Top Splice Flange,Top Splice Flange,Plate,16,0.4998</v>
          </cell>
          <cell r="O826" t="str">
            <v>Erected</v>
          </cell>
        </row>
        <row r="827">
          <cell r="N827" t="str">
            <v>G8K &amp; G9K,Top Splice Flange,Top Splice Flange,Plate,16,0.3672</v>
          </cell>
          <cell r="O827" t="str">
            <v>Erected</v>
          </cell>
        </row>
        <row r="828">
          <cell r="N828" t="str">
            <v>G8K &amp; G9K,Web Splice Plate,Web Splice Plate,Plate,12,2.448</v>
          </cell>
          <cell r="O828" t="str">
            <v>Erected</v>
          </cell>
        </row>
        <row r="829">
          <cell r="N829" t="str">
            <v>G8K &amp; G9K,Bottom Flange Splice,Bottom Flange Splice,Plate,40,0.40596</v>
          </cell>
          <cell r="O829" t="str">
            <v>Erected</v>
          </cell>
        </row>
        <row r="830">
          <cell r="N830" t="str">
            <v>G8K &amp; G9K,Base Splice,Base Splice,Plate,28,0.7395</v>
          </cell>
          <cell r="O830" t="str">
            <v>Erected</v>
          </cell>
        </row>
        <row r="831">
          <cell r="N831" t="str">
            <v>G8K &amp; G9K,Base Splice,Base Splice,Plate,28,1.3515</v>
          </cell>
          <cell r="O831" t="str">
            <v>Erected</v>
          </cell>
        </row>
        <row r="832">
          <cell r="N832" t="str">
            <v>G8K &amp; G9K,Packing Plate,Packing Plate,Plate,15,0.6731</v>
          </cell>
          <cell r="O832" t="str">
            <v>Erected</v>
          </cell>
        </row>
        <row r="833">
          <cell r="N833" t="str">
            <v>G8K &amp; G9K, MS Angle, MS Angle,Angle,L 75x75x10,4.413</v>
          </cell>
          <cell r="O833" t="str">
            <v>Erected</v>
          </cell>
        </row>
        <row r="834">
          <cell r="N834" t="str">
            <v>G-7(K), Gusset Plate, Gusset Plate,Plate,16,0.27648</v>
          </cell>
          <cell r="O834" t="str">
            <v>Erected</v>
          </cell>
        </row>
        <row r="835">
          <cell r="N835" t="str">
            <v>G-7(K), MS Angle, MS Angle,Angle,L 75x75x10,4.413</v>
          </cell>
          <cell r="O835" t="str">
            <v>Erected</v>
          </cell>
        </row>
        <row r="836">
          <cell r="N836" t="str">
            <v>G-7(K), Base Plate, Base Plate,Plate,25,18.6648</v>
          </cell>
          <cell r="O836" t="str">
            <v>Erected</v>
          </cell>
        </row>
        <row r="837">
          <cell r="N837" t="str">
            <v>G-7(K), Bottom Flange, Bottom Flange,Plate,20,6.666</v>
          </cell>
          <cell r="O837" t="str">
            <v>Erected</v>
          </cell>
        </row>
        <row r="838">
          <cell r="N838" t="str">
            <v>G-7(K), Web Plate, Web Plate,Plate,16,24.796868</v>
          </cell>
          <cell r="O838" t="str">
            <v>Erected</v>
          </cell>
        </row>
        <row r="839">
          <cell r="N839" t="str">
            <v>G-7(K), Top Flange, Top Flange,Plate,20,6.673</v>
          </cell>
          <cell r="O839" t="str">
            <v>Erected</v>
          </cell>
        </row>
        <row r="840">
          <cell r="N840" t="str">
            <v>G-7(K), Stiffner L+R, Stiffner L+R,Plate,16,3.6214</v>
          </cell>
          <cell r="O840" t="str">
            <v>Erected</v>
          </cell>
        </row>
        <row r="841">
          <cell r="N841" t="str">
            <v>G-7(K), Stiffner Bottom, Stiffner Bottom,Plate,16,0.9101</v>
          </cell>
          <cell r="O841" t="str">
            <v>Erected</v>
          </cell>
        </row>
        <row r="842">
          <cell r="N842" t="str">
            <v>G-7(K), MS Angle, MS Angle,Angle,L 75x75x10,13.92</v>
          </cell>
          <cell r="O842" t="str">
            <v>Erected</v>
          </cell>
        </row>
        <row r="843">
          <cell r="N843" t="str">
            <v>G-7(K), MS Angle, MS Angle,Angle,L 75x75x10,15.96</v>
          </cell>
          <cell r="O843" t="str">
            <v>Erected</v>
          </cell>
        </row>
        <row r="844">
          <cell r="N844" t="str">
            <v>G-7(K), Packing Plate, Packing Plate,Plate,16,0.1425</v>
          </cell>
          <cell r="O844" t="str">
            <v>Erected</v>
          </cell>
        </row>
        <row r="845">
          <cell r="N845" t="str">
            <v>G-7(K), Gusset Plate, Gusset Plate,Plate,16,0.16428</v>
          </cell>
          <cell r="O845" t="str">
            <v>Erected</v>
          </cell>
        </row>
        <row r="846">
          <cell r="N846" t="str">
            <v>G-7(K), MS Angle, MS Angle,Angle,L 75x75x10,16.48</v>
          </cell>
          <cell r="O846" t="str">
            <v>Erected</v>
          </cell>
        </row>
        <row r="847">
          <cell r="N847" t="str">
            <v>G-7(K), MS Angle, MS Angle,Angle,L 75x75x10,4.413</v>
          </cell>
          <cell r="O847" t="str">
            <v>Erected</v>
          </cell>
        </row>
        <row r="848">
          <cell r="N848" t="str">
            <v>G-7(K), Gusset Plate, Gusset Plate,Plate,16,0.27648</v>
          </cell>
          <cell r="O848" t="str">
            <v>Erected</v>
          </cell>
        </row>
        <row r="849">
          <cell r="N849" t="str">
            <v>G-7(K), Gusset Plate, Gusset Plate,Plate,16,0.264</v>
          </cell>
          <cell r="O849" t="str">
            <v>Erected</v>
          </cell>
        </row>
        <row r="850">
          <cell r="N850" t="str">
            <v>G7K &amp; G8K,Top Splice Flange,Top Splice Flange,Plate,16,0.4998</v>
          </cell>
          <cell r="O850" t="str">
            <v>Erected</v>
          </cell>
        </row>
        <row r="851">
          <cell r="N851" t="str">
            <v>G7K &amp; G8K,Top Splice Flange,Top Splice Flange,Plate,16,0.3672</v>
          </cell>
          <cell r="O851" t="str">
            <v>Erected</v>
          </cell>
        </row>
        <row r="852">
          <cell r="N852" t="str">
            <v>G7K &amp; G8K,Web Splice Plate,Web Splice Plate,Plate,12,2.448</v>
          </cell>
          <cell r="O852" t="str">
            <v>Erected</v>
          </cell>
        </row>
        <row r="853">
          <cell r="N853" t="str">
            <v>G7K &amp; G8K,Bottom Flange Splice,Bottom Flange Splice,Plate,40,0.40596</v>
          </cell>
          <cell r="O853" t="str">
            <v>Erected</v>
          </cell>
        </row>
        <row r="854">
          <cell r="N854" t="str">
            <v>G7K &amp; G8K,Base Splice,Base Splice,Plate,28,0.7395</v>
          </cell>
          <cell r="O854" t="str">
            <v>Erected</v>
          </cell>
        </row>
        <row r="855">
          <cell r="N855" t="str">
            <v>G7K &amp; G8K,Base Splice,Base Splice,Plate,28,1.3515</v>
          </cell>
          <cell r="O855" t="str">
            <v>Erected</v>
          </cell>
        </row>
        <row r="856">
          <cell r="N856" t="str">
            <v>G7K &amp; G8K, MS Angle, MS Angle,Angle,L 75x75x10,4.413</v>
          </cell>
          <cell r="O856" t="str">
            <v>Erected</v>
          </cell>
        </row>
        <row r="857">
          <cell r="N857" t="str">
            <v>G-6(K), Gusset Plate, Gusset Plate,Plate,16,0.27648</v>
          </cell>
          <cell r="O857" t="str">
            <v>Erected</v>
          </cell>
        </row>
        <row r="858">
          <cell r="N858" t="str">
            <v>G-6(K), MS Angle, MS Angle,Angle,L 75x75x10,4.413</v>
          </cell>
          <cell r="O858" t="str">
            <v>Erected</v>
          </cell>
        </row>
        <row r="859">
          <cell r="N859" t="str">
            <v>G-6(K),Base plate,Base plate,Plate,40,18.6704</v>
          </cell>
          <cell r="O859" t="str">
            <v>Erected</v>
          </cell>
        </row>
        <row r="860">
          <cell r="N860" t="str">
            <v>G-6(K),Bottom Flange,Bottom Flange,Plate,20,6.668</v>
          </cell>
          <cell r="O860" t="str">
            <v>Erected</v>
          </cell>
        </row>
        <row r="861">
          <cell r="N861" t="str">
            <v>G-6(K),Web Plate,Web Plate,Plate,16,24.796868</v>
          </cell>
          <cell r="O861" t="str">
            <v>Erected</v>
          </cell>
        </row>
        <row r="862">
          <cell r="N862" t="str">
            <v>G-6(K),Top Flange,Top Flange,Plate,20,6.673</v>
          </cell>
          <cell r="O862" t="str">
            <v>Erected</v>
          </cell>
        </row>
        <row r="863">
          <cell r="N863" t="str">
            <v>G-6(K),Stiffner (Left &amp; Right),Stiffner (Left &amp; Right),Plate,16,3.6214</v>
          </cell>
          <cell r="O863" t="str">
            <v>Erected</v>
          </cell>
        </row>
        <row r="864">
          <cell r="N864" t="str">
            <v>G-6(K),Stiffner bottom,Stiffner bottom,Plate,16,0.9101</v>
          </cell>
          <cell r="O864" t="str">
            <v>Erected</v>
          </cell>
        </row>
        <row r="865">
          <cell r="N865" t="str">
            <v>G-6(K), MS Angle, MS Angle,Angle,L 75x75x10,13.92</v>
          </cell>
          <cell r="O865" t="str">
            <v>Erected</v>
          </cell>
        </row>
        <row r="866">
          <cell r="N866" t="str">
            <v>G-6(K), MS Angle, MS Angle,Angle,L 75x75x10,15.96</v>
          </cell>
          <cell r="O866" t="str">
            <v>Erected</v>
          </cell>
        </row>
        <row r="867">
          <cell r="N867" t="str">
            <v>G-6(K),Packing Plate,Packing Plate,Plate,16,0.1425</v>
          </cell>
          <cell r="O867" t="str">
            <v>Erected</v>
          </cell>
        </row>
        <row r="868">
          <cell r="N868" t="str">
            <v>G-6(K),Gusset plate,Gusset plate,Plate,16,0.16428</v>
          </cell>
          <cell r="O868" t="str">
            <v>Erected</v>
          </cell>
        </row>
        <row r="869">
          <cell r="N869" t="str">
            <v>G-6(K), MS Angle, MS Angle,Angle,L 75x75x10,16.48</v>
          </cell>
          <cell r="O869" t="str">
            <v>Erected</v>
          </cell>
        </row>
        <row r="870">
          <cell r="N870" t="str">
            <v>G-6(K), MS Angle, MS Angle,Angle,L 75x75x10,4.413</v>
          </cell>
          <cell r="O870" t="str">
            <v>Erected</v>
          </cell>
        </row>
        <row r="871">
          <cell r="N871" t="str">
            <v>G-6(K),Gusset plate,Gusset plate,Plate,16,0.27648</v>
          </cell>
          <cell r="O871" t="str">
            <v>Erected</v>
          </cell>
        </row>
        <row r="872">
          <cell r="N872" t="str">
            <v>G-6(K),Gusset plate,Gusset plate,Plate,16,0.264</v>
          </cell>
          <cell r="O872" t="str">
            <v>Erected</v>
          </cell>
        </row>
        <row r="873">
          <cell r="N873" t="str">
            <v>G6K &amp; G7K,Top Splice Flange,Top Splice Flange,Plate,16,0.4998</v>
          </cell>
          <cell r="O873" t="str">
            <v>Erected</v>
          </cell>
        </row>
        <row r="874">
          <cell r="N874" t="str">
            <v>G6K &amp; G7K,Top Splice Flange,Top Splice Flange,Plate,16,0.3672</v>
          </cell>
          <cell r="O874" t="str">
            <v>Erected</v>
          </cell>
        </row>
        <row r="875">
          <cell r="N875" t="str">
            <v>G6K &amp; G7K,Web Splice Plate,Web Splice Plate,Plate,12,2.448</v>
          </cell>
          <cell r="O875" t="str">
            <v>Erected</v>
          </cell>
        </row>
        <row r="876">
          <cell r="N876" t="str">
            <v>G6K &amp; G7K,Bottom Flange Splice,Bottom Flange Splice,Plate,40,0.40596</v>
          </cell>
          <cell r="O876" t="str">
            <v>Erected</v>
          </cell>
        </row>
        <row r="877">
          <cell r="N877" t="str">
            <v>G6K &amp; G7K,Base Splice,Base Splice,Plate,28,0.7395</v>
          </cell>
          <cell r="O877" t="str">
            <v>Erected</v>
          </cell>
        </row>
        <row r="878">
          <cell r="N878" t="str">
            <v>G6K &amp; G7K,Base Splice,Base Splice,Plate,28,1.3515</v>
          </cell>
          <cell r="O878" t="str">
            <v>Erected</v>
          </cell>
        </row>
        <row r="879">
          <cell r="N879" t="str">
            <v>G6K &amp; G7K,Packing Plate,Packing Plate,Plate,15,0.6731</v>
          </cell>
          <cell r="O879" t="str">
            <v>Erected</v>
          </cell>
        </row>
        <row r="880">
          <cell r="N880" t="str">
            <v>G6K &amp; G7K, MS Angle, MS Angle,Angle,L 75x75x10,4.413</v>
          </cell>
          <cell r="O880" t="str">
            <v>Erected</v>
          </cell>
        </row>
        <row r="881">
          <cell r="N881" t="str">
            <v>G6K &amp; G7K,Packing Plate,Packing Plate,Plate,15,0.6731</v>
          </cell>
          <cell r="O881" t="str">
            <v>Erected</v>
          </cell>
        </row>
        <row r="882">
          <cell r="N882" t="str">
            <v>G5/K,Base plate,Base plate,Plate,40,11.1944</v>
          </cell>
          <cell r="O882" t="str">
            <v>Erected</v>
          </cell>
        </row>
        <row r="883">
          <cell r="N883" t="str">
            <v>G5/K,Bottom Flange Splice,Bottom Flange Splice,Plate,20,3.998</v>
          </cell>
          <cell r="O883" t="str">
            <v>Erected</v>
          </cell>
        </row>
        <row r="884">
          <cell r="N884" t="str">
            <v>G5/K,Web Plate,Web Plate,Plate,16,14.88258</v>
          </cell>
          <cell r="O884" t="str">
            <v>Erected</v>
          </cell>
        </row>
        <row r="885">
          <cell r="N885" t="str">
            <v>G5/K,Top Flange,Top Flange,Plate,20,4.005</v>
          </cell>
          <cell r="O885" t="str">
            <v>Erected</v>
          </cell>
        </row>
        <row r="886">
          <cell r="N886" t="str">
            <v>G5/K,Stiffner (Left &amp; Right),Stiffner (Left &amp; Right),Plate,16,2.89712</v>
          </cell>
          <cell r="O886" t="str">
            <v>Erected</v>
          </cell>
        </row>
        <row r="887">
          <cell r="N887" t="str">
            <v>G5/K,Diaframe stiffner,Diaframe stiffner,Plate,16,2.77248</v>
          </cell>
          <cell r="O887" t="str">
            <v>Erected</v>
          </cell>
        </row>
        <row r="888">
          <cell r="N888" t="str">
            <v>G5/K,Diaframe,Diaframe,Plate,40,5.712768</v>
          </cell>
          <cell r="O888" t="str">
            <v>Erected</v>
          </cell>
        </row>
        <row r="889">
          <cell r="N889" t="str">
            <v>G5/K,Diaframe stiffner,Diaframe stiffner,Plate,16,1.37104</v>
          </cell>
          <cell r="O889" t="str">
            <v>Erected</v>
          </cell>
        </row>
        <row r="890">
          <cell r="N890" t="str">
            <v>G5/K,Diaframe stiffner,Diaframe stiffner,Plate,40,2.77248</v>
          </cell>
          <cell r="O890" t="str">
            <v>Erected</v>
          </cell>
        </row>
        <row r="891">
          <cell r="N891" t="str">
            <v>G5/K,Diaframe stiffner,Diaframe stiffner,Plate,28,0.616</v>
          </cell>
          <cell r="O891" t="str">
            <v>Erected</v>
          </cell>
        </row>
        <row r="892">
          <cell r="N892" t="str">
            <v>G5/K,Diaframe stiffner,Diaframe stiffner,Plate,28,0.308</v>
          </cell>
          <cell r="O892" t="str">
            <v>Erected</v>
          </cell>
        </row>
        <row r="893">
          <cell r="N893" t="str">
            <v>G5/K,Top Flange of diaframe,Top Flange of diaframe,Plate,20,1.8564</v>
          </cell>
          <cell r="O893" t="str">
            <v>Erected</v>
          </cell>
        </row>
        <row r="894">
          <cell r="N894" t="str">
            <v>G5/K,Diaframe stiffner,Diaframe stiffner,Plate,40,1.19232</v>
          </cell>
          <cell r="O894" t="str">
            <v>Erected</v>
          </cell>
        </row>
        <row r="895">
          <cell r="N895" t="str">
            <v>G5/K,Bracket plate,Bracket plate,Plate,40,0.4522</v>
          </cell>
          <cell r="O895" t="str">
            <v>Erected</v>
          </cell>
        </row>
        <row r="896">
          <cell r="N896" t="str">
            <v>G5/K,Gusset plate,Gusset plate,Plate,16,0.1548</v>
          </cell>
          <cell r="O896" t="str">
            <v>Erected</v>
          </cell>
        </row>
        <row r="897">
          <cell r="N897" t="str">
            <v>G5/K,Gusset plate,Gusset plate,Plate,16,0.1548</v>
          </cell>
          <cell r="O897" t="str">
            <v>Erected</v>
          </cell>
        </row>
        <row r="898">
          <cell r="N898" t="str">
            <v>G5/K,Bracket plate stiffner,Bracket plate stiffner,Plate,28,1.169184</v>
          </cell>
          <cell r="O898" t="str">
            <v>Erected</v>
          </cell>
        </row>
        <row r="899">
          <cell r="N899" t="str">
            <v>G5/K,Bracket plate stiffner,Bracket plate stiffner,Plate,16,0.60572</v>
          </cell>
          <cell r="O899" t="str">
            <v>Erected</v>
          </cell>
        </row>
        <row r="900">
          <cell r="N900" t="str">
            <v>G5/K,Gusset plate,Gusset plate,Plate,16,0.1548</v>
          </cell>
          <cell r="O900" t="str">
            <v>Erected</v>
          </cell>
        </row>
        <row r="901">
          <cell r="N901" t="str">
            <v>G5/K,Gusset plate,Gusset plate,Plate,16,0.1548</v>
          </cell>
          <cell r="O901" t="str">
            <v>Erected</v>
          </cell>
        </row>
        <row r="902">
          <cell r="N902" t="str">
            <v>G5/K,Bracket plate stiffner,Bracket plate stiffner,Plate,28,1.169184</v>
          </cell>
          <cell r="O902" t="str">
            <v>Erected</v>
          </cell>
        </row>
        <row r="903">
          <cell r="N903" t="str">
            <v>G5/K,Bracket plate stiffner,Bracket plate stiffner,Plate,16,0.60572</v>
          </cell>
          <cell r="O903" t="str">
            <v>Erected</v>
          </cell>
        </row>
        <row r="904">
          <cell r="N904" t="str">
            <v>G5K &amp; G6K,Top Splice Flange,Top Splice Flange,Plate,16,0.4998</v>
          </cell>
          <cell r="O904" t="str">
            <v>Erected</v>
          </cell>
        </row>
        <row r="905">
          <cell r="N905" t="str">
            <v>G5K &amp; G6K,Top Splice Flange,Top Splice Flange,Plate,16,0.3672</v>
          </cell>
          <cell r="O905" t="str">
            <v>Erected</v>
          </cell>
        </row>
        <row r="906">
          <cell r="N906" t="str">
            <v>G5K &amp; G6K,Web Splice Plate,Web Splice Plate,Plate,12,2.448</v>
          </cell>
          <cell r="O906" t="str">
            <v>Erected</v>
          </cell>
        </row>
        <row r="907">
          <cell r="N907" t="str">
            <v>G5K &amp; G6K,Bottom Flange Splice,Bottom Flange Splice,Plate,40,0.40596</v>
          </cell>
          <cell r="O907" t="str">
            <v>Erected</v>
          </cell>
        </row>
        <row r="908">
          <cell r="N908" t="str">
            <v>G5K &amp; G6K,Base Splice,Base Splice,Plate,28,0.7395</v>
          </cell>
          <cell r="O908" t="str">
            <v>Erected</v>
          </cell>
        </row>
        <row r="909">
          <cell r="N909" t="str">
            <v>G5K &amp; G6K,Base Splice,Base Splice,Plate,28,1.3515</v>
          </cell>
          <cell r="O909" t="str">
            <v>Erected</v>
          </cell>
        </row>
        <row r="910">
          <cell r="N910" t="str">
            <v>G5K &amp; G6K, MS Angle, MS Angle,Angle,L 75x75x10,4.472</v>
          </cell>
          <cell r="O910" t="str">
            <v>Erected</v>
          </cell>
        </row>
        <row r="911">
          <cell r="N911" t="str">
            <v>G-4(K),Base plate,Base plate,Plate,40,18.6676</v>
          </cell>
          <cell r="O911" t="str">
            <v>Erected</v>
          </cell>
        </row>
        <row r="912">
          <cell r="N912" t="str">
            <v>G-4(K),Bottom Flange,Bottom Flange,Plate,20,6.667</v>
          </cell>
          <cell r="O912" t="str">
            <v>Erected</v>
          </cell>
        </row>
        <row r="913">
          <cell r="N913" t="str">
            <v>G-4(K),Web Plate,Web Plate,Plate,16,24.796868</v>
          </cell>
          <cell r="O913" t="str">
            <v>Erected</v>
          </cell>
        </row>
        <row r="914">
          <cell r="N914" t="str">
            <v>G-4(K),Top Flange,Top Flange,Plate,20,6.673</v>
          </cell>
          <cell r="O914" t="str">
            <v>Erected</v>
          </cell>
        </row>
        <row r="915">
          <cell r="N915" t="str">
            <v>G-4(K),Stiffner (Left &amp; Right),Stiffner (Left &amp; Right),Plate,16,3.6214</v>
          </cell>
          <cell r="O915" t="str">
            <v>Erected</v>
          </cell>
        </row>
        <row r="916">
          <cell r="N916" t="str">
            <v>G-4(K),Stiffner bottom,Stiffner bottom,Plate,16,0.9101</v>
          </cell>
          <cell r="O916" t="str">
            <v>Erected</v>
          </cell>
        </row>
        <row r="917">
          <cell r="N917" t="str">
            <v>G-4(K), MS Angle, MS Angle,Angle,L 75x75x10,13.92</v>
          </cell>
          <cell r="O917" t="str">
            <v>Erected</v>
          </cell>
        </row>
        <row r="918">
          <cell r="N918" t="str">
            <v>G-4(K), MS Angle, MS Angle,Angle,L 75x75x10,15.96</v>
          </cell>
          <cell r="O918" t="str">
            <v>Erected</v>
          </cell>
        </row>
        <row r="919">
          <cell r="N919" t="str">
            <v>G-4(K),Packing Plate,Packing Plate,Plate,16,0.1425</v>
          </cell>
          <cell r="O919" t="str">
            <v>Erected</v>
          </cell>
        </row>
        <row r="920">
          <cell r="N920" t="str">
            <v>G-4(K),Gusset plate,Gusset plate,Plate,16,0.16428</v>
          </cell>
          <cell r="O920" t="str">
            <v>Erected</v>
          </cell>
        </row>
        <row r="921">
          <cell r="N921" t="str">
            <v>G-4(K), MS Angle, MS Angle,Angle,L 75x75x10,16.48</v>
          </cell>
          <cell r="O921" t="str">
            <v>Erected</v>
          </cell>
        </row>
        <row r="922">
          <cell r="N922" t="str">
            <v>G-4(K), MS Angle, MS Angle,Angle,L 75x75x10,4.413</v>
          </cell>
          <cell r="O922" t="str">
            <v>Erected</v>
          </cell>
        </row>
        <row r="923">
          <cell r="N923" t="str">
            <v>G-4(K),Gusset plate,Gusset plate,Plate,16,0.27648</v>
          </cell>
          <cell r="O923" t="str">
            <v>Erected</v>
          </cell>
        </row>
        <row r="924">
          <cell r="N924" t="str">
            <v>G-4(K),Gusset plate,Gusset plate,Plate,16,0.264</v>
          </cell>
          <cell r="O924" t="str">
            <v>Erected</v>
          </cell>
        </row>
        <row r="925">
          <cell r="N925" t="str">
            <v>G-4(K), Gusset Plate, Gusset Plate,Plate,16,0.27648</v>
          </cell>
          <cell r="O925" t="str">
            <v>Erected</v>
          </cell>
        </row>
        <row r="926">
          <cell r="N926" t="str">
            <v>G-4(K), MS Angle, MS Angle,Angle,L 75x75x10,4.413</v>
          </cell>
          <cell r="O926" t="str">
            <v>Erected</v>
          </cell>
        </row>
        <row r="927">
          <cell r="N927" t="str">
            <v>G4K&amp;G5K,Top Splice Flange,Top Splice Flange,Plate,16,0.4998</v>
          </cell>
          <cell r="O927" t="str">
            <v>Erected</v>
          </cell>
        </row>
        <row r="928">
          <cell r="N928" t="str">
            <v>G4K&amp;G5K,Top Splice Flange,Top Splice Flange,Plate,16,0.3672</v>
          </cell>
          <cell r="O928" t="str">
            <v>Erected</v>
          </cell>
        </row>
        <row r="929">
          <cell r="N929" t="str">
            <v>G4K&amp;G5K,Web Splice Plate,Web Splice Plate,Plate,12,2.448</v>
          </cell>
          <cell r="O929" t="str">
            <v>Erected</v>
          </cell>
        </row>
        <row r="930">
          <cell r="N930" t="str">
            <v>G4K&amp;G5K,Bottom Flange Splice,Bottom Flange Splice,Plate,40,0.40596</v>
          </cell>
          <cell r="O930" t="str">
            <v>Erected</v>
          </cell>
        </row>
        <row r="931">
          <cell r="N931" t="str">
            <v>G4K&amp;G5K,Base Splice,Base Splice,Plate,28,0.7395</v>
          </cell>
          <cell r="O931" t="str">
            <v>Erected</v>
          </cell>
        </row>
        <row r="932">
          <cell r="N932" t="str">
            <v>G4K&amp;G5K,Base Splice,Base Splice,Plate,28,1.3515</v>
          </cell>
          <cell r="O932" t="str">
            <v>Erected</v>
          </cell>
        </row>
        <row r="933">
          <cell r="N933" t="str">
            <v>G4K&amp;G5K, MS Angle, MS Angle,Angle,L 75x75x10,4.472</v>
          </cell>
          <cell r="O933" t="str">
            <v>Erected</v>
          </cell>
        </row>
        <row r="934">
          <cell r="N934" t="str">
            <v>G-3(K), Gusset Plate, Gusset Plate,Plate,16,0.27648</v>
          </cell>
          <cell r="O934" t="str">
            <v>Erected</v>
          </cell>
        </row>
        <row r="935">
          <cell r="N935" t="str">
            <v>G-3(K), MS Angle, MS Angle,Angle,L 75x75x10,4.413</v>
          </cell>
          <cell r="O935" t="str">
            <v>Erected</v>
          </cell>
        </row>
        <row r="936">
          <cell r="N936" t="str">
            <v>G-3(K), Base Plate, Base Plate,Plate,25,18.6704</v>
          </cell>
          <cell r="O936" t="str">
            <v>Erected</v>
          </cell>
        </row>
        <row r="937">
          <cell r="N937" t="str">
            <v>G-3(K), Bottom Flange, Bottom Flange,Plate,20,6.668</v>
          </cell>
          <cell r="O937" t="str">
            <v>Erected</v>
          </cell>
        </row>
        <row r="938">
          <cell r="N938" t="str">
            <v>G-3(K), Web Plate, Web Plate,Plate,16,25.019828</v>
          </cell>
          <cell r="O938" t="str">
            <v>Erected</v>
          </cell>
        </row>
        <row r="939">
          <cell r="N939" t="str">
            <v>G-3(K), Top Flange, Top Flange,Plate,20,6.733</v>
          </cell>
          <cell r="O939" t="str">
            <v>Erected</v>
          </cell>
        </row>
        <row r="940">
          <cell r="N940" t="str">
            <v>G-3(K), Stiffner L+R, Stiffner L+R,Plate,16,3.6214</v>
          </cell>
          <cell r="O940" t="str">
            <v>Erected</v>
          </cell>
        </row>
        <row r="941">
          <cell r="N941" t="str">
            <v>G-3(K), Stiffner Bottom, Stiffner Bottom,Plate,16,0.9101</v>
          </cell>
          <cell r="O941" t="str">
            <v>Erected</v>
          </cell>
        </row>
        <row r="942">
          <cell r="N942" t="str">
            <v>G-3(K), MS Angle, MS Angle,Angle,L 75x75x10,13.92</v>
          </cell>
          <cell r="O942" t="str">
            <v>Erected</v>
          </cell>
        </row>
        <row r="943">
          <cell r="N943" t="str">
            <v>G-3(K), MS Angle, MS Angle,Angle,L 75x75x10,15.96</v>
          </cell>
          <cell r="O943" t="str">
            <v>Erected</v>
          </cell>
        </row>
        <row r="944">
          <cell r="N944" t="str">
            <v>G-3(K), Packing Plate, Packing Plate,Plate,16,0.1425</v>
          </cell>
          <cell r="O944" t="str">
            <v>Erected</v>
          </cell>
        </row>
        <row r="945">
          <cell r="N945" t="str">
            <v>G-3(K), Gusset Plate, Gusset Plate,Plate,16,0.16428</v>
          </cell>
          <cell r="O945" t="str">
            <v>Erected</v>
          </cell>
        </row>
        <row r="946">
          <cell r="N946" t="str">
            <v>G-3(K), MS Angle, MS Angle,Angle,L 75x75x10,16.48</v>
          </cell>
          <cell r="O946" t="str">
            <v>Erected</v>
          </cell>
        </row>
        <row r="947">
          <cell r="N947" t="str">
            <v>G-3(K), MS Angle, MS Angle,Angle,L 75x75x10,4.413</v>
          </cell>
          <cell r="O947" t="str">
            <v>Erected</v>
          </cell>
        </row>
        <row r="948">
          <cell r="N948" t="str">
            <v>G-3(K), Gusset Plate, Gusset Plate,Plate,16,0.27648</v>
          </cell>
          <cell r="O948" t="str">
            <v>Erected</v>
          </cell>
        </row>
        <row r="949">
          <cell r="N949" t="str">
            <v>G-3(K), Gusset Plate, Gusset Plate,Plate,16,0.264</v>
          </cell>
          <cell r="O949" t="str">
            <v>Erected</v>
          </cell>
        </row>
        <row r="950">
          <cell r="N950" t="str">
            <v>G3K &amp; G4K,Top Splice Flange,Top Splice Flange,Plate,16,0.4998</v>
          </cell>
          <cell r="O950" t="str">
            <v>Erected</v>
          </cell>
        </row>
        <row r="951">
          <cell r="N951" t="str">
            <v>G3K &amp; G4K,Top Splice Flange,Top Splice Flange,Plate,16,0.3672</v>
          </cell>
          <cell r="O951" t="str">
            <v>Erected</v>
          </cell>
        </row>
        <row r="952">
          <cell r="N952" t="str">
            <v>G3K &amp; G4K,Web Splice Plate,Web Splice Plate,Plate,12,2.448</v>
          </cell>
          <cell r="O952" t="str">
            <v>Erected</v>
          </cell>
        </row>
        <row r="953">
          <cell r="N953" t="str">
            <v>G3K &amp; G4K,Bottom Flange Splice,Bottom Flange Splice,Plate,40,0.40596</v>
          </cell>
          <cell r="O953" t="str">
            <v>Erected</v>
          </cell>
        </row>
        <row r="954">
          <cell r="N954" t="str">
            <v>G3K &amp; G4K,Base Splice,Base Splice,Plate,28,0.7395</v>
          </cell>
          <cell r="O954" t="str">
            <v>Erected</v>
          </cell>
        </row>
        <row r="955">
          <cell r="N955" t="str">
            <v>G3K &amp; G4K,Base Splice,Base Splice,Plate,28,1.3515</v>
          </cell>
          <cell r="O955" t="str">
            <v>Erected</v>
          </cell>
        </row>
        <row r="956">
          <cell r="N956" t="str">
            <v>G3K &amp; G4K,Packing Plate,Packing Plate,Plate,15,0.6731</v>
          </cell>
          <cell r="O956" t="str">
            <v>Erected</v>
          </cell>
        </row>
        <row r="957">
          <cell r="N957" t="str">
            <v>G3K &amp; G4K, MS Angle, MS Angle,Angle,L 75x75x10,4.413</v>
          </cell>
          <cell r="O957" t="str">
            <v>Erected</v>
          </cell>
        </row>
        <row r="958">
          <cell r="N958" t="str">
            <v>G3K &amp; G4K,Packing Plate,Packing Plate,Plate,15,0.6731</v>
          </cell>
          <cell r="O958" t="str">
            <v>Erected</v>
          </cell>
        </row>
        <row r="959">
          <cell r="N959" t="str">
            <v>G-2(K), Gusset Plate, Gusset Plate,Plate,16,0.27648</v>
          </cell>
          <cell r="O959" t="str">
            <v>Erected</v>
          </cell>
        </row>
        <row r="960">
          <cell r="N960" t="str">
            <v>G-2(K), MS Angle, MS Angle,Angle,L 75x75x10,4.413</v>
          </cell>
          <cell r="O960" t="str">
            <v>Erected</v>
          </cell>
        </row>
        <row r="961">
          <cell r="N961" t="str">
            <v>G-2(K), Base Plate, Base Plate,Plate,25,18.6704</v>
          </cell>
          <cell r="O961" t="str">
            <v>Erected</v>
          </cell>
        </row>
        <row r="962">
          <cell r="N962" t="str">
            <v>G-2(K), Bottom Flange, Bottom Flange,Plate,20,6.668</v>
          </cell>
          <cell r="O962" t="str">
            <v>Erected</v>
          </cell>
        </row>
        <row r="963">
          <cell r="N963" t="str">
            <v>G-2(K), Web Plate, Web Plate,Plate,16,24.782004</v>
          </cell>
          <cell r="O963" t="str">
            <v>Erected</v>
          </cell>
        </row>
        <row r="964">
          <cell r="N964" t="str">
            <v>G-2(K), Top Flange, Top Flange,Plate,20,6.669</v>
          </cell>
          <cell r="O964" t="str">
            <v>Erected</v>
          </cell>
        </row>
        <row r="965">
          <cell r="N965" t="str">
            <v>G-2(K), Stiffner L+R, Stiffner L+R,Plate,16,3.6214</v>
          </cell>
          <cell r="O965" t="str">
            <v>Erected</v>
          </cell>
        </row>
        <row r="966">
          <cell r="N966" t="str">
            <v>G-2(K), Stiffner Bottom, Stiffner Bottom,Plate,16,0.8968</v>
          </cell>
          <cell r="O966" t="str">
            <v>Erected</v>
          </cell>
        </row>
        <row r="967">
          <cell r="N967" t="str">
            <v>G-2(K), MS Angle, MS Angle,Angle,L 75x75x10,13.92</v>
          </cell>
          <cell r="O967" t="str">
            <v>Erected</v>
          </cell>
        </row>
        <row r="968">
          <cell r="N968" t="str">
            <v>G-2(K), MS Angle, MS Angle,Angle,L 75x75x10,15.96</v>
          </cell>
          <cell r="O968" t="str">
            <v>Erected</v>
          </cell>
        </row>
        <row r="969">
          <cell r="N969" t="str">
            <v>G-2(K), Packing Plate, Packing Plate,Plate,16,0.1425</v>
          </cell>
          <cell r="O969" t="str">
            <v>Erected</v>
          </cell>
        </row>
        <row r="970">
          <cell r="N970" t="str">
            <v>G-2(K), Gusset Plate, Gusset Plate,Plate,16,0.264</v>
          </cell>
          <cell r="O970" t="str">
            <v>Erected</v>
          </cell>
        </row>
        <row r="971">
          <cell r="N971" t="str">
            <v>G-2(K), MS Angle, MS Angle,Angle,L 75x75x10,16.48</v>
          </cell>
          <cell r="O971" t="str">
            <v>Erected</v>
          </cell>
        </row>
        <row r="972">
          <cell r="N972" t="str">
            <v>G-2(K), MS Angle, MS Angle,Angle,L 75x75x10,4.413</v>
          </cell>
          <cell r="O972" t="str">
            <v>Erected</v>
          </cell>
        </row>
        <row r="973">
          <cell r="N973" t="str">
            <v>G-2(K), Gusset Plate, Gusset Plate,Plate,16,0.27648</v>
          </cell>
          <cell r="O973" t="str">
            <v>Erected</v>
          </cell>
        </row>
        <row r="974">
          <cell r="N974" t="str">
            <v>G2K &amp; G3K,Top Splice Flange,Top Splice Flange,Plate,16,0.4998</v>
          </cell>
          <cell r="O974" t="str">
            <v>Erected</v>
          </cell>
        </row>
        <row r="975">
          <cell r="N975" t="str">
            <v>G2K &amp; G3K,Top Splice Flange,Top Splice Flange,Plate,16,0.3672</v>
          </cell>
          <cell r="O975" t="str">
            <v>Erected</v>
          </cell>
        </row>
        <row r="976">
          <cell r="N976" t="str">
            <v>G2K &amp; G3K,Web Splice Plate,Web Splice Plate,Plate,12,2.448</v>
          </cell>
          <cell r="O976" t="str">
            <v>Erected</v>
          </cell>
        </row>
        <row r="977">
          <cell r="N977" t="str">
            <v>G2K &amp; G3K,Bottom Flange Splice,Bottom Flange Splice,Plate,40,0.40596</v>
          </cell>
          <cell r="O977" t="str">
            <v>Erected</v>
          </cell>
        </row>
        <row r="978">
          <cell r="N978" t="str">
            <v>G2K &amp; G3K,Base Splice,Base Splice,Plate,28,0.7395</v>
          </cell>
          <cell r="O978" t="str">
            <v>Erected</v>
          </cell>
        </row>
        <row r="979">
          <cell r="N979" t="str">
            <v>G2K &amp; G3K,Base Splice,Base Splice,Plate,28,1.3515</v>
          </cell>
          <cell r="O979" t="str">
            <v>Erected</v>
          </cell>
        </row>
        <row r="980">
          <cell r="N980" t="str">
            <v>G2K &amp; G3K, MS Angle, MS Angle,Angle,L 75x75x10,4.413</v>
          </cell>
          <cell r="O980" t="str">
            <v>Erected</v>
          </cell>
        </row>
        <row r="981">
          <cell r="N981" t="str">
            <v>G1/K,Web Plate,Web Plate,Plate,16,18.3013</v>
          </cell>
          <cell r="O981" t="str">
            <v>Erected</v>
          </cell>
        </row>
        <row r="982">
          <cell r="N982" t="str">
            <v>G1/K,Top Flange,Top Flange,Plate,20,4.864</v>
          </cell>
          <cell r="O982" t="str">
            <v>Erected</v>
          </cell>
        </row>
        <row r="983">
          <cell r="N983" t="str">
            <v>G1/K,Bottom flange,Bottom flange,Plate,20,4.927</v>
          </cell>
          <cell r="O983" t="str">
            <v>Erected</v>
          </cell>
        </row>
        <row r="984">
          <cell r="N984" t="str">
            <v>G1/K,Base plate,Base plate,Plate,40,13.7956</v>
          </cell>
          <cell r="O984" t="str">
            <v>Erected</v>
          </cell>
        </row>
        <row r="985">
          <cell r="N985" t="str">
            <v>G1/K,Stiffner (Left &amp; Right),Stiffner (Left &amp; Right),Plate,16,2.89712</v>
          </cell>
          <cell r="O985" t="str">
            <v>Erected</v>
          </cell>
        </row>
        <row r="986">
          <cell r="N986" t="str">
            <v>G1/K, MS Angle, MS Angle,Angle,L 75x75x10,6.96</v>
          </cell>
          <cell r="O986" t="str">
            <v>Erected</v>
          </cell>
        </row>
        <row r="987">
          <cell r="N987" t="str">
            <v>G1/K, MS Angle, MS Angle,Angle,L 75x75x10,8.144</v>
          </cell>
          <cell r="O987" t="str">
            <v>Erected</v>
          </cell>
        </row>
        <row r="988">
          <cell r="N988" t="str">
            <v>G1/K,Gusset plate,Gusset plate,Plate,16,0.08214</v>
          </cell>
          <cell r="O988" t="str">
            <v>Erected</v>
          </cell>
        </row>
        <row r="989">
          <cell r="N989" t="str">
            <v>G1/K,Packing Plate,Packing Plate,Plate,16,0.07125</v>
          </cell>
          <cell r="O989" t="str">
            <v>Erected</v>
          </cell>
        </row>
        <row r="990">
          <cell r="N990" t="str">
            <v>G1/K,Stiffner bottom,Stiffner bottom,Plate,16,0.45182</v>
          </cell>
          <cell r="O990" t="str">
            <v>Erected</v>
          </cell>
        </row>
        <row r="991">
          <cell r="N991" t="str">
            <v>G1/K,Diaframe,Diaframe,Plate,28,5.712768</v>
          </cell>
          <cell r="O991" t="str">
            <v>Erected</v>
          </cell>
        </row>
        <row r="992">
          <cell r="N992" t="str">
            <v>G1/K,Diaframe stiffner,Diaframe stiffner,Plate,16,1.37104</v>
          </cell>
          <cell r="O992" t="str">
            <v>Erected</v>
          </cell>
        </row>
        <row r="993">
          <cell r="N993" t="str">
            <v>G1/K,Diaframe stiffner,Diaframe stiffner,Plate,16,2.77248</v>
          </cell>
          <cell r="O993" t="str">
            <v>Erected</v>
          </cell>
        </row>
        <row r="994">
          <cell r="N994" t="str">
            <v>G1/K,Diaframe stiffner,Diaframe stiffner,Plate,28,4.902912</v>
          </cell>
          <cell r="O994" t="str">
            <v>Erected</v>
          </cell>
        </row>
        <row r="995">
          <cell r="N995" t="str">
            <v>G1/K,Diaframe flange stiffner,Diaframe flange stiffner,Plate,20,1.8564</v>
          </cell>
          <cell r="O995" t="str">
            <v>Erected</v>
          </cell>
        </row>
        <row r="996">
          <cell r="N996" t="str">
            <v>G1/K,Bracket plate,Bracket plate,Plate,40,0.4522</v>
          </cell>
          <cell r="O996" t="str">
            <v>Erected</v>
          </cell>
        </row>
        <row r="997">
          <cell r="N997" t="str">
            <v>G1/K, MS Angle, MS Angle,Angle,L 75x75x10,8.24</v>
          </cell>
          <cell r="O997" t="str">
            <v>Erected</v>
          </cell>
        </row>
        <row r="998">
          <cell r="N998" t="str">
            <v>G1/K,Gusset plate,Gusset plate,Plate,16,0.132</v>
          </cell>
          <cell r="O998" t="str">
            <v>Erected</v>
          </cell>
        </row>
        <row r="999">
          <cell r="N999" t="str">
            <v>G1/K,Gusset plate,Gusset plate,Plate,16,0.06084</v>
          </cell>
          <cell r="O999" t="str">
            <v>Erected</v>
          </cell>
        </row>
        <row r="1000">
          <cell r="N1000" t="str">
            <v>G1/K, MS Angle, MS Angle,Angle,L 75x75x10,4.106</v>
          </cell>
          <cell r="O1000" t="str">
            <v>Erected</v>
          </cell>
        </row>
        <row r="1001">
          <cell r="N1001" t="str">
            <v>G1/K,Gusset plate,Gusset plate,Plate,16,0.07104</v>
          </cell>
          <cell r="O1001" t="str">
            <v>Erected</v>
          </cell>
        </row>
        <row r="1002">
          <cell r="N1002" t="str">
            <v>G1/K,Gusset plate,Gusset plate,Plate,16,0.04872</v>
          </cell>
          <cell r="O1002" t="str">
            <v>Erected</v>
          </cell>
        </row>
        <row r="1003">
          <cell r="N1003" t="str">
            <v>G1/K,Diaframe stiffner,Diaframe stiffner,Plate,28,1.264032</v>
          </cell>
          <cell r="O1003" t="str">
            <v>Erected</v>
          </cell>
        </row>
        <row r="1004">
          <cell r="N1004" t="str">
            <v>G1/K,Bracket plate stiffner,Bracket plate stiffner,Plate,16,0.60572</v>
          </cell>
          <cell r="O1004" t="str">
            <v>Erected</v>
          </cell>
        </row>
        <row r="1005">
          <cell r="N1005" t="str">
            <v>G1/K,Diaframe stiffner,Diaframe stiffner,Plate,16,0.171</v>
          </cell>
          <cell r="O1005" t="str">
            <v>Erected</v>
          </cell>
        </row>
        <row r="1006">
          <cell r="N1006" t="str">
            <v>G1/K,Diaframe stiffner,Diaframe stiffner,Plate,16,0.52706</v>
          </cell>
          <cell r="O1006" t="str">
            <v>Erected</v>
          </cell>
        </row>
        <row r="1007">
          <cell r="N1007" t="str">
            <v>G1K &amp; G2K,Top Splice Flange,Top Splice Flange,Plate,16,0.4998</v>
          </cell>
          <cell r="O1007" t="str">
            <v>Erected</v>
          </cell>
        </row>
        <row r="1008">
          <cell r="N1008" t="str">
            <v>G1K &amp; G2K,Top Splice Flange,Top Splice Flange,Plate,16,0.3672</v>
          </cell>
          <cell r="O1008" t="str">
            <v>Erected</v>
          </cell>
        </row>
        <row r="1009">
          <cell r="N1009" t="str">
            <v>G1K &amp; G2K,Web Splice Plate,Web Splice Plate,Plate,12,2.448</v>
          </cell>
          <cell r="O1009" t="str">
            <v>Erected</v>
          </cell>
        </row>
        <row r="1010">
          <cell r="N1010" t="str">
            <v>G1K &amp; G2K,Bottom Flange Splice,Bottom Flange Splice,Plate,40,0.40596</v>
          </cell>
          <cell r="O1010" t="str">
            <v>Erected</v>
          </cell>
        </row>
        <row r="1011">
          <cell r="N1011" t="str">
            <v>G1K &amp; G2K,Base Splice,Base Splice,Plate,28,0.7395</v>
          </cell>
          <cell r="O1011" t="str">
            <v>Erected</v>
          </cell>
        </row>
        <row r="1012">
          <cell r="N1012" t="str">
            <v>G1K &amp; G2K,Base Splice,Base Splice,Plate,28,1.3515</v>
          </cell>
          <cell r="O1012" t="str">
            <v>Erected</v>
          </cell>
        </row>
        <row r="1013">
          <cell r="N1013" t="str">
            <v>G1K &amp; G2K,Packing Plate,Packing Plate,Plate,15,0.6731</v>
          </cell>
          <cell r="O1013" t="str">
            <v>Erected</v>
          </cell>
        </row>
        <row r="1014">
          <cell r="N1014" t="str">
            <v>G1K &amp; G2K, MS Angle, MS Angle,Angle,L 75x75x10,4.47</v>
          </cell>
          <cell r="O1014" t="str">
            <v>Erected</v>
          </cell>
        </row>
        <row r="1015">
          <cell r="N1015" t="str">
            <v>G1K &amp; G2K,Packing Plate,Packing Plate,Plate,15,0.6731</v>
          </cell>
          <cell r="O1015" t="str">
            <v>Erected</v>
          </cell>
        </row>
        <row r="1016">
          <cell r="N1016" t="str">
            <v>G1/L,Base plate,Base plate,Plate,40,13.7956</v>
          </cell>
          <cell r="O1016" t="str">
            <v>Erected</v>
          </cell>
        </row>
        <row r="1017">
          <cell r="N1017" t="str">
            <v>G1/L,Bottom Flange Splice,Bottom Flange Splice,Plate,20,4.927</v>
          </cell>
          <cell r="O1017" t="str">
            <v>Erected</v>
          </cell>
        </row>
        <row r="1018">
          <cell r="N1018" t="str">
            <v>G1/L,Web Plate,Web Plate,Plate,16,18.308732</v>
          </cell>
          <cell r="O1018" t="str">
            <v>Erected</v>
          </cell>
        </row>
        <row r="1019">
          <cell r="N1019" t="str">
            <v>G1/L,Top Flange,Top Flange,Plate,20,2.432</v>
          </cell>
          <cell r="O1019" t="str">
            <v>Erected</v>
          </cell>
        </row>
        <row r="1020">
          <cell r="N1020" t="str">
            <v>G1/L,Stiffner (Left &amp; Right),Stiffner (Left &amp; Right),Plate,16,2.89712</v>
          </cell>
          <cell r="O1020" t="str">
            <v>Erected</v>
          </cell>
        </row>
        <row r="1021">
          <cell r="N1021" t="str">
            <v>G1/L, MS Angle, MS Angle,Angle,L 75x75x10,6.96</v>
          </cell>
          <cell r="O1021" t="str">
            <v>Erected</v>
          </cell>
        </row>
        <row r="1022">
          <cell r="N1022" t="str">
            <v>G1/L, MS Angle, MS Angle,Angle,L 75x75x10,8.24</v>
          </cell>
          <cell r="O1022" t="str">
            <v>Erected</v>
          </cell>
        </row>
        <row r="1023">
          <cell r="N1023" t="str">
            <v>G1/L,Gusset plate,Gusset plate,Plate,16,0.132</v>
          </cell>
          <cell r="O1023" t="str">
            <v>Erected</v>
          </cell>
        </row>
        <row r="1024">
          <cell r="N1024" t="str">
            <v>G1/L,Packing Plate,Packing Plate,Plate,16,0.07125</v>
          </cell>
          <cell r="O1024" t="str">
            <v>Erected</v>
          </cell>
        </row>
        <row r="1025">
          <cell r="N1025" t="str">
            <v>G1/L,Stiffner bottom,Stiffner bottom,Plate,16,0.45182</v>
          </cell>
          <cell r="O1025" t="str">
            <v>Erected</v>
          </cell>
        </row>
        <row r="1026">
          <cell r="N1026" t="str">
            <v>G1/L,Diaframe,Diaframe,Plate,28,5.712768</v>
          </cell>
          <cell r="O1026" t="str">
            <v>Erected</v>
          </cell>
        </row>
        <row r="1027">
          <cell r="N1027" t="str">
            <v>G1/L,Diaframe stiffner,Diaframe stiffner,Plate,16,1.37104</v>
          </cell>
          <cell r="O1027" t="str">
            <v>Erected</v>
          </cell>
        </row>
        <row r="1028">
          <cell r="N1028" t="str">
            <v>G1/L,Diaframe stiffner,Diaframe stiffner,Plate,16,2.77248</v>
          </cell>
          <cell r="O1028" t="str">
            <v>Erected</v>
          </cell>
        </row>
        <row r="1029">
          <cell r="N1029" t="str">
            <v>G1/L,Diaframe stiffner,Diaframe stiffner,Plate,28,4.902912</v>
          </cell>
          <cell r="O1029" t="str">
            <v>Erected</v>
          </cell>
        </row>
        <row r="1030">
          <cell r="N1030" t="str">
            <v>G1/L,Diaframe top stiffner,Diaframe top stiffner,Plate,20,1.8564</v>
          </cell>
          <cell r="O1030" t="str">
            <v>Erected</v>
          </cell>
        </row>
        <row r="1031">
          <cell r="N1031" t="str">
            <v>G1/L,Bracket plate,Bracket plate,Plate,40,0.4522</v>
          </cell>
          <cell r="O1031" t="str">
            <v>Erected</v>
          </cell>
        </row>
        <row r="1032">
          <cell r="N1032" t="str">
            <v>G1/L,Diaframe stiffner,Diaframe stiffner,Plate,16,0.342</v>
          </cell>
          <cell r="O1032" t="str">
            <v>Erected</v>
          </cell>
        </row>
        <row r="1033">
          <cell r="N1033" t="str">
            <v>G1/L,Diaframe stiffner,Diaframe stiffner,Plate,16,1.05412</v>
          </cell>
          <cell r="O1033" t="str">
            <v>Erected</v>
          </cell>
        </row>
        <row r="1034">
          <cell r="N1034" t="str">
            <v>G1/L,Gusset plate,Gusset plate,Plate,16,0.06084</v>
          </cell>
          <cell r="O1034" t="str">
            <v>Erected</v>
          </cell>
        </row>
        <row r="1035">
          <cell r="N1035" t="str">
            <v>G1/L, MS Angle, MS Angle,Angle,L 75x75x10,4.106</v>
          </cell>
          <cell r="O1035" t="str">
            <v>Erected</v>
          </cell>
        </row>
        <row r="1036">
          <cell r="N1036" t="str">
            <v>G1/L,Gusset plate,Gusset plate,Plate,16,0.07104</v>
          </cell>
          <cell r="O1036" t="str">
            <v>Erected</v>
          </cell>
        </row>
        <row r="1037">
          <cell r="N1037" t="str">
            <v>G1/L,Gusset plate,Gusset plate,Plate,16,0.04872</v>
          </cell>
          <cell r="O1037" t="str">
            <v>Erected</v>
          </cell>
        </row>
        <row r="1038">
          <cell r="N1038" t="str">
            <v>G1/L,Diaframe stiffner,Diaframe stiffner,Plate,28,1.264032</v>
          </cell>
          <cell r="O1038" t="str">
            <v>Erected</v>
          </cell>
        </row>
        <row r="1039">
          <cell r="N1039" t="str">
            <v>G1/L,Bracket plate stiffner,Bracket plate stiffner,Plate,16,0.60572</v>
          </cell>
          <cell r="O1039" t="str">
            <v>Erected</v>
          </cell>
        </row>
        <row r="1040">
          <cell r="N1040" t="str">
            <v>G1L&amp;G2L,Top Flange Splice Plate,Top Flange Splice Plate,Plate,16,0.4998</v>
          </cell>
          <cell r="O1040" t="str">
            <v>Erected</v>
          </cell>
        </row>
        <row r="1041">
          <cell r="N1041" t="str">
            <v>G1L&amp;G2L,Top Flange Splice Plate,Top Flange Splice Plate,Plate,16,0.3672</v>
          </cell>
          <cell r="O1041" t="str">
            <v>Erected</v>
          </cell>
        </row>
        <row r="1042">
          <cell r="N1042" t="str">
            <v>G1L&amp;G2L,Web Splice Plate,Web Splice Plate,Plate,12,2.448</v>
          </cell>
          <cell r="O1042" t="str">
            <v>Erected</v>
          </cell>
        </row>
        <row r="1043">
          <cell r="N1043" t="str">
            <v>G1L&amp;G2L,Bottom Flange Splice ,Bottom Flange Splice ,Plate,40,0.40596</v>
          </cell>
          <cell r="O1043" t="str">
            <v>Erected</v>
          </cell>
        </row>
        <row r="1044">
          <cell r="N1044" t="str">
            <v>G1L&amp;G2L,Base Splice,Base Splice,Plate,28,0.7395</v>
          </cell>
          <cell r="O1044" t="str">
            <v>Erected</v>
          </cell>
        </row>
        <row r="1045">
          <cell r="N1045" t="str">
            <v>G1L&amp;G2L,Base Splice,Base Splice,Plate,28,1.3515</v>
          </cell>
          <cell r="O1045" t="str">
            <v>Erected</v>
          </cell>
        </row>
        <row r="1046">
          <cell r="N1046" t="str">
            <v>G1L&amp;G2L,Packing Plate,Packing Plate,Plate,15,0.6731</v>
          </cell>
          <cell r="O1046" t="str">
            <v>Erected</v>
          </cell>
        </row>
        <row r="1047">
          <cell r="N1047" t="str">
            <v>G1L&amp;G2L,MS Angle,MS Angle,Angle,L 75x75x10,4.47</v>
          </cell>
          <cell r="O1047" t="str">
            <v>Erected</v>
          </cell>
        </row>
        <row r="1048">
          <cell r="N1048" t="str">
            <v>G-2(L), Base Plate, Base Plate,Plate,25,18.6704</v>
          </cell>
          <cell r="O1048" t="str">
            <v>Erected</v>
          </cell>
        </row>
        <row r="1049">
          <cell r="N1049" t="str">
            <v>G-2(L), Bottom Flange, Bottom Flange,Plate,20,6.668</v>
          </cell>
          <cell r="O1049" t="str">
            <v>Erected</v>
          </cell>
        </row>
        <row r="1050">
          <cell r="N1050" t="str">
            <v>G-2(L), Web Plate, Web Plate,Plate,16,24.782004</v>
          </cell>
          <cell r="O1050" t="str">
            <v>Erected</v>
          </cell>
        </row>
        <row r="1051">
          <cell r="N1051" t="str">
            <v>G-2(L), Top Flange, Top Flange,Plate,20,6.669</v>
          </cell>
          <cell r="O1051" t="str">
            <v>Erected</v>
          </cell>
        </row>
        <row r="1052">
          <cell r="N1052" t="str">
            <v>G-2(L), Stiffner L+R, Stiffner L+R,Plate,16,3.6214</v>
          </cell>
          <cell r="O1052" t="str">
            <v>Erected</v>
          </cell>
        </row>
        <row r="1053">
          <cell r="N1053" t="str">
            <v>G-2(L), Stiffner Bottom, Stiffner Bottom,Plate,16,0.8968</v>
          </cell>
          <cell r="O1053" t="str">
            <v>Erected</v>
          </cell>
        </row>
        <row r="1054">
          <cell r="N1054" t="str">
            <v>G-2(L), MS Angle, MS Angle,Angle,L 75x75x10,13.92</v>
          </cell>
          <cell r="O1054" t="str">
            <v>Erected</v>
          </cell>
        </row>
        <row r="1055">
          <cell r="N1055" t="str">
            <v>G-2(L), MS Angle, MS Angle,Angle,L 75x75x10,15.96</v>
          </cell>
          <cell r="O1055" t="str">
            <v>Erected</v>
          </cell>
        </row>
        <row r="1056">
          <cell r="N1056" t="str">
            <v>G-2(L), Packing Plate, Packing Plate,Plate,16,0.1425</v>
          </cell>
          <cell r="O1056" t="str">
            <v>Erected</v>
          </cell>
        </row>
        <row r="1057">
          <cell r="N1057" t="str">
            <v>G-2(L), Gusset Plate, Gusset Plate,Plate,16,0.264</v>
          </cell>
          <cell r="O1057" t="str">
            <v>Erected</v>
          </cell>
        </row>
        <row r="1058">
          <cell r="N1058" t="str">
            <v>G-2(L), MS Angle, MS Angle,Angle,L 75x75x10,16.48</v>
          </cell>
          <cell r="O1058" t="str">
            <v>Erected</v>
          </cell>
        </row>
        <row r="1059">
          <cell r="N1059" t="str">
            <v>G-2(L), MS Angle, MS Angle,Angle,L 75x75x10,4.413</v>
          </cell>
          <cell r="O1059" t="str">
            <v>Erected</v>
          </cell>
        </row>
        <row r="1060">
          <cell r="N1060" t="str">
            <v>G-2(L), Gusset Plate, Gusset Plate,Plate,16,0.27648</v>
          </cell>
          <cell r="O1060" t="str">
            <v>Erected</v>
          </cell>
        </row>
        <row r="1061">
          <cell r="N1061" t="str">
            <v>G-2(L),Gusset Plate,Gusset Plate,Plate,16,0.27648</v>
          </cell>
          <cell r="O1061" t="str">
            <v>Erected</v>
          </cell>
        </row>
        <row r="1062">
          <cell r="N1062" t="str">
            <v>G-2(L),MS Angle,MS Angle,Angle,L 75x75x10,4.413</v>
          </cell>
          <cell r="O1062" t="str">
            <v>Erected</v>
          </cell>
        </row>
        <row r="1063">
          <cell r="N1063" t="str">
            <v>G2L&amp;G3L,Top Flange Splice Plate,Top Flange Splice Plate,Plate,16,0.4998</v>
          </cell>
          <cell r="O1063" t="str">
            <v>Erected</v>
          </cell>
        </row>
        <row r="1064">
          <cell r="N1064" t="str">
            <v>G2L&amp;G3L,Top Flange Splice Plate,Top Flange Splice Plate,Plate,16,0.3672</v>
          </cell>
          <cell r="O1064" t="str">
            <v>Erected</v>
          </cell>
        </row>
        <row r="1065">
          <cell r="N1065" t="str">
            <v>G2L&amp;G3L,Web Splice Plate,Web Splice Plate,Plate,12,2.448</v>
          </cell>
          <cell r="O1065" t="str">
            <v>Erected</v>
          </cell>
        </row>
        <row r="1066">
          <cell r="N1066" t="str">
            <v>G2L&amp;G3L,Bottom Flange Splice ,Bottom Flange Splice ,Plate,40,0.40596</v>
          </cell>
          <cell r="O1066" t="str">
            <v>Erected</v>
          </cell>
        </row>
        <row r="1067">
          <cell r="N1067" t="str">
            <v>G2L&amp;G3L,Base Splice,Base Splice,Plate,28,0.7395</v>
          </cell>
          <cell r="O1067" t="str">
            <v>Erected</v>
          </cell>
        </row>
        <row r="1068">
          <cell r="N1068" t="str">
            <v>G2L&amp;G3L,Base Splice,Base Splice,Plate,28,1.3515</v>
          </cell>
          <cell r="O1068" t="str">
            <v>Erected</v>
          </cell>
        </row>
        <row r="1069">
          <cell r="N1069" t="str">
            <v>G2L&amp;G3L,MS Angle,MS Angle,Angle,L 75x75x10,4.413</v>
          </cell>
          <cell r="O1069" t="str">
            <v>Erected</v>
          </cell>
        </row>
        <row r="1070">
          <cell r="N1070" t="str">
            <v>G-3(L), Base Plate, Base Plate,Plate,25,18.6704</v>
          </cell>
          <cell r="O1070" t="str">
            <v>Erected</v>
          </cell>
        </row>
        <row r="1071">
          <cell r="N1071" t="str">
            <v>G-3(L), Bottom Flange, Bottom Flange,Plate,20,6.668</v>
          </cell>
          <cell r="O1071" t="str">
            <v>Erected</v>
          </cell>
        </row>
        <row r="1072">
          <cell r="N1072" t="str">
            <v>G-3(L), Web Plate, Web Plate,Plate,16,25.019828</v>
          </cell>
          <cell r="O1072" t="str">
            <v>Erected</v>
          </cell>
        </row>
        <row r="1073">
          <cell r="N1073" t="str">
            <v>G-3(L), Top Flange, Top Flange,Plate,20,6.733</v>
          </cell>
          <cell r="O1073" t="str">
            <v>Erected</v>
          </cell>
        </row>
        <row r="1074">
          <cell r="N1074" t="str">
            <v>G-3(L), Stiffner L+R, Stiffner L+R,Plate,16,3.6214</v>
          </cell>
          <cell r="O1074" t="str">
            <v>Erected</v>
          </cell>
        </row>
        <row r="1075">
          <cell r="N1075" t="str">
            <v>G-3(L), Stiffner Bottom, Stiffner Bottom,Plate,16,0.9101</v>
          </cell>
          <cell r="O1075" t="str">
            <v>Erected</v>
          </cell>
        </row>
        <row r="1076">
          <cell r="N1076" t="str">
            <v>G-3(L), MS Angle, MS Angle,Angle,L 75x75x10,13.92</v>
          </cell>
          <cell r="O1076" t="str">
            <v>Erected</v>
          </cell>
        </row>
        <row r="1077">
          <cell r="N1077" t="str">
            <v>G-3(L), MS Angle, MS Angle,Angle,L 75x75x10,15.96</v>
          </cell>
          <cell r="O1077" t="str">
            <v>Erected</v>
          </cell>
        </row>
        <row r="1078">
          <cell r="N1078" t="str">
            <v>G-3(L), Packing Plate, Packing Plate,Plate,16,0.1425</v>
          </cell>
          <cell r="O1078" t="str">
            <v>Erected</v>
          </cell>
        </row>
        <row r="1079">
          <cell r="N1079" t="str">
            <v>G-3(L), Gusset Plate, Gusset Plate,Plate,16,0.16428</v>
          </cell>
          <cell r="O1079" t="str">
            <v>Erected</v>
          </cell>
        </row>
        <row r="1080">
          <cell r="N1080" t="str">
            <v>G-3(L), MS Angle, MS Angle,Angle,L 75x75x10,16.48</v>
          </cell>
          <cell r="O1080" t="str">
            <v>Erected</v>
          </cell>
        </row>
        <row r="1081">
          <cell r="N1081" t="str">
            <v>G-3(L), MS Angle, MS Angle,Angle,L 75x75x10,4.413</v>
          </cell>
          <cell r="O1081" t="str">
            <v>Erected</v>
          </cell>
        </row>
        <row r="1082">
          <cell r="N1082" t="str">
            <v>G-3(L), Gusset Plate, Gusset Plate,Plate,16,0.27648</v>
          </cell>
          <cell r="O1082" t="str">
            <v>Erected</v>
          </cell>
        </row>
        <row r="1083">
          <cell r="N1083" t="str">
            <v>G-3(L), Gusset Plate, Gusset Plate,Plate,16,0.264</v>
          </cell>
          <cell r="O1083" t="str">
            <v>Erected</v>
          </cell>
        </row>
        <row r="1084">
          <cell r="N1084" t="str">
            <v>G-3(L),Gusset Plate,Gusset Plate,Plate,16,0.27648</v>
          </cell>
          <cell r="O1084" t="str">
            <v>Erected</v>
          </cell>
        </row>
        <row r="1085">
          <cell r="N1085" t="str">
            <v>G-3(L),MS Angle,MS Angle,Angle,L 75x75x10,4.413</v>
          </cell>
          <cell r="O1085" t="str">
            <v>Erected</v>
          </cell>
        </row>
        <row r="1086">
          <cell r="N1086" t="str">
            <v>G3L&amp;G4L,Top Flange Splice Plate,Top Flange Splice Plate,Plate,16,0.4998</v>
          </cell>
          <cell r="O1086" t="str">
            <v>Erected</v>
          </cell>
        </row>
        <row r="1087">
          <cell r="N1087" t="str">
            <v>G3L&amp;G4L,Top Flange Splice Plate,Top Flange Splice Plate,Plate,16,0.3672</v>
          </cell>
          <cell r="O1087" t="str">
            <v>Erected</v>
          </cell>
        </row>
        <row r="1088">
          <cell r="N1088" t="str">
            <v>G3L&amp;G4L,Web Splice Plate,Web Splice Plate,Plate,12,2.448</v>
          </cell>
          <cell r="O1088" t="str">
            <v>Erected</v>
          </cell>
        </row>
        <row r="1089">
          <cell r="N1089" t="str">
            <v>G3L&amp;G4L,Bottom Flange Splice ,Bottom Flange Splice ,Plate,40,0.40596</v>
          </cell>
          <cell r="O1089" t="str">
            <v>Erected</v>
          </cell>
        </row>
        <row r="1090">
          <cell r="N1090" t="str">
            <v>G3L&amp;G4L,Base Splice,Base Splice,Plate,28,0.7395</v>
          </cell>
          <cell r="O1090" t="str">
            <v>Erected</v>
          </cell>
        </row>
        <row r="1091">
          <cell r="N1091" t="str">
            <v>G3L&amp;G4L,Base Splice,Base Splice,Plate,28,1.3515</v>
          </cell>
          <cell r="O1091" t="str">
            <v>Erected</v>
          </cell>
        </row>
        <row r="1092">
          <cell r="N1092" t="str">
            <v>G3L&amp;G4L,Packing Plate,Packing Plate,Plate,15,0.6731</v>
          </cell>
          <cell r="O1092" t="str">
            <v>Erected</v>
          </cell>
        </row>
        <row r="1093">
          <cell r="N1093" t="str">
            <v>G3L&amp;G4L,MS Angle,MS Angle,Angle,L 75x75x10,4.413</v>
          </cell>
          <cell r="O1093" t="str">
            <v>Erected</v>
          </cell>
        </row>
        <row r="1094">
          <cell r="N1094" t="str">
            <v>G-4(L),Base plate,Base plate,Plate,40,18.6704</v>
          </cell>
          <cell r="O1094" t="str">
            <v>Erected</v>
          </cell>
        </row>
        <row r="1095">
          <cell r="N1095" t="str">
            <v>G-4(L),Bottom Flange,Bottom Flange,Plate,20,6.668</v>
          </cell>
          <cell r="O1095" t="str">
            <v>Erected</v>
          </cell>
        </row>
        <row r="1096">
          <cell r="N1096" t="str">
            <v>G-4(L),Web Plate,Web Plate,Plate,16,24.796868</v>
          </cell>
          <cell r="O1096" t="str">
            <v>Erected</v>
          </cell>
        </row>
        <row r="1097">
          <cell r="N1097" t="str">
            <v>G-4(L),Top Flange,Top Flange,Plate,20,6.673</v>
          </cell>
          <cell r="O1097" t="str">
            <v>Erected</v>
          </cell>
        </row>
        <row r="1098">
          <cell r="N1098" t="str">
            <v>G-4(L),Stiffner (Left &amp; Right),Stiffner (Left &amp; Right),Plate,16,3.6214</v>
          </cell>
          <cell r="O1098" t="str">
            <v>Erected</v>
          </cell>
        </row>
        <row r="1099">
          <cell r="N1099" t="str">
            <v>G-4(L),Stiffner bottom,Stiffner bottom,Plate,16,0.9101</v>
          </cell>
          <cell r="O1099" t="str">
            <v>Erected</v>
          </cell>
        </row>
        <row r="1100">
          <cell r="N1100" t="str">
            <v>G-4(L), MS Angle, MS Angle,Angle,L 75x75x10,13.92</v>
          </cell>
          <cell r="O1100" t="str">
            <v>Erected</v>
          </cell>
        </row>
        <row r="1101">
          <cell r="N1101" t="str">
            <v>G-4(L), MS Angle, MS Angle,Angle,L 75x75x10,15.96</v>
          </cell>
          <cell r="O1101" t="str">
            <v>Erected</v>
          </cell>
        </row>
        <row r="1102">
          <cell r="N1102" t="str">
            <v>G-4(L),Packing Plate,Packing Plate,Plate,16,0.1425</v>
          </cell>
          <cell r="O1102" t="str">
            <v>Erected</v>
          </cell>
        </row>
        <row r="1103">
          <cell r="N1103" t="str">
            <v>G-4(L),Gusset plate,Gusset plate,Plate,16,0.16428</v>
          </cell>
          <cell r="O1103" t="str">
            <v>Erected</v>
          </cell>
        </row>
        <row r="1104">
          <cell r="N1104" t="str">
            <v>G-4(L), MS Angle, MS Angle,Angle,L 75x75x10,16.48</v>
          </cell>
          <cell r="O1104" t="str">
            <v>Erected</v>
          </cell>
        </row>
        <row r="1105">
          <cell r="N1105" t="str">
            <v>G-4(L), MS Angle, MS Angle,Angle,L 75x75x10,4.413</v>
          </cell>
          <cell r="O1105" t="str">
            <v>Erected</v>
          </cell>
        </row>
        <row r="1106">
          <cell r="N1106" t="str">
            <v>G-4(L),Gusset plate,Gusset plate,Plate,16,0.27648</v>
          </cell>
          <cell r="O1106" t="str">
            <v>Erected</v>
          </cell>
        </row>
        <row r="1107">
          <cell r="N1107" t="str">
            <v>G-4(L),Gusset plate,Gusset plate,Plate,16,0.264</v>
          </cell>
          <cell r="O1107" t="str">
            <v>Erected</v>
          </cell>
        </row>
        <row r="1108">
          <cell r="N1108" t="str">
            <v>G-4(L),Gusset Plate,Gusset Plate,Plate,16,0.27648</v>
          </cell>
          <cell r="O1108" t="str">
            <v>Erected</v>
          </cell>
        </row>
        <row r="1109">
          <cell r="N1109" t="str">
            <v>G-4(L),MS Angle,MS Angle,Angle,L 75x75x10,4.413</v>
          </cell>
          <cell r="O1109" t="str">
            <v>Erected</v>
          </cell>
        </row>
        <row r="1110">
          <cell r="N1110" t="str">
            <v>G4L&amp;G5L,Top Flange Splice Plate,Top Flange Splice Plate,Plate,16,0.4998</v>
          </cell>
          <cell r="O1110" t="str">
            <v>Erected</v>
          </cell>
        </row>
        <row r="1111">
          <cell r="N1111" t="str">
            <v>G4L&amp;G5L,Top Flange Splice Plate,Top Flange Splice Plate,Plate,16,0.3672</v>
          </cell>
          <cell r="O1111" t="str">
            <v>Erected</v>
          </cell>
        </row>
        <row r="1112">
          <cell r="N1112" t="str">
            <v>G4L&amp;G5L,Web Splice Plate,Web Splice Plate,Plate,12,2.448</v>
          </cell>
          <cell r="O1112" t="str">
            <v>Erected</v>
          </cell>
        </row>
        <row r="1113">
          <cell r="N1113" t="str">
            <v>G4L&amp;G5L,Bottom Flange Splice ,Bottom Flange Splice ,Plate,40,0.40596</v>
          </cell>
          <cell r="O1113" t="str">
            <v>Erected</v>
          </cell>
        </row>
        <row r="1114">
          <cell r="N1114" t="str">
            <v>G4L&amp;G5L,Base Splice,Base Splice,Plate,28,0.7395</v>
          </cell>
          <cell r="O1114" t="str">
            <v>Erected</v>
          </cell>
        </row>
        <row r="1115">
          <cell r="N1115" t="str">
            <v>G4L&amp;G5L,Base Splice,Base Splice,Plate,28,1.3515</v>
          </cell>
          <cell r="O1115" t="str">
            <v>Erected</v>
          </cell>
        </row>
        <row r="1116">
          <cell r="N1116" t="str">
            <v>G4L&amp;G5L,MS Angle,MS Angle,Angle,L 75x75x10,4.472</v>
          </cell>
          <cell r="O1116" t="str">
            <v>Erected</v>
          </cell>
        </row>
        <row r="1117">
          <cell r="N1117" t="str">
            <v>G5/L,Base plate,Base plate,Plate,40,11.1944</v>
          </cell>
          <cell r="O1117" t="str">
            <v>Erected</v>
          </cell>
        </row>
        <row r="1118">
          <cell r="N1118" t="str">
            <v>G5/L,Bottom Flange Splice,Bottom Flange Splice,Plate,20,3.998</v>
          </cell>
          <cell r="O1118" t="str">
            <v>Erected</v>
          </cell>
        </row>
        <row r="1119">
          <cell r="N1119" t="str">
            <v>G5/L,Web Plate,Web Plate,Plate,16,14.88258</v>
          </cell>
          <cell r="O1119" t="str">
            <v>Erected</v>
          </cell>
        </row>
        <row r="1120">
          <cell r="N1120" t="str">
            <v>G5/L,Top Flange,Top Flange,Plate,20,4.005</v>
          </cell>
          <cell r="O1120" t="str">
            <v>Erected</v>
          </cell>
        </row>
        <row r="1121">
          <cell r="N1121" t="str">
            <v>G5/L,Stiffner (Left &amp; Right),Stiffner (Left &amp; Right),Plate,16,2.89712</v>
          </cell>
          <cell r="O1121" t="str">
            <v>Erected</v>
          </cell>
        </row>
        <row r="1122">
          <cell r="N1122" t="str">
            <v>G5/L,Diaframe stiffner,Diaframe stiffner,Plate,16,2.77248</v>
          </cell>
          <cell r="O1122" t="str">
            <v>Erected</v>
          </cell>
        </row>
        <row r="1123">
          <cell r="N1123" t="str">
            <v>G5/L,Diaframe,Diaframe,Plate,40,5.712768</v>
          </cell>
          <cell r="O1123" t="str">
            <v>Erected</v>
          </cell>
        </row>
        <row r="1124">
          <cell r="N1124" t="str">
            <v>G5/L,Diaframe stiffner,Diaframe stiffner,Plate,16,1.37104</v>
          </cell>
          <cell r="O1124" t="str">
            <v>Erected</v>
          </cell>
        </row>
        <row r="1125">
          <cell r="N1125" t="str">
            <v>G5/L,Diaframe stiffner,Diaframe stiffner,Plate,40,2.77248</v>
          </cell>
          <cell r="O1125" t="str">
            <v>Erected</v>
          </cell>
        </row>
        <row r="1126">
          <cell r="N1126" t="str">
            <v>G5/L,Diaframe stiffner,Diaframe stiffner,Plate,28,0.616</v>
          </cell>
          <cell r="O1126" t="str">
            <v>Erected</v>
          </cell>
        </row>
        <row r="1127">
          <cell r="N1127" t="str">
            <v>G5/L,Diaframe stiffner,Diaframe stiffner,Plate,28,0.308</v>
          </cell>
          <cell r="O1127" t="str">
            <v>Erected</v>
          </cell>
        </row>
        <row r="1128">
          <cell r="N1128" t="str">
            <v>G5/L,Top Flange of diaframe,Top Flange of diaframe,Plate,20,1.8564</v>
          </cell>
          <cell r="O1128" t="str">
            <v>Erected</v>
          </cell>
        </row>
        <row r="1129">
          <cell r="N1129" t="str">
            <v>G5/L,Diaframe stiffner,Diaframe stiffner,Plate,40,1.19232</v>
          </cell>
          <cell r="O1129" t="str">
            <v>Erected</v>
          </cell>
        </row>
        <row r="1130">
          <cell r="N1130" t="str">
            <v>G5/L,Bracket plate,Bracket plate,Plate,40,0.4522</v>
          </cell>
          <cell r="O1130" t="str">
            <v>Erected</v>
          </cell>
        </row>
        <row r="1131">
          <cell r="N1131" t="str">
            <v>G5/L,Gusset plate,Gusset plate,Plate,16,0.1548</v>
          </cell>
          <cell r="O1131" t="str">
            <v>Erected</v>
          </cell>
        </row>
        <row r="1132">
          <cell r="N1132" t="str">
            <v>G5/L,Gusset plate,Gusset plate,Plate,16,0.1548</v>
          </cell>
          <cell r="O1132" t="str">
            <v>Erected</v>
          </cell>
        </row>
        <row r="1133">
          <cell r="N1133" t="str">
            <v>G5/L,Bracket plate stiffner,Bracket plate stiffner,Plate,28,1.169184</v>
          </cell>
          <cell r="O1133" t="str">
            <v>Erected</v>
          </cell>
        </row>
        <row r="1134">
          <cell r="N1134" t="str">
            <v>G5/L,Bracket plate stiffner,Bracket plate stiffner,Plate,16,0.60572</v>
          </cell>
          <cell r="O1134" t="str">
            <v>Erected</v>
          </cell>
        </row>
        <row r="1135">
          <cell r="N1135" t="str">
            <v>G5/L,Gusset plate,Gusset plate,Plate,16,0.1548</v>
          </cell>
          <cell r="O1135" t="str">
            <v>Erected</v>
          </cell>
        </row>
        <row r="1136">
          <cell r="N1136" t="str">
            <v>G5/L,Gusset plate,Gusset plate,Plate,16,0.1548</v>
          </cell>
          <cell r="O1136" t="str">
            <v>Erected</v>
          </cell>
        </row>
        <row r="1137">
          <cell r="N1137" t="str">
            <v>G5/L,Bracket plate stiffner,Bracket plate stiffner,Plate,28,1.169184</v>
          </cell>
          <cell r="O1137" t="str">
            <v>Erected</v>
          </cell>
        </row>
        <row r="1138">
          <cell r="N1138" t="str">
            <v>G5/L,Bracket plate stiffner,Bracket plate stiffner,Plate,16,0.60572</v>
          </cell>
          <cell r="O1138" t="str">
            <v>Erected</v>
          </cell>
        </row>
        <row r="1139">
          <cell r="N1139" t="str">
            <v>G5L&amp;G6L,Top Flange Splice Plate,Top Flange Splice Plate,Plate,16,0.4998</v>
          </cell>
          <cell r="O1139" t="str">
            <v>Erected</v>
          </cell>
        </row>
        <row r="1140">
          <cell r="N1140" t="str">
            <v>G5L&amp;G6L,Top Flange Splice Plate,Top Flange Splice Plate,Plate,16,0.3672</v>
          </cell>
          <cell r="O1140" t="str">
            <v>Erected</v>
          </cell>
        </row>
        <row r="1141">
          <cell r="N1141" t="str">
            <v>G5L&amp;G6L,Web Splice Plate,Web Splice Plate,Plate,12,2.448</v>
          </cell>
          <cell r="O1141" t="str">
            <v>Erected</v>
          </cell>
        </row>
        <row r="1142">
          <cell r="N1142" t="str">
            <v>G5L&amp;G6L,Bottom Flange Splice ,Bottom Flange Splice ,Plate,40,0.40596</v>
          </cell>
          <cell r="O1142" t="str">
            <v>Erected</v>
          </cell>
        </row>
        <row r="1143">
          <cell r="N1143" t="str">
            <v>G5L&amp;G6L,Base Splice,Base Splice,Plate,28,0.7395</v>
          </cell>
          <cell r="O1143" t="str">
            <v>Erected</v>
          </cell>
        </row>
        <row r="1144">
          <cell r="N1144" t="str">
            <v>G5L&amp;G6L,Base Splice,Base Splice,Plate,28,1.3515</v>
          </cell>
          <cell r="O1144" t="str">
            <v>Erected</v>
          </cell>
        </row>
        <row r="1145">
          <cell r="N1145" t="str">
            <v>G5L&amp;G6L,MS Angle,MS Angle,Angle,L 75x75x10,4.472</v>
          </cell>
          <cell r="O1145" t="str">
            <v>Erected</v>
          </cell>
        </row>
        <row r="1146">
          <cell r="N1146" t="str">
            <v>G-6(L),Base plate,Base plate,Plate,40,18.6676</v>
          </cell>
          <cell r="O1146" t="str">
            <v>Erected</v>
          </cell>
        </row>
        <row r="1147">
          <cell r="N1147" t="str">
            <v>G-6(L),Bottom Flange,Bottom Flange,Plate,20,6.667</v>
          </cell>
          <cell r="O1147" t="str">
            <v>Erected</v>
          </cell>
        </row>
        <row r="1148">
          <cell r="N1148" t="str">
            <v>G-6(L),Web Plate,Web Plate,Plate,16,24.796868</v>
          </cell>
          <cell r="O1148" t="str">
            <v>Erected</v>
          </cell>
        </row>
        <row r="1149">
          <cell r="N1149" t="str">
            <v>G-6(L),Top Flange,Top Flange,Plate,20,6.673</v>
          </cell>
          <cell r="O1149" t="str">
            <v>Erected</v>
          </cell>
        </row>
        <row r="1150">
          <cell r="N1150" t="str">
            <v>G-6(L),Stiffner (Left &amp; Right),Stiffner (Left &amp; Right),Plate,16,3.6214</v>
          </cell>
          <cell r="O1150" t="str">
            <v>Erected</v>
          </cell>
        </row>
        <row r="1151">
          <cell r="N1151" t="str">
            <v>G-6(L),Stiffner bottom,Stiffner bottom,Plate,16,0.9101</v>
          </cell>
          <cell r="O1151" t="str">
            <v>Erected</v>
          </cell>
        </row>
        <row r="1152">
          <cell r="N1152" t="str">
            <v>G-6(L), MS Angle, MS Angle,Angle,L 75x75x10,13.92</v>
          </cell>
          <cell r="O1152" t="str">
            <v>Erected</v>
          </cell>
        </row>
        <row r="1153">
          <cell r="N1153" t="str">
            <v>G-6(L), MS Angle, MS Angle,Angle,L 75x75x10,16.48</v>
          </cell>
          <cell r="O1153" t="str">
            <v>Erected</v>
          </cell>
        </row>
        <row r="1154">
          <cell r="N1154" t="str">
            <v>G-6(L),Packing Plate,Packing Plate,Plate,16,0.1425</v>
          </cell>
          <cell r="O1154" t="str">
            <v>Erected</v>
          </cell>
        </row>
        <row r="1155">
          <cell r="N1155" t="str">
            <v>G-6(L),Gusset plate,Gusset plate,Plate,16,0.16428</v>
          </cell>
          <cell r="O1155" t="str">
            <v>Erected</v>
          </cell>
        </row>
        <row r="1156">
          <cell r="N1156" t="str">
            <v>G-6(L), MS Angle, MS Angle,Angle,L 75x75x10,4.413</v>
          </cell>
          <cell r="O1156" t="str">
            <v>Erected</v>
          </cell>
        </row>
        <row r="1157">
          <cell r="N1157" t="str">
            <v>G-6(L),Gusset plate,Gusset plate,Plate,16,0.27648</v>
          </cell>
          <cell r="O1157" t="str">
            <v>Erected</v>
          </cell>
        </row>
        <row r="1158">
          <cell r="N1158" t="str">
            <v>G-6(L),Gusset plate,Gusset plate,Plate,16,0.264</v>
          </cell>
          <cell r="O1158" t="str">
            <v>Erected</v>
          </cell>
        </row>
        <row r="1159">
          <cell r="N1159" t="str">
            <v>G-6(L),Gusset Plate,Gusset Plate,Plate,16,0.27648</v>
          </cell>
          <cell r="O1159" t="str">
            <v>Erected</v>
          </cell>
        </row>
        <row r="1160">
          <cell r="N1160" t="str">
            <v>G-6(L),MS Angle,MS Angle,Angle,L 75x75x10,4.413</v>
          </cell>
          <cell r="O1160" t="str">
            <v>Erected</v>
          </cell>
        </row>
        <row r="1161">
          <cell r="N1161" t="str">
            <v>G6L&amp;G7L,Top Flange Splice Plate,Top Flange Splice Plate,Plate,16,0.4998</v>
          </cell>
          <cell r="O1161" t="str">
            <v>Erected</v>
          </cell>
        </row>
        <row r="1162">
          <cell r="N1162" t="str">
            <v>G6L&amp;G7L,Top Flange Splice Plate,Top Flange Splice Plate,Plate,16,0.3672</v>
          </cell>
          <cell r="O1162" t="str">
            <v>Erected</v>
          </cell>
        </row>
        <row r="1163">
          <cell r="N1163" t="str">
            <v>G6L&amp;G7L,Web Splice Plate,Web Splice Plate,Plate,12,2.448</v>
          </cell>
          <cell r="O1163" t="str">
            <v>Erected</v>
          </cell>
        </row>
        <row r="1164">
          <cell r="N1164" t="str">
            <v>G6L&amp;G7L,Bottom Flange Splice ,Bottom Flange Splice ,Plate,40,0.40596</v>
          </cell>
          <cell r="O1164" t="str">
            <v>Erected</v>
          </cell>
        </row>
        <row r="1165">
          <cell r="N1165" t="str">
            <v>G6L&amp;G7L,Base Splice,Base Splice,Plate,28,0.7395</v>
          </cell>
          <cell r="O1165" t="str">
            <v>Erected</v>
          </cell>
        </row>
        <row r="1166">
          <cell r="N1166" t="str">
            <v>G6L&amp;G7L,Base Splice,Base Splice,Plate,28,1.3515</v>
          </cell>
          <cell r="O1166" t="str">
            <v>Erected</v>
          </cell>
        </row>
        <row r="1167">
          <cell r="N1167" t="str">
            <v>G6L&amp;G7L,Packing Plate,Packing Plate,Plate,15,0.6731</v>
          </cell>
          <cell r="O1167" t="str">
            <v>Erected</v>
          </cell>
        </row>
        <row r="1168">
          <cell r="N1168" t="str">
            <v>G6L&amp;G7L,MS Angle,MS Angle,Angle,L 75x75x10,4.413</v>
          </cell>
          <cell r="O1168" t="str">
            <v>Erected</v>
          </cell>
        </row>
        <row r="1169">
          <cell r="N1169" t="str">
            <v>G-7(L), Base Plate, Base Plate,Plate,25,18.6648</v>
          </cell>
          <cell r="O1169" t="str">
            <v>Erected</v>
          </cell>
        </row>
        <row r="1170">
          <cell r="N1170" t="str">
            <v>G-7(L), Bottom Flange, Bottom Flange,Plate,20,6.666</v>
          </cell>
          <cell r="O1170" t="str">
            <v>Erected</v>
          </cell>
        </row>
        <row r="1171">
          <cell r="N1171" t="str">
            <v>G-7(L), Web Plate, Web Plate,Plate,16,24.796868</v>
          </cell>
          <cell r="O1171" t="str">
            <v>Erected</v>
          </cell>
        </row>
        <row r="1172">
          <cell r="N1172" t="str">
            <v>G-7(L), Top Flange, Top Flange,Plate,20,6.673</v>
          </cell>
          <cell r="O1172" t="str">
            <v>Erected</v>
          </cell>
        </row>
        <row r="1173">
          <cell r="N1173" t="str">
            <v>G-7(L), Stiffner L+R, Stiffner L+R,Plate,16,3.6214</v>
          </cell>
          <cell r="O1173" t="str">
            <v>Erected</v>
          </cell>
        </row>
        <row r="1174">
          <cell r="N1174" t="str">
            <v>G-7(L), Stiffner Bottom, Stiffner Bottom,Plate,16,0.9101</v>
          </cell>
          <cell r="O1174" t="str">
            <v>Erected</v>
          </cell>
        </row>
        <row r="1175">
          <cell r="N1175" t="str">
            <v>G-7(L), MS Angle, MS Angle,Angle,L 75x75x10,13.92</v>
          </cell>
          <cell r="O1175" t="str">
            <v>Erected</v>
          </cell>
        </row>
        <row r="1176">
          <cell r="N1176" t="str">
            <v>G-7(L), MS Angle, MS Angle,Angle,L 75x75x10,15.96</v>
          </cell>
          <cell r="O1176" t="str">
            <v>Erected</v>
          </cell>
        </row>
        <row r="1177">
          <cell r="N1177" t="str">
            <v>G-7(L), Packing Plate, Packing Plate,Plate,16,0.1425</v>
          </cell>
          <cell r="O1177" t="str">
            <v>Erected</v>
          </cell>
        </row>
        <row r="1178">
          <cell r="N1178" t="str">
            <v>G-7(L), Gusset Plate, Gusset Plate,Plate,16,0.16428</v>
          </cell>
          <cell r="O1178" t="str">
            <v>Erected</v>
          </cell>
        </row>
        <row r="1179">
          <cell r="N1179" t="str">
            <v>G-7(L), MS Angle, MS Angle,Angle,L 75x75x10,16.48</v>
          </cell>
          <cell r="O1179" t="str">
            <v>Erected</v>
          </cell>
        </row>
        <row r="1180">
          <cell r="N1180" t="str">
            <v>G-7(L), MS Angle, MS Angle,Angle,L 75x75x10,4.413</v>
          </cell>
          <cell r="O1180" t="str">
            <v>Erected</v>
          </cell>
        </row>
        <row r="1181">
          <cell r="N1181" t="str">
            <v>G-7(L), Gusset Plate, Gusset Plate,Plate,16,0.27648</v>
          </cell>
          <cell r="O1181" t="str">
            <v>Erected</v>
          </cell>
        </row>
        <row r="1182">
          <cell r="N1182" t="str">
            <v>G-7(L), Gusset Plate, Gusset Plate,Plate,16,0.264</v>
          </cell>
          <cell r="O1182" t="str">
            <v>Erected</v>
          </cell>
        </row>
        <row r="1183">
          <cell r="N1183" t="str">
            <v>G-7(L),Gusset Plate,Gusset Plate,Plate,16,0.27648</v>
          </cell>
          <cell r="O1183" t="str">
            <v>Erected</v>
          </cell>
        </row>
        <row r="1184">
          <cell r="N1184" t="str">
            <v>G-7(L),MS Angle,MS Angle,Angle,L 75x75x10,4.413</v>
          </cell>
          <cell r="O1184" t="str">
            <v>Erected</v>
          </cell>
        </row>
        <row r="1185">
          <cell r="N1185" t="str">
            <v>G7L&amp;G8L,Top Flange Splice Plate,Top Flange Splice Plate,Plate,16,0.4998</v>
          </cell>
          <cell r="O1185" t="str">
            <v>Erected</v>
          </cell>
        </row>
        <row r="1186">
          <cell r="N1186" t="str">
            <v>G7L&amp;G8L,Top Flange Splice Plate,Top Flange Splice Plate,Plate,16,0.3672</v>
          </cell>
          <cell r="O1186" t="str">
            <v>Erected</v>
          </cell>
        </row>
        <row r="1187">
          <cell r="N1187" t="str">
            <v>G7L&amp;G8L,Web Splice Plate,Web Splice Plate,Plate,12,2.448</v>
          </cell>
          <cell r="O1187" t="str">
            <v>Erected</v>
          </cell>
        </row>
        <row r="1188">
          <cell r="N1188" t="str">
            <v>G7L&amp;G8L,Bottom Flange Splice ,Bottom Flange Splice ,Plate,40,0.40596</v>
          </cell>
          <cell r="O1188" t="str">
            <v>Erected</v>
          </cell>
        </row>
        <row r="1189">
          <cell r="N1189" t="str">
            <v>G7L&amp;G8L,Base Splice,Base Splice,Plate,28,0.2175</v>
          </cell>
          <cell r="O1189" t="str">
            <v>Erected</v>
          </cell>
        </row>
        <row r="1190">
          <cell r="N1190" t="str">
            <v>G7L&amp;G8L,Base Splice,Base Splice,Plate,28,1.3515</v>
          </cell>
          <cell r="O1190" t="str">
            <v>Erected</v>
          </cell>
        </row>
        <row r="1191">
          <cell r="N1191" t="str">
            <v>G7L&amp;G8L,MS Angle,MS Angle,Angle,L 75x75x10,4.413</v>
          </cell>
          <cell r="O1191" t="str">
            <v>Erected</v>
          </cell>
        </row>
        <row r="1192">
          <cell r="N1192" t="str">
            <v>G-8(L), Base Plate, Base Plate,Plate,25,18.6648</v>
          </cell>
          <cell r="O1192" t="str">
            <v>Erected</v>
          </cell>
        </row>
        <row r="1193">
          <cell r="N1193" t="str">
            <v>G-8(L), Bottom Flange, Bottom Flange,Plate,20,6.666</v>
          </cell>
          <cell r="O1193" t="str">
            <v>Erected</v>
          </cell>
        </row>
        <row r="1194">
          <cell r="N1194" t="str">
            <v>G-8(L), Web Plate, Web Plate,Plate,16,24.796868</v>
          </cell>
          <cell r="O1194" t="str">
            <v>Erected</v>
          </cell>
        </row>
        <row r="1195">
          <cell r="N1195" t="str">
            <v>G-8(L), Top Flange, Top Flange,Plate,20,6.673</v>
          </cell>
          <cell r="O1195" t="str">
            <v>Erected</v>
          </cell>
        </row>
        <row r="1196">
          <cell r="N1196" t="str">
            <v>G-8(L), Stiffner L+R, Stiffner L+R,Plate,16,3.6214</v>
          </cell>
          <cell r="O1196" t="str">
            <v>Erected</v>
          </cell>
        </row>
        <row r="1197">
          <cell r="N1197" t="str">
            <v>G-8(L), Stiffner Bottom, Stiffner Bottom,Plate,16,0.9101</v>
          </cell>
          <cell r="O1197" t="str">
            <v>Erected</v>
          </cell>
        </row>
        <row r="1198">
          <cell r="N1198" t="str">
            <v>G-8(L), MS Angle, MS Angle,Angle,L 75x75x10,13.92</v>
          </cell>
          <cell r="O1198" t="str">
            <v>Erected</v>
          </cell>
        </row>
        <row r="1199">
          <cell r="N1199" t="str">
            <v>G-8(L), MS Angle, MS Angle,Angle,L 75x75x10,15.96</v>
          </cell>
          <cell r="O1199" t="str">
            <v>Erected</v>
          </cell>
        </row>
        <row r="1200">
          <cell r="N1200" t="str">
            <v>G-8(L), Packing Plate, Packing Plate,Plate,16,0.1425</v>
          </cell>
          <cell r="O1200" t="str">
            <v>Erected</v>
          </cell>
        </row>
        <row r="1201">
          <cell r="N1201" t="str">
            <v>G-8(L), Gusset Plate, Gusset Plate,Plate,16,0.16428</v>
          </cell>
          <cell r="O1201" t="str">
            <v>Erected</v>
          </cell>
        </row>
        <row r="1202">
          <cell r="N1202" t="str">
            <v>G-8(L), MS Angle, MS Angle,Angle,L 75x75x10,16.48</v>
          </cell>
          <cell r="O1202" t="str">
            <v>Erected</v>
          </cell>
        </row>
        <row r="1203">
          <cell r="N1203" t="str">
            <v>G-8(L), MS Angle, MS Angle,Angle,L 75x75x10,4.413</v>
          </cell>
          <cell r="O1203" t="str">
            <v>Erected</v>
          </cell>
        </row>
        <row r="1204">
          <cell r="N1204" t="str">
            <v>G-8(L), Gusset Plate, Gusset Plate,Plate,16,0.27648</v>
          </cell>
          <cell r="O1204" t="str">
            <v>Erected</v>
          </cell>
        </row>
        <row r="1205">
          <cell r="N1205" t="str">
            <v>G-8(L), Gusset Plate, Gusset Plate,Plate,16,0.264</v>
          </cell>
          <cell r="O1205" t="str">
            <v>Erected</v>
          </cell>
        </row>
        <row r="1206">
          <cell r="N1206" t="str">
            <v>G-8(L),Gusset Plate,Gusset Plate,Plate,16,0.27648</v>
          </cell>
          <cell r="O1206" t="str">
            <v>Erected</v>
          </cell>
        </row>
        <row r="1207">
          <cell r="N1207" t="str">
            <v>G-8(L),MS Angle,MS Angle,Angle,L 75x75x10,4.413</v>
          </cell>
          <cell r="O1207" t="str">
            <v>Erected</v>
          </cell>
        </row>
        <row r="1208">
          <cell r="N1208" t="str">
            <v>G8L&amp;G9L,Top Flange Splice Plate,Top Flange Splice Plate,Plate,16,0.4998</v>
          </cell>
          <cell r="O1208" t="str">
            <v>Erected</v>
          </cell>
        </row>
        <row r="1209">
          <cell r="N1209" t="str">
            <v>G8L&amp;G9L,Top Flange Splice Plate,Top Flange Splice Plate,Plate,16,0.3672</v>
          </cell>
          <cell r="O1209" t="str">
            <v>Erected</v>
          </cell>
        </row>
        <row r="1210">
          <cell r="N1210" t="str">
            <v>G8L&amp;G9L,Web Splice Plate,Web Splice Plate,Plate,12,2.448</v>
          </cell>
          <cell r="O1210" t="str">
            <v>Erected</v>
          </cell>
        </row>
        <row r="1211">
          <cell r="N1211" t="str">
            <v>G8L&amp;G9L,Bottom Flange Splice ,Bottom Flange Splice ,Plate,40,0.40596</v>
          </cell>
          <cell r="O1211" t="str">
            <v>Erected</v>
          </cell>
        </row>
        <row r="1212">
          <cell r="N1212" t="str">
            <v>G8L&amp;G9L,Base Splice,Base Splice,Plate,28,0.7395</v>
          </cell>
          <cell r="O1212" t="str">
            <v>Erected</v>
          </cell>
        </row>
        <row r="1213">
          <cell r="N1213" t="str">
            <v>G8L&amp;G9L,Base Splice,Base Splice,Plate,28,1.3515</v>
          </cell>
          <cell r="O1213" t="str">
            <v>Erected</v>
          </cell>
        </row>
        <row r="1214">
          <cell r="N1214" t="str">
            <v>G8L&amp;G9L,Packing Plate,Packing Plate,Plate,15,0.6731</v>
          </cell>
          <cell r="O1214" t="str">
            <v>Erected</v>
          </cell>
        </row>
        <row r="1215">
          <cell r="N1215" t="str">
            <v>G8L&amp;G9L,MS Angle,MS Angle,Angle,L 75x75x10,4.413</v>
          </cell>
          <cell r="O1215" t="str">
            <v>Erected</v>
          </cell>
        </row>
        <row r="1216">
          <cell r="N1216" t="str">
            <v>G9/L,Web Plate,Web Plate,Plate,16,18.308732</v>
          </cell>
          <cell r="O1216" t="str">
            <v>Erected</v>
          </cell>
        </row>
        <row r="1217">
          <cell r="N1217" t="str">
            <v>G9/L,Top Flange,Top Flange,Plate,20,4.864</v>
          </cell>
          <cell r="O1217" t="str">
            <v>Erected</v>
          </cell>
        </row>
        <row r="1218">
          <cell r="N1218" t="str">
            <v>G9/L,Bottom flange,Bottom flange,Plate,20,4.927</v>
          </cell>
          <cell r="O1218" t="str">
            <v>Erected</v>
          </cell>
        </row>
        <row r="1219">
          <cell r="N1219" t="str">
            <v>G9/L,Base plate,Base plate,Plate,40,13.7956</v>
          </cell>
          <cell r="O1219" t="str">
            <v>Erected</v>
          </cell>
        </row>
        <row r="1220">
          <cell r="N1220" t="str">
            <v>G9/L,Stiffner (Left &amp; Right),Stiffner (Left &amp; Right),Plate,16,2.89712</v>
          </cell>
          <cell r="O1220" t="str">
            <v>Erected</v>
          </cell>
        </row>
        <row r="1221">
          <cell r="N1221" t="str">
            <v>G9/L, MS Angle, MS Angle,Angle,L 75x75x10,6.96</v>
          </cell>
          <cell r="O1221" t="str">
            <v>Erected</v>
          </cell>
        </row>
        <row r="1222">
          <cell r="N1222" t="str">
            <v>G9/L, MS Angle, MS Angle,Angle,L 75x75x10,8.144</v>
          </cell>
          <cell r="O1222" t="str">
            <v>Erected</v>
          </cell>
        </row>
        <row r="1223">
          <cell r="N1223" t="str">
            <v>G9/L,Gusset plate,Gusset plate,Plate,16,0.08214</v>
          </cell>
          <cell r="O1223" t="str">
            <v>Erected</v>
          </cell>
        </row>
        <row r="1224">
          <cell r="N1224" t="str">
            <v>G9/L,Packing Plate,Packing Plate,Plate,16,0.07125</v>
          </cell>
          <cell r="O1224" t="str">
            <v>Erected</v>
          </cell>
        </row>
        <row r="1225">
          <cell r="N1225" t="str">
            <v>G9/L,Stiffner bottom,Stiffner bottom,Plate,16,0.45182</v>
          </cell>
          <cell r="O1225" t="str">
            <v>Erected</v>
          </cell>
        </row>
        <row r="1226">
          <cell r="N1226" t="str">
            <v>G9/L,Diaframe,Diaframe,Plate,28,5.712768</v>
          </cell>
          <cell r="O1226" t="str">
            <v>Erected</v>
          </cell>
        </row>
        <row r="1227">
          <cell r="N1227" t="str">
            <v>G9/L,Diaframe stiffner,Diaframe stiffner,Plate,16,1.37104</v>
          </cell>
          <cell r="O1227" t="str">
            <v>Erected</v>
          </cell>
        </row>
        <row r="1228">
          <cell r="N1228" t="str">
            <v>G9/L,Diaframe stiffner,Diaframe stiffner,Plate,16,2.77248</v>
          </cell>
          <cell r="O1228" t="str">
            <v>Erected</v>
          </cell>
        </row>
        <row r="1229">
          <cell r="N1229" t="str">
            <v>G9/L,Diaframe stiffner,Diaframe stiffner,Plate,28,4.902912</v>
          </cell>
          <cell r="O1229" t="str">
            <v>Erected</v>
          </cell>
        </row>
        <row r="1230">
          <cell r="N1230" t="str">
            <v>G9/L,Diaframe flange stiffner,Diaframe flange stiffner,Plate,20,1.8564</v>
          </cell>
          <cell r="O1230" t="str">
            <v>Erected</v>
          </cell>
        </row>
        <row r="1231">
          <cell r="N1231" t="str">
            <v>G9/L,Bracket plate,Bracket plate,Plate,40,0.4522</v>
          </cell>
          <cell r="O1231" t="str">
            <v>Erected</v>
          </cell>
        </row>
        <row r="1232">
          <cell r="N1232" t="str">
            <v>G9/L,Diaframe stiffner,Diaframe stiffner,Plate,16,0.342</v>
          </cell>
          <cell r="O1232" t="str">
            <v>Erected</v>
          </cell>
        </row>
        <row r="1233">
          <cell r="N1233" t="str">
            <v>G9/L,Diaframe stiffner,Diaframe stiffner,Plate,16,1.05412</v>
          </cell>
          <cell r="O1233" t="str">
            <v>Erected</v>
          </cell>
        </row>
        <row r="1234">
          <cell r="N1234" t="str">
            <v>G1/M,Base plate,Base plate,Plate,40,13.7956</v>
          </cell>
          <cell r="O1234" t="str">
            <v>Erected</v>
          </cell>
        </row>
        <row r="1235">
          <cell r="N1235" t="str">
            <v>G1/M,Bottom Flange Splice,Bottom Flange Splice,Plate,20,4.927</v>
          </cell>
          <cell r="O1235" t="str">
            <v>Erected</v>
          </cell>
        </row>
        <row r="1236">
          <cell r="N1236" t="str">
            <v>G1/M,Web Plate,Web Plate,Plate,16,18.308732</v>
          </cell>
          <cell r="O1236" t="str">
            <v>Erected</v>
          </cell>
        </row>
        <row r="1237">
          <cell r="N1237" t="str">
            <v>G1/M,Top Flange,Top Flange,Plate,20,2.432</v>
          </cell>
          <cell r="O1237" t="str">
            <v>Erected</v>
          </cell>
        </row>
        <row r="1238">
          <cell r="N1238" t="str">
            <v>G1/M,Stiffner (Left &amp; Right),Stiffner (Left &amp; Right),Plate,16,2.89712</v>
          </cell>
          <cell r="O1238" t="str">
            <v>Erected</v>
          </cell>
        </row>
        <row r="1239">
          <cell r="N1239" t="str">
            <v>G1/M, MS Angle, MS Angle,Angle,L 75x75x10,6.96</v>
          </cell>
          <cell r="O1239" t="str">
            <v>Erected</v>
          </cell>
        </row>
        <row r="1240">
          <cell r="N1240" t="str">
            <v>G1/M, MS Angle, MS Angle,Angle,L 75x75x10,8.24</v>
          </cell>
          <cell r="O1240" t="str">
            <v>Erected</v>
          </cell>
        </row>
        <row r="1241">
          <cell r="N1241" t="str">
            <v>G1/M,Gusset plate,Gusset plate,Plate,16,0.132</v>
          </cell>
          <cell r="O1241" t="str">
            <v>Erected</v>
          </cell>
        </row>
        <row r="1242">
          <cell r="N1242" t="str">
            <v>G1/M,Packing Plate,Packing Plate,Plate,16,0.07125</v>
          </cell>
          <cell r="O1242" t="str">
            <v>Erected</v>
          </cell>
        </row>
        <row r="1243">
          <cell r="N1243" t="str">
            <v>G1/M,Stiffner bottom,Stiffner bottom,Plate,16,0.45182</v>
          </cell>
          <cell r="O1243" t="str">
            <v>Erected</v>
          </cell>
        </row>
        <row r="1244">
          <cell r="N1244" t="str">
            <v>G1/M,Diaframe,Diaframe,Plate,28,5.712768</v>
          </cell>
          <cell r="O1244" t="str">
            <v>Erected</v>
          </cell>
        </row>
        <row r="1245">
          <cell r="N1245" t="str">
            <v>G1/M,Diaframe stiffner,Diaframe stiffner,Plate,16,1.37104</v>
          </cell>
          <cell r="O1245" t="str">
            <v>Erected</v>
          </cell>
        </row>
        <row r="1246">
          <cell r="N1246" t="str">
            <v>G1/M,Diaframe stiffner,Diaframe stiffner,Plate,16,2.77248</v>
          </cell>
          <cell r="O1246" t="str">
            <v>Erected</v>
          </cell>
        </row>
        <row r="1247">
          <cell r="N1247" t="str">
            <v>G1/M,Diaframe stiffner,Diaframe stiffner,Plate,28,4.902912</v>
          </cell>
          <cell r="O1247" t="str">
            <v>Erected</v>
          </cell>
        </row>
        <row r="1248">
          <cell r="N1248" t="str">
            <v>G1/M,Diaframe top stiffner,Diaframe top stiffner,Plate,20,1.8564</v>
          </cell>
          <cell r="O1248" t="str">
            <v>Erected</v>
          </cell>
        </row>
        <row r="1249">
          <cell r="N1249" t="str">
            <v>G1/M,Bracket plate,Bracket plate,Plate,40,0.4522</v>
          </cell>
          <cell r="O1249" t="str">
            <v>Erected</v>
          </cell>
        </row>
        <row r="1250">
          <cell r="N1250" t="str">
            <v>G1/M,Diaframe stiffner,Diaframe stiffner,Plate,16,0.342</v>
          </cell>
          <cell r="O1250" t="str">
            <v>Erected</v>
          </cell>
        </row>
        <row r="1251">
          <cell r="N1251" t="str">
            <v>G1/M,Diaframe stiffner,Diaframe stiffner,Plate,16,1.05412</v>
          </cell>
          <cell r="O1251" t="str">
            <v>Erected</v>
          </cell>
        </row>
        <row r="1252">
          <cell r="N1252" t="str">
            <v>G1/M,Gusset plate,Gusset plate,Plate,16,0.06084</v>
          </cell>
          <cell r="O1252" t="str">
            <v>Erected</v>
          </cell>
        </row>
        <row r="1253">
          <cell r="N1253" t="str">
            <v>G1/M, MS Angle, MS Angle,Angle,L 75x75x10,4.106</v>
          </cell>
          <cell r="O1253" t="str">
            <v>Erected</v>
          </cell>
        </row>
        <row r="1254">
          <cell r="N1254" t="str">
            <v>G1/M,Gusset plate,Gusset plate,Plate,16,0.07104</v>
          </cell>
          <cell r="O1254" t="str">
            <v>Erected</v>
          </cell>
        </row>
        <row r="1255">
          <cell r="N1255" t="str">
            <v>G1/M,Gusset plate,Gusset plate,Plate,16,0.04872</v>
          </cell>
          <cell r="O1255" t="str">
            <v>Erected</v>
          </cell>
        </row>
        <row r="1256">
          <cell r="N1256" t="str">
            <v>G1/M,Diaframe stiffner,Diaframe stiffner,Plate,28,1.264032</v>
          </cell>
          <cell r="O1256" t="str">
            <v>Erected</v>
          </cell>
        </row>
        <row r="1257">
          <cell r="N1257" t="str">
            <v>G1/M,Bracket plate stiffner,Bracket plate stiffner,Plate,16,0.60572</v>
          </cell>
          <cell r="O1257" t="str">
            <v>Erected</v>
          </cell>
        </row>
        <row r="1258">
          <cell r="N1258" t="str">
            <v>G1M &amp; G2M,Top Splice Flange plate,Top Splice Flange plate,Plate,16,0.4998</v>
          </cell>
          <cell r="O1258" t="str">
            <v>Erected</v>
          </cell>
        </row>
        <row r="1259">
          <cell r="N1259" t="str">
            <v>G1M &amp; G2M,Top Splice Flange plate,Top Splice Flange plate,Plate,16,0.3672</v>
          </cell>
          <cell r="O1259" t="str">
            <v>Erected</v>
          </cell>
        </row>
        <row r="1260">
          <cell r="N1260" t="str">
            <v>G1M &amp; G2M,Web Splice Plate,Web Splice Plate,Plate,12,2.448</v>
          </cell>
          <cell r="O1260" t="str">
            <v>Erected</v>
          </cell>
        </row>
        <row r="1261">
          <cell r="N1261" t="str">
            <v>G1M &amp; G2M,Bottom Flange Splice Plate,Bottom Flange Splice Plate,Plate,40,0.40596</v>
          </cell>
          <cell r="O1261" t="str">
            <v>Erected</v>
          </cell>
        </row>
        <row r="1262">
          <cell r="N1262" t="str">
            <v>G1M &amp; G2M,Base Splice Plate,Base Splice Plate,Plate,28,0.7395</v>
          </cell>
          <cell r="O1262" t="str">
            <v>Erected</v>
          </cell>
        </row>
        <row r="1263">
          <cell r="N1263" t="str">
            <v>G1M &amp; G2M,Base Splice Plate,Base Splice Plate,Plate,28,1.3515</v>
          </cell>
          <cell r="O1263" t="str">
            <v>Erected</v>
          </cell>
        </row>
        <row r="1264">
          <cell r="N1264" t="str">
            <v>G1M &amp; G2M,Packing Plate,Packing Plate,Plate,15,0.6731</v>
          </cell>
          <cell r="O1264" t="str">
            <v>Erected</v>
          </cell>
        </row>
        <row r="1265">
          <cell r="N1265" t="str">
            <v>G1M &amp; G2M,MS Angle,MS Angle,Angle,L 75x75x10,4.47</v>
          </cell>
          <cell r="O1265" t="str">
            <v>Erected</v>
          </cell>
        </row>
        <row r="1266">
          <cell r="N1266" t="str">
            <v>G-2(M), Base Plate, Base Plate,Plate,25,18.6704</v>
          </cell>
          <cell r="O1266" t="str">
            <v>Erected</v>
          </cell>
        </row>
        <row r="1267">
          <cell r="N1267" t="str">
            <v>G-2(M), Bottom Flange, Bottom Flange,Plate,20,6.668</v>
          </cell>
          <cell r="O1267" t="str">
            <v>Erected</v>
          </cell>
        </row>
        <row r="1268">
          <cell r="N1268" t="str">
            <v>G-2(M), Web Plate, Web Plate,Plate,16,24.782004</v>
          </cell>
          <cell r="O1268" t="str">
            <v>Erected</v>
          </cell>
        </row>
        <row r="1269">
          <cell r="N1269" t="str">
            <v>G-2(M), Top Flange, Top Flange,Plate,20,6.669</v>
          </cell>
          <cell r="O1269" t="str">
            <v>Erected</v>
          </cell>
        </row>
        <row r="1270">
          <cell r="N1270" t="str">
            <v>G-2(M), Stiffner L+R, Stiffner L+R,Plate,16,3.6214</v>
          </cell>
          <cell r="O1270" t="str">
            <v>Erected</v>
          </cell>
        </row>
        <row r="1271">
          <cell r="N1271" t="str">
            <v>G-2(M), Stiffner Bottom, Stiffner Bottom,Plate,16,0.9101</v>
          </cell>
          <cell r="O1271" t="str">
            <v>Erected</v>
          </cell>
        </row>
        <row r="1272">
          <cell r="N1272" t="str">
            <v>G-2(M), MS Angle, MS Angle,Angle,L 75x75x10,13.92</v>
          </cell>
          <cell r="O1272" t="str">
            <v>Erected</v>
          </cell>
        </row>
        <row r="1273">
          <cell r="N1273" t="str">
            <v>G-2(M), MS Angle, MS Angle,Angle,L 75x75x10,15.96</v>
          </cell>
          <cell r="O1273" t="str">
            <v>Erected</v>
          </cell>
        </row>
        <row r="1274">
          <cell r="N1274" t="str">
            <v>G-2(M), Packing Plate, Packing Plate,Plate,16,0.1425</v>
          </cell>
          <cell r="O1274" t="str">
            <v>Erected</v>
          </cell>
        </row>
        <row r="1275">
          <cell r="N1275" t="str">
            <v>G-2(M), Gusset Plate, Gusset Plate,Plate,16,0.16428</v>
          </cell>
          <cell r="O1275" t="str">
            <v>Erected</v>
          </cell>
        </row>
        <row r="1276">
          <cell r="N1276" t="str">
            <v>G-2(M), MS Angle, MS Angle,Angle,L 75x75x10,16.48</v>
          </cell>
          <cell r="O1276" t="str">
            <v>Erected</v>
          </cell>
        </row>
        <row r="1277">
          <cell r="N1277" t="str">
            <v>G-2(M), MS Angle, MS Angle,Angle,L 75x75x10,4.413</v>
          </cell>
          <cell r="O1277" t="str">
            <v>Erected</v>
          </cell>
        </row>
        <row r="1278">
          <cell r="N1278" t="str">
            <v>G-2(M), Gusset Plate, Gusset Plate,Plate,16,0.27648</v>
          </cell>
          <cell r="O1278" t="str">
            <v>Erected</v>
          </cell>
        </row>
        <row r="1279">
          <cell r="N1279" t="str">
            <v>G-2(M), Gusset Plate, Gusset Plate,Plate,16,0.264</v>
          </cell>
          <cell r="O1279" t="str">
            <v>Erected</v>
          </cell>
        </row>
        <row r="1280">
          <cell r="N1280" t="str">
            <v>G-2(M),Gusset Plate,Gusset Plate,Plate,16,0.27648</v>
          </cell>
          <cell r="O1280" t="str">
            <v>Erected</v>
          </cell>
        </row>
        <row r="1281">
          <cell r="N1281" t="str">
            <v>G-2(M),MS Angle,MS Angle,Angle,L 75x75x10,4.413</v>
          </cell>
          <cell r="O1281" t="str">
            <v>Erected</v>
          </cell>
        </row>
        <row r="1282">
          <cell r="N1282" t="str">
            <v>G2M &amp; G3M,Top Splice Flange plate,Top Splice Flange plate,Plate,16,0.4998</v>
          </cell>
          <cell r="O1282" t="str">
            <v>Erected</v>
          </cell>
        </row>
        <row r="1283">
          <cell r="N1283" t="str">
            <v>G2M &amp; G3M,Top Splice Flange plate,Top Splice Flange plate,Plate,16,0.3672</v>
          </cell>
          <cell r="O1283" t="str">
            <v>Erected</v>
          </cell>
        </row>
        <row r="1284">
          <cell r="N1284" t="str">
            <v>G2M &amp; G3M,Web Splice Plate,Web Splice Plate,Plate,12,2.448</v>
          </cell>
          <cell r="O1284" t="str">
            <v>Erected</v>
          </cell>
        </row>
        <row r="1285">
          <cell r="N1285" t="str">
            <v>G2M &amp; G3M,Bottom Flange Splice Plate,Bottom Flange Splice Plate,Plate,40,0.40596</v>
          </cell>
          <cell r="O1285" t="str">
            <v>Erected</v>
          </cell>
        </row>
        <row r="1286">
          <cell r="N1286" t="str">
            <v>G2M &amp; G3M,Base Splice Plate,Base Splice Plate,Plate,28,0.7395</v>
          </cell>
          <cell r="O1286" t="str">
            <v>Erected</v>
          </cell>
        </row>
        <row r="1287">
          <cell r="N1287" t="str">
            <v>G2M &amp; G3M,Base Splice Plate,Base Splice Plate,Plate,28,1.3515</v>
          </cell>
          <cell r="O1287" t="str">
            <v>Erected</v>
          </cell>
        </row>
        <row r="1288">
          <cell r="N1288" t="str">
            <v>G2M &amp; G3M,MS Angle,MS Angle,Angle,L 75x75x10,4.413</v>
          </cell>
          <cell r="O1288" t="str">
            <v>Erected</v>
          </cell>
        </row>
        <row r="1289">
          <cell r="N1289" t="str">
            <v>G-3(M), Base Plate, Base Plate,Plate,25,18.6704</v>
          </cell>
          <cell r="O1289" t="str">
            <v>Erected</v>
          </cell>
        </row>
        <row r="1290">
          <cell r="N1290" t="str">
            <v>G-3(M), Bottom Flange, Bottom Flange,Plate,20,6.668</v>
          </cell>
          <cell r="O1290" t="str">
            <v>Erected</v>
          </cell>
        </row>
        <row r="1291">
          <cell r="N1291" t="str">
            <v>G-3(M), Web Plate, Web Plate,Plate,16,25.019828</v>
          </cell>
          <cell r="O1291" t="str">
            <v>Erected</v>
          </cell>
        </row>
        <row r="1292">
          <cell r="N1292" t="str">
            <v>G-3(M), Top Flange, Top Flange,Plate,20,6.733</v>
          </cell>
          <cell r="O1292" t="str">
            <v>Erected</v>
          </cell>
        </row>
        <row r="1293">
          <cell r="N1293" t="str">
            <v>G-3(M), Stiffner L+R, Stiffner L+R,Plate,16,3.6214</v>
          </cell>
          <cell r="O1293" t="str">
            <v>Erected</v>
          </cell>
        </row>
        <row r="1294">
          <cell r="N1294" t="str">
            <v>G-3(M), Stiffner Bottom, Stiffner Bottom,Plate,16,0.9101</v>
          </cell>
          <cell r="O1294" t="str">
            <v>Erected</v>
          </cell>
        </row>
        <row r="1295">
          <cell r="N1295" t="str">
            <v>G-3(M), MS Angle, MS Angle,Angle,L 75x75x10,13.92</v>
          </cell>
          <cell r="O1295" t="str">
            <v>Erected</v>
          </cell>
        </row>
        <row r="1296">
          <cell r="N1296" t="str">
            <v>G-3(M), MS Angle, MS Angle,Angle,L 75x75x10,15.96</v>
          </cell>
          <cell r="O1296" t="str">
            <v>Erected</v>
          </cell>
        </row>
        <row r="1297">
          <cell r="N1297" t="str">
            <v>G-3(M), Packing Plate, Packing Plate,Plate,16,0.1425</v>
          </cell>
          <cell r="O1297" t="str">
            <v>Erected</v>
          </cell>
        </row>
        <row r="1298">
          <cell r="N1298" t="str">
            <v>G-3(M), Gusset Plate, Gusset Plate,Plate,16,0.16428</v>
          </cell>
          <cell r="O1298" t="str">
            <v>Erected</v>
          </cell>
        </row>
        <row r="1299">
          <cell r="N1299" t="str">
            <v>G-3(M), MS Angle, MS Angle,Angle,L 75x75x10,16.48</v>
          </cell>
          <cell r="O1299" t="str">
            <v>Erected</v>
          </cell>
        </row>
        <row r="1300">
          <cell r="N1300" t="str">
            <v>G-3(M), MS Angle, MS Angle,Angle,L 75x75x10,4.413</v>
          </cell>
          <cell r="O1300" t="str">
            <v>Erected</v>
          </cell>
        </row>
        <row r="1301">
          <cell r="N1301" t="str">
            <v>G-3(M), Gusset Plate, Gusset Plate,Plate,16,2.7648</v>
          </cell>
          <cell r="O1301" t="str">
            <v>Erected</v>
          </cell>
        </row>
        <row r="1302">
          <cell r="N1302" t="str">
            <v>G-3(M), Gusset Plate, Gusset Plate,Plate,16,0.264</v>
          </cell>
          <cell r="O1302" t="str">
            <v>Erected</v>
          </cell>
        </row>
        <row r="1303">
          <cell r="N1303" t="str">
            <v>G-3(M),Gusset Plate,Gusset Plate,Plate,16,0.27648</v>
          </cell>
          <cell r="O1303" t="str">
            <v>Erected</v>
          </cell>
        </row>
        <row r="1304">
          <cell r="N1304" t="str">
            <v>G-3(M),MS Angle,MS Angle,Angle,L 75x75x10,4.413</v>
          </cell>
          <cell r="O1304" t="str">
            <v>Erected</v>
          </cell>
        </row>
        <row r="1305">
          <cell r="N1305" t="str">
            <v>G3M &amp; G4M,Top Splice Flange plate,Top Splice Flange plate,Plate,16,0.4998</v>
          </cell>
          <cell r="O1305" t="str">
            <v>Erected</v>
          </cell>
        </row>
        <row r="1306">
          <cell r="N1306" t="str">
            <v>G3M &amp; G4M,Top Splice Flange plate,Top Splice Flange plate,Plate,16,0.3672</v>
          </cell>
          <cell r="O1306" t="str">
            <v>Erected</v>
          </cell>
        </row>
        <row r="1307">
          <cell r="N1307" t="str">
            <v>G3M &amp; G4M,Web Splice Plate,Web Splice Plate,Plate,12,2.448</v>
          </cell>
          <cell r="O1307" t="str">
            <v>Erected</v>
          </cell>
        </row>
        <row r="1308">
          <cell r="N1308" t="str">
            <v>G3M &amp; G4M,Bottom Flange Splice Plate,Bottom Flange Splice Plate,Plate,40,0.40596</v>
          </cell>
          <cell r="O1308" t="str">
            <v>Erected</v>
          </cell>
        </row>
        <row r="1309">
          <cell r="N1309" t="str">
            <v>G3M &amp; G4M,Base Splice Plate,Base Splice Plate,Plate,28,0.7395</v>
          </cell>
          <cell r="O1309" t="str">
            <v>Erected</v>
          </cell>
        </row>
        <row r="1310">
          <cell r="N1310" t="str">
            <v>G3M &amp; G4M,Base Splice Plate,Base Splice Plate,Plate,28,1.3515</v>
          </cell>
          <cell r="O1310" t="str">
            <v>Erected</v>
          </cell>
        </row>
        <row r="1311">
          <cell r="N1311" t="str">
            <v>G3M &amp; G4M,Packing Plate,Packing Plate,Plate,15,0.6731</v>
          </cell>
          <cell r="O1311" t="str">
            <v>Erected</v>
          </cell>
        </row>
        <row r="1312">
          <cell r="N1312" t="str">
            <v>G3M &amp; G4M,MS Angle,MS Angle,Angle,L 75x75x10,4.413</v>
          </cell>
          <cell r="O1312" t="str">
            <v>Erected</v>
          </cell>
        </row>
        <row r="1313">
          <cell r="N1313" t="str">
            <v>G 4 (M),Base Plate,Base Plate,Plate,40,18.6676</v>
          </cell>
          <cell r="O1313" t="str">
            <v>Erected</v>
          </cell>
        </row>
        <row r="1314">
          <cell r="N1314" t="str">
            <v>G 4 (M),Bottom Flange,Bottom Flange,Plate,20,6.667</v>
          </cell>
          <cell r="O1314" t="str">
            <v>Erected</v>
          </cell>
        </row>
        <row r="1315">
          <cell r="N1315" t="str">
            <v>G 4 (M),Web Plate,Web Plate,Plate,16,24.796868</v>
          </cell>
          <cell r="O1315" t="str">
            <v>Erected</v>
          </cell>
        </row>
        <row r="1316">
          <cell r="N1316" t="str">
            <v>G 4 (M),Top Flange,Top Flange,Plate,20,6.673</v>
          </cell>
          <cell r="O1316" t="str">
            <v>Erected</v>
          </cell>
        </row>
        <row r="1317">
          <cell r="N1317" t="str">
            <v>G 4 (M),Stiffner L+R,Stiffner L+R,Plate,16,3.6214</v>
          </cell>
          <cell r="O1317" t="str">
            <v>Erected</v>
          </cell>
        </row>
        <row r="1318">
          <cell r="N1318" t="str">
            <v>G 4 (M),Stiffner Bottom,Stiffner Bottom,Plate,16,0.9101</v>
          </cell>
          <cell r="O1318" t="str">
            <v>Erected</v>
          </cell>
        </row>
        <row r="1319">
          <cell r="N1319" t="str">
            <v>G 4 (M), MS Angle, MS Angle,Angle,L 75x75x10,13.92</v>
          </cell>
          <cell r="O1319" t="str">
            <v>Erected</v>
          </cell>
        </row>
        <row r="1320">
          <cell r="N1320" t="str">
            <v>G 4 (M), MS Angle, MS Angle,Angle,L 75x75x10,16.48</v>
          </cell>
          <cell r="O1320" t="str">
            <v>Erected</v>
          </cell>
        </row>
        <row r="1321">
          <cell r="N1321" t="str">
            <v>G 4 (M),Packing Plate,Packing Plate,Plate,16,0.1425</v>
          </cell>
          <cell r="O1321" t="str">
            <v>Erected</v>
          </cell>
        </row>
        <row r="1322">
          <cell r="N1322" t="str">
            <v>G 4 (M),Gusset Plate,Gusset Plate,Plate,16,0.264</v>
          </cell>
          <cell r="O1322" t="str">
            <v>Erected</v>
          </cell>
        </row>
        <row r="1323">
          <cell r="N1323" t="str">
            <v>G 4 (M), MS Angle, MS Angle,Angle,L 75x75x10,4.413</v>
          </cell>
          <cell r="O1323" t="str">
            <v>Erected</v>
          </cell>
        </row>
        <row r="1324">
          <cell r="N1324" t="str">
            <v>G 4 (M),Gusset Plate,Gusset Plate,Plate,16,0.27648</v>
          </cell>
          <cell r="O1324" t="str">
            <v>Erected</v>
          </cell>
        </row>
        <row r="1325">
          <cell r="N1325" t="str">
            <v>G-4(M),Gusset Plate,Gusset Plate,Plate,16,0.27648</v>
          </cell>
          <cell r="O1325" t="str">
            <v>Erected</v>
          </cell>
        </row>
        <row r="1326">
          <cell r="N1326" t="str">
            <v>G-4(M),MS Angle,MS Angle,Angle,L 75x75x10,4.413</v>
          </cell>
          <cell r="O1326" t="str">
            <v>Erected</v>
          </cell>
        </row>
        <row r="1327">
          <cell r="N1327" t="str">
            <v>G4M &amp; G5M,Top Splice Flange plate,Top Splice Flange plate,Plate,16,0.4998</v>
          </cell>
          <cell r="O1327" t="str">
            <v>Erected</v>
          </cell>
        </row>
        <row r="1328">
          <cell r="N1328" t="str">
            <v>G4M &amp; G5M,Top Splice Flange plate,Top Splice Flange plate,Plate,16,0.3672</v>
          </cell>
          <cell r="O1328" t="str">
            <v>Erected</v>
          </cell>
        </row>
        <row r="1329">
          <cell r="N1329" t="str">
            <v>G4M &amp; G5M,Web Splice Plate,Web Splice Plate,Plate,12,2.448</v>
          </cell>
          <cell r="O1329" t="str">
            <v>Erected</v>
          </cell>
        </row>
        <row r="1330">
          <cell r="N1330" t="str">
            <v>G4M &amp; G5M,Bottom Flange Splice Plate,Bottom Flange Splice Plate,Plate,40,0.40596</v>
          </cell>
          <cell r="O1330" t="str">
            <v>Erected</v>
          </cell>
        </row>
        <row r="1331">
          <cell r="N1331" t="str">
            <v>G4M &amp; G5M,Base Splice Plate,Base Splice Plate,Plate,28,0.7395</v>
          </cell>
          <cell r="O1331" t="str">
            <v>Erected</v>
          </cell>
        </row>
        <row r="1332">
          <cell r="N1332" t="str">
            <v>G4M &amp; G5M,Base Splice Plate,Base Splice Plate,Plate,28,1.3515</v>
          </cell>
          <cell r="O1332" t="str">
            <v>Erected</v>
          </cell>
        </row>
        <row r="1333">
          <cell r="N1333" t="str">
            <v>G4M &amp; G5M,MS Angle,MS Angle,Angle,L 75x75x10,4.472</v>
          </cell>
          <cell r="O1333" t="str">
            <v>Erected</v>
          </cell>
        </row>
        <row r="1334">
          <cell r="N1334" t="str">
            <v>G 5/M,Base Plate,Base Plate,Plate,40,11.2</v>
          </cell>
          <cell r="O1334" t="str">
            <v>Erected</v>
          </cell>
        </row>
        <row r="1335">
          <cell r="N1335" t="str">
            <v>G 5/M,Bottom Flange,Bottom Flange,Plate,20,4</v>
          </cell>
          <cell r="O1335" t="str">
            <v>Erected</v>
          </cell>
        </row>
        <row r="1336">
          <cell r="N1336" t="str">
            <v>G 5/M,Web Plate,Web Plate,Plate,16,14.88258</v>
          </cell>
          <cell r="O1336" t="str">
            <v>Erected</v>
          </cell>
        </row>
        <row r="1337">
          <cell r="N1337" t="str">
            <v>G 5/M,Top Flange,Top Flange,Plate,20,4.005</v>
          </cell>
          <cell r="O1337" t="str">
            <v>Erected</v>
          </cell>
        </row>
        <row r="1338">
          <cell r="N1338" t="str">
            <v>G 5/M,Stiffner L+R,Stiffner L+R,Plate,16,2.89712</v>
          </cell>
          <cell r="O1338" t="str">
            <v>Erected</v>
          </cell>
        </row>
        <row r="1339">
          <cell r="N1339" t="str">
            <v>G 5/M,Diaframe Stiffner,Diaframe Stiffner,Plate,16,2.77248</v>
          </cell>
          <cell r="O1339" t="str">
            <v>Erected</v>
          </cell>
        </row>
        <row r="1340">
          <cell r="N1340" t="str">
            <v>G 5/M,Diaframe ,Diaframe ,Plate,40,6.537216</v>
          </cell>
          <cell r="O1340" t="str">
            <v>Erected</v>
          </cell>
        </row>
        <row r="1341">
          <cell r="N1341" t="str">
            <v>G 5/M,Diaframe Stiffner,Diaframe Stiffner,Plate,16,1.37104</v>
          </cell>
          <cell r="O1341" t="str">
            <v>Erected</v>
          </cell>
        </row>
        <row r="1342">
          <cell r="N1342" t="str">
            <v>G 5/M,Diaframe Stiffner,Diaframe Stiffner,Plate,40,3.50208</v>
          </cell>
          <cell r="O1342" t="str">
            <v>Erected</v>
          </cell>
        </row>
        <row r="1343">
          <cell r="N1343" t="str">
            <v>G 5/M,Diaframe Stiffner,Diaframe Stiffner,Plate,28,0.616</v>
          </cell>
          <cell r="O1343" t="str">
            <v>Erected</v>
          </cell>
        </row>
        <row r="1344">
          <cell r="N1344" t="str">
            <v>G 5/M,Diaframe Stiffner,Diaframe Stiffner,Plate,28,0.308</v>
          </cell>
          <cell r="O1344" t="str">
            <v>Erected</v>
          </cell>
        </row>
        <row r="1345">
          <cell r="N1345" t="str">
            <v>G 5/M,Top Flange Plate Diaframe,Top Flange Plate Diaframe,Plate,20,1.8564</v>
          </cell>
          <cell r="O1345" t="str">
            <v>Erected</v>
          </cell>
        </row>
        <row r="1346">
          <cell r="N1346" t="str">
            <v>G 5/M,Diaframe Stiffner,Diaframe Stiffner,Plate,40,1.19232</v>
          </cell>
          <cell r="O1346" t="str">
            <v>Erected</v>
          </cell>
        </row>
        <row r="1347">
          <cell r="N1347" t="str">
            <v>G 5/M,Bracket Plate ,Bracket Plate ,Plate,40,0.646</v>
          </cell>
          <cell r="O1347" t="str">
            <v>Erected</v>
          </cell>
        </row>
        <row r="1348">
          <cell r="N1348" t="str">
            <v>G 5/M,Gusset Plate,Gusset Plate,Plate,16,0.1548</v>
          </cell>
          <cell r="O1348" t="str">
            <v>Erected</v>
          </cell>
        </row>
        <row r="1349">
          <cell r="N1349" t="str">
            <v>G 5/M,Gusset Plate,Gusset Plate,Plate,16,0.1548</v>
          </cell>
          <cell r="O1349" t="str">
            <v>Erected</v>
          </cell>
        </row>
        <row r="1350">
          <cell r="N1350" t="str">
            <v>G 5/M,Bracket Plate Stiffner,Bracket Plate Stiffner,Plate,28,1.169184</v>
          </cell>
          <cell r="O1350" t="str">
            <v>Erected</v>
          </cell>
        </row>
        <row r="1351">
          <cell r="N1351" t="str">
            <v>G 5/M,Bracket Plate Stiffner,Bracket Plate Stiffner,Plate,16,0.30286</v>
          </cell>
          <cell r="O1351" t="str">
            <v>Erected</v>
          </cell>
        </row>
        <row r="1352">
          <cell r="N1352" t="str">
            <v>G 5/M,Gusset Plate,Gusset Plate,Plate,16,0.1548</v>
          </cell>
          <cell r="O1352" t="str">
            <v>Erected</v>
          </cell>
        </row>
        <row r="1353">
          <cell r="N1353" t="str">
            <v>G 5/M,Gusset Plate,Gusset Plate,Plate,16,0.1548</v>
          </cell>
          <cell r="O1353" t="str">
            <v>Erected</v>
          </cell>
        </row>
        <row r="1354">
          <cell r="N1354" t="str">
            <v>G 5/M,Bracket Plate Stiffner,Bracket Plate Stiffner,Plate,28,1.274976</v>
          </cell>
          <cell r="O1354" t="str">
            <v>Erected</v>
          </cell>
        </row>
        <row r="1355">
          <cell r="N1355" t="str">
            <v>G 5/M,Bracket Plate Stiffner,Bracket Plate Stiffner,Plate,16,0.60572</v>
          </cell>
          <cell r="O1355" t="str">
            <v>Erected</v>
          </cell>
        </row>
        <row r="1356">
          <cell r="N1356" t="str">
            <v>G5M &amp; G6M,Top Splice Flange plate,Top Splice Flange plate,Plate,16,0.4998</v>
          </cell>
          <cell r="O1356" t="str">
            <v>Erected</v>
          </cell>
        </row>
        <row r="1357">
          <cell r="N1357" t="str">
            <v>G5M &amp; G6M,Top Splice Flange plate,Top Splice Flange plate,Plate,16,0.3672</v>
          </cell>
          <cell r="O1357" t="str">
            <v>Erected</v>
          </cell>
        </row>
        <row r="1358">
          <cell r="N1358" t="str">
            <v>G5M &amp; G6M,Web Splice Plate,Web Splice Plate,Plate,12,2.448</v>
          </cell>
          <cell r="O1358" t="str">
            <v>Erected</v>
          </cell>
        </row>
        <row r="1359">
          <cell r="N1359" t="str">
            <v>G5M &amp; G6M,Bottom Flange Splice Plate,Bottom Flange Splice Plate,Plate,40,0.40596</v>
          </cell>
          <cell r="O1359" t="str">
            <v>Erected</v>
          </cell>
        </row>
        <row r="1360">
          <cell r="N1360" t="str">
            <v>G5M &amp; G6M,Base Splice Plate,Base Splice Plate,Plate,28,0.7395</v>
          </cell>
          <cell r="O1360" t="str">
            <v>Erected</v>
          </cell>
        </row>
        <row r="1361">
          <cell r="N1361" t="str">
            <v>G5M &amp; G6M,Base Splice Plate,Base Splice Plate,Plate,28,1.3515</v>
          </cell>
          <cell r="O1361" t="str">
            <v>Erected</v>
          </cell>
        </row>
        <row r="1362">
          <cell r="N1362" t="str">
            <v>G5M &amp; G6M,MS Angle,MS Angle,Angle,L 75x75x10,4.472</v>
          </cell>
          <cell r="O1362" t="str">
            <v>Erected</v>
          </cell>
        </row>
        <row r="1363">
          <cell r="N1363" t="str">
            <v>G5M &amp; G6M,Top Splice Flange Plate,Top Splice Flange Plate,Plate,16,0.2499</v>
          </cell>
          <cell r="O1363" t="str">
            <v>Erected</v>
          </cell>
        </row>
        <row r="1364">
          <cell r="N1364" t="str">
            <v>G5M &amp; G6M,Top Splice Flange Plate,Top Splice Flange Plate,Plate,16,0.1836</v>
          </cell>
          <cell r="O1364" t="str">
            <v>Erected</v>
          </cell>
        </row>
        <row r="1365">
          <cell r="N1365" t="str">
            <v>G5M &amp; G6M,Web Splice Plate,Web Splice Plate,Plate,20,1.224</v>
          </cell>
          <cell r="O1365" t="str">
            <v>Erected</v>
          </cell>
        </row>
        <row r="1366">
          <cell r="N1366" t="str">
            <v>G5M &amp; G6M,Bottom Flange Splice Plate,Bottom Flange Splice Plate,Plate,28,0.2392</v>
          </cell>
          <cell r="O1366" t="str">
            <v>Erected</v>
          </cell>
        </row>
        <row r="1367">
          <cell r="N1367" t="str">
            <v>G5M &amp; G6M,Bottom Flange Splice Plate,Bottom Flange Splice Plate,Plate,28,0.2714</v>
          </cell>
          <cell r="O1367" t="str">
            <v>Erected</v>
          </cell>
        </row>
        <row r="1368">
          <cell r="N1368" t="str">
            <v>G6(M),Base plate,Base plate,Plate,40,18.6676</v>
          </cell>
          <cell r="O1368" t="str">
            <v>Erected</v>
          </cell>
        </row>
        <row r="1369">
          <cell r="N1369" t="str">
            <v>G6(M),Bottom Flange Splice,Bottom Flange Splice,Plate,20,6.667</v>
          </cell>
          <cell r="O1369" t="str">
            <v>Erected</v>
          </cell>
        </row>
        <row r="1370">
          <cell r="N1370" t="str">
            <v>G6(M),Web Plate,Web Plate,Plate,16,24.796868</v>
          </cell>
          <cell r="O1370" t="str">
            <v>Erected</v>
          </cell>
        </row>
        <row r="1371">
          <cell r="N1371" t="str">
            <v>G6(M),Top Flange,Top Flange,Plate,20,6.673</v>
          </cell>
          <cell r="O1371" t="str">
            <v>Erected</v>
          </cell>
        </row>
        <row r="1372">
          <cell r="N1372" t="str">
            <v>G6(M),Stiffner (Left &amp; Right),Stiffner (Left &amp; Right),Plate,16,3.6214</v>
          </cell>
          <cell r="O1372" t="str">
            <v>Erected</v>
          </cell>
        </row>
        <row r="1373">
          <cell r="N1373" t="str">
            <v>G6(M),Stiffner (Bottom),Stiffner (Bottom),Plate,16,0.9101</v>
          </cell>
          <cell r="O1373" t="str">
            <v>Erected</v>
          </cell>
        </row>
        <row r="1374">
          <cell r="N1374" t="str">
            <v>G6(M), MS Angle, MS Angle,Angle,L 75x75x10,13.92</v>
          </cell>
          <cell r="O1374" t="str">
            <v>Erected</v>
          </cell>
        </row>
        <row r="1375">
          <cell r="N1375" t="str">
            <v>G6(M), MS Angle, MS Angle,Angle,L 75x75x10,15.96</v>
          </cell>
          <cell r="O1375" t="str">
            <v>Erected</v>
          </cell>
        </row>
        <row r="1376">
          <cell r="N1376" t="str">
            <v>G6(M),Packing Plate,Packing Plate,Plate,16,0.1425</v>
          </cell>
          <cell r="O1376" t="str">
            <v>Erected</v>
          </cell>
        </row>
        <row r="1377">
          <cell r="N1377" t="str">
            <v>G6(M),Gusset plate,Gusset plate,Plate,16,0.16428</v>
          </cell>
          <cell r="O1377" t="str">
            <v>Erected</v>
          </cell>
        </row>
        <row r="1378">
          <cell r="N1378" t="str">
            <v>G6(M), MS Angle, MS Angle,Angle,L 75x75x10,16.48</v>
          </cell>
          <cell r="O1378" t="str">
            <v>Erected</v>
          </cell>
        </row>
        <row r="1379">
          <cell r="N1379" t="str">
            <v>G6(M), MS Angle, MS Angle,Angle,L 75x75x10,4.413</v>
          </cell>
          <cell r="O1379" t="str">
            <v>Erected</v>
          </cell>
        </row>
        <row r="1380">
          <cell r="N1380" t="str">
            <v>G6(M),Gusset plate,Gusset plate,Plate,16,0.27648</v>
          </cell>
          <cell r="O1380" t="str">
            <v>Erected</v>
          </cell>
        </row>
        <row r="1381">
          <cell r="N1381" t="str">
            <v>G6(M),Gusset plate,Gusset plate,Plate,16,0.264</v>
          </cell>
          <cell r="O1381" t="str">
            <v>Erected</v>
          </cell>
        </row>
        <row r="1382">
          <cell r="N1382" t="str">
            <v>G6(M),Gusset Plate,Gusset Plate,Plate,16,0.27648</v>
          </cell>
          <cell r="O1382" t="str">
            <v>Erected</v>
          </cell>
        </row>
        <row r="1383">
          <cell r="N1383" t="str">
            <v>G6(M),MS Angle,MS Angle,Angle,L 75x75x10,4.413</v>
          </cell>
          <cell r="O1383" t="str">
            <v>Erected</v>
          </cell>
        </row>
        <row r="1384">
          <cell r="N1384" t="str">
            <v>G6M &amp; G7M,Top Splice Flange plate,Top Splice Flange plate,Plate,16,0.4998</v>
          </cell>
          <cell r="O1384" t="str">
            <v>Erected</v>
          </cell>
        </row>
        <row r="1385">
          <cell r="N1385" t="str">
            <v>G6M &amp; G7M,Top Splice Flange plate,Top Splice Flange plate,Plate,16,0.3672</v>
          </cell>
          <cell r="O1385" t="str">
            <v>Erected</v>
          </cell>
        </row>
        <row r="1386">
          <cell r="N1386" t="str">
            <v>G6M &amp; G7M,Web Splice Plate,Web Splice Plate,Plate,12,2.448</v>
          </cell>
          <cell r="O1386" t="str">
            <v>Erected</v>
          </cell>
        </row>
        <row r="1387">
          <cell r="N1387" t="str">
            <v>G6M &amp; G7M,Bottom Flange Splice Plate,Bottom Flange Splice Plate,Plate,40,0.40596</v>
          </cell>
          <cell r="O1387" t="str">
            <v>Erected</v>
          </cell>
        </row>
        <row r="1388">
          <cell r="N1388" t="str">
            <v>G6M &amp; G7M,Base Splice Plate,Base Splice Plate,Plate,28,0.7395</v>
          </cell>
          <cell r="O1388" t="str">
            <v>Erected</v>
          </cell>
        </row>
        <row r="1389">
          <cell r="N1389" t="str">
            <v>G6M &amp; G7M,Base Splice Plate,Base Splice Plate,Plate,28,1.3515</v>
          </cell>
          <cell r="O1389" t="str">
            <v>Erected</v>
          </cell>
        </row>
        <row r="1390">
          <cell r="N1390" t="str">
            <v>G6M &amp; G7M,Packing Plate,Packing Plate,Plate,15,0.6731</v>
          </cell>
          <cell r="O1390" t="str">
            <v>Erected</v>
          </cell>
        </row>
        <row r="1391">
          <cell r="N1391" t="str">
            <v>G6M &amp; G7M,MS Angle,MS Angle,Angle,L 75x75x10,4.413</v>
          </cell>
          <cell r="O1391" t="str">
            <v>Erected</v>
          </cell>
        </row>
        <row r="1392">
          <cell r="N1392" t="str">
            <v>G 7 (M),Base Plate,Base Plate,Plate,25,18.6676</v>
          </cell>
          <cell r="O1392" t="str">
            <v>Erected</v>
          </cell>
        </row>
        <row r="1393">
          <cell r="N1393" t="str">
            <v>G 7 (M),Bottom Flange,Bottom Flange,Plate,20,6.667</v>
          </cell>
          <cell r="O1393" t="str">
            <v>Erected</v>
          </cell>
        </row>
        <row r="1394">
          <cell r="N1394" t="str">
            <v>G 7 (M),Web Plate,Web Plate,Plate,16,24.796868</v>
          </cell>
          <cell r="O1394" t="str">
            <v>Erected</v>
          </cell>
        </row>
        <row r="1395">
          <cell r="N1395" t="str">
            <v>G 7 (M),Top Flange,Top Flange,Plate,20,6.673</v>
          </cell>
          <cell r="O1395" t="str">
            <v>Erected</v>
          </cell>
        </row>
        <row r="1396">
          <cell r="N1396" t="str">
            <v>G 7 (M),Stiffner L+R,Stiffner L+R,Plate,16,3.6214</v>
          </cell>
          <cell r="O1396" t="str">
            <v>Erected</v>
          </cell>
        </row>
        <row r="1397">
          <cell r="N1397" t="str">
            <v>G 7 (M),Stiffner Bottom,Stiffner Bottom,Plate,16,0.9101</v>
          </cell>
          <cell r="O1397" t="str">
            <v>Erected</v>
          </cell>
        </row>
        <row r="1398">
          <cell r="N1398" t="str">
            <v>G 7 (M), MS Angle, MS Angle,Angle,L 75x75x10,13.92</v>
          </cell>
          <cell r="O1398" t="str">
            <v>Erected</v>
          </cell>
        </row>
        <row r="1399">
          <cell r="N1399" t="str">
            <v>G 7 (M), MS Angle, MS Angle,Angle,L 75x75x10,16.48</v>
          </cell>
          <cell r="O1399" t="str">
            <v>Erected</v>
          </cell>
        </row>
        <row r="1400">
          <cell r="N1400" t="str">
            <v>G 7 (M),Packing Plate,Packing Plate,Plate,16,0.1425</v>
          </cell>
          <cell r="O1400" t="str">
            <v>Erected</v>
          </cell>
        </row>
        <row r="1401">
          <cell r="N1401" t="str">
            <v>G 7 (M),Gusset Plate,Gusset Plate,Plate,16,0.264</v>
          </cell>
          <cell r="O1401" t="str">
            <v>Erected</v>
          </cell>
        </row>
        <row r="1402">
          <cell r="N1402" t="str">
            <v>G 7 (M),Gusset Plate,Gusset Plate,Plate,16,0.27648</v>
          </cell>
          <cell r="O1402" t="str">
            <v>Erected</v>
          </cell>
        </row>
        <row r="1403">
          <cell r="N1403" t="str">
            <v>G 7 (M),MS Angle,MS Angle,Angle,L 75x75x10,4.413</v>
          </cell>
          <cell r="O1403" t="str">
            <v>Erected</v>
          </cell>
        </row>
        <row r="1404">
          <cell r="N1404" t="str">
            <v>G7M &amp; G8M,Top Splice Flange plate,Top Splice Flange plate,Plate,16,0.4998</v>
          </cell>
          <cell r="O1404" t="str">
            <v>Erected</v>
          </cell>
        </row>
        <row r="1405">
          <cell r="N1405" t="str">
            <v>G7M &amp; G8M,Top Splice Flange plate,Top Splice Flange plate,Plate,16,0.3672</v>
          </cell>
          <cell r="O1405" t="str">
            <v>Erected</v>
          </cell>
        </row>
        <row r="1406">
          <cell r="N1406" t="str">
            <v>G7M &amp; G8M,Web Splice Plate,Web Splice Plate,Plate,12,2.448</v>
          </cell>
          <cell r="O1406" t="str">
            <v>Erected</v>
          </cell>
        </row>
        <row r="1407">
          <cell r="N1407" t="str">
            <v>G7M &amp; G8M,Bottom Flange Splice Plate,Bottom Flange Splice Plate,Plate,40,0.40596</v>
          </cell>
          <cell r="O1407" t="str">
            <v>Erected</v>
          </cell>
        </row>
        <row r="1408">
          <cell r="N1408" t="str">
            <v>G7M &amp; G8M,Base Splice Plate,Base Splice Plate,Plate,28,0.7395</v>
          </cell>
          <cell r="O1408" t="str">
            <v>Erected</v>
          </cell>
        </row>
        <row r="1409">
          <cell r="N1409" t="str">
            <v>G7M &amp; G8M,Base Splice Plate,Base Splice Plate,Plate,28,1.3515</v>
          </cell>
          <cell r="O1409" t="str">
            <v>Erected</v>
          </cell>
        </row>
        <row r="1410">
          <cell r="N1410" t="str">
            <v>G7M &amp; G8M,MS Angle,MS Angle,Angle,L 75x75x10,4.413</v>
          </cell>
          <cell r="O1410" t="str">
            <v>Erected</v>
          </cell>
        </row>
        <row r="1411">
          <cell r="N1411" t="str">
            <v>G 8 (M),Base Plate,Base Plate,Plate,25,18.6676</v>
          </cell>
          <cell r="O1411" t="str">
            <v>Erected</v>
          </cell>
        </row>
        <row r="1412">
          <cell r="N1412" t="str">
            <v>G 8 (M),Bottom Flange,Bottom Flange,Plate,20,6.667</v>
          </cell>
          <cell r="O1412" t="str">
            <v>Erected</v>
          </cell>
        </row>
        <row r="1413">
          <cell r="N1413" t="str">
            <v>G 8 (M),Web Plate,Web Plate,Plate,16,24.796868</v>
          </cell>
          <cell r="O1413" t="str">
            <v>Erected</v>
          </cell>
        </row>
        <row r="1414">
          <cell r="N1414" t="str">
            <v>G 8 (M),Top Flange,Top Flange,Plate,20,6.673</v>
          </cell>
          <cell r="O1414" t="str">
            <v>Erected</v>
          </cell>
        </row>
        <row r="1415">
          <cell r="N1415" t="str">
            <v>G 8 (M),Stiffner L+R,Stiffner L+R,Plate,16,3.6214</v>
          </cell>
          <cell r="O1415" t="str">
            <v>Erected</v>
          </cell>
        </row>
        <row r="1416">
          <cell r="N1416" t="str">
            <v>G 8 (M),Stiffner Bottom,Stiffner Bottom,Plate,16,0.9101</v>
          </cell>
          <cell r="O1416" t="str">
            <v>Erected</v>
          </cell>
        </row>
        <row r="1417">
          <cell r="N1417" t="str">
            <v>G 8 (M), MS Angle, MS Angle,Angle,L 75x75x10,13.92</v>
          </cell>
          <cell r="O1417" t="str">
            <v>Erected</v>
          </cell>
        </row>
        <row r="1418">
          <cell r="N1418" t="str">
            <v>G 8 (M), MS Angle, MS Angle,Angle,L 75x75x10,16.48</v>
          </cell>
          <cell r="O1418" t="str">
            <v>Erected</v>
          </cell>
        </row>
        <row r="1419">
          <cell r="N1419" t="str">
            <v>G 8 (M),Packing Plate,Packing Plate,Plate,16,0.1425</v>
          </cell>
          <cell r="O1419" t="str">
            <v>Erected</v>
          </cell>
        </row>
        <row r="1420">
          <cell r="N1420" t="str">
            <v>G 8 (M),Gusset Plate,Gusset Plate,Plate,16,0.264</v>
          </cell>
          <cell r="O1420" t="str">
            <v>Erected</v>
          </cell>
        </row>
        <row r="1421">
          <cell r="N1421" t="str">
            <v>G 8 (M), MS Angle, MS Angle,Angle,L 75x75x10,4.413</v>
          </cell>
          <cell r="O1421" t="str">
            <v>Erected</v>
          </cell>
        </row>
        <row r="1422">
          <cell r="N1422" t="str">
            <v>G 8 (M),Gusset Plate,Gusset Plate,Plate,16,0.27648</v>
          </cell>
          <cell r="O1422" t="str">
            <v>Erected</v>
          </cell>
        </row>
        <row r="1423">
          <cell r="N1423" t="str">
            <v>G 8 (M),Gusset Plate,Gusset Plate,Plate,16,0.27648</v>
          </cell>
          <cell r="O1423" t="str">
            <v>Erected</v>
          </cell>
        </row>
        <row r="1424">
          <cell r="N1424" t="str">
            <v>G 8 (M),MS Angle,MS Angle,Angle,L 75x75x10,4.413</v>
          </cell>
          <cell r="O1424" t="str">
            <v>Erected</v>
          </cell>
        </row>
        <row r="1425">
          <cell r="N1425" t="str">
            <v>G8M &amp; G9M,Top Splice Flange plate,Top Splice Flange plate,Plate,16,0.4998</v>
          </cell>
          <cell r="O1425" t="str">
            <v>Erected</v>
          </cell>
        </row>
        <row r="1426">
          <cell r="N1426" t="str">
            <v>G8M &amp; G9M,Top Splice Flange plate,Top Splice Flange plate,Plate,16,0.3672</v>
          </cell>
          <cell r="O1426" t="str">
            <v>Erected</v>
          </cell>
        </row>
        <row r="1427">
          <cell r="N1427" t="str">
            <v>G8M &amp; G9M,Web Splice Plate,Web Splice Plate,Plate,12,2.448</v>
          </cell>
          <cell r="O1427" t="str">
            <v>Erected</v>
          </cell>
        </row>
        <row r="1428">
          <cell r="N1428" t="str">
            <v>G8M &amp; G9M,Bottom Flange Splice Plate,Bottom Flange Splice Plate,Plate,40,0.40596</v>
          </cell>
          <cell r="O1428" t="str">
            <v>Erected</v>
          </cell>
        </row>
        <row r="1429">
          <cell r="N1429" t="str">
            <v>G8M &amp; G9M,Base Splice Plate,Base Splice Plate,Plate,28,0.7395</v>
          </cell>
          <cell r="O1429" t="str">
            <v>Erected</v>
          </cell>
        </row>
        <row r="1430">
          <cell r="N1430" t="str">
            <v>G8M &amp; G9M,Base Splice Plate,Base Splice Plate,Plate,28,1.3515</v>
          </cell>
          <cell r="O1430" t="str">
            <v>Erected</v>
          </cell>
        </row>
        <row r="1431">
          <cell r="N1431" t="str">
            <v>G8M &amp; G9M,Packing Plate,Packing Plate,Plate,15,0.6731</v>
          </cell>
          <cell r="O1431" t="str">
            <v>Erected</v>
          </cell>
        </row>
        <row r="1432">
          <cell r="N1432" t="str">
            <v>G8M &amp; G9M,MS Angle,MS Angle,Angle,L 75x75x10,4.413</v>
          </cell>
          <cell r="O1432" t="str">
            <v>Erected</v>
          </cell>
        </row>
        <row r="1433">
          <cell r="N1433" t="str">
            <v>G9M,Base Plate,Base Plate,Plate,40,13.7956</v>
          </cell>
          <cell r="O1433" t="str">
            <v>Erected</v>
          </cell>
        </row>
        <row r="1434">
          <cell r="N1434" t="str">
            <v>G9M,Bottom Flange,Bottom Flange,Plate,20,4.927</v>
          </cell>
          <cell r="O1434" t="str">
            <v>Erected</v>
          </cell>
        </row>
        <row r="1435">
          <cell r="N1435" t="str">
            <v>G9M,Web Plate,Web Plate,Plate,16,18.308732</v>
          </cell>
          <cell r="O1435" t="str">
            <v>Erected</v>
          </cell>
        </row>
        <row r="1436">
          <cell r="N1436" t="str">
            <v>G9M,Top Flange,Top Flange,Plate,20,4.864</v>
          </cell>
          <cell r="O1436" t="str">
            <v>Erected</v>
          </cell>
        </row>
        <row r="1437">
          <cell r="N1437" t="str">
            <v>G9M,Stiffener (Left &amp; Right),Stiffener (Left &amp; Right),Plate,16,2.89712</v>
          </cell>
          <cell r="O1437" t="str">
            <v>Erected</v>
          </cell>
        </row>
        <row r="1438">
          <cell r="N1438" t="str">
            <v>G9M, MS Angle, MS Angle,Angle,L 75x75x10,6.96</v>
          </cell>
          <cell r="O1438" t="str">
            <v>Erected</v>
          </cell>
        </row>
        <row r="1439">
          <cell r="N1439" t="str">
            <v>G9M, MS Angle, MS Angle,Angle,L 75x75x10,8.24</v>
          </cell>
          <cell r="O1439" t="str">
            <v>Erected</v>
          </cell>
        </row>
        <row r="1440">
          <cell r="N1440" t="str">
            <v>G9M,Gusset Plate,Gusset Plate,Plate,16,0.132</v>
          </cell>
          <cell r="O1440" t="str">
            <v>Erected</v>
          </cell>
        </row>
        <row r="1441">
          <cell r="N1441" t="str">
            <v>G9M,Packing Plate,Packing Plate,Plate,16,0.07125</v>
          </cell>
          <cell r="O1441" t="str">
            <v>Erected</v>
          </cell>
        </row>
        <row r="1442">
          <cell r="N1442" t="str">
            <v>G9M,Siffener bottom,Siffener bottom,Plate,16,0.45182</v>
          </cell>
          <cell r="O1442" t="str">
            <v>Erected</v>
          </cell>
        </row>
        <row r="1443">
          <cell r="N1443" t="str">
            <v>G9M,Gusset Plate,Gusset Plate,Plate,16,0.06084</v>
          </cell>
          <cell r="O1443" t="str">
            <v>Erected</v>
          </cell>
        </row>
        <row r="1444">
          <cell r="N1444" t="str">
            <v>G9M,Gusset Plate,Gusset Plate,Plate,16,0.07104</v>
          </cell>
          <cell r="O1444" t="str">
            <v>Erected</v>
          </cell>
        </row>
        <row r="1445">
          <cell r="N1445" t="str">
            <v>G9M,Gusset Plate,Gusset Plate,Plate,16,0.04872</v>
          </cell>
          <cell r="O1445" t="str">
            <v>Erected</v>
          </cell>
        </row>
        <row r="1446">
          <cell r="N1446" t="str">
            <v>G9M,Diaframe,Diaframe,Plate,28,6.537216</v>
          </cell>
          <cell r="O1446" t="str">
            <v>Erected</v>
          </cell>
        </row>
        <row r="1447">
          <cell r="N1447" t="str">
            <v>G9M,Diframe Stiffner,Diframe Stiffner,Plate,16,1.37104</v>
          </cell>
          <cell r="O1447" t="str">
            <v>Erected</v>
          </cell>
        </row>
        <row r="1448">
          <cell r="N1448" t="str">
            <v>G9M,Diframe Stiffner,Diframe Stiffner,Plate,16,2.77248</v>
          </cell>
          <cell r="O1448" t="str">
            <v>Erected</v>
          </cell>
        </row>
        <row r="1449">
          <cell r="N1449" t="str">
            <v>G9M,Diframe Stiffner,Diframe Stiffner,Plate,28,4.902912</v>
          </cell>
          <cell r="O1449" t="str">
            <v>Erected</v>
          </cell>
        </row>
        <row r="1450">
          <cell r="N1450" t="str">
            <v>G9M,Diframe top Flange,Diframe top Flange,Plate,20,1.8564</v>
          </cell>
          <cell r="O1450" t="str">
            <v>Erected</v>
          </cell>
        </row>
        <row r="1451">
          <cell r="N1451" t="str">
            <v>G9M,Bracket plate,Bracket plate,Plate,40,0.4522</v>
          </cell>
          <cell r="O1451" t="str">
            <v>Erected</v>
          </cell>
        </row>
        <row r="1452">
          <cell r="N1452" t="str">
            <v>G9M,Diframe Stiffner,Diframe Stiffner,Plate,16,0.342</v>
          </cell>
          <cell r="O1452" t="str">
            <v>Erected</v>
          </cell>
        </row>
        <row r="1453">
          <cell r="N1453" t="str">
            <v>G9M,Diframe Stiffner,Diframe Stiffner,Plate,16,1.0526</v>
          </cell>
          <cell r="O1453" t="str">
            <v>Erected</v>
          </cell>
        </row>
        <row r="1454">
          <cell r="N1454" t="str">
            <v>G9M,Gusset Plate,Gusset Plate,Plate,16,0.06084</v>
          </cell>
          <cell r="O1454" t="str">
            <v>Erected</v>
          </cell>
        </row>
        <row r="1455">
          <cell r="N1455" t="str">
            <v>G9M,Gusset Plate,Gusset Plate,Plate,16,0.07104</v>
          </cell>
          <cell r="O1455" t="str">
            <v>Erected</v>
          </cell>
        </row>
        <row r="1456">
          <cell r="N1456" t="str">
            <v>G9M,Gusset Plate,Gusset Plate,Plate,16,0.04872</v>
          </cell>
          <cell r="O1456" t="str">
            <v>Erected</v>
          </cell>
        </row>
        <row r="1457">
          <cell r="N1457" t="str">
            <v>G9M,Bracket Plate Stiffner,Bracket Plate Stiffner,Plate,28,1.274976</v>
          </cell>
          <cell r="O1457" t="str">
            <v>Erected</v>
          </cell>
        </row>
        <row r="1458">
          <cell r="N1458" t="str">
            <v>G9M,Bracket Plate Stiffner,Bracket Plate Stiffner,Plate,16,0.60572</v>
          </cell>
          <cell r="O1458" t="str">
            <v>Erected</v>
          </cell>
        </row>
        <row r="1459">
          <cell r="N1459" t="str">
            <v>G9M,MS Angle,MS Angle,Angle,L 75x75x10,4.106</v>
          </cell>
          <cell r="O1459" t="str">
            <v>Erected</v>
          </cell>
        </row>
        <row r="1460">
          <cell r="N1460" t="str">
            <v>G1/N,Base plate,Base plate,Plate,40,13.7956</v>
          </cell>
          <cell r="O1460" t="str">
            <v>Erected</v>
          </cell>
        </row>
        <row r="1461">
          <cell r="N1461" t="str">
            <v>G1/N,Bottom Flange Splice,Bottom Flange Splice,Plate,20,4.927</v>
          </cell>
          <cell r="O1461" t="str">
            <v>Erected</v>
          </cell>
        </row>
        <row r="1462">
          <cell r="N1462" t="str">
            <v>G1/N,Web Plate,Web Plate,Plate,16,18.308732</v>
          </cell>
          <cell r="O1462" t="str">
            <v>Erected</v>
          </cell>
        </row>
        <row r="1463">
          <cell r="N1463" t="str">
            <v>G1/N,Top Flange,Top Flange,Plate,20,2.432</v>
          </cell>
          <cell r="O1463" t="str">
            <v>Erected</v>
          </cell>
        </row>
        <row r="1464">
          <cell r="N1464" t="str">
            <v>G1/N,Stiffner (Left &amp; Right),Stiffner (Left &amp; Right),Plate,16,2.89712</v>
          </cell>
          <cell r="O1464" t="str">
            <v>Erected</v>
          </cell>
        </row>
        <row r="1465">
          <cell r="N1465" t="str">
            <v>G1/N, MS Angle, MS Angle,Angle,L 75x75x10,6.96</v>
          </cell>
          <cell r="O1465" t="str">
            <v>Erected</v>
          </cell>
        </row>
        <row r="1466">
          <cell r="N1466" t="str">
            <v>G1/N, MS Angle, MS Angle,Angle,L 75x75x10,8.24</v>
          </cell>
          <cell r="O1466" t="str">
            <v>Erected</v>
          </cell>
        </row>
        <row r="1467">
          <cell r="N1467" t="str">
            <v>G1/N,Gusset plate,Gusset plate,Plate,16,0.132</v>
          </cell>
          <cell r="O1467" t="str">
            <v>Erected</v>
          </cell>
        </row>
        <row r="1468">
          <cell r="N1468" t="str">
            <v>G1/N,Packing Plate,Packing Plate,Plate,16,0.07125</v>
          </cell>
          <cell r="O1468" t="str">
            <v>Erected</v>
          </cell>
        </row>
        <row r="1469">
          <cell r="N1469" t="str">
            <v>G1/N,Stiffner bottom,Stiffner bottom,Plate,16,0.45182</v>
          </cell>
          <cell r="O1469" t="str">
            <v>Erected</v>
          </cell>
        </row>
        <row r="1470">
          <cell r="N1470" t="str">
            <v>G1/N,Diaframe,Diaframe,Plate,28,5.712768</v>
          </cell>
          <cell r="O1470" t="str">
            <v>Erected</v>
          </cell>
        </row>
        <row r="1471">
          <cell r="N1471" t="str">
            <v>G1/N,Diaframe stiffner,Diaframe stiffner,Plate,16,1.37104</v>
          </cell>
          <cell r="O1471" t="str">
            <v>Erected</v>
          </cell>
        </row>
        <row r="1472">
          <cell r="N1472" t="str">
            <v>G1/N,Diaframe stiffner,Diaframe stiffner,Plate,16,2.77248</v>
          </cell>
          <cell r="O1472" t="str">
            <v>Erected</v>
          </cell>
        </row>
        <row r="1473">
          <cell r="N1473" t="str">
            <v>G1/N,Diaframe stiffner,Diaframe stiffner,Plate,28,4.902912</v>
          </cell>
          <cell r="O1473" t="str">
            <v>Erected</v>
          </cell>
        </row>
        <row r="1474">
          <cell r="N1474" t="str">
            <v>G1/N,Diaframe top stiffner,Diaframe top stiffner,Plate,20,1.8564</v>
          </cell>
          <cell r="O1474" t="str">
            <v>Erected</v>
          </cell>
        </row>
        <row r="1475">
          <cell r="N1475" t="str">
            <v>G1/N,Bracket plate,Bracket plate,Plate,40,0.4522</v>
          </cell>
          <cell r="O1475" t="str">
            <v>Erected</v>
          </cell>
        </row>
        <row r="1476">
          <cell r="N1476" t="str">
            <v>G1/N,Diaframe stiffner,Diaframe stiffner,Plate,16,0.342</v>
          </cell>
          <cell r="O1476" t="str">
            <v>Erected</v>
          </cell>
        </row>
        <row r="1477">
          <cell r="N1477" t="str">
            <v>G1/N,Diaframe stiffner,Diaframe stiffner,Plate,16,1.05412</v>
          </cell>
          <cell r="O1477" t="str">
            <v>Erected</v>
          </cell>
        </row>
        <row r="1478">
          <cell r="N1478" t="str">
            <v>G1/N,Gusset plate,Gusset plate,Plate,16,0.06084</v>
          </cell>
          <cell r="O1478" t="str">
            <v>Erected</v>
          </cell>
        </row>
        <row r="1479">
          <cell r="N1479" t="str">
            <v>G1/N, MS Angle, MS Angle,Angle,L 75x75x10,4.106</v>
          </cell>
          <cell r="O1479" t="str">
            <v>Erected</v>
          </cell>
        </row>
        <row r="1480">
          <cell r="N1480" t="str">
            <v>G1/N,Gusset plate,Gusset plate,Plate,16,0.07104</v>
          </cell>
          <cell r="O1480" t="str">
            <v>Erected</v>
          </cell>
        </row>
        <row r="1481">
          <cell r="N1481" t="str">
            <v>G1/N,Gusset plate,Gusset plate,Plate,16,0.04872</v>
          </cell>
          <cell r="O1481" t="str">
            <v>Erected</v>
          </cell>
        </row>
        <row r="1482">
          <cell r="N1482" t="str">
            <v>G1/N,Diaframe stiffner,Diaframe stiffner,Plate,28,1.264032</v>
          </cell>
          <cell r="O1482" t="str">
            <v>Erected</v>
          </cell>
        </row>
        <row r="1483">
          <cell r="N1483" t="str">
            <v>G1/N,Bracket plate stiffner,Bracket plate stiffner,Plate,16,0.60572</v>
          </cell>
          <cell r="O1483" t="str">
            <v>Erected</v>
          </cell>
        </row>
        <row r="1484">
          <cell r="N1484" t="str">
            <v>G1N &amp; G2N,Top Splice Flange Plate,Top Splice Flange Plate,Plate,16,0.4998</v>
          </cell>
          <cell r="O1484" t="str">
            <v>Erected</v>
          </cell>
        </row>
        <row r="1485">
          <cell r="N1485" t="str">
            <v>G1N &amp; G2N,Top Splice Flange Plate,Top Splice Flange Plate,Plate,16,0.3672</v>
          </cell>
          <cell r="O1485" t="str">
            <v>Erected</v>
          </cell>
        </row>
        <row r="1486">
          <cell r="N1486" t="str">
            <v>G1N &amp; G2N,Web Plate,Web Plate,Plate,12,2.448</v>
          </cell>
          <cell r="O1486" t="str">
            <v>Erected</v>
          </cell>
        </row>
        <row r="1487">
          <cell r="N1487" t="str">
            <v>G1N &amp; G2N,Bottom Flange,Bottom Flange,Plate,40,0.40596</v>
          </cell>
          <cell r="O1487" t="str">
            <v>Erected</v>
          </cell>
        </row>
        <row r="1488">
          <cell r="N1488" t="str">
            <v>G1N &amp; G2N,Base Plate,Base Plate,Plate,28,0.7395</v>
          </cell>
          <cell r="O1488" t="str">
            <v>Erected</v>
          </cell>
        </row>
        <row r="1489">
          <cell r="N1489" t="str">
            <v>G1N &amp; G2N,Base Plate,Base Plate,Plate,28,1.3515</v>
          </cell>
          <cell r="O1489" t="str">
            <v>Erected</v>
          </cell>
        </row>
        <row r="1490">
          <cell r="N1490" t="str">
            <v>G1N &amp; G2N,Packing plate,Packing plate,Plate,15,0.6731</v>
          </cell>
          <cell r="O1490" t="str">
            <v>Erected</v>
          </cell>
        </row>
        <row r="1491">
          <cell r="N1491" t="str">
            <v>G1N &amp; G2N,MS Angle,MS Angle,Angle,L 75x75x10,4.47</v>
          </cell>
          <cell r="O1491" t="str">
            <v>Erected</v>
          </cell>
        </row>
        <row r="1492">
          <cell r="N1492" t="str">
            <v>G-2(N), Base Plate, Base Plate,Plate,25,18.6704</v>
          </cell>
          <cell r="O1492" t="str">
            <v>Erected</v>
          </cell>
        </row>
        <row r="1493">
          <cell r="N1493" t="str">
            <v>G-2(N), Bottom Flange, Bottom Flange,Plate,20,6.668</v>
          </cell>
          <cell r="O1493" t="str">
            <v>Erected</v>
          </cell>
        </row>
        <row r="1494">
          <cell r="N1494" t="str">
            <v>G-2(N), Web Plate, Web Plate,Plate,16,24.782004</v>
          </cell>
          <cell r="O1494" t="str">
            <v>Erected</v>
          </cell>
        </row>
        <row r="1495">
          <cell r="N1495" t="str">
            <v>G-2(N), Top Flange, Top Flange,Plate,20,6.669</v>
          </cell>
          <cell r="O1495" t="str">
            <v>Erected</v>
          </cell>
        </row>
        <row r="1496">
          <cell r="N1496" t="str">
            <v>G-2(N), Stiffner L+R, Stiffner L+R,Plate,16,3.6214</v>
          </cell>
          <cell r="O1496" t="str">
            <v>Erected</v>
          </cell>
        </row>
        <row r="1497">
          <cell r="N1497" t="str">
            <v>G-2(N), Stiffner Bottom, Stiffner Bottom,Plate,16,0.9101</v>
          </cell>
          <cell r="O1497" t="str">
            <v>Erected</v>
          </cell>
        </row>
        <row r="1498">
          <cell r="N1498" t="str">
            <v>G-2(N), MS Angle, MS Angle,Angle,L 75x75x10,13.92</v>
          </cell>
          <cell r="O1498" t="str">
            <v>Erected</v>
          </cell>
        </row>
        <row r="1499">
          <cell r="N1499" t="str">
            <v>G-2(N), MS Angle, MS Angle,Angle,L 75x75x10,15.96</v>
          </cell>
          <cell r="O1499" t="str">
            <v>Erected</v>
          </cell>
        </row>
        <row r="1500">
          <cell r="N1500" t="str">
            <v>G-2(N), Packing Plate, Packing Plate,Plate,16,0.1425</v>
          </cell>
          <cell r="O1500" t="str">
            <v>Erected</v>
          </cell>
        </row>
        <row r="1501">
          <cell r="N1501" t="str">
            <v>G-2(N), Gusset Plate, Gusset Plate,Plate,16,0.16428</v>
          </cell>
          <cell r="O1501" t="str">
            <v>Erected</v>
          </cell>
        </row>
        <row r="1502">
          <cell r="N1502" t="str">
            <v>G-2(N), MS Angle, MS Angle,Angle,L 75x75x10,16.48</v>
          </cell>
          <cell r="O1502" t="str">
            <v>Erected</v>
          </cell>
        </row>
        <row r="1503">
          <cell r="N1503" t="str">
            <v>G-2(N), MS Angle, MS Angle,Angle,L 75x75x10,4.413</v>
          </cell>
          <cell r="O1503" t="str">
            <v>Erected</v>
          </cell>
        </row>
        <row r="1504">
          <cell r="N1504" t="str">
            <v>G-2(N), Gusset Plate, Gusset Plate,Plate,16,0.27648</v>
          </cell>
          <cell r="O1504" t="str">
            <v>Erected</v>
          </cell>
        </row>
        <row r="1505">
          <cell r="N1505" t="str">
            <v>G-2(N), Gusset Plate, Gusset Plate,Plate,16,0.264</v>
          </cell>
          <cell r="O1505" t="str">
            <v>Erected</v>
          </cell>
        </row>
        <row r="1506">
          <cell r="N1506" t="str">
            <v>G-2(N),Gusset Plate,Gusset Plate,Plate,16,0.27648</v>
          </cell>
          <cell r="O1506" t="str">
            <v>Erected</v>
          </cell>
        </row>
        <row r="1507">
          <cell r="N1507" t="str">
            <v>G-2(N),MS Angle,MS Angle,Angle,L 75x75x10,4.413</v>
          </cell>
          <cell r="O1507" t="str">
            <v>Erected</v>
          </cell>
        </row>
        <row r="1508">
          <cell r="N1508" t="str">
            <v>G2N &amp; G3N,Top Splice Flange Plate,Top Splice Flange Plate,Plate,16,0.4998</v>
          </cell>
          <cell r="O1508" t="str">
            <v>Erected</v>
          </cell>
        </row>
        <row r="1509">
          <cell r="N1509" t="str">
            <v>G2N &amp; G3N,Top Splice Flange Plate,Top Splice Flange Plate,Plate,16,0.3672</v>
          </cell>
          <cell r="O1509" t="str">
            <v>Erected</v>
          </cell>
        </row>
        <row r="1510">
          <cell r="N1510" t="str">
            <v>G2N &amp; G3N,Web Plate,Web Plate,Plate,12,2.448</v>
          </cell>
          <cell r="O1510" t="str">
            <v>Erected</v>
          </cell>
        </row>
        <row r="1511">
          <cell r="N1511" t="str">
            <v>G2N &amp; G3N,Bottom Flange,Bottom Flange,Plate,40,0.40596</v>
          </cell>
          <cell r="O1511" t="str">
            <v>Erected</v>
          </cell>
        </row>
        <row r="1512">
          <cell r="N1512" t="str">
            <v>G2N &amp; G3N,Base Plate,Base Plate,Plate,28,0.7395</v>
          </cell>
          <cell r="O1512" t="str">
            <v>Erected</v>
          </cell>
        </row>
        <row r="1513">
          <cell r="N1513" t="str">
            <v>G2N &amp; G3N,Base Plate,Base Plate,Plate,28,1.3515</v>
          </cell>
          <cell r="O1513" t="str">
            <v>Erected</v>
          </cell>
        </row>
        <row r="1514">
          <cell r="N1514" t="str">
            <v>G2N &amp; G3N,MS Angle,MS Angle,Angle,L 75x75x10,4.413</v>
          </cell>
          <cell r="O1514" t="str">
            <v>Erected</v>
          </cell>
        </row>
        <row r="1515">
          <cell r="N1515" t="str">
            <v>G-3(N), Base Plate, Base Plate,Plate,25,18.6704</v>
          </cell>
          <cell r="O1515" t="str">
            <v>Erected</v>
          </cell>
        </row>
        <row r="1516">
          <cell r="N1516" t="str">
            <v>G-3(N), Bottom Flange, Bottom Flange,Plate,20,6.668</v>
          </cell>
          <cell r="O1516" t="str">
            <v>Erected</v>
          </cell>
        </row>
        <row r="1517">
          <cell r="N1517" t="str">
            <v>G-3(N), Web Plate, Web Plate,Plate,16,25.019828</v>
          </cell>
          <cell r="O1517" t="str">
            <v>Erected</v>
          </cell>
        </row>
        <row r="1518">
          <cell r="N1518" t="str">
            <v>G-3(N), Top Flange, Top Flange,Plate,20,6.733</v>
          </cell>
          <cell r="O1518" t="str">
            <v>Erected</v>
          </cell>
        </row>
        <row r="1519">
          <cell r="N1519" t="str">
            <v>G-3(N), Stiffner L+R, Stiffner L+R,Plate,16,3.6214</v>
          </cell>
          <cell r="O1519" t="str">
            <v>Erected</v>
          </cell>
        </row>
        <row r="1520">
          <cell r="N1520" t="str">
            <v>G-3(N), Stiffner Bottom, Stiffner Bottom,Plate,16,0.9101</v>
          </cell>
          <cell r="O1520" t="str">
            <v>Erected</v>
          </cell>
        </row>
        <row r="1521">
          <cell r="N1521" t="str">
            <v>G-3(N), MS Angle, MS Angle,Angle,L 75x75x10,13.92</v>
          </cell>
          <cell r="O1521" t="str">
            <v>Erected</v>
          </cell>
        </row>
        <row r="1522">
          <cell r="N1522" t="str">
            <v>G-3(N), MS Angle, MS Angle,Angle,L 75x75x10,15.96</v>
          </cell>
          <cell r="O1522" t="str">
            <v>Erected</v>
          </cell>
        </row>
        <row r="1523">
          <cell r="N1523" t="str">
            <v>G-3(N), Packing Plate, Packing Plate,Plate,16,0.1425</v>
          </cell>
          <cell r="O1523" t="str">
            <v>Erected</v>
          </cell>
        </row>
        <row r="1524">
          <cell r="N1524" t="str">
            <v>G-3(N), Gusset Plate, Gusset Plate,Plate,16,0.16428</v>
          </cell>
          <cell r="O1524" t="str">
            <v>Erected</v>
          </cell>
        </row>
        <row r="1525">
          <cell r="N1525" t="str">
            <v>G-3(N), MS Angle, MS Angle,Angle,L 75x75x10,16.48</v>
          </cell>
          <cell r="O1525" t="str">
            <v>Erected</v>
          </cell>
        </row>
        <row r="1526">
          <cell r="N1526" t="str">
            <v>G-3(N), MS Angle, MS Angle,Angle,L 75x75x10,4.413</v>
          </cell>
          <cell r="O1526" t="str">
            <v>Erected</v>
          </cell>
        </row>
        <row r="1527">
          <cell r="N1527" t="str">
            <v>G-3(N), Gusset Plate, Gusset Plate,Plate,16,0.27648</v>
          </cell>
          <cell r="O1527" t="str">
            <v>Erected</v>
          </cell>
        </row>
        <row r="1528">
          <cell r="N1528" t="str">
            <v>G-3(N), Gusset Plate, Gusset Plate,Plate,16,0.264</v>
          </cell>
          <cell r="O1528" t="str">
            <v>Erected</v>
          </cell>
        </row>
        <row r="1529">
          <cell r="N1529" t="str">
            <v>G-3(N),Gusset Plate,Gusset Plate,Plate,16,0.27648</v>
          </cell>
          <cell r="O1529" t="str">
            <v>Erected</v>
          </cell>
        </row>
        <row r="1530">
          <cell r="N1530" t="str">
            <v>G-3(N),MS Angle,MS Angle,Angle,L 75x75x10,4.413</v>
          </cell>
          <cell r="O1530" t="str">
            <v>Erected</v>
          </cell>
        </row>
        <row r="1531">
          <cell r="N1531" t="str">
            <v>G3N &amp; G4N,Top Flange Splice  Plate,Top Flange Splice  Plate,Plate,16,0.4998</v>
          </cell>
          <cell r="O1531" t="str">
            <v>Erected</v>
          </cell>
        </row>
        <row r="1532">
          <cell r="N1532" t="str">
            <v>G3N &amp; G4N,Top Flange Splice  Plate,Top Flange Splice  Plate,Plate,16,0.3672</v>
          </cell>
          <cell r="O1532" t="str">
            <v>Erected</v>
          </cell>
        </row>
        <row r="1533">
          <cell r="N1533" t="str">
            <v>G3N &amp; G4N,Web Splice Plate,Web Splice Plate,Plate,12,2.448</v>
          </cell>
          <cell r="O1533" t="str">
            <v>Erected</v>
          </cell>
        </row>
        <row r="1534">
          <cell r="N1534" t="str">
            <v>G3N &amp; G4N,Bottom Flange Splice Plate,Bottom Flange Splice Plate,Plate,40,0.40596</v>
          </cell>
          <cell r="O1534" t="str">
            <v>Erected</v>
          </cell>
        </row>
        <row r="1535">
          <cell r="N1535" t="str">
            <v>G3N &amp; G4N,Base Splice Plate,Base Splice Plate,Plate,28,0.7395</v>
          </cell>
          <cell r="O1535" t="str">
            <v>Erected</v>
          </cell>
        </row>
        <row r="1536">
          <cell r="N1536" t="str">
            <v>G3N &amp; G4N,Base Splice Plate,Base Splice Plate,Plate,28,1.3515</v>
          </cell>
          <cell r="O1536" t="str">
            <v>Erected</v>
          </cell>
        </row>
        <row r="1537">
          <cell r="N1537" t="str">
            <v>G3N &amp; G4N,Packing plate,Packing plate,Plate,15,0.6731</v>
          </cell>
          <cell r="O1537" t="str">
            <v>Erected</v>
          </cell>
        </row>
        <row r="1538">
          <cell r="N1538" t="str">
            <v>G3N &amp; G4N,MS Angle,MS Angle,Angle,L 75x75x10,4.413</v>
          </cell>
          <cell r="O1538" t="str">
            <v>Erected</v>
          </cell>
        </row>
        <row r="1539">
          <cell r="N1539" t="str">
            <v>G 4 (N),Base Plate,Base Plate,Plate,40,18.6704</v>
          </cell>
          <cell r="O1539" t="str">
            <v>Erected</v>
          </cell>
        </row>
        <row r="1540">
          <cell r="N1540" t="str">
            <v>G 4 (N),Bottom Flange,Bottom Flange,Plate,20,6.668</v>
          </cell>
          <cell r="O1540" t="str">
            <v>Erected</v>
          </cell>
        </row>
        <row r="1541">
          <cell r="N1541" t="str">
            <v>G 4 (N),Web Plate,Web Plate,Plate,16,24.796868</v>
          </cell>
          <cell r="O1541" t="str">
            <v>Erected</v>
          </cell>
        </row>
        <row r="1542">
          <cell r="N1542" t="str">
            <v>G 4 (N),Top Flange,Top Flange,Plate,20,6.673</v>
          </cell>
          <cell r="O1542" t="str">
            <v>Erected</v>
          </cell>
        </row>
        <row r="1543">
          <cell r="N1543" t="str">
            <v>G 4 (N),Stiffner L+R,Stiffner L+R,Plate,16,3.6214</v>
          </cell>
          <cell r="O1543" t="str">
            <v>Erected</v>
          </cell>
        </row>
        <row r="1544">
          <cell r="N1544" t="str">
            <v>G 4 (N),Stiffner Bottom,Stiffner Bottom,Plate,16,0.9101</v>
          </cell>
          <cell r="O1544" t="str">
            <v>Erected</v>
          </cell>
        </row>
        <row r="1545">
          <cell r="N1545" t="str">
            <v>G 4 (N), MS Angle, MS Angle,Angle,L 75x75x10,13.92</v>
          </cell>
          <cell r="O1545" t="str">
            <v>Erected</v>
          </cell>
        </row>
        <row r="1546">
          <cell r="N1546" t="str">
            <v>G 4 (N), MS Angle, MS Angle,Angle,L 75x75x10,16.48</v>
          </cell>
          <cell r="O1546" t="str">
            <v>Erected</v>
          </cell>
        </row>
        <row r="1547">
          <cell r="N1547" t="str">
            <v>G 4 (N),Packing Plate,Packing Plate,Plate,16,0.1425</v>
          </cell>
          <cell r="O1547" t="str">
            <v>Erected</v>
          </cell>
        </row>
        <row r="1548">
          <cell r="N1548" t="str">
            <v>G 4 (N),Gusset Plate,Gusset Plate,Plate,16,0.264</v>
          </cell>
          <cell r="O1548" t="str">
            <v>Erected</v>
          </cell>
        </row>
        <row r="1549">
          <cell r="N1549" t="str">
            <v>G-4(N), MS Angle, MS Angle,Angle,L 75x75x10,16.48</v>
          </cell>
          <cell r="O1549" t="str">
            <v>Erected</v>
          </cell>
        </row>
        <row r="1550">
          <cell r="N1550" t="str">
            <v>G-4(N), MS Angle, MS Angle,Angle,L 75x75x10,4.413</v>
          </cell>
          <cell r="O1550" t="str">
            <v>Erected</v>
          </cell>
        </row>
        <row r="1551">
          <cell r="N1551" t="str">
            <v>G-4(N),Gusset plate,Gusset plate,Plate,16,0.27648</v>
          </cell>
          <cell r="O1551" t="str">
            <v>Erected</v>
          </cell>
        </row>
        <row r="1552">
          <cell r="N1552" t="str">
            <v>G-4(N),Gusset plate,Gusset plate,Plate,16,0.264</v>
          </cell>
          <cell r="O1552" t="str">
            <v>Erected</v>
          </cell>
        </row>
        <row r="1553">
          <cell r="N1553" t="str">
            <v>G-4(N),Gusset Plate,Gusset Plate,Plate,16,0.27648</v>
          </cell>
          <cell r="O1553" t="str">
            <v>Erected</v>
          </cell>
        </row>
        <row r="1554">
          <cell r="N1554" t="str">
            <v>G-4(N),MS Angle,MS Angle,Angle,L 75x75x10,4.413</v>
          </cell>
          <cell r="O1554" t="str">
            <v>Erected</v>
          </cell>
        </row>
        <row r="1555">
          <cell r="N1555" t="str">
            <v>G4N &amp; G5N,Top Splice Flange Plate,Top Splice Flange Plate,Plate,16,0.4998</v>
          </cell>
          <cell r="O1555" t="str">
            <v>Erected</v>
          </cell>
        </row>
        <row r="1556">
          <cell r="N1556" t="str">
            <v>G4N &amp; G5N,Top Splice Flange Plate,Top Splice Flange Plate,Plate,16,0.3672</v>
          </cell>
          <cell r="O1556" t="str">
            <v>Erected</v>
          </cell>
        </row>
        <row r="1557">
          <cell r="N1557" t="str">
            <v>G4N &amp; G5N,Web Plate,Web Plate,Plate,12,2.448</v>
          </cell>
          <cell r="O1557" t="str">
            <v>Erected</v>
          </cell>
        </row>
        <row r="1558">
          <cell r="N1558" t="str">
            <v>G4N &amp; G5N,Bottom Flange,Bottom Flange,Plate,40,0.40596</v>
          </cell>
          <cell r="O1558" t="str">
            <v>Erected</v>
          </cell>
        </row>
        <row r="1559">
          <cell r="N1559" t="str">
            <v>G4N &amp; G5N,Base Plate,Base Plate,Plate,28,0.7395</v>
          </cell>
          <cell r="O1559" t="str">
            <v>Erected</v>
          </cell>
        </row>
        <row r="1560">
          <cell r="N1560" t="str">
            <v>G4N &amp; G5N,Base Plate,Base Plate,Plate,28,1.3515</v>
          </cell>
          <cell r="O1560" t="str">
            <v>Erected</v>
          </cell>
        </row>
        <row r="1561">
          <cell r="N1561" t="str">
            <v>G4N &amp; G5N,MS Angle,MS Angle,Angle,L 75x75x10,4.472</v>
          </cell>
          <cell r="O1561" t="str">
            <v>Erected</v>
          </cell>
        </row>
        <row r="1562">
          <cell r="N1562" t="str">
            <v>G5/N,Top Flange,Top Flange,Plate,20,4.005</v>
          </cell>
          <cell r="O1562" t="str">
            <v>Erected</v>
          </cell>
        </row>
        <row r="1563">
          <cell r="N1563" t="str">
            <v>G5/N,Stiffner (Left &amp; Right),Stiffner (Left &amp; Right),Plate,16,2.89712</v>
          </cell>
          <cell r="O1563" t="str">
            <v>Erected</v>
          </cell>
        </row>
        <row r="1564">
          <cell r="N1564" t="str">
            <v>G5/N,Diaframe stiffner,Diaframe stiffner,Plate,16,2.77248</v>
          </cell>
          <cell r="O1564" t="str">
            <v>Erected</v>
          </cell>
        </row>
        <row r="1565">
          <cell r="N1565" t="str">
            <v>G5/N,Diaframe,Diaframe,Plate,40,5.73416</v>
          </cell>
          <cell r="O1565" t="str">
            <v>Erected</v>
          </cell>
        </row>
        <row r="1566">
          <cell r="N1566" t="str">
            <v>G5/N,Diaframe stiffner,Diaframe stiffner,Plate,16,1.37104</v>
          </cell>
          <cell r="O1566" t="str">
            <v>Erected</v>
          </cell>
        </row>
        <row r="1567">
          <cell r="N1567" t="str">
            <v>G5/N,Diaframe stiffner,Diaframe stiffner,Plate,40,2.77248</v>
          </cell>
          <cell r="O1567" t="str">
            <v>Erected</v>
          </cell>
        </row>
        <row r="1568">
          <cell r="N1568" t="str">
            <v>G5/N,Diaframe stiffner,Diaframe stiffner,Plate,28,0.616</v>
          </cell>
          <cell r="O1568" t="str">
            <v>Erected</v>
          </cell>
        </row>
        <row r="1569">
          <cell r="N1569" t="str">
            <v>G5/N,Diaframe stiffner,Diaframe stiffner,Plate,28,0.308</v>
          </cell>
          <cell r="O1569" t="str">
            <v>Erected</v>
          </cell>
        </row>
        <row r="1570">
          <cell r="N1570" t="str">
            <v>G5/N,Top Flange of diaframe,Top Flange of diaframe,Plate,20,1.8564</v>
          </cell>
          <cell r="O1570" t="str">
            <v>Erected</v>
          </cell>
        </row>
        <row r="1571">
          <cell r="N1571" t="str">
            <v>G5/N,Diaframe stiffner,Diaframe stiffner,Plate,40,1.19232</v>
          </cell>
          <cell r="O1571" t="str">
            <v>Erected</v>
          </cell>
        </row>
        <row r="1572">
          <cell r="N1572" t="str">
            <v>G5/N,Bracket plate,Bracket plate,Plate,40,0.598</v>
          </cell>
          <cell r="O1572" t="str">
            <v>Erected</v>
          </cell>
        </row>
        <row r="1573">
          <cell r="N1573" t="str">
            <v>G5/N,Gusset plate,Gusset plate,Plate,16,0.1548</v>
          </cell>
          <cell r="O1573" t="str">
            <v>Erected</v>
          </cell>
        </row>
        <row r="1574">
          <cell r="N1574" t="str">
            <v>G5/N,Gusset plate,Gusset plate,Plate,16,0.1548</v>
          </cell>
          <cell r="O1574" t="str">
            <v>Erected</v>
          </cell>
        </row>
        <row r="1575">
          <cell r="N1575" t="str">
            <v>G5/N,Bracket plate stiffner,Bracket plate stiffner,Plate,28,1.169184</v>
          </cell>
          <cell r="O1575" t="str">
            <v>Erected</v>
          </cell>
        </row>
        <row r="1576">
          <cell r="N1576" t="str">
            <v>G5/N,Bracket plate stiffner,Bracket plate stiffner,Plate,16,0.60572</v>
          </cell>
          <cell r="O1576" t="str">
            <v>Erected</v>
          </cell>
        </row>
        <row r="1577">
          <cell r="N1577" t="str">
            <v>G5N &amp; G6N,Top Flange Splice  Plate,Top Flange Splice  Plate,Plate,16,0.4998</v>
          </cell>
          <cell r="O1577" t="str">
            <v>Erected</v>
          </cell>
        </row>
        <row r="1578">
          <cell r="N1578" t="str">
            <v>G5N &amp; G6N,Top Flange Splice  Plate,Top Flange Splice  Plate,Plate,16,0.3672</v>
          </cell>
          <cell r="O1578" t="str">
            <v>Erected</v>
          </cell>
        </row>
        <row r="1579">
          <cell r="N1579" t="str">
            <v>G5N &amp; G6N,Web Splice Plate,Web Splice Plate,Plate,12,2.448</v>
          </cell>
          <cell r="O1579" t="str">
            <v>Erected</v>
          </cell>
        </row>
        <row r="1580">
          <cell r="N1580" t="str">
            <v>G5N &amp; G6N,Bottom Flange Splice Plate,Bottom Flange Splice Plate,Plate,40,0.40596</v>
          </cell>
          <cell r="O1580" t="str">
            <v>Erected</v>
          </cell>
        </row>
        <row r="1581">
          <cell r="N1581" t="str">
            <v>G5N &amp; G6N,Base Splice Plate,Base Splice Plate,Plate,28,0.7395</v>
          </cell>
          <cell r="O1581" t="str">
            <v>Erected</v>
          </cell>
        </row>
        <row r="1582">
          <cell r="N1582" t="str">
            <v>G5N &amp; G6N,Base Splice Plate,Base Splice Plate,Plate,28,1.3515</v>
          </cell>
          <cell r="O1582" t="str">
            <v>Erected</v>
          </cell>
        </row>
        <row r="1583">
          <cell r="N1583" t="str">
            <v>G5N &amp; G6N, MS Angle, MS Angle,Angle,L 75x75x10,4.472</v>
          </cell>
          <cell r="O1583" t="str">
            <v>Erected</v>
          </cell>
        </row>
        <row r="1584">
          <cell r="N1584" t="str">
            <v>G 6 (N),Base Plate,Base Plate,Plate,40,18.6676</v>
          </cell>
          <cell r="O1584" t="str">
            <v>Erected</v>
          </cell>
        </row>
        <row r="1585">
          <cell r="N1585" t="str">
            <v>G 6 (N),Bottom Flange,Bottom Flange,Plate,20,6.667</v>
          </cell>
          <cell r="O1585" t="str">
            <v>Erected</v>
          </cell>
        </row>
        <row r="1586">
          <cell r="N1586" t="str">
            <v>G 6 (N),Web Plate,Web Plate,Plate,16,24.796868</v>
          </cell>
          <cell r="O1586" t="str">
            <v>Erected</v>
          </cell>
        </row>
        <row r="1587">
          <cell r="N1587" t="str">
            <v>G 6 (N),Top Flange,Top Flange,Plate,20,6.673</v>
          </cell>
          <cell r="O1587" t="str">
            <v>Erected</v>
          </cell>
        </row>
        <row r="1588">
          <cell r="N1588" t="str">
            <v>G 6 (N),Stiffner L+R,Stiffner L+R,Plate,16,3.6214</v>
          </cell>
          <cell r="O1588" t="str">
            <v>Erected</v>
          </cell>
        </row>
        <row r="1589">
          <cell r="N1589" t="str">
            <v>G 6 (N),Stiffner Bottom,Stiffner Bottom,Plate,16,0.9101</v>
          </cell>
          <cell r="O1589" t="str">
            <v>Erected</v>
          </cell>
        </row>
        <row r="1590">
          <cell r="N1590" t="str">
            <v>G 6 (N), MS Angle, MS Angle,Angle,L 75x75x10,13.92</v>
          </cell>
          <cell r="O1590" t="str">
            <v>Erected</v>
          </cell>
        </row>
        <row r="1591">
          <cell r="N1591" t="str">
            <v>G 6 (N), MS Angle, MS Angle,Angle,L 75x75x10,16.48</v>
          </cell>
          <cell r="O1591" t="str">
            <v>Erected</v>
          </cell>
        </row>
        <row r="1592">
          <cell r="N1592" t="str">
            <v>G 6 (N),Packing Plate,Packing Plate,Plate,16,0.1425</v>
          </cell>
          <cell r="O1592" t="str">
            <v>Erected</v>
          </cell>
        </row>
        <row r="1593">
          <cell r="N1593" t="str">
            <v>G 6 (N),Gusset Plate,Gusset Plate,Plate,16,0.264</v>
          </cell>
          <cell r="O1593" t="str">
            <v>Erected</v>
          </cell>
        </row>
        <row r="1594">
          <cell r="N1594" t="str">
            <v>G 6 (N), MS Angle, MS Angle,Angle,L 75x75x10,4.413</v>
          </cell>
          <cell r="O1594" t="str">
            <v>Erected</v>
          </cell>
        </row>
        <row r="1595">
          <cell r="N1595" t="str">
            <v>G 6 (N),Gusset Plate,Gusset Plate,Plate,16,0.27648</v>
          </cell>
          <cell r="O1595" t="str">
            <v>Erected</v>
          </cell>
        </row>
        <row r="1596">
          <cell r="N1596" t="str">
            <v>G6N &amp; G7N,Top Splice Flange Plate,Top Splice Flange Plate,Plate,16,0.4998</v>
          </cell>
          <cell r="O1596" t="str">
            <v>Erected</v>
          </cell>
        </row>
        <row r="1597">
          <cell r="N1597" t="str">
            <v>G6N &amp; G7N,Top Splice Flange Plate,Top Splice Flange Plate,Plate,16,0.3672</v>
          </cell>
          <cell r="O1597" t="str">
            <v>Erected</v>
          </cell>
        </row>
        <row r="1598">
          <cell r="N1598" t="str">
            <v>G6N &amp; G7N,Web Plate,Web Plate,Plate,12,2.448</v>
          </cell>
          <cell r="O1598" t="str">
            <v>Erected</v>
          </cell>
        </row>
        <row r="1599">
          <cell r="N1599" t="str">
            <v>G6N &amp; G7N,Bottom Flange,Bottom Flange,Plate,40,0.40596</v>
          </cell>
          <cell r="O1599" t="str">
            <v>Erected</v>
          </cell>
        </row>
        <row r="1600">
          <cell r="N1600" t="str">
            <v>G6N &amp; G7N,Base Plate,Base Plate,Plate,28,0.7395</v>
          </cell>
          <cell r="O1600" t="str">
            <v>Erected</v>
          </cell>
        </row>
        <row r="1601">
          <cell r="N1601" t="str">
            <v>G6N &amp; G7N,Base Plate,Base Plate,Plate,28,1.3515</v>
          </cell>
          <cell r="O1601" t="str">
            <v>Erected</v>
          </cell>
        </row>
        <row r="1602">
          <cell r="N1602" t="str">
            <v>G6N &amp; G7N,Packing plate,Packing plate,Plate,15,0.6731</v>
          </cell>
          <cell r="O1602" t="str">
            <v>Erected</v>
          </cell>
        </row>
        <row r="1603">
          <cell r="N1603" t="str">
            <v>G6N &amp; G7N,MS Angle,MS Angle,Angle,L 75x75x10,4.413</v>
          </cell>
          <cell r="O1603" t="str">
            <v>Erected</v>
          </cell>
        </row>
        <row r="1604">
          <cell r="N1604" t="str">
            <v>G 7 (N),Base Plate,Base Plate,Plate,25,18.6676</v>
          </cell>
          <cell r="O1604" t="str">
            <v>Erected</v>
          </cell>
        </row>
        <row r="1605">
          <cell r="N1605" t="str">
            <v>G 7 (N),Bottom Flange,Bottom Flange,Plate,20,6.667</v>
          </cell>
          <cell r="O1605" t="str">
            <v>Erected</v>
          </cell>
        </row>
        <row r="1606">
          <cell r="N1606" t="str">
            <v>G 7 (N),Web Plate,Web Plate,Plate,16,24.796868</v>
          </cell>
          <cell r="O1606" t="str">
            <v>Erected</v>
          </cell>
        </row>
        <row r="1607">
          <cell r="N1607" t="str">
            <v>G 7 (N),Top Flange,Top Flange,Plate,20,6.673</v>
          </cell>
          <cell r="O1607" t="str">
            <v>Erected</v>
          </cell>
        </row>
        <row r="1608">
          <cell r="N1608" t="str">
            <v>G 7 (N),Stiffner L+R,Stiffner L+R,Plate,16,3.6214</v>
          </cell>
          <cell r="O1608" t="str">
            <v>Erected</v>
          </cell>
        </row>
        <row r="1609">
          <cell r="N1609" t="str">
            <v>G 7 (N),Stiffner Bottom,Stiffner Bottom,Plate,16,0.9101</v>
          </cell>
          <cell r="O1609" t="str">
            <v>Erected</v>
          </cell>
        </row>
        <row r="1610">
          <cell r="N1610" t="str">
            <v>G 7 (N), MS Angle, MS Angle,Angle,L 75x75x10,13.92</v>
          </cell>
          <cell r="O1610" t="str">
            <v>Erected</v>
          </cell>
        </row>
        <row r="1611">
          <cell r="N1611" t="str">
            <v>G 7 (N), MS Angle, MS Angle,Angle,L 75x75x10,16.48</v>
          </cell>
          <cell r="O1611" t="str">
            <v>Erected</v>
          </cell>
        </row>
        <row r="1612">
          <cell r="N1612" t="str">
            <v>G 7 (N),Packing Plate,Packing Plate,Plate,16,0.1425</v>
          </cell>
          <cell r="O1612" t="str">
            <v>Erected</v>
          </cell>
        </row>
        <row r="1613">
          <cell r="N1613" t="str">
            <v>G 7 (N),Gusset Plate,Gusset Plate,Plate,16,0.264</v>
          </cell>
          <cell r="O1613" t="str">
            <v>Erected</v>
          </cell>
        </row>
        <row r="1614">
          <cell r="N1614" t="str">
            <v>G 7 (N), MS Angle, MS Angle,Angle,L 75x75x10,4.413</v>
          </cell>
          <cell r="O1614" t="str">
            <v>Erected</v>
          </cell>
        </row>
        <row r="1615">
          <cell r="N1615" t="str">
            <v>G 7 (N),Gusset Plate,Gusset Plate,Plate,16,0.27648</v>
          </cell>
          <cell r="O1615" t="str">
            <v>Erected</v>
          </cell>
        </row>
        <row r="1616">
          <cell r="N1616" t="str">
            <v>G7N &amp; G8N,Top Splice Flange Plate,Top Splice Flange Plate,Plate,16,0.4998</v>
          </cell>
          <cell r="O1616" t="str">
            <v>Erected</v>
          </cell>
        </row>
        <row r="1617">
          <cell r="N1617" t="str">
            <v>G7N &amp; G8N,Top Splice Flange Plate,Top Splice Flange Plate,Plate,16,0.3672</v>
          </cell>
          <cell r="O1617" t="str">
            <v>Erected</v>
          </cell>
        </row>
        <row r="1618">
          <cell r="N1618" t="str">
            <v>G7N &amp; G8N,Web Plate,Web Plate,Plate,12,2.448</v>
          </cell>
          <cell r="O1618" t="str">
            <v>Erected</v>
          </cell>
        </row>
        <row r="1619">
          <cell r="N1619" t="str">
            <v>G7N &amp; G8N,Bottom Flange,Bottom Flange,Plate,40,0.40596</v>
          </cell>
          <cell r="O1619" t="str">
            <v>Erected</v>
          </cell>
        </row>
        <row r="1620">
          <cell r="N1620" t="str">
            <v>G7N &amp; G8N,Base Plate,Base Plate,Plate,28,0.7395</v>
          </cell>
          <cell r="O1620" t="str">
            <v>Erected</v>
          </cell>
        </row>
        <row r="1621">
          <cell r="N1621" t="str">
            <v>G7N &amp; G8N,Base Plate,Base Plate,Plate,28,1.3515</v>
          </cell>
          <cell r="O1621" t="str">
            <v>Erected</v>
          </cell>
        </row>
        <row r="1622">
          <cell r="N1622" t="str">
            <v>G7N &amp; G8N,MS Angle,MS Angle,Angle,L 75x75x10,4.413</v>
          </cell>
          <cell r="O1622" t="str">
            <v>Erected</v>
          </cell>
        </row>
        <row r="1623">
          <cell r="N1623" t="str">
            <v>G 8 (N),Base Plate,Base Plate,Plate,25,18.6676</v>
          </cell>
          <cell r="O1623" t="str">
            <v>Erected</v>
          </cell>
        </row>
        <row r="1624">
          <cell r="N1624" t="str">
            <v>G 8 (N),Bottom Flange,Bottom Flange,Plate,20,6.667</v>
          </cell>
          <cell r="O1624" t="str">
            <v>Erected</v>
          </cell>
        </row>
        <row r="1625">
          <cell r="N1625" t="str">
            <v>G 8 (N),Web Plate,Web Plate,Plate,16,24.796868</v>
          </cell>
          <cell r="O1625" t="str">
            <v>Erected</v>
          </cell>
        </row>
        <row r="1626">
          <cell r="N1626" t="str">
            <v>G 8 (N),Top Flange,Top Flange,Plate,20,6.673</v>
          </cell>
          <cell r="O1626" t="str">
            <v>Erected</v>
          </cell>
        </row>
        <row r="1627">
          <cell r="N1627" t="str">
            <v>G 8 (N),Stiffner L+R,Stiffner L+R,Plate,16,3.6214</v>
          </cell>
          <cell r="O1627" t="str">
            <v>Erected</v>
          </cell>
        </row>
        <row r="1628">
          <cell r="N1628" t="str">
            <v>G 8 (N),Stiffner Bottom,Stiffner Bottom,Plate,16,0.9101</v>
          </cell>
          <cell r="O1628" t="str">
            <v>Erected</v>
          </cell>
        </row>
        <row r="1629">
          <cell r="N1629" t="str">
            <v>G 8 (N), MS Angle, MS Angle,Angle,L 75x75x10,13.92</v>
          </cell>
          <cell r="O1629" t="str">
            <v>Erected</v>
          </cell>
        </row>
        <row r="1630">
          <cell r="N1630" t="str">
            <v>G 8 (N), MS Angle, MS Angle,Angle,L 75x75x10,16.48</v>
          </cell>
          <cell r="O1630" t="str">
            <v>Erected</v>
          </cell>
        </row>
        <row r="1631">
          <cell r="N1631" t="str">
            <v>G 8 (N),Packing Plate,Packing Plate,Plate,16,0.1425</v>
          </cell>
          <cell r="O1631" t="str">
            <v>Erected</v>
          </cell>
        </row>
        <row r="1632">
          <cell r="N1632" t="str">
            <v>G 8 (N),Gusset Plate,Gusset Plate,Plate,16,0.264</v>
          </cell>
          <cell r="O1632" t="str">
            <v>Erected</v>
          </cell>
        </row>
        <row r="1633">
          <cell r="N1633" t="str">
            <v>G 8 (N), MS Angle, MS Angle,Angle,L 75x75x10,4.413</v>
          </cell>
          <cell r="O1633" t="str">
            <v>Erected</v>
          </cell>
        </row>
        <row r="1634">
          <cell r="N1634" t="str">
            <v>G 8 (N),Gusset Plate,Gusset Plate,Plate,16,0.27648</v>
          </cell>
          <cell r="O1634" t="str">
            <v>Erected</v>
          </cell>
        </row>
        <row r="1635">
          <cell r="N1635" t="str">
            <v>G8N &amp; G9N,Top Flange Splice  Plate,Top Flange Splice  Plate,Plate,16,0.3672</v>
          </cell>
          <cell r="O1635" t="str">
            <v>Erected</v>
          </cell>
        </row>
        <row r="1636">
          <cell r="N1636" t="str">
            <v>G8N &amp; G9N,Web Splice Plate,Web Splice Plate,Plate,12,2.448</v>
          </cell>
          <cell r="O1636" t="str">
            <v>Erected</v>
          </cell>
        </row>
        <row r="1637">
          <cell r="N1637" t="str">
            <v>G8N &amp; G9N,Bottom Flange Splice Plate,Bottom Flange Splice Plate,Plate,40,0.40596</v>
          </cell>
          <cell r="O1637" t="str">
            <v>Erected</v>
          </cell>
        </row>
        <row r="1638">
          <cell r="N1638" t="str">
            <v>G8N &amp; G9N,Base Splice Plate,Base Splice Plate,Plate,28,0.7395</v>
          </cell>
          <cell r="O1638" t="str">
            <v>Erected</v>
          </cell>
        </row>
        <row r="1639">
          <cell r="N1639" t="str">
            <v>G8N &amp; G9N,Base Splice Plate,Base Splice Plate,Plate,28,1.3515</v>
          </cell>
          <cell r="O1639" t="str">
            <v>Erected</v>
          </cell>
        </row>
        <row r="1640">
          <cell r="N1640" t="str">
            <v>G8N &amp; G9N,Packing plate,Packing plate,Plate,15,0.6731</v>
          </cell>
          <cell r="O1640" t="str">
            <v>Erected</v>
          </cell>
        </row>
        <row r="1641">
          <cell r="N1641" t="str">
            <v>G8N &amp; G9N, MS Angle, MS Angle,Angle,L 75x75x10,4.413</v>
          </cell>
          <cell r="O1641" t="str">
            <v>Erected</v>
          </cell>
        </row>
        <row r="1642">
          <cell r="N1642" t="str">
            <v>G9N,Gusset Plate,Gusset Plate,Plate,16,0.06084</v>
          </cell>
          <cell r="O1642" t="str">
            <v>Erected</v>
          </cell>
        </row>
        <row r="1643">
          <cell r="N1643" t="str">
            <v>G9N,Gusset Plate,Gusset Plate,Plate,16,0.07104</v>
          </cell>
          <cell r="O1643" t="str">
            <v>Erected</v>
          </cell>
        </row>
        <row r="1644">
          <cell r="N1644" t="str">
            <v>G9N,Gusset Plate,Gusset Plate,Plate,16,0.04872</v>
          </cell>
          <cell r="O1644" t="str">
            <v>Erected</v>
          </cell>
        </row>
        <row r="1645">
          <cell r="N1645" t="str">
            <v>G9N,Bracket Plate Stiffner,Bracket Plate Stiffner,Plate,28,1.274976</v>
          </cell>
          <cell r="O1645" t="str">
            <v>Erected</v>
          </cell>
        </row>
        <row r="1646">
          <cell r="N1646" t="str">
            <v>G9N,Bracket Plate Stiffner,Bracket Plate Stiffner,Plate,16,0.60572</v>
          </cell>
          <cell r="O1646" t="str">
            <v>Erected</v>
          </cell>
        </row>
        <row r="1647">
          <cell r="N1647" t="str">
            <v>G9N,MS Angle,MS Angle,Angle,L 75x75x10,4.106</v>
          </cell>
          <cell r="O1647" t="str">
            <v>Erected</v>
          </cell>
        </row>
        <row r="1648">
          <cell r="N1648" t="str">
            <v>G - 6 (A),Gusset Plate,Gusset Plate,Plate,16,0.223</v>
          </cell>
          <cell r="O1648" t="str">
            <v>Erected</v>
          </cell>
        </row>
        <row r="1649">
          <cell r="N1649" t="str">
            <v>G - 6 (A),Gusset Plate,Gusset Plate,Plate,16,0.214625</v>
          </cell>
          <cell r="O1649" t="str">
            <v>Erected</v>
          </cell>
        </row>
        <row r="1650">
          <cell r="N1650" t="str">
            <v>G - 6 (A),Bracket Plate Stiffner,Bracket Plate Stiffner,Plate,28,0.945312</v>
          </cell>
          <cell r="O1650" t="str">
            <v>Erected</v>
          </cell>
        </row>
        <row r="1651">
          <cell r="N1651" t="str">
            <v>G - 6 (A),Bracket Plate Stiffner,Bracket Plate Stiffner,Plate,16,0.69616</v>
          </cell>
          <cell r="O1651" t="str">
            <v>Erected</v>
          </cell>
        </row>
        <row r="1652">
          <cell r="N1652" t="str">
            <v>G - 6 (A),Box Stiffner,Box Stiffner,Plate,16,2.258128</v>
          </cell>
          <cell r="O1652" t="str">
            <v>Erected</v>
          </cell>
        </row>
        <row r="1653">
          <cell r="N1653" t="str">
            <v>G - 6 (A),Box Stiffner,Box Stiffner,Plate,25,5.6352</v>
          </cell>
          <cell r="O1653" t="str">
            <v>Erected</v>
          </cell>
        </row>
        <row r="1654">
          <cell r="N1654" t="str">
            <v>G - 6 (A),Box Stiffner,Box Stiffner,Plate,25,2.009888</v>
          </cell>
          <cell r="O1654" t="str">
            <v>Erected</v>
          </cell>
        </row>
        <row r="1655">
          <cell r="N1655" t="str">
            <v>G - 6 (A),Gusset Plate,Gusset Plate,Plate,16,0.223</v>
          </cell>
          <cell r="O1655" t="str">
            <v>Erected</v>
          </cell>
        </row>
        <row r="1656">
          <cell r="N1656" t="str">
            <v>G - 6 (A),Gusset Plate,Gusset Plate,Plate,16,0.214625</v>
          </cell>
          <cell r="O1656" t="str">
            <v>Erected</v>
          </cell>
        </row>
        <row r="1657">
          <cell r="N1657" t="str">
            <v>G - 6 (A),Bracket Plate Stiffner,Bracket Plate Stiffner,Plate,28,0.945312</v>
          </cell>
          <cell r="O1657" t="str">
            <v>Erected</v>
          </cell>
        </row>
        <row r="1658">
          <cell r="N1658" t="str">
            <v>G - 6 (A),Bracket Plate Stiffner,Bracket Plate Stiffner,Plate,16,0.69616</v>
          </cell>
          <cell r="O1658" t="str">
            <v>Erected</v>
          </cell>
        </row>
        <row r="1659">
          <cell r="N1659" t="str">
            <v>G - 6 (A),Box Stiffner,Box Stiffner,Plate,16,2.258128</v>
          </cell>
          <cell r="O1659" t="str">
            <v>Erected</v>
          </cell>
        </row>
        <row r="1660">
          <cell r="N1660" t="str">
            <v>G - 6 (A),Box Stiffner,Box Stiffner,Plate,25,5.6352</v>
          </cell>
          <cell r="O1660" t="str">
            <v>Erected</v>
          </cell>
        </row>
        <row r="1661">
          <cell r="N1661" t="str">
            <v>G - 6 (A),Box Stiffner,Box Stiffner,Plate,25,2.009888</v>
          </cell>
          <cell r="O1661" t="str">
            <v>Erected</v>
          </cell>
        </row>
        <row r="1662">
          <cell r="N1662" t="str">
            <v>G6A,Gusset Plate,Gusset Plate,Plate,16,0.2453</v>
          </cell>
          <cell r="O1662" t="str">
            <v>Erected</v>
          </cell>
        </row>
        <row r="1663">
          <cell r="N1663" t="str">
            <v>G6A,Bracket plate stiffener,Bracket plate stiffener,Plate,16,0.69616</v>
          </cell>
          <cell r="O1663" t="str">
            <v>Erected</v>
          </cell>
        </row>
        <row r="1664">
          <cell r="N1664" t="str">
            <v>G6A,Gusset Plate,Gusset Plate,Plate,16,0.214625</v>
          </cell>
          <cell r="O1664" t="str">
            <v>Erected</v>
          </cell>
        </row>
        <row r="1665">
          <cell r="N1665" t="str">
            <v>G6A,Bracket plate stiffener,Bracket plate stiffener,Plate,28,1.372168</v>
          </cell>
          <cell r="O1665" t="str">
            <v>Erected</v>
          </cell>
        </row>
        <row r="1666">
          <cell r="N1666" t="str">
            <v>G6A,Box stiffener,Box stiffener,Plate,20,2.19852</v>
          </cell>
          <cell r="O1666" t="str">
            <v>Erected</v>
          </cell>
        </row>
        <row r="1667">
          <cell r="N1667" t="str">
            <v>G6A,Box stiffener,Box stiffener,Plate,16,2.316336</v>
          </cell>
          <cell r="O1667" t="str">
            <v>Erected</v>
          </cell>
        </row>
        <row r="1668">
          <cell r="N1668" t="str">
            <v>G6A,Box stiffener,Box stiffener,Plate,25,5.6352</v>
          </cell>
          <cell r="O1668" t="str">
            <v>Erected</v>
          </cell>
        </row>
        <row r="1669">
          <cell r="N1669" t="str">
            <v>G6A,Box stiffener,Box stiffener,Plate,25,2.009888</v>
          </cell>
          <cell r="O1669" t="str">
            <v>Erected</v>
          </cell>
        </row>
        <row r="1670">
          <cell r="N1670" t="str">
            <v>G-6(A) &amp; G-7/(A), MS Angle, MS Angle,Angle,L 75x75x10,4.282</v>
          </cell>
          <cell r="O1670" t="str">
            <v>Erected</v>
          </cell>
        </row>
        <row r="1671">
          <cell r="N1671" t="str">
            <v>G-6(A) &amp; G-7/(A),Top Splice Plate,Top Splice Plate,Plate,25,0.7788</v>
          </cell>
          <cell r="O1671" t="str">
            <v>Erected</v>
          </cell>
        </row>
        <row r="1672">
          <cell r="N1672" t="str">
            <v>G-6(A) &amp; G-7/(A),Top Splice Plate,Top Splice Plate,Plate,25,0.3432</v>
          </cell>
          <cell r="O1672" t="str">
            <v>Erected</v>
          </cell>
        </row>
        <row r="1673">
          <cell r="N1673" t="str">
            <v>G-6(A) &amp; G-7/(A),Top Splice Plate,Top Splice Plate,Plate,25,0.3168</v>
          </cell>
          <cell r="O1673" t="str">
            <v>Erected</v>
          </cell>
        </row>
        <row r="1674">
          <cell r="N1674" t="str">
            <v>G-6(A) &amp; G-7/(A),Web Splice Plate,Web Splice Plate,Plate,16,2.448</v>
          </cell>
          <cell r="O1674" t="str">
            <v>Erected</v>
          </cell>
        </row>
        <row r="1675">
          <cell r="N1675" t="str">
            <v>G-6(A) &amp; G-7/(A),Bottom Splice Plate,Bottom Splice Plate,Plate,40,0.5415</v>
          </cell>
          <cell r="O1675" t="str">
            <v>Erected</v>
          </cell>
        </row>
        <row r="1676">
          <cell r="N1676" t="str">
            <v>G-6(A) &amp; G-7/(A),Bottom Splice Plate,Bottom Splice Plate,Plate,28,0.78795</v>
          </cell>
          <cell r="O1676" t="str">
            <v>Erected</v>
          </cell>
        </row>
        <row r="1677">
          <cell r="N1677" t="str">
            <v>G-6(A) &amp; G-7/(A),Bottom Splice Plate,Bottom Splice Plate,Plate,28,1.32753</v>
          </cell>
          <cell r="O1677" t="str">
            <v>Erected</v>
          </cell>
        </row>
        <row r="1678">
          <cell r="N1678" t="str">
            <v>G - 7/(A), MS Angle, MS Angle,Angle,L 75x75x10,4.228</v>
          </cell>
          <cell r="O1678" t="str">
            <v>Erected</v>
          </cell>
        </row>
        <row r="1679">
          <cell r="N1679" t="str">
            <v>G - 7/(A),Gusset Plate,Gusset Plate,Plate,16,0.17664</v>
          </cell>
          <cell r="O1679" t="str">
            <v>Erected</v>
          </cell>
        </row>
        <row r="1680">
          <cell r="N1680" t="str">
            <v>G - 7/(A),Gusset Plate,Gusset Plate,Plate,16,0.06084</v>
          </cell>
          <cell r="O1680" t="str">
            <v>Erected</v>
          </cell>
        </row>
        <row r="1681">
          <cell r="N1681" t="str">
            <v>G - 8/(A), MS Angle, MS Angle,Angle,L 75x75x10,4.228</v>
          </cell>
          <cell r="O1681" t="str">
            <v>Erected</v>
          </cell>
        </row>
        <row r="1682">
          <cell r="N1682" t="str">
            <v>G - 8/(A),Gusset Plate,Gusset Plate,Plate,16,0.23552</v>
          </cell>
          <cell r="O1682" t="str">
            <v>Erected</v>
          </cell>
        </row>
        <row r="1683">
          <cell r="N1683" t="str">
            <v>G - 9/(A), MS Angle, MS Angle,Angle,L 75x75x10,4.228</v>
          </cell>
          <cell r="O1683" t="str">
            <v>Erected</v>
          </cell>
        </row>
        <row r="1684">
          <cell r="N1684" t="str">
            <v>G - 9/(A),Gusset Plate,Gusset Plate,Plate,16,0.23552</v>
          </cell>
          <cell r="O1684" t="str">
            <v>Erected</v>
          </cell>
        </row>
        <row r="1685">
          <cell r="N1685" t="str">
            <v>G7A,MS Angle,MS Angle,Angle,L 75x75x10,13.92</v>
          </cell>
          <cell r="O1685" t="str">
            <v>Erected</v>
          </cell>
        </row>
        <row r="1686">
          <cell r="N1686" t="str">
            <v>G7A,MS Angle,MS Angle,Angle,L 75x75x10,15.96</v>
          </cell>
          <cell r="O1686" t="str">
            <v>Erected</v>
          </cell>
        </row>
        <row r="1687">
          <cell r="N1687" t="str">
            <v>G7A,MS Angle,MS Angle,Angle,L 75x75x10,16.48</v>
          </cell>
          <cell r="O1687" t="str">
            <v>Erected</v>
          </cell>
        </row>
        <row r="1688">
          <cell r="N1688" t="str">
            <v>G7A,MS Angle,MS Angle,Angle,L 75x75x10,4.228</v>
          </cell>
          <cell r="O1688" t="str">
            <v>Erected</v>
          </cell>
        </row>
        <row r="1689">
          <cell r="N1689" t="str">
            <v>G7A,Base Plate,Base Plate,Plate,40,16.7944</v>
          </cell>
          <cell r="O1689" t="str">
            <v>Erected</v>
          </cell>
        </row>
        <row r="1690">
          <cell r="N1690" t="str">
            <v>G7A,Bottom Flange,Bottom Flange,Plate,28,7.1976</v>
          </cell>
          <cell r="O1690" t="str">
            <v>Erected</v>
          </cell>
        </row>
        <row r="1691">
          <cell r="N1691" t="str">
            <v>G7A,Web Plate,Web Plate,Plate,20,22.31256</v>
          </cell>
          <cell r="O1691" t="str">
            <v>Erected</v>
          </cell>
        </row>
        <row r="1692">
          <cell r="N1692" t="str">
            <v>G7A,Top Flange,Top Flange,Plate,28,7.1976</v>
          </cell>
          <cell r="O1692" t="str">
            <v>Erected</v>
          </cell>
        </row>
        <row r="1693">
          <cell r="N1693" t="str">
            <v>G7A,Stiffner L+R,Stiffner L+R,Plate,16,3.6214</v>
          </cell>
          <cell r="O1693" t="str">
            <v>Erected</v>
          </cell>
        </row>
        <row r="1694">
          <cell r="N1694" t="str">
            <v>G7A,Stiffner Bottom,Stiffner Bottom,Plate,16,0.9101</v>
          </cell>
          <cell r="O1694" t="str">
            <v>Erected</v>
          </cell>
        </row>
        <row r="1695">
          <cell r="N1695" t="str">
            <v>G7A,Packing Plate,Packing Plate,Plate,16,0.1425</v>
          </cell>
          <cell r="O1695" t="str">
            <v>Erected</v>
          </cell>
        </row>
        <row r="1696">
          <cell r="N1696" t="str">
            <v>G7A,Gusset Plate,Gusset Plate,Plate,16,0.16428</v>
          </cell>
          <cell r="O1696" t="str">
            <v>Erected</v>
          </cell>
        </row>
        <row r="1697">
          <cell r="N1697" t="str">
            <v>G7A,Gusset Plate,Gusset Plate,Plate,16,0.23552</v>
          </cell>
          <cell r="O1697" t="str">
            <v>Erected</v>
          </cell>
        </row>
        <row r="1698">
          <cell r="N1698" t="str">
            <v>G7A,Gusset Plate,Gusset Plate,Plate,16,0.264</v>
          </cell>
          <cell r="O1698" t="str">
            <v>Erected</v>
          </cell>
        </row>
        <row r="1699">
          <cell r="N1699" t="str">
            <v>G-7(A) &amp; G-8/(A), MS Angle, MS Angle,Angle,L 75x75x10,4.282</v>
          </cell>
          <cell r="O1699" t="str">
            <v>Erected</v>
          </cell>
        </row>
        <row r="1700">
          <cell r="N1700" t="str">
            <v>G-7(A) &amp; G-8/(A),Top Splice Plate,Top Splice Plate,Plate,25,0.7788</v>
          </cell>
          <cell r="O1700" t="str">
            <v>Erected</v>
          </cell>
        </row>
        <row r="1701">
          <cell r="N1701" t="str">
            <v>G-7(A) &amp; G-8/(A),Top Splice Plate,Top Splice Plate,Plate,25,0.3432</v>
          </cell>
          <cell r="O1701" t="str">
            <v>Erected</v>
          </cell>
        </row>
        <row r="1702">
          <cell r="N1702" t="str">
            <v>G-7(A) &amp; G-8/(A),Top Splice Plate,Top Splice Plate,Plate,25,0.3168</v>
          </cell>
          <cell r="O1702" t="str">
            <v>Erected</v>
          </cell>
        </row>
        <row r="1703">
          <cell r="N1703" t="str">
            <v>G-7(A) &amp; G-8/(A),Web Splice Plate,Web Splice Plate,Plate,16,2.448</v>
          </cell>
          <cell r="O1703" t="str">
            <v>Erected</v>
          </cell>
        </row>
        <row r="1704">
          <cell r="N1704" t="str">
            <v>G-7(A) &amp; G-8/(A),Bottom Splice Plate,Bottom Splice Plate,Plate,40,0.5415</v>
          </cell>
          <cell r="O1704" t="str">
            <v>Erected</v>
          </cell>
        </row>
        <row r="1705">
          <cell r="N1705" t="str">
            <v>G-7(A) &amp; G-8/(A),Bottom Splice Plate,Bottom Splice Plate,Plate,28,0.78795</v>
          </cell>
          <cell r="O1705" t="str">
            <v>Erected</v>
          </cell>
        </row>
        <row r="1706">
          <cell r="N1706" t="str">
            <v>G-7(A) &amp; G-8/(A),Bottom Splice Plate,Bottom Splice Plate,Plate,28,1.32753</v>
          </cell>
          <cell r="O1706" t="str">
            <v>Erected</v>
          </cell>
        </row>
        <row r="1707">
          <cell r="N1707" t="str">
            <v>G8A,MS Angle,MS Angle,Angle,L 75x75x10,13.92</v>
          </cell>
          <cell r="O1707" t="str">
            <v>Erected</v>
          </cell>
        </row>
        <row r="1708">
          <cell r="N1708" t="str">
            <v>G8A,MS Angle,MS Angle,Angle,L 75x75x10,15.96</v>
          </cell>
          <cell r="O1708" t="str">
            <v>Erected</v>
          </cell>
        </row>
        <row r="1709">
          <cell r="N1709" t="str">
            <v>G8A,MS Angle,MS Angle,Angle,L 75x75x10,16.48</v>
          </cell>
          <cell r="O1709" t="str">
            <v>Erected</v>
          </cell>
        </row>
        <row r="1710">
          <cell r="N1710" t="str">
            <v>G8A,MS Angle,MS Angle,Angle,L 75x75x10,4.228</v>
          </cell>
          <cell r="O1710" t="str">
            <v>Erected</v>
          </cell>
        </row>
        <row r="1711">
          <cell r="N1711" t="str">
            <v>G8A,Base Plate,Base Plate,Plate,25,16.7944</v>
          </cell>
          <cell r="O1711" t="str">
            <v>Erected</v>
          </cell>
        </row>
        <row r="1712">
          <cell r="N1712" t="str">
            <v>G8A,Bottom Flange,Bottom Flange,Plate,28,7.1976</v>
          </cell>
          <cell r="O1712" t="str">
            <v>Erected</v>
          </cell>
        </row>
        <row r="1713">
          <cell r="N1713" t="str">
            <v>G8A,Web Plate,Web Plate,Plate,16,22.288568</v>
          </cell>
          <cell r="O1713" t="str">
            <v>Erected</v>
          </cell>
        </row>
        <row r="1714">
          <cell r="N1714" t="str">
            <v>G8A,Top Flange,Top Flange,Plate,28,7.1976</v>
          </cell>
          <cell r="O1714" t="str">
            <v>Erected</v>
          </cell>
        </row>
        <row r="1715">
          <cell r="N1715" t="str">
            <v>G8A,Stiffner L+R,Stiffner L+R,Plate,16,3.6214</v>
          </cell>
          <cell r="O1715" t="str">
            <v>Erected</v>
          </cell>
        </row>
        <row r="1716">
          <cell r="N1716" t="str">
            <v>G8A,Stiffner Bottom,Stiffner Bottom,Plate,16,0.9101</v>
          </cell>
          <cell r="O1716" t="str">
            <v>Erected</v>
          </cell>
        </row>
        <row r="1717">
          <cell r="N1717" t="str">
            <v>G8A,Packing Plate,Packing Plate,Plate,16,0.1425</v>
          </cell>
          <cell r="O1717" t="str">
            <v>Erected</v>
          </cell>
        </row>
        <row r="1718">
          <cell r="N1718" t="str">
            <v>G8A,Gusset Plate,Gusset Plate,Plate,16,0.16428</v>
          </cell>
          <cell r="O1718" t="str">
            <v>Erected</v>
          </cell>
        </row>
        <row r="1719">
          <cell r="N1719" t="str">
            <v>G8A,Gusset Plate,Gusset Plate,Plate,16,0.23552</v>
          </cell>
          <cell r="O1719" t="str">
            <v>Erected</v>
          </cell>
        </row>
        <row r="1720">
          <cell r="N1720" t="str">
            <v>G8A,Gusset Plate,Gusset Plate,Plate,16,0.264</v>
          </cell>
          <cell r="O1720" t="str">
            <v>Erected</v>
          </cell>
        </row>
        <row r="1721">
          <cell r="N1721" t="str">
            <v>G-8(A) &amp; G-9/(A), MS Angle, MS Angle,Angle,L 75x75x10,4.282</v>
          </cell>
          <cell r="O1721" t="str">
            <v>Erected</v>
          </cell>
        </row>
        <row r="1722">
          <cell r="N1722" t="str">
            <v>G-8(A) &amp; G-9/(A),Top Splice Plate,Top Splice Plate,Plate,25,0.7788</v>
          </cell>
          <cell r="O1722" t="str">
            <v>Erected</v>
          </cell>
        </row>
        <row r="1723">
          <cell r="N1723" t="str">
            <v>G-8(A) &amp; G-9/(A),Top Splice Plate,Top Splice Plate,Plate,25,0.3432</v>
          </cell>
          <cell r="O1723" t="str">
            <v>Erected</v>
          </cell>
        </row>
        <row r="1724">
          <cell r="N1724" t="str">
            <v>G-8(A) &amp; G-9/(A),Top Splice Plate,Top Splice Plate,Plate,25,0.3168</v>
          </cell>
          <cell r="O1724" t="str">
            <v>Erected</v>
          </cell>
        </row>
        <row r="1725">
          <cell r="N1725" t="str">
            <v>G-8(A) &amp; G-9/(A),Web Splice Plate,Web Splice Plate,Plate,16,2.448</v>
          </cell>
          <cell r="O1725" t="str">
            <v>Erected</v>
          </cell>
        </row>
        <row r="1726">
          <cell r="N1726" t="str">
            <v>G-8(A) &amp; G-9/(A),Bottom Splice Plate,Bottom Splice Plate,Plate,40,0.5415</v>
          </cell>
          <cell r="O1726" t="str">
            <v>Erected</v>
          </cell>
        </row>
        <row r="1727">
          <cell r="N1727" t="str">
            <v>G-8(A) &amp; G-9/(A),Bottom Splice Plate,Bottom Splice Plate,Plate,28,0.78795</v>
          </cell>
          <cell r="O1727" t="str">
            <v>Erected</v>
          </cell>
        </row>
        <row r="1728">
          <cell r="N1728" t="str">
            <v>G-8(A) &amp; G-9/(A),Bottom Splice Plate,Bottom Splice Plate,Plate,28,1.32753</v>
          </cell>
          <cell r="O1728" t="str">
            <v>Erected</v>
          </cell>
        </row>
        <row r="1729">
          <cell r="N1729" t="str">
            <v>G9A,MS Angle,MS Angle,Angle,L 75x75x10,13.92</v>
          </cell>
          <cell r="O1729" t="str">
            <v>Erected</v>
          </cell>
        </row>
        <row r="1730">
          <cell r="N1730" t="str">
            <v>G9A,MS Angle,MS Angle,Angle,L 75x75x10,15.96</v>
          </cell>
          <cell r="O1730" t="str">
            <v>Erected</v>
          </cell>
        </row>
        <row r="1731">
          <cell r="N1731" t="str">
            <v>G9A,MS Angle,MS Angle,Angle,L 75x75x10,16.48</v>
          </cell>
          <cell r="O1731" t="str">
            <v>Erected</v>
          </cell>
        </row>
        <row r="1732">
          <cell r="N1732" t="str">
            <v>G9A,MS Angle,MS Angle,Angle,L 75x75x10,4.228</v>
          </cell>
          <cell r="O1732" t="str">
            <v>Erected</v>
          </cell>
        </row>
        <row r="1733">
          <cell r="N1733" t="str">
            <v>G9A,Base Plate,Base Plate,Plate,25,16.7944</v>
          </cell>
          <cell r="O1733" t="str">
            <v>Erected</v>
          </cell>
        </row>
        <row r="1734">
          <cell r="N1734" t="str">
            <v>G9A,Bottom Flange,Bottom Flange,Plate,28,7.1976</v>
          </cell>
          <cell r="O1734" t="str">
            <v>Erected</v>
          </cell>
        </row>
        <row r="1735">
          <cell r="N1735" t="str">
            <v>G9A,Web Plate,Web Plate,Plate,16,22.288568</v>
          </cell>
          <cell r="O1735" t="str">
            <v>Erected</v>
          </cell>
        </row>
        <row r="1736">
          <cell r="N1736" t="str">
            <v>G9A,Top Flange,Top Flange,Plate,28,7.1976</v>
          </cell>
          <cell r="O1736" t="str">
            <v>Erected</v>
          </cell>
        </row>
        <row r="1737">
          <cell r="N1737" t="str">
            <v>G9A,Stiffner L+R,Stiffner L+R,Plate,16,3.6214</v>
          </cell>
          <cell r="O1737" t="str">
            <v>Erected</v>
          </cell>
        </row>
        <row r="1738">
          <cell r="N1738" t="str">
            <v>G9A,Stiffner Bottom,Stiffner Bottom,Plate,16,0.9101</v>
          </cell>
          <cell r="O1738" t="str">
            <v>Erected</v>
          </cell>
        </row>
        <row r="1739">
          <cell r="N1739" t="str">
            <v>G9A,Packing Plate,Packing Plate,Plate,16,0.1425</v>
          </cell>
          <cell r="O1739" t="str">
            <v>Erected</v>
          </cell>
        </row>
        <row r="1740">
          <cell r="N1740" t="str">
            <v>G9A,Gusset Plate,Gusset Plate,Plate,16,0.16428</v>
          </cell>
          <cell r="O1740" t="str">
            <v>Erected</v>
          </cell>
        </row>
        <row r="1741">
          <cell r="N1741" t="str">
            <v>G9A,Gusset Plate,Gusset Plate,Plate,16,0.23552</v>
          </cell>
          <cell r="O1741" t="str">
            <v>Erected</v>
          </cell>
        </row>
        <row r="1742">
          <cell r="N1742" t="str">
            <v>G9A,Gusset Plate,Gusset Plate,Plate,16,0.264</v>
          </cell>
          <cell r="O1742" t="str">
            <v>Erected</v>
          </cell>
        </row>
        <row r="1743">
          <cell r="N1743" t="str">
            <v>G-9(A) &amp; G-10/(A), MS Angle, MS Angle,Angle,L 75x75x10,4.282</v>
          </cell>
          <cell r="O1743" t="str">
            <v>Erected</v>
          </cell>
        </row>
        <row r="1744">
          <cell r="N1744" t="str">
            <v>G-9(A) &amp; G-10/(A),Top Splice Plate,Top Splice Plate,Plate,25,0.7788</v>
          </cell>
          <cell r="O1744" t="str">
            <v>Erected</v>
          </cell>
        </row>
        <row r="1745">
          <cell r="N1745" t="str">
            <v>G-9(A) &amp; G-10/(A),Top Splice Plate,Top Splice Plate,Plate,25,0.3432</v>
          </cell>
          <cell r="O1745" t="str">
            <v>Erected</v>
          </cell>
        </row>
        <row r="1746">
          <cell r="N1746" t="str">
            <v>G-9(A) &amp; G-10/(A),Top Splice Plate,Top Splice Plate,Plate,25,0.3168</v>
          </cell>
          <cell r="O1746" t="str">
            <v>Erected</v>
          </cell>
        </row>
        <row r="1747">
          <cell r="N1747" t="str">
            <v>G-9(A) &amp; G-10/(A),Web Splice Plate,Web Splice Plate,Plate,16,2.448</v>
          </cell>
          <cell r="O1747" t="str">
            <v>Erected</v>
          </cell>
        </row>
        <row r="1748">
          <cell r="N1748" t="str">
            <v>G-9(A) &amp; G-10/(A),Bottom Splice Plate,Bottom Splice Plate,Plate,40,0.5415</v>
          </cell>
          <cell r="O1748" t="str">
            <v>Erected</v>
          </cell>
        </row>
        <row r="1749">
          <cell r="N1749" t="str">
            <v>G-9(A) &amp; G-10/(A),Bottom Splice Plate,Bottom Splice Plate,Plate,28,0.78795</v>
          </cell>
          <cell r="O1749" t="str">
            <v>Erected</v>
          </cell>
        </row>
        <row r="1750">
          <cell r="N1750" t="str">
            <v>G-9(A) &amp; G-10/(A),Bottom Splice Plate,Bottom Splice Plate,Plate,28,1.32753</v>
          </cell>
          <cell r="O1750" t="str">
            <v>Erected</v>
          </cell>
        </row>
        <row r="1751">
          <cell r="N1751" t="str">
            <v>G10A, MS Angle, MS Angle,Angle,L 75x75x10,4.228</v>
          </cell>
          <cell r="O1751" t="str">
            <v>Erected</v>
          </cell>
        </row>
        <row r="1752">
          <cell r="N1752" t="str">
            <v>G10A,Gusset Plate,Gusset Plate,Plate,16,0.23552</v>
          </cell>
          <cell r="O1752" t="str">
            <v>Erected</v>
          </cell>
        </row>
        <row r="1753">
          <cell r="N1753" t="str">
            <v>G10A,MS Angle,MS Angle,Angle,L 75x75x10,13.92</v>
          </cell>
          <cell r="O1753" t="str">
            <v>Erected</v>
          </cell>
        </row>
        <row r="1754">
          <cell r="N1754" t="str">
            <v>G10A,MS Angle,MS Angle,Angle,L 75x75x10,15.96</v>
          </cell>
          <cell r="O1754" t="str">
            <v>Erected</v>
          </cell>
        </row>
        <row r="1755">
          <cell r="N1755" t="str">
            <v>G10A,MS Angle,MS Angle,Angle,L 75x75x10,16.48</v>
          </cell>
          <cell r="O1755" t="str">
            <v>Erected</v>
          </cell>
        </row>
        <row r="1756">
          <cell r="N1756" t="str">
            <v>G10A,MS Angle,MS Angle,Angle,L 75x75x10,4.228</v>
          </cell>
          <cell r="O1756" t="str">
            <v>Erected</v>
          </cell>
        </row>
        <row r="1757">
          <cell r="N1757" t="str">
            <v>G10A,Base Plate,Base Plate,Plate,25,16.7944</v>
          </cell>
          <cell r="O1757" t="str">
            <v>Erected</v>
          </cell>
        </row>
        <row r="1758">
          <cell r="N1758" t="str">
            <v>G10A,Bottom Flange,Bottom Flange,Plate,28,7.1976</v>
          </cell>
          <cell r="O1758" t="str">
            <v>Erected</v>
          </cell>
        </row>
        <row r="1759">
          <cell r="N1759" t="str">
            <v>G10A,Web Plate,Web Plate,Plate,16,22.288568</v>
          </cell>
          <cell r="O1759" t="str">
            <v>Erected</v>
          </cell>
        </row>
        <row r="1760">
          <cell r="N1760" t="str">
            <v>G10A,Top Flange,Top Flange,Plate,28,7.1976</v>
          </cell>
          <cell r="O1760" t="str">
            <v>Erected</v>
          </cell>
        </row>
        <row r="1761">
          <cell r="N1761" t="str">
            <v>G10A,Stiffner L+R,Stiffner L+R,Plate,16,3.6214</v>
          </cell>
          <cell r="O1761" t="str">
            <v>Erected</v>
          </cell>
        </row>
        <row r="1762">
          <cell r="N1762" t="str">
            <v>G10A,Stiffner Bottom,Stiffner Bottom,Plate,16,0.9101</v>
          </cell>
          <cell r="O1762" t="str">
            <v>Erected</v>
          </cell>
        </row>
        <row r="1763">
          <cell r="N1763" t="str">
            <v>G10A,Packing Plate,Packing Plate,Plate,16,0.1425</v>
          </cell>
          <cell r="O1763" t="str">
            <v>Erected</v>
          </cell>
        </row>
        <row r="1764">
          <cell r="N1764" t="str">
            <v>G10A,Gusset Plate,Gusset Plate,Plate,16,0.14652</v>
          </cell>
          <cell r="O1764" t="str">
            <v>Erected</v>
          </cell>
        </row>
        <row r="1765">
          <cell r="N1765" t="str">
            <v>G10A,Gusset Plate,Gusset Plate,Plate,16,0.23552</v>
          </cell>
          <cell r="O1765" t="str">
            <v>Erected</v>
          </cell>
        </row>
        <row r="1766">
          <cell r="N1766" t="str">
            <v>G10A,Gusset Plate,Gusset Plate,Plate,16,0.264</v>
          </cell>
          <cell r="O1766" t="str">
            <v>Erected</v>
          </cell>
        </row>
        <row r="1767">
          <cell r="N1767" t="str">
            <v>G-10(A) &amp; G-11/(A), MS Angle, MS Angle,Angle,L 75x75x10,4.282</v>
          </cell>
          <cell r="O1767" t="str">
            <v>Erected</v>
          </cell>
        </row>
        <row r="1768">
          <cell r="N1768" t="str">
            <v>G-10(A) &amp; G-11/(A),Top Splice Plate,Top Splice Plate,Plate,25,0.7788</v>
          </cell>
          <cell r="O1768" t="str">
            <v>Erected</v>
          </cell>
        </row>
        <row r="1769">
          <cell r="N1769" t="str">
            <v>G-10(A) &amp; G-11/(A),Top Splice Plate,Top Splice Plate,Plate,25,0.3432</v>
          </cell>
          <cell r="O1769" t="str">
            <v>Erected</v>
          </cell>
        </row>
        <row r="1770">
          <cell r="N1770" t="str">
            <v>G-10(A) &amp; G-11/(A),Top Splice Plate,Top Splice Plate,Plate,25,0.3168</v>
          </cell>
          <cell r="O1770" t="str">
            <v>Erected</v>
          </cell>
        </row>
        <row r="1771">
          <cell r="N1771" t="str">
            <v>G-10(A) &amp; G-11/(A),Web Splice Plate,Web Splice Plate,Plate,16,2.448</v>
          </cell>
          <cell r="O1771" t="str">
            <v>Erected</v>
          </cell>
        </row>
        <row r="1772">
          <cell r="N1772" t="str">
            <v>G-10(A) &amp; G-11/(A),Bottom Splice Plate,Bottom Splice Plate,Plate,40,0.5415</v>
          </cell>
          <cell r="O1772" t="str">
            <v>Erected</v>
          </cell>
        </row>
        <row r="1773">
          <cell r="N1773" t="str">
            <v>G-10(A) &amp; G-11/(A),Bottom Splice Plate,Bottom Splice Plate,Plate,28,0.78795</v>
          </cell>
          <cell r="O1773" t="str">
            <v>Erected</v>
          </cell>
        </row>
        <row r="1774">
          <cell r="N1774" t="str">
            <v>G-10(A) &amp; G-11/(A),Bottom Splice Plate,Bottom Splice Plate,Plate,28,1.32753</v>
          </cell>
          <cell r="O1774" t="str">
            <v>Erected</v>
          </cell>
        </row>
        <row r="1775">
          <cell r="N1775" t="str">
            <v>G - 11/(A), MS Angle, MS Angle,Angle,L 75x75x10,4.228</v>
          </cell>
          <cell r="O1775" t="str">
            <v>Erected</v>
          </cell>
        </row>
        <row r="1776">
          <cell r="N1776" t="str">
            <v>G - 11/(A),Gusset Plate,Gusset Plate,Plate,16,0.23552</v>
          </cell>
          <cell r="O1776" t="str">
            <v>Erected</v>
          </cell>
        </row>
        <row r="1777">
          <cell r="N1777" t="str">
            <v>G11A,MS Angle,MS Angle,Angle,L 75x75x10,13.92</v>
          </cell>
          <cell r="O1777" t="str">
            <v>Erected</v>
          </cell>
        </row>
        <row r="1778">
          <cell r="N1778" t="str">
            <v>G11A,MS Angle,MS Angle,Angle,L 75x75x10,15.96</v>
          </cell>
          <cell r="O1778" t="str">
            <v>Erected</v>
          </cell>
        </row>
        <row r="1779">
          <cell r="N1779" t="str">
            <v>G11A,MS Angle,MS Angle,Angle,L 75x75x10,16.48</v>
          </cell>
          <cell r="O1779" t="str">
            <v>Erected</v>
          </cell>
        </row>
        <row r="1780">
          <cell r="N1780" t="str">
            <v>G11A,MS Angle,MS Angle,Angle,L 75x75x10,4.228</v>
          </cell>
          <cell r="O1780" t="str">
            <v>Erected</v>
          </cell>
        </row>
        <row r="1781">
          <cell r="N1781" t="str">
            <v>G11A,Base Plate,Base Plate,Plate,25,16.7944</v>
          </cell>
          <cell r="O1781" t="str">
            <v>Erected</v>
          </cell>
        </row>
        <row r="1782">
          <cell r="N1782" t="str">
            <v>G11A,Bottom Flange,Bottom Flange,Plate,28,7.1976</v>
          </cell>
          <cell r="O1782" t="str">
            <v>Erected</v>
          </cell>
        </row>
        <row r="1783">
          <cell r="N1783" t="str">
            <v>G11A,Web Plate,Web Plate,Plate,16,22.31256</v>
          </cell>
          <cell r="O1783" t="str">
            <v>Erected</v>
          </cell>
        </row>
        <row r="1784">
          <cell r="N1784" t="str">
            <v>G11A,Top Flange,Top Flange,Plate,28,7.1976</v>
          </cell>
          <cell r="O1784" t="str">
            <v>Erected</v>
          </cell>
        </row>
        <row r="1785">
          <cell r="N1785" t="str">
            <v>G11A,Stiffner L+R,Stiffner L+R,Plate,16,3.6214</v>
          </cell>
          <cell r="O1785" t="str">
            <v>Erected</v>
          </cell>
        </row>
        <row r="1786">
          <cell r="N1786" t="str">
            <v>G11A,Stiffner Bottom,Stiffner Bottom,Plate,16,0.9101</v>
          </cell>
          <cell r="O1786" t="str">
            <v>Erected</v>
          </cell>
        </row>
        <row r="1787">
          <cell r="N1787" t="str">
            <v>G11A,Packing Plate,Packing Plate,Plate,16,0.1425</v>
          </cell>
          <cell r="O1787" t="str">
            <v>Erected</v>
          </cell>
        </row>
        <row r="1788">
          <cell r="N1788" t="str">
            <v>G11A,Gusset Plate,Gusset Plate,Plate,16,0.14652</v>
          </cell>
          <cell r="O1788" t="str">
            <v>Erected</v>
          </cell>
        </row>
        <row r="1789">
          <cell r="N1789" t="str">
            <v>G11A,Gusset Plate,Gusset Plate,Plate,16,0.23552</v>
          </cell>
          <cell r="O1789" t="str">
            <v>Erected</v>
          </cell>
        </row>
        <row r="1790">
          <cell r="N1790" t="str">
            <v>G11A,Gusset Plate,Gusset Plate,Plate,16,0.264</v>
          </cell>
          <cell r="O1790" t="str">
            <v>Erected</v>
          </cell>
        </row>
        <row r="1791">
          <cell r="N1791" t="str">
            <v>G-11(A) &amp; G-12/(A), MS Angle, MS Angle,Angle,L 75x75x10,4.282</v>
          </cell>
          <cell r="O1791" t="str">
            <v>Erected</v>
          </cell>
        </row>
        <row r="1792">
          <cell r="N1792" t="str">
            <v>G-11(A) &amp; G-12/(A),Top Splice Plate,Top Splice Plate,Plate,25,0.7788</v>
          </cell>
          <cell r="O1792" t="str">
            <v>Erected</v>
          </cell>
        </row>
        <row r="1793">
          <cell r="N1793" t="str">
            <v>G-11(A) &amp; G-12/(A),Top Splice Plate,Top Splice Plate,Plate,25,0.3432</v>
          </cell>
          <cell r="O1793" t="str">
            <v>Erected</v>
          </cell>
        </row>
        <row r="1794">
          <cell r="N1794" t="str">
            <v>G-11(A) &amp; G-12/(A),Top Splice Plate,Top Splice Plate,Plate,25,0.3168</v>
          </cell>
          <cell r="O1794" t="str">
            <v>Erected</v>
          </cell>
        </row>
        <row r="1795">
          <cell r="N1795" t="str">
            <v>G-11(A) &amp; G-12/(A),Web Splice Plate,Web Splice Plate,Plate,16,2.448</v>
          </cell>
          <cell r="O1795" t="str">
            <v>Erected</v>
          </cell>
        </row>
        <row r="1796">
          <cell r="N1796" t="str">
            <v>G-11(A) &amp; G-12/(A),Bottom Splice Plate,Bottom Splice Plate,Plate,40,0.27075</v>
          </cell>
          <cell r="O1796" t="str">
            <v>Erected</v>
          </cell>
        </row>
        <row r="1797">
          <cell r="N1797" t="str">
            <v>G-11(A) &amp; G-12/(A),Bottom Splice Plate,Bottom Splice Plate,Plate,28,0.78795</v>
          </cell>
          <cell r="O1797" t="str">
            <v>Erected</v>
          </cell>
        </row>
        <row r="1798">
          <cell r="N1798" t="str">
            <v>G-11(A) &amp; G-12/(A),Bottom Splice Plate,Bottom Splice Plate,Plate,28,1.32753</v>
          </cell>
          <cell r="O1798" t="str">
            <v>Erected</v>
          </cell>
        </row>
        <row r="1799">
          <cell r="N1799" t="str">
            <v>G-11(A) &amp; G-12/(A),Packing Plate,Packing Plate,Plate,15,0.661162</v>
          </cell>
          <cell r="O1799" t="str">
            <v>Erected</v>
          </cell>
        </row>
        <row r="1800">
          <cell r="N1800" t="str">
            <v>G-11(A) &amp; G-12/(A),Packing Plate,Packing Plate,Plate,2,1.224</v>
          </cell>
          <cell r="O1800" t="str">
            <v>Erected</v>
          </cell>
        </row>
        <row r="1801">
          <cell r="N1801" t="str">
            <v>G - 12/(A), MS Angle, MS Angle,Angle,L 75x75x10,4.228</v>
          </cell>
          <cell r="O1801" t="str">
            <v>Erected</v>
          </cell>
        </row>
        <row r="1802">
          <cell r="N1802" t="str">
            <v>G - 12/(A),Gusset Plate,Gusset Plate,Plate,16,0.17664</v>
          </cell>
          <cell r="O1802" t="str">
            <v>Erected</v>
          </cell>
        </row>
        <row r="1803">
          <cell r="N1803" t="str">
            <v>G - 12/(A),Gusset Plate,Gusset Plate,Plate,16,0.06084</v>
          </cell>
          <cell r="O1803" t="str">
            <v>Erected</v>
          </cell>
        </row>
        <row r="1804">
          <cell r="N1804" t="str">
            <v>G12A,MS Angle,MS Angle,Angle,L 75x75x10,13.92</v>
          </cell>
          <cell r="O1804" t="str">
            <v>Erected</v>
          </cell>
        </row>
        <row r="1805">
          <cell r="N1805" t="str">
            <v>G12A,MS Angle,MS Angle,Angle,L 75x75x10,15.96</v>
          </cell>
          <cell r="O1805" t="str">
            <v>Erected</v>
          </cell>
        </row>
        <row r="1806">
          <cell r="N1806" t="str">
            <v>G12A,MS Angle,MS Angle,Angle,L 75x75x10,16.48</v>
          </cell>
          <cell r="O1806" t="str">
            <v>Erected</v>
          </cell>
        </row>
        <row r="1807">
          <cell r="N1807" t="str">
            <v>G12A,MS Angle,MS Angle,Angle,L 75x75x10,4.228</v>
          </cell>
          <cell r="O1807" t="str">
            <v>Erected</v>
          </cell>
        </row>
        <row r="1808">
          <cell r="N1808" t="str">
            <v>G12A,Base Plate,Base Plate,Plate,40,16.7944</v>
          </cell>
          <cell r="O1808" t="str">
            <v>Erected</v>
          </cell>
        </row>
        <row r="1809">
          <cell r="N1809" t="str">
            <v>G12A,Bottom Flange,Bottom Flange,Plate,28,7.1976</v>
          </cell>
          <cell r="O1809" t="str">
            <v>Erected</v>
          </cell>
        </row>
        <row r="1810">
          <cell r="N1810" t="str">
            <v>G12A,Web Plate,Web Plate,Plate,20,22.31256</v>
          </cell>
          <cell r="O1810" t="str">
            <v>Erected</v>
          </cell>
        </row>
        <row r="1811">
          <cell r="N1811" t="str">
            <v>G12A,Top Flange,Top Flange,Plate,28,7.1976</v>
          </cell>
          <cell r="O1811" t="str">
            <v>Erected</v>
          </cell>
        </row>
        <row r="1812">
          <cell r="N1812" t="str">
            <v>G12A,Stiffner L+R,Stiffner L+R,Plate,16,3.6214</v>
          </cell>
          <cell r="O1812" t="str">
            <v>Erected</v>
          </cell>
        </row>
        <row r="1813">
          <cell r="N1813" t="str">
            <v>G12A,Stiffner Bottom,Stiffner Bottom,Plate,16,0.9101</v>
          </cell>
          <cell r="O1813" t="str">
            <v>Erected</v>
          </cell>
        </row>
        <row r="1814">
          <cell r="N1814" t="str">
            <v>G12A,Packing Plate,Packing Plate,Plate,16,0.1425</v>
          </cell>
          <cell r="O1814" t="str">
            <v>Erected</v>
          </cell>
        </row>
        <row r="1815">
          <cell r="N1815" t="str">
            <v>G12A,Gusset Plate,Gusset Plate,Plate,16,0.16428</v>
          </cell>
          <cell r="O1815" t="str">
            <v>Erected</v>
          </cell>
        </row>
        <row r="1816">
          <cell r="N1816" t="str">
            <v>G12A,Gusset Plate (Item No 11A,Gusset Plate (Item No 11A,Plate,16,0.17664</v>
          </cell>
          <cell r="O1816" t="str">
            <v>Erected</v>
          </cell>
        </row>
        <row r="1817">
          <cell r="N1817" t="str">
            <v>G12A,Gusset Plate,Gusset Plate,Plate,16,0.264</v>
          </cell>
          <cell r="O1817" t="str">
            <v>Erected</v>
          </cell>
        </row>
        <row r="1818">
          <cell r="N1818" t="str">
            <v>G12A,Gusset Plate (Item No 11B,Gusset Plate (Item No 11B,Plate,16,0.06084</v>
          </cell>
          <cell r="O1818" t="str">
            <v>Erected</v>
          </cell>
        </row>
        <row r="1819">
          <cell r="N1819" t="str">
            <v>G-12(A) &amp; G13/(A), MS Angle, MS Angle,Angle,L 75x75x10,4.282</v>
          </cell>
          <cell r="O1819" t="str">
            <v>Erected</v>
          </cell>
        </row>
        <row r="1820">
          <cell r="N1820" t="str">
            <v>G-12(A) &amp; G13/(A),Top Splice Plate,Top Splice Plate,Plate,25,0.7788</v>
          </cell>
          <cell r="O1820" t="str">
            <v>Erected</v>
          </cell>
        </row>
        <row r="1821">
          <cell r="N1821" t="str">
            <v>G-12(A) &amp; G13/(A),Top Splice Plate,Top Splice Plate,Plate,25,0.3432</v>
          </cell>
          <cell r="O1821" t="str">
            <v>Erected</v>
          </cell>
        </row>
        <row r="1822">
          <cell r="N1822" t="str">
            <v>G-12(A) &amp; G13/(A),Top Splice Plate,Top Splice Plate,Plate,25,0.3168</v>
          </cell>
          <cell r="O1822" t="str">
            <v>Erected</v>
          </cell>
        </row>
        <row r="1823">
          <cell r="N1823" t="str">
            <v>G-12(A) &amp; G13/(A),Web Splice Plate,Web Splice Plate,Plate,16,2.448</v>
          </cell>
          <cell r="O1823" t="str">
            <v>Erected</v>
          </cell>
        </row>
        <row r="1824">
          <cell r="N1824" t="str">
            <v>G-12(A) &amp; G13/(A),Bottom Splice Plate,Bottom Splice Plate,Plate,40,0.5415</v>
          </cell>
          <cell r="O1824" t="str">
            <v>Erected</v>
          </cell>
        </row>
        <row r="1825">
          <cell r="N1825" t="str">
            <v>G-12(A) &amp; G13/(A),Bottom Splice Plate,Bottom Splice Plate,Plate,28,0.78795</v>
          </cell>
          <cell r="O1825" t="str">
            <v>Erected</v>
          </cell>
        </row>
        <row r="1826">
          <cell r="N1826" t="str">
            <v>G-12(A) &amp; G13/(A),Bottom Splice Plate,Bottom Splice Plate,Plate,28,1.32753</v>
          </cell>
          <cell r="O1826" t="str">
            <v>Erected</v>
          </cell>
        </row>
        <row r="1827">
          <cell r="N1827" t="str">
            <v>G - 13/(A),Gusset Plate,Gusset Plate,Plate,16,0.223</v>
          </cell>
          <cell r="O1827" t="str">
            <v>Erected</v>
          </cell>
        </row>
        <row r="1828">
          <cell r="N1828" t="str">
            <v>G - 13/(A),Gusset Plate,Gusset Plate,Plate,16,0.69616</v>
          </cell>
          <cell r="O1828" t="str">
            <v>Erected</v>
          </cell>
        </row>
        <row r="1829">
          <cell r="N1829" t="str">
            <v>G - 13/(A),Gusset Plate,Gusset Plate,Plate,16,0.214625</v>
          </cell>
          <cell r="O1829" t="str">
            <v>Erected</v>
          </cell>
        </row>
        <row r="1830">
          <cell r="N1830" t="str">
            <v>G - 13/(A),Gusset Plate,Gusset Plate,Plate,28,0.945312</v>
          </cell>
          <cell r="O1830" t="str">
            <v>Erected</v>
          </cell>
        </row>
        <row r="1831">
          <cell r="N1831" t="str">
            <v>G-13A/A, Web Plate, Web Plate,Plate,20,14.856568</v>
          </cell>
          <cell r="O1831" t="str">
            <v>Erected</v>
          </cell>
        </row>
        <row r="1832">
          <cell r="N1832" t="str">
            <v>G-13A/A, Top Flange, Top Flange,Plate,28,4.7976</v>
          </cell>
          <cell r="O1832" t="str">
            <v>Erected</v>
          </cell>
        </row>
        <row r="1833">
          <cell r="N1833" t="str">
            <v>G-13A/A, Bottom Flange, Bottom Flange,Plate,28,4.7976</v>
          </cell>
          <cell r="O1833" t="str">
            <v>Erected</v>
          </cell>
        </row>
        <row r="1834">
          <cell r="N1834" t="str">
            <v>G-13A/A, Base Plate, Base Plate,Plate,40,11.1944</v>
          </cell>
          <cell r="O1834" t="str">
            <v>Erected</v>
          </cell>
        </row>
        <row r="1835">
          <cell r="N1835" t="str">
            <v>G-13A/A, Stiffner L+R, Stiffner L+R,Plate,16,2.89712</v>
          </cell>
          <cell r="O1835" t="str">
            <v>Erected</v>
          </cell>
        </row>
        <row r="1836">
          <cell r="N1836" t="str">
            <v>G-13A/A,Diaframe,Diaframe,Plate,40,5.730496</v>
          </cell>
          <cell r="O1836" t="str">
            <v>Erected</v>
          </cell>
        </row>
        <row r="1837">
          <cell r="N1837" t="str">
            <v>G-13A/A,Diaframe Stiffner,Diaframe Stiffner,Plate,25,4.11312</v>
          </cell>
          <cell r="O1837" t="str">
            <v>Erected</v>
          </cell>
        </row>
        <row r="1838">
          <cell r="N1838" t="str">
            <v>G-13A/A,Diaframe Stiffner,Diaframe Stiffner,Plate,25,1.39232</v>
          </cell>
          <cell r="O1838" t="str">
            <v>Erected</v>
          </cell>
        </row>
        <row r="1839">
          <cell r="N1839" t="str">
            <v>G-13A/A,Diaframe Stiffner,Diaframe Stiffner,Plate,40,3.51744</v>
          </cell>
          <cell r="O1839" t="str">
            <v>Erected</v>
          </cell>
        </row>
        <row r="1840">
          <cell r="N1840" t="str">
            <v>G-13A/A,Diaframe Stiffner,Diaframe Stiffner,Plate,28,0.40096</v>
          </cell>
          <cell r="O1840" t="str">
            <v>Erected</v>
          </cell>
        </row>
        <row r="1841">
          <cell r="N1841" t="str">
            <v>G-13A/A,Diaframe Stiffner,Diaframe Stiffner,Plate,28,0.616</v>
          </cell>
          <cell r="O1841" t="str">
            <v>Erected</v>
          </cell>
        </row>
        <row r="1842">
          <cell r="N1842" t="str">
            <v>G-13A/A,Diaframe Stiffner,Diaframe Stiffner,Plate,40,1.20768</v>
          </cell>
          <cell r="O1842" t="str">
            <v>Erected</v>
          </cell>
        </row>
        <row r="1843">
          <cell r="N1843" t="str">
            <v>G-13A/A,Diaframe Stiffner,Diaframe Stiffner,Plate,28,1.7976</v>
          </cell>
          <cell r="O1843" t="str">
            <v>Erected</v>
          </cell>
        </row>
        <row r="1844">
          <cell r="N1844" t="str">
            <v>G-13A/A,Diaframe Stiffner,Diaframe Stiffner,Plate,40,0.697</v>
          </cell>
          <cell r="O1844" t="str">
            <v>Erected</v>
          </cell>
        </row>
        <row r="1845">
          <cell r="N1845" t="str">
            <v>G-13A/A,Gusset Plate,Gusset Plate,Plate,16,0.223</v>
          </cell>
          <cell r="O1845" t="str">
            <v>Erected</v>
          </cell>
        </row>
        <row r="1846">
          <cell r="N1846" t="str">
            <v>G-13A/A,Diaframe Stiffner,Diaframe Stiffner,Plate,16,0.69616</v>
          </cell>
          <cell r="O1846" t="str">
            <v>Erected</v>
          </cell>
        </row>
        <row r="1847">
          <cell r="N1847" t="str">
            <v>G-13A/A,Gusset Plate,Gusset Plate,Plate,16,0.214625</v>
          </cell>
          <cell r="O1847" t="str">
            <v>Erected</v>
          </cell>
        </row>
        <row r="1848">
          <cell r="N1848" t="str">
            <v>G-13A/A,Diaframe Stiffner,Diaframe Stiffner,Plate,28,1.359344</v>
          </cell>
          <cell r="O1848" t="str">
            <v>Erected</v>
          </cell>
        </row>
        <row r="1849">
          <cell r="N1849" t="str">
            <v>G6/B,Base plate,Base plate,Plate,40,11.1944</v>
          </cell>
          <cell r="O1849" t="str">
            <v>Erected</v>
          </cell>
        </row>
        <row r="1850">
          <cell r="N1850" t="str">
            <v>G6/B,Bottom Flange,Bottom Flange,Plate,28,4.7976</v>
          </cell>
          <cell r="O1850" t="str">
            <v>Erected</v>
          </cell>
        </row>
        <row r="1851">
          <cell r="N1851" t="str">
            <v>G6/B,Web Plate,Web Plate,Plate,20,14.856568</v>
          </cell>
          <cell r="O1851" t="str">
            <v>Erected</v>
          </cell>
        </row>
        <row r="1852">
          <cell r="N1852" t="str">
            <v>G6/B,Top Flange,Top Flange,Plate,28,4.7976</v>
          </cell>
          <cell r="O1852" t="str">
            <v>Erected</v>
          </cell>
        </row>
        <row r="1853">
          <cell r="N1853" t="str">
            <v>G6/B,Stiffner (Left &amp; Right),Stiffner (Left &amp; Right),Plate,16,2.89712</v>
          </cell>
          <cell r="O1853" t="str">
            <v>Erected</v>
          </cell>
        </row>
        <row r="1854">
          <cell r="N1854" t="str">
            <v>G6/B,Gusset plate,Gusset plate,Plate,16,0.223</v>
          </cell>
          <cell r="O1854" t="str">
            <v>Erected</v>
          </cell>
        </row>
        <row r="1855">
          <cell r="N1855" t="str">
            <v>G6/B,Diaframe,Diaframe,Plate,40,5.73416</v>
          </cell>
          <cell r="O1855" t="str">
            <v>Erected</v>
          </cell>
        </row>
        <row r="1856">
          <cell r="N1856" t="str">
            <v>G6/B,Diaframe stiffner,Diaframe stiffner,Plate,25,4.11312</v>
          </cell>
          <cell r="O1856" t="str">
            <v>Erected</v>
          </cell>
        </row>
        <row r="1857">
          <cell r="N1857" t="str">
            <v>G6/B,Diaframe stiffner,Diaframe stiffner,Plate,25,1.39232</v>
          </cell>
          <cell r="O1857" t="str">
            <v>Erected</v>
          </cell>
        </row>
        <row r="1858">
          <cell r="N1858" t="str">
            <v>G6/B,Diaframe stiffner,Diaframe stiffner,Plate,40,3.15104</v>
          </cell>
          <cell r="O1858" t="str">
            <v>Erected</v>
          </cell>
        </row>
        <row r="1859">
          <cell r="N1859" t="str">
            <v>G6/B,Diaframe stiffner,Diaframe stiffner,Plate,28,0.40096</v>
          </cell>
          <cell r="O1859" t="str">
            <v>Erected</v>
          </cell>
        </row>
        <row r="1860">
          <cell r="N1860" t="str">
            <v>G6/B,Diaframe stiffner,Diaframe stiffner,Plate,28,0.616</v>
          </cell>
          <cell r="O1860" t="str">
            <v>Erected</v>
          </cell>
        </row>
        <row r="1861">
          <cell r="N1861" t="str">
            <v>G6/B,Diaframe stiffner,Diaframe stiffner,Plate,40,1.20768</v>
          </cell>
          <cell r="O1861" t="str">
            <v>Erected</v>
          </cell>
        </row>
        <row r="1862">
          <cell r="N1862" t="str">
            <v>G6/B,Diaframe stiffner Top,Diaframe stiffner Top,Plate,28,1.7976</v>
          </cell>
          <cell r="O1862" t="str">
            <v>Erected</v>
          </cell>
        </row>
        <row r="1863">
          <cell r="N1863" t="str">
            <v>G6/B,Diaframe stiffner,Diaframe stiffner,Plate,40,1.394</v>
          </cell>
          <cell r="O1863" t="str">
            <v>Erected</v>
          </cell>
        </row>
        <row r="1864">
          <cell r="N1864" t="str">
            <v>G6/B,Diaframe stiffner,Diaframe stiffner,Plate,16,0.69616</v>
          </cell>
          <cell r="O1864" t="str">
            <v>Erected</v>
          </cell>
        </row>
        <row r="1865">
          <cell r="N1865" t="str">
            <v>G6/B,Gusset plate,Gusset plate,Plate,16,0.214625</v>
          </cell>
          <cell r="O1865" t="str">
            <v>Erected</v>
          </cell>
        </row>
        <row r="1866">
          <cell r="N1866" t="str">
            <v>G6/B,Diaframe stiffner,Diaframe stiffner,Plate,28,2.718688</v>
          </cell>
          <cell r="O1866" t="str">
            <v>Erected</v>
          </cell>
        </row>
        <row r="1867">
          <cell r="N1867" t="str">
            <v>G6/B,Diaframe stiffner,Diaframe stiffner,Plate,20,0.697</v>
          </cell>
          <cell r="O1867" t="str">
            <v>Erected</v>
          </cell>
        </row>
        <row r="1868">
          <cell r="N1868" t="str">
            <v>G6/B,Diaframe stiffner,Diaframe stiffner,Plate,25,2.788</v>
          </cell>
          <cell r="O1868" t="str">
            <v>Erected</v>
          </cell>
        </row>
        <row r="1869">
          <cell r="N1869" t="str">
            <v>G6/B,Diaframe stiffner,Diaframe stiffner,Plate,16,1.394</v>
          </cell>
          <cell r="O1869" t="str">
            <v>Erected</v>
          </cell>
        </row>
        <row r="1870">
          <cell r="N1870" t="str">
            <v>G6/B,Diaframe stiffner,Diaframe stiffner,Plate,25,11.152</v>
          </cell>
          <cell r="O1870" t="str">
            <v>Erected</v>
          </cell>
        </row>
        <row r="1871">
          <cell r="N1871" t="str">
            <v>G6/B,Diaframe stiffner,Diaframe stiffner,Plate,25,8.364</v>
          </cell>
          <cell r="O1871" t="str">
            <v>Erected</v>
          </cell>
        </row>
        <row r="1872">
          <cell r="N1872" t="str">
            <v>G6/B,Diaframe stiffner,Diaframe stiffner,Plate,25,2.788</v>
          </cell>
          <cell r="O1872" t="str">
            <v>Erected</v>
          </cell>
        </row>
        <row r="1873">
          <cell r="N1873" t="str">
            <v>G6/B,Diaframe stiffner,Diaframe stiffner,Plate,28,0.697</v>
          </cell>
          <cell r="O1873" t="str">
            <v>Erected</v>
          </cell>
        </row>
        <row r="1874">
          <cell r="N1874" t="str">
            <v>G6B,Gusset Plate,Gusset Plate,Plate,16,0.2453</v>
          </cell>
          <cell r="O1874" t="str">
            <v>Erected</v>
          </cell>
        </row>
        <row r="1875">
          <cell r="N1875" t="str">
            <v>G6B,Bracket plate stiffener,Bracket plate stiffener,Plate,16,1.39232</v>
          </cell>
          <cell r="O1875" t="str">
            <v>Erected</v>
          </cell>
        </row>
        <row r="1876">
          <cell r="N1876" t="str">
            <v>G6B,Gusset Plate,Gusset Plate,Plate,16,0.214625</v>
          </cell>
          <cell r="O1876" t="str">
            <v>Erected</v>
          </cell>
        </row>
        <row r="1877">
          <cell r="N1877" t="str">
            <v>G6B,Bracket plate stiffener,Bracket plate stiffener,Plate,28,2.744336</v>
          </cell>
          <cell r="O1877" t="str">
            <v>Erected</v>
          </cell>
        </row>
        <row r="1878">
          <cell r="N1878" t="str">
            <v>G6B,Box stiffener,Box stiffener,Plate,20,2.19852</v>
          </cell>
          <cell r="O1878" t="str">
            <v>Erected</v>
          </cell>
        </row>
        <row r="1879">
          <cell r="N1879" t="str">
            <v>G6B,Box stiffener,Box stiffener,Plate,16,2.316336</v>
          </cell>
          <cell r="O1879" t="str">
            <v>Erected</v>
          </cell>
        </row>
        <row r="1880">
          <cell r="N1880" t="str">
            <v>G6B,Box stiffener,Box stiffener,Plate,25,5.6352</v>
          </cell>
          <cell r="O1880" t="str">
            <v>Erected</v>
          </cell>
        </row>
        <row r="1881">
          <cell r="N1881" t="str">
            <v>G6B,Box stiffener,Box stiffener,Plate,25,2.009888</v>
          </cell>
          <cell r="O1881" t="str">
            <v>Erected</v>
          </cell>
        </row>
        <row r="1882">
          <cell r="N1882" t="str">
            <v>G6B &amp; G7B, MS Angle, MS Angle,Angle,L 75x75x10,4.413</v>
          </cell>
          <cell r="O1882" t="str">
            <v>Erected</v>
          </cell>
        </row>
        <row r="1883">
          <cell r="N1883" t="str">
            <v>G6B &amp; G7B,Top Splice Flange,Top Splice Flange,Plate,16,0.4998</v>
          </cell>
          <cell r="O1883" t="str">
            <v>Erected</v>
          </cell>
        </row>
        <row r="1884">
          <cell r="N1884" t="str">
            <v>G6B &amp; G7B,Top Splice Flange,Top Splice Flange,Plate,16,0.3672</v>
          </cell>
          <cell r="O1884" t="str">
            <v>Erected</v>
          </cell>
        </row>
        <row r="1885">
          <cell r="N1885" t="str">
            <v>G6B &amp; G7B,Web Splice Plate,Web Splice Plate,Plate,12,2.448</v>
          </cell>
          <cell r="O1885" t="str">
            <v>Erected</v>
          </cell>
        </row>
        <row r="1886">
          <cell r="N1886" t="str">
            <v>G6B &amp; G7B,Bottom Flange Splice,Bottom Flange Splice,Plate,40,0.40596</v>
          </cell>
          <cell r="O1886" t="str">
            <v>Erected</v>
          </cell>
        </row>
        <row r="1887">
          <cell r="N1887" t="str">
            <v>G6B &amp; G7B,Base Splice,Base Splice,Plate,28,0.7395</v>
          </cell>
          <cell r="O1887" t="str">
            <v>Erected</v>
          </cell>
        </row>
        <row r="1888">
          <cell r="N1888" t="str">
            <v>G6B &amp; G7B,Base Splice,Base Splice,Plate,28,1.3515</v>
          </cell>
          <cell r="O1888" t="str">
            <v>Erected</v>
          </cell>
        </row>
        <row r="1889">
          <cell r="N1889" t="str">
            <v>G6B &amp; G7B,Packing Plate,Packing Plate,Plate,16,0.6731</v>
          </cell>
          <cell r="O1889" t="str">
            <v>Erected</v>
          </cell>
        </row>
        <row r="1890">
          <cell r="N1890" t="str">
            <v>G7B,MS Angle,MS Angle,Angle,L 75x75x10,13.92</v>
          </cell>
          <cell r="O1890" t="str">
            <v>Erected</v>
          </cell>
        </row>
        <row r="1891">
          <cell r="N1891" t="str">
            <v>G7B,MS Angle,MS Angle,Angle,L 75x75x10,15.96</v>
          </cell>
          <cell r="O1891" t="str">
            <v>Erected</v>
          </cell>
        </row>
        <row r="1892">
          <cell r="N1892" t="str">
            <v>G7B, MS Angle, MS Angle,Angle,L 75x75x10,4.228</v>
          </cell>
          <cell r="O1892" t="str">
            <v>Erected</v>
          </cell>
        </row>
        <row r="1893">
          <cell r="N1893" t="str">
            <v>G7B,MS Angle,MS Angle,Angle,L 75x75x10,16.48</v>
          </cell>
          <cell r="O1893" t="str">
            <v>Erected</v>
          </cell>
        </row>
        <row r="1894">
          <cell r="N1894" t="str">
            <v>G7B,MS Angle,MS Angle,Angle,L 75x75x10,4.228</v>
          </cell>
          <cell r="O1894" t="str">
            <v>Erected</v>
          </cell>
        </row>
        <row r="1895">
          <cell r="N1895" t="str">
            <v>G7B,Base Plate,Base Plate,Plate,40,16.7944</v>
          </cell>
          <cell r="O1895" t="str">
            <v>Erected</v>
          </cell>
        </row>
        <row r="1896">
          <cell r="N1896" t="str">
            <v>G7B,Bottom Flange,Bottom Flange,Plate,28,7.1976</v>
          </cell>
          <cell r="O1896" t="str">
            <v>Erected</v>
          </cell>
        </row>
        <row r="1897">
          <cell r="N1897" t="str">
            <v>G7B,Web Plate,Web Plate,Plate,20,22.31256</v>
          </cell>
          <cell r="O1897" t="str">
            <v>Erected</v>
          </cell>
        </row>
        <row r="1898">
          <cell r="N1898" t="str">
            <v>G7B,Top Flange,Top Flange,Plate,28,7.1976</v>
          </cell>
          <cell r="O1898" t="str">
            <v>Erected</v>
          </cell>
        </row>
        <row r="1899">
          <cell r="N1899" t="str">
            <v>G7B,Stiffner L+R,Stiffner L+R,Plate,16,3.6214</v>
          </cell>
          <cell r="O1899" t="str">
            <v>Erected</v>
          </cell>
        </row>
        <row r="1900">
          <cell r="N1900" t="str">
            <v>G7B,Stiffner Bottom,Stiffner Bottom,Plate,16,0.9101</v>
          </cell>
          <cell r="O1900" t="str">
            <v>Erected</v>
          </cell>
        </row>
        <row r="1901">
          <cell r="N1901" t="str">
            <v>G7B,Packing Plate,Packing Plate,Plate,16,0.1425</v>
          </cell>
          <cell r="O1901" t="str">
            <v>Erected</v>
          </cell>
        </row>
        <row r="1902">
          <cell r="N1902" t="str">
            <v>G7B,Gusset Plate,Gusset Plate,Plate,16,0.16428</v>
          </cell>
          <cell r="O1902" t="str">
            <v>Erected</v>
          </cell>
        </row>
        <row r="1903">
          <cell r="N1903" t="str">
            <v>G7B, Gusset Plate, Gusset Plate,Plate,16,0.17664</v>
          </cell>
          <cell r="O1903" t="str">
            <v>Erected</v>
          </cell>
        </row>
        <row r="1904">
          <cell r="N1904" t="str">
            <v>G7B, Gusset Plate, Gusset Plate,Plate,16,0.06084</v>
          </cell>
          <cell r="O1904" t="str">
            <v>Erected</v>
          </cell>
        </row>
        <row r="1905">
          <cell r="N1905" t="str">
            <v>G7B,Gusset Plate,Gusset Plate,Plate,16,0.23552</v>
          </cell>
          <cell r="O1905" t="str">
            <v>Erected</v>
          </cell>
        </row>
        <row r="1906">
          <cell r="N1906" t="str">
            <v>G7B,Gusset Plate,Gusset Plate,Plate,16,0.264</v>
          </cell>
          <cell r="O1906" t="str">
            <v>Erected</v>
          </cell>
        </row>
        <row r="1907">
          <cell r="N1907" t="str">
            <v>G7B &amp; G8B, MS Angle, MS Angle,Angle,L 75x75x10,4.228</v>
          </cell>
          <cell r="O1907" t="str">
            <v>Erected</v>
          </cell>
        </row>
        <row r="1908">
          <cell r="N1908" t="str">
            <v>G7B &amp; G8B,Top Splice Flange,Top Splice Flange,Plate,25,0.7788</v>
          </cell>
          <cell r="O1908" t="str">
            <v>Erected</v>
          </cell>
        </row>
        <row r="1909">
          <cell r="N1909" t="str">
            <v>G7B &amp; G8B,Top Splice Flange,Top Splice Flange,Plate,25,0.3432</v>
          </cell>
          <cell r="O1909" t="str">
            <v>Erected</v>
          </cell>
        </row>
        <row r="1910">
          <cell r="N1910" t="str">
            <v>G7B &amp; G8B,Top Splice Flange,Top Splice Flange,Plate,25,0.3168</v>
          </cell>
          <cell r="O1910" t="str">
            <v>Erected</v>
          </cell>
        </row>
        <row r="1911">
          <cell r="N1911" t="str">
            <v>G7B &amp; G8B,Web Splice Plate,Web Splice Plate,Plate,16,2.448</v>
          </cell>
          <cell r="O1911" t="str">
            <v>Erected</v>
          </cell>
        </row>
        <row r="1912">
          <cell r="N1912" t="str">
            <v>G7B &amp; G8B,Bottom Flange Splice,Bottom Flange Splice,Plate,40,0.4845</v>
          </cell>
          <cell r="O1912" t="str">
            <v>Erected</v>
          </cell>
        </row>
        <row r="1913">
          <cell r="N1913" t="str">
            <v>G7B &amp; G8B,Base Splice,Base Splice,Plate,28,0.78795</v>
          </cell>
          <cell r="O1913" t="str">
            <v>Erected</v>
          </cell>
        </row>
        <row r="1914">
          <cell r="N1914" t="str">
            <v>G7B &amp; G8B,Base Splice,Base Splice,Plate,28,1.32753</v>
          </cell>
          <cell r="O1914" t="str">
            <v>Erected</v>
          </cell>
        </row>
        <row r="1915">
          <cell r="N1915" t="str">
            <v>G7B &amp; G8B,Packing Plate,Packing Plate,Plate,15,0.661162</v>
          </cell>
          <cell r="O1915" t="str">
            <v>Erected</v>
          </cell>
        </row>
        <row r="1916">
          <cell r="N1916" t="str">
            <v>G7B &amp; G8B,Packing Plate,Packing Plate,Plate,2,1.224</v>
          </cell>
          <cell r="O1916" t="str">
            <v>Erected</v>
          </cell>
        </row>
        <row r="1917">
          <cell r="N1917" t="str">
            <v>G7B &amp; G8B,Packing Plate,Packing Plate,Plate,15,0.661162</v>
          </cell>
          <cell r="O1917" t="str">
            <v>Erected</v>
          </cell>
        </row>
        <row r="1918">
          <cell r="N1918" t="str">
            <v>G8B,MS Angle,MS Angle,Angle,L 75x75x10,13.92</v>
          </cell>
          <cell r="O1918" t="str">
            <v>Erected</v>
          </cell>
        </row>
        <row r="1919">
          <cell r="N1919" t="str">
            <v>G8B,MS Angle,MS Angle,Angle,L 75x75x10,15.96</v>
          </cell>
          <cell r="O1919" t="str">
            <v>Erected</v>
          </cell>
        </row>
        <row r="1920">
          <cell r="N1920" t="str">
            <v>G8B, MS Angle, MS Angle,Angle,L 75x75x10,4.228</v>
          </cell>
          <cell r="O1920" t="str">
            <v>Erected</v>
          </cell>
        </row>
        <row r="1921">
          <cell r="N1921" t="str">
            <v>G8B,MS Angle,MS Angle,Angle,L 75x75x10,16.48</v>
          </cell>
          <cell r="O1921" t="str">
            <v>Erected</v>
          </cell>
        </row>
        <row r="1922">
          <cell r="N1922" t="str">
            <v>G8B,MS Angle,MS Angle,Angle,L 75x75x10,4.228</v>
          </cell>
          <cell r="O1922" t="str">
            <v>Erected</v>
          </cell>
        </row>
        <row r="1923">
          <cell r="N1923" t="str">
            <v>G8B,Base Plate,Base Plate,Plate,25,16.800398</v>
          </cell>
          <cell r="O1923" t="str">
            <v>Erected</v>
          </cell>
        </row>
        <row r="1924">
          <cell r="N1924" t="str">
            <v>G8B,Bottom Flange,Bottom Flange,Plate,28,7.1976</v>
          </cell>
          <cell r="O1924" t="str">
            <v>Erected</v>
          </cell>
        </row>
        <row r="1925">
          <cell r="N1925" t="str">
            <v>G8B,Web Plate,Web Plate,Plate,16,22.288568</v>
          </cell>
          <cell r="O1925" t="str">
            <v>Erected</v>
          </cell>
        </row>
        <row r="1926">
          <cell r="N1926" t="str">
            <v>G8B,Top Flange,Top Flange,Plate,28,7.1976</v>
          </cell>
          <cell r="O1926" t="str">
            <v>Erected</v>
          </cell>
        </row>
        <row r="1927">
          <cell r="N1927" t="str">
            <v>G8B,Stiffner L+R,Stiffner L+R,Plate,16,3.6214</v>
          </cell>
          <cell r="O1927" t="str">
            <v>Erected</v>
          </cell>
        </row>
        <row r="1928">
          <cell r="N1928" t="str">
            <v>G8B,Stiffner Bottom,Stiffner Bottom,Plate,16,0.9101</v>
          </cell>
          <cell r="O1928" t="str">
            <v>Erected</v>
          </cell>
        </row>
        <row r="1929">
          <cell r="N1929" t="str">
            <v>G8B,Packing Plate,Packing Plate,Plate,16,0.1425</v>
          </cell>
          <cell r="O1929" t="str">
            <v>Erected</v>
          </cell>
        </row>
        <row r="1930">
          <cell r="N1930" t="str">
            <v>G8B,Gusset Plate,Gusset Plate,Plate,16,0.16428</v>
          </cell>
          <cell r="O1930" t="str">
            <v>Erected</v>
          </cell>
        </row>
        <row r="1931">
          <cell r="N1931" t="str">
            <v>G8B, Gusset Plate, Gusset Plate,Plate,16,0.23552</v>
          </cell>
          <cell r="O1931" t="str">
            <v>Erected</v>
          </cell>
        </row>
        <row r="1932">
          <cell r="N1932" t="str">
            <v>G8B,Gusset Plate,Gusset Plate,Plate,16,0.23552</v>
          </cell>
          <cell r="O1932" t="str">
            <v>Erected</v>
          </cell>
        </row>
        <row r="1933">
          <cell r="N1933" t="str">
            <v>G8B,Gusset Plate,Gusset Plate,Plate,16,0.264</v>
          </cell>
          <cell r="O1933" t="str">
            <v>Erected</v>
          </cell>
        </row>
        <row r="1934">
          <cell r="N1934" t="str">
            <v>G8B &amp; G9B, MS Angle, MS Angle,Angle,L 75x75x10,4.228</v>
          </cell>
          <cell r="O1934" t="str">
            <v>Erected</v>
          </cell>
        </row>
        <row r="1935">
          <cell r="N1935" t="str">
            <v>G8B &amp; G9B,Top Splice Flange,Top Splice Flange,Plate,25,0.7788</v>
          </cell>
          <cell r="O1935" t="str">
            <v>Erected</v>
          </cell>
        </row>
        <row r="1936">
          <cell r="N1936" t="str">
            <v>G8B &amp; G9B,Top Splice Flange,Top Splice Flange,Plate,25,0.3432</v>
          </cell>
          <cell r="O1936" t="str">
            <v>Erected</v>
          </cell>
        </row>
        <row r="1937">
          <cell r="N1937" t="str">
            <v>G8B &amp; G9B,Top Splice Flange,Top Splice Flange,Plate,25,0.3168</v>
          </cell>
          <cell r="O1937" t="str">
            <v>Erected</v>
          </cell>
        </row>
        <row r="1938">
          <cell r="N1938" t="str">
            <v>G8B &amp; G9B,Web Splice Plate,Web Splice Plate,Plate,16,2.448</v>
          </cell>
          <cell r="O1938" t="str">
            <v>Erected</v>
          </cell>
        </row>
        <row r="1939">
          <cell r="N1939" t="str">
            <v>G8B &amp; G9B,Bottom Flange Splice,Bottom Flange Splice,Plate,40,0.4845</v>
          </cell>
          <cell r="O1939" t="str">
            <v>Erected</v>
          </cell>
        </row>
        <row r="1940">
          <cell r="N1940" t="str">
            <v>G8B &amp; G9B,Base Splice,Base Splice,Plate,28,0.78795</v>
          </cell>
          <cell r="O1940" t="str">
            <v>Erected</v>
          </cell>
        </row>
        <row r="1941">
          <cell r="N1941" t="str">
            <v>G8B &amp; G9B,Base Splice,Base Splice,Plate,28,1.32753</v>
          </cell>
          <cell r="O1941" t="str">
            <v>Erected</v>
          </cell>
        </row>
        <row r="1942">
          <cell r="N1942" t="str">
            <v>G9B,MS Angle,MS Angle,Angle,L 75x75x10,13.92</v>
          </cell>
          <cell r="O1942" t="str">
            <v>Erected</v>
          </cell>
        </row>
        <row r="1943">
          <cell r="N1943" t="str">
            <v>G9B,MS Angle,MS Angle,Angle,L 75x75x10,15.96</v>
          </cell>
          <cell r="O1943" t="str">
            <v>Erected</v>
          </cell>
        </row>
        <row r="1944">
          <cell r="N1944" t="str">
            <v>G9B, MS Angle, MS Angle,Angle,L 75x75x10,4.228</v>
          </cell>
          <cell r="O1944" t="str">
            <v>Erected</v>
          </cell>
        </row>
        <row r="1945">
          <cell r="N1945" t="str">
            <v>G9B,MS Angle,MS Angle,Angle,L 75x75x10,16.48</v>
          </cell>
          <cell r="O1945" t="str">
            <v>Erected</v>
          </cell>
        </row>
        <row r="1946">
          <cell r="N1946" t="str">
            <v>G9B,MS Angle,MS Angle,Angle,L 75x75x10,4.228</v>
          </cell>
          <cell r="O1946" t="str">
            <v>Erected</v>
          </cell>
        </row>
        <row r="1947">
          <cell r="N1947" t="str">
            <v>G9B,Base Plate,Base Plate,Plate,25,16.7944</v>
          </cell>
          <cell r="O1947" t="str">
            <v>Erected</v>
          </cell>
        </row>
        <row r="1948">
          <cell r="N1948" t="str">
            <v>G9B,Bottom Flange,Bottom Flange,Plate,28,7.1976</v>
          </cell>
          <cell r="O1948" t="str">
            <v>Erected</v>
          </cell>
        </row>
        <row r="1949">
          <cell r="N1949" t="str">
            <v>G9B,Web Plate,Web Plate,Plate,16,22.288568</v>
          </cell>
          <cell r="O1949" t="str">
            <v>Erected</v>
          </cell>
        </row>
        <row r="1950">
          <cell r="N1950" t="str">
            <v>G9B,Top Flange,Top Flange,Plate,28,7.1976</v>
          </cell>
          <cell r="O1950" t="str">
            <v>Erected</v>
          </cell>
        </row>
        <row r="1951">
          <cell r="N1951" t="str">
            <v>G9B,Stiffner L+R,Stiffner L+R,Plate,16,3.6214</v>
          </cell>
          <cell r="O1951" t="str">
            <v>Erected</v>
          </cell>
        </row>
        <row r="1952">
          <cell r="N1952" t="str">
            <v>G9B,Stiffner Bottom,Stiffner Bottom,Plate,16,0.9101</v>
          </cell>
          <cell r="O1952" t="str">
            <v>Erected</v>
          </cell>
        </row>
        <row r="1953">
          <cell r="N1953" t="str">
            <v>G9B,Packing Plate,Packing Plate,Plate,16,0.1425</v>
          </cell>
          <cell r="O1953" t="str">
            <v>Erected</v>
          </cell>
        </row>
        <row r="1954">
          <cell r="N1954" t="str">
            <v>G9B,Gusset Plate,Gusset Plate,Plate,16,0.16428</v>
          </cell>
          <cell r="O1954" t="str">
            <v>Erected</v>
          </cell>
        </row>
        <row r="1955">
          <cell r="N1955" t="str">
            <v>G9B, Gusset Plate, Gusset Plate,Plate,16,0.23552</v>
          </cell>
          <cell r="O1955" t="str">
            <v>Erected</v>
          </cell>
        </row>
        <row r="1956">
          <cell r="N1956" t="str">
            <v>G9B,Gusset Plate,Gusset Plate,Plate,16,0.23552</v>
          </cell>
          <cell r="O1956" t="str">
            <v>Erected</v>
          </cell>
        </row>
        <row r="1957">
          <cell r="N1957" t="str">
            <v>G9B,Gusset Plate,Gusset Plate,Plate,16,0.264</v>
          </cell>
          <cell r="O1957" t="str">
            <v>Erected</v>
          </cell>
        </row>
        <row r="1958">
          <cell r="N1958" t="str">
            <v>G9B &amp; G10B, MS Angle, MS Angle,Angle,L 75x75x10,4.228</v>
          </cell>
          <cell r="O1958" t="str">
            <v>Erected</v>
          </cell>
        </row>
        <row r="1959">
          <cell r="N1959" t="str">
            <v>G9B &amp; G10B,Top Splice Flange,Top Splice Flange,Plate,25,0.7788</v>
          </cell>
          <cell r="O1959" t="str">
            <v>Erected</v>
          </cell>
        </row>
        <row r="1960">
          <cell r="N1960" t="str">
            <v>G9B &amp; G10B,Top Splice Flange,Top Splice Flange,Plate,25,0.3432</v>
          </cell>
          <cell r="O1960" t="str">
            <v>Erected</v>
          </cell>
        </row>
        <row r="1961">
          <cell r="N1961" t="str">
            <v>G9B &amp; G10B,Top Splice Flange,Top Splice Flange,Plate,25,0.3168</v>
          </cell>
          <cell r="O1961" t="str">
            <v>Erected</v>
          </cell>
        </row>
        <row r="1962">
          <cell r="N1962" t="str">
            <v>G9B &amp; G10B,Web Splice Plate,Web Splice Plate,Plate,16,2.448</v>
          </cell>
          <cell r="O1962" t="str">
            <v>Erected</v>
          </cell>
        </row>
        <row r="1963">
          <cell r="N1963" t="str">
            <v>G9B &amp; G10B,Bottom Flange Splice,Bottom Flange Splice,Plate,40,0.4845</v>
          </cell>
          <cell r="O1963" t="str">
            <v>Erected</v>
          </cell>
        </row>
        <row r="1964">
          <cell r="N1964" t="str">
            <v>G9B &amp; G10B,Base Splice,Base Splice,Plate,28,0.78795</v>
          </cell>
          <cell r="O1964" t="str">
            <v>Erected</v>
          </cell>
        </row>
        <row r="1965">
          <cell r="N1965" t="str">
            <v>G9B &amp; G10B,Base Splice,Base Splice,Plate,28,1.32753</v>
          </cell>
          <cell r="O1965" t="str">
            <v>Erected</v>
          </cell>
        </row>
        <row r="1966">
          <cell r="N1966" t="str">
            <v>G10B,MS Angle,MS Angle,Angle,L 75x75x10,13.92</v>
          </cell>
          <cell r="O1966" t="str">
            <v>Erected</v>
          </cell>
        </row>
        <row r="1967">
          <cell r="N1967" t="str">
            <v>G10B,MS Angle,MS Angle,Angle,L 75x75x10,15.96</v>
          </cell>
          <cell r="O1967" t="str">
            <v>Erected</v>
          </cell>
        </row>
        <row r="1968">
          <cell r="N1968" t="str">
            <v>G10B, MS Angle, MS Angle,Angle,L 75x75x10,4.228</v>
          </cell>
          <cell r="O1968" t="str">
            <v>Erected</v>
          </cell>
        </row>
        <row r="1969">
          <cell r="N1969" t="str">
            <v>G10B,MS Angle,MS Angle,Angle,L 75x75x10,16.48</v>
          </cell>
          <cell r="O1969" t="str">
            <v>Erected</v>
          </cell>
        </row>
        <row r="1970">
          <cell r="N1970" t="str">
            <v>G10B,MS Angle,MS Angle,Angle,L 75x75x10,4.228</v>
          </cell>
          <cell r="O1970" t="str">
            <v>Erected</v>
          </cell>
        </row>
        <row r="1971">
          <cell r="N1971" t="str">
            <v>G10B,Base Plate,Base Plate,Plate,25,16.7944</v>
          </cell>
          <cell r="O1971" t="str">
            <v>Erected</v>
          </cell>
        </row>
        <row r="1972">
          <cell r="N1972" t="str">
            <v>G10B,Bottom Flange,Bottom Flange,Plate,28,7.1976</v>
          </cell>
          <cell r="O1972" t="str">
            <v>Erected</v>
          </cell>
        </row>
        <row r="1973">
          <cell r="N1973" t="str">
            <v>G10B,Web Plate,Web Plate,Plate,16,22.31256</v>
          </cell>
          <cell r="O1973" t="str">
            <v>Erected</v>
          </cell>
        </row>
        <row r="1974">
          <cell r="N1974" t="str">
            <v>G10B,Top Flange,Top Flange,Plate,28,7.1976</v>
          </cell>
          <cell r="O1974" t="str">
            <v>Erected</v>
          </cell>
        </row>
        <row r="1975">
          <cell r="N1975" t="str">
            <v>G10B,Stiffner L+R,Stiffner L+R,Plate,16,3.6214</v>
          </cell>
          <cell r="O1975" t="str">
            <v>Erected</v>
          </cell>
        </row>
        <row r="1976">
          <cell r="N1976" t="str">
            <v>G10B,Stiffner Bottom,Stiffner Bottom,Plate,16,0.9101</v>
          </cell>
          <cell r="O1976" t="str">
            <v>Erected</v>
          </cell>
        </row>
        <row r="1977">
          <cell r="N1977" t="str">
            <v>G10B,Packing Plate,Packing Plate,Plate,16,0.1425</v>
          </cell>
          <cell r="O1977" t="str">
            <v>Erected</v>
          </cell>
        </row>
        <row r="1978">
          <cell r="N1978" t="str">
            <v>G10B,Gusset Plate,Gusset Plate,Plate,16,0.16428</v>
          </cell>
          <cell r="O1978" t="str">
            <v>Erected</v>
          </cell>
        </row>
        <row r="1979">
          <cell r="N1979" t="str">
            <v>G10B, Gusset Plate, Gusset Plate,Plate,16,0.23552</v>
          </cell>
          <cell r="O1979" t="str">
            <v>Erected</v>
          </cell>
        </row>
        <row r="1980">
          <cell r="N1980" t="str">
            <v>G10B,Gusset Plate,Gusset Plate,Plate,16,0.23552</v>
          </cell>
          <cell r="O1980" t="str">
            <v>Erected</v>
          </cell>
        </row>
        <row r="1981">
          <cell r="N1981" t="str">
            <v>G10B,Gusset Plate,Gusset Plate,Plate,16,0.264</v>
          </cell>
          <cell r="O1981" t="str">
            <v>Erected</v>
          </cell>
        </row>
        <row r="1982">
          <cell r="N1982" t="str">
            <v>G10B &amp; G11B, MS Angle, MS Angle,Angle,L 75x75x10,4.228</v>
          </cell>
          <cell r="O1982" t="str">
            <v>Erected</v>
          </cell>
        </row>
        <row r="1983">
          <cell r="N1983" t="str">
            <v>G10B &amp; G11B,Top Splice Flange,Top Splice Flange,Plate,25,0.7788</v>
          </cell>
          <cell r="O1983" t="str">
            <v>Erected</v>
          </cell>
        </row>
        <row r="1984">
          <cell r="N1984" t="str">
            <v>G10B &amp; G11B,Top Splice Flange,Top Splice Flange,Plate,25,0.3432</v>
          </cell>
          <cell r="O1984" t="str">
            <v>Erected</v>
          </cell>
        </row>
        <row r="1985">
          <cell r="N1985" t="str">
            <v>G10B &amp; G11B,Top Splice Flange,Top Splice Flange,Plate,25,0.3168</v>
          </cell>
          <cell r="O1985" t="str">
            <v>Erected</v>
          </cell>
        </row>
        <row r="1986">
          <cell r="N1986" t="str">
            <v>G10B &amp; G11B,Web Splice Plate,Web Splice Plate,Plate,16,2.448</v>
          </cell>
          <cell r="O1986" t="str">
            <v>Erected</v>
          </cell>
        </row>
        <row r="1987">
          <cell r="N1987" t="str">
            <v>G10B &amp; G11B,Bottom Flange Splice,Bottom Flange Splice,Plate,40,0.4845</v>
          </cell>
          <cell r="O1987" t="str">
            <v>Erected</v>
          </cell>
        </row>
        <row r="1988">
          <cell r="N1988" t="str">
            <v>G10B &amp; G11B,Base Splice,Base Splice,Plate,28,0.78795</v>
          </cell>
          <cell r="O1988" t="str">
            <v>Erected</v>
          </cell>
        </row>
        <row r="1989">
          <cell r="N1989" t="str">
            <v>G10B &amp; G11B,Base Splice,Base Splice,Plate,28,1.32753</v>
          </cell>
          <cell r="O1989" t="str">
            <v>Erected</v>
          </cell>
        </row>
        <row r="1990">
          <cell r="N1990" t="str">
            <v>G11B,MS Angle,MS Angle,Angle,L 75x75x10,13.92</v>
          </cell>
          <cell r="O1990" t="str">
            <v>Erected</v>
          </cell>
        </row>
        <row r="1991">
          <cell r="N1991" t="str">
            <v>G11B,MS Angle,MS Angle,Angle,L 75x75x10,15.96</v>
          </cell>
          <cell r="O1991" t="str">
            <v>Erected</v>
          </cell>
        </row>
        <row r="1992">
          <cell r="N1992" t="str">
            <v>G11B, MS Angle, MS Angle,Angle,L 75x75x10,4.228</v>
          </cell>
          <cell r="O1992" t="str">
            <v>Erected</v>
          </cell>
        </row>
        <row r="1993">
          <cell r="N1993" t="str">
            <v>G11B,MS Angle,MS Angle,Angle,L 75x75x10,16.48</v>
          </cell>
          <cell r="O1993" t="str">
            <v>Erected</v>
          </cell>
        </row>
        <row r="1994">
          <cell r="N1994" t="str">
            <v>G11B,MS Angle,MS Angle,Angle,L 75x75x10,4.228</v>
          </cell>
          <cell r="O1994" t="str">
            <v>Erected</v>
          </cell>
        </row>
        <row r="1995">
          <cell r="N1995" t="str">
            <v>G11B,Base Plate,Base Plate,Plate,25,16.7944</v>
          </cell>
          <cell r="O1995" t="str">
            <v>Erected</v>
          </cell>
        </row>
        <row r="1996">
          <cell r="N1996" t="str">
            <v>G11B,Bottom Flange,Bottom Flange,Plate,28,7.1976</v>
          </cell>
          <cell r="O1996" t="str">
            <v>Erected</v>
          </cell>
        </row>
        <row r="1997">
          <cell r="N1997" t="str">
            <v>G11B,Web Plate,Web Plate,Plate,16,22.31256</v>
          </cell>
          <cell r="O1997" t="str">
            <v>Erected</v>
          </cell>
        </row>
        <row r="1998">
          <cell r="N1998" t="str">
            <v>G11B,Top Flange,Top Flange,Plate,28,7.1976</v>
          </cell>
          <cell r="O1998" t="str">
            <v>Erected</v>
          </cell>
        </row>
        <row r="1999">
          <cell r="N1999" t="str">
            <v>G11B,Stiffner L+R,Stiffner L+R,Plate,16,3.6214</v>
          </cell>
          <cell r="O1999" t="str">
            <v>Erected</v>
          </cell>
        </row>
        <row r="2000">
          <cell r="N2000" t="str">
            <v>G11B,Stiffner Bottom,Stiffner Bottom,Plate,16,0.9101</v>
          </cell>
          <cell r="O2000" t="str">
            <v>Erected</v>
          </cell>
        </row>
        <row r="2001">
          <cell r="N2001" t="str">
            <v>G11B,Packing Plate,Packing Plate,Plate,16,0.1425</v>
          </cell>
          <cell r="O2001" t="str">
            <v>Erected</v>
          </cell>
        </row>
        <row r="2002">
          <cell r="N2002" t="str">
            <v>G11B,Gusset Plate,Gusset Plate,Plate,16,0.16428</v>
          </cell>
          <cell r="O2002" t="str">
            <v>Erected</v>
          </cell>
        </row>
        <row r="2003">
          <cell r="N2003" t="str">
            <v>G11B, Gusset Plate, Gusset Plate,Plate,16,0.23552</v>
          </cell>
          <cell r="O2003" t="str">
            <v>Erected</v>
          </cell>
        </row>
        <row r="2004">
          <cell r="N2004" t="str">
            <v>G11B,Gusset Plate,Gusset Plate,Plate,16,0.23552</v>
          </cell>
          <cell r="O2004" t="str">
            <v>Erected</v>
          </cell>
        </row>
        <row r="2005">
          <cell r="N2005" t="str">
            <v>G11B,Gusset Plate,Gusset Plate,Plate,16,0.264</v>
          </cell>
          <cell r="O2005" t="str">
            <v>Erected</v>
          </cell>
        </row>
        <row r="2006">
          <cell r="N2006" t="str">
            <v>G11B &amp; G12B, MS Angle, MS Angle,Angle,L 75x75x10,4.228</v>
          </cell>
          <cell r="O2006" t="str">
            <v>Erected</v>
          </cell>
        </row>
        <row r="2007">
          <cell r="N2007" t="str">
            <v>G11B &amp; G12B,Top Splice Flange,Top Splice Flange,Plate,25,0.7788</v>
          </cell>
          <cell r="O2007" t="str">
            <v>Erected</v>
          </cell>
        </row>
        <row r="2008">
          <cell r="N2008" t="str">
            <v>G11B &amp; G12B,Top Splice Flange,Top Splice Flange,Plate,25,0.3432</v>
          </cell>
          <cell r="O2008" t="str">
            <v>Erected</v>
          </cell>
        </row>
        <row r="2009">
          <cell r="N2009" t="str">
            <v>G11B &amp; G12B,Top Splice Flange,Top Splice Flange,Plate,25,0.3168</v>
          </cell>
          <cell r="O2009" t="str">
            <v>Erected</v>
          </cell>
        </row>
        <row r="2010">
          <cell r="N2010" t="str">
            <v>G11B &amp; G12B,Web Splice Plate,Web Splice Plate,Plate,16,2.448</v>
          </cell>
          <cell r="O2010" t="str">
            <v>Erected</v>
          </cell>
        </row>
        <row r="2011">
          <cell r="N2011" t="str">
            <v>G11B &amp; G12B,Bottom Flange Splice,Bottom Flange Splice,Plate,40,0.4845</v>
          </cell>
          <cell r="O2011" t="str">
            <v>Erected</v>
          </cell>
        </row>
        <row r="2012">
          <cell r="N2012" t="str">
            <v>G11B &amp; G12B,Base Splice,Base Splice,Plate,28,0.78795</v>
          </cell>
          <cell r="O2012" t="str">
            <v>Erected</v>
          </cell>
        </row>
        <row r="2013">
          <cell r="N2013" t="str">
            <v>G11B &amp; G12B,Base Splice,Base Splice,Plate,28,1.32753</v>
          </cell>
          <cell r="O2013" t="str">
            <v>Erected</v>
          </cell>
        </row>
        <row r="2014">
          <cell r="N2014" t="str">
            <v>G11B &amp; G12B,Packing Plate,Packing Plate,Plate,15,0.661162</v>
          </cell>
          <cell r="O2014" t="str">
            <v>Erected</v>
          </cell>
        </row>
        <row r="2015">
          <cell r="N2015" t="str">
            <v>G11B &amp; G12B,Packing Plate,Packing Plate,Plate,2,1.224</v>
          </cell>
          <cell r="O2015" t="str">
            <v>Erected</v>
          </cell>
        </row>
        <row r="2016">
          <cell r="N2016" t="str">
            <v>G11B &amp; G12B,Packing Plate,Packing Plate,Plate,15,0.661162</v>
          </cell>
          <cell r="O2016" t="str">
            <v>Erected</v>
          </cell>
        </row>
        <row r="2017">
          <cell r="N2017" t="str">
            <v>G12B,MS Angle,MS Angle,Angle,L 75x75x10,13.92</v>
          </cell>
          <cell r="O2017" t="str">
            <v>Erected</v>
          </cell>
        </row>
        <row r="2018">
          <cell r="N2018" t="str">
            <v>G12B,MS Angle,MS Angle,Angle,L 75x75x10,15.96</v>
          </cell>
          <cell r="O2018" t="str">
            <v>Erected</v>
          </cell>
        </row>
        <row r="2019">
          <cell r="N2019" t="str">
            <v>G12B, MS Angle, MS Angle,Angle,L 75x75x10,4.228</v>
          </cell>
          <cell r="O2019" t="str">
            <v>Erected</v>
          </cell>
        </row>
        <row r="2020">
          <cell r="N2020" t="str">
            <v>G12B,Base Plate,Base Plate,Plate,40,16.7944</v>
          </cell>
          <cell r="O2020" t="str">
            <v>Erected</v>
          </cell>
        </row>
        <row r="2021">
          <cell r="N2021" t="str">
            <v>G12B,Bottom Flange,Bottom Flange,Plate,28,7.1976</v>
          </cell>
          <cell r="O2021" t="str">
            <v>Erected</v>
          </cell>
        </row>
        <row r="2022">
          <cell r="N2022" t="str">
            <v>G12B,Web Plate,Web Plate,Plate,20,22.31256</v>
          </cell>
          <cell r="O2022" t="str">
            <v>Erected</v>
          </cell>
        </row>
        <row r="2023">
          <cell r="N2023" t="str">
            <v>G12B,Top Flange,Top Flange,Plate,28,7.1976</v>
          </cell>
          <cell r="O2023" t="str">
            <v>Erected</v>
          </cell>
        </row>
        <row r="2024">
          <cell r="N2024" t="str">
            <v>G12B,Stiffner L+R,Stiffner L+R,Plate,16,3.6214</v>
          </cell>
          <cell r="O2024" t="str">
            <v>Erected</v>
          </cell>
        </row>
        <row r="2025">
          <cell r="N2025" t="str">
            <v>G12B,Stiffner Bottom,Stiffner Bottom,Plate,16,0.9101</v>
          </cell>
          <cell r="O2025" t="str">
            <v>Erected</v>
          </cell>
        </row>
        <row r="2026">
          <cell r="N2026" t="str">
            <v>G12B,Packing Plate,Packing Plate,Plate,16,0.1425</v>
          </cell>
          <cell r="O2026" t="str">
            <v>Erected</v>
          </cell>
        </row>
        <row r="2027">
          <cell r="N2027" t="str">
            <v>G12B,Gusset Plate,Gusset Plate,Plate,16,0.16428</v>
          </cell>
          <cell r="O2027" t="str">
            <v>Erected</v>
          </cell>
        </row>
        <row r="2028">
          <cell r="N2028" t="str">
            <v>G12B, Gusset Plate, Gusset Plate,Plate,16,0.17664</v>
          </cell>
          <cell r="O2028" t="str">
            <v>Erected</v>
          </cell>
        </row>
        <row r="2029">
          <cell r="N2029" t="str">
            <v>G12B,Stiffner,Stiffner,Plate,16,0.06084</v>
          </cell>
          <cell r="O2029" t="str">
            <v>Erected</v>
          </cell>
        </row>
        <row r="2030">
          <cell r="N2030" t="str">
            <v>G12B,Gusset Plate (Item No 11A,Gusset Plate (Item No 11A,Plate,16,0.17664</v>
          </cell>
          <cell r="O2030" t="str">
            <v>Erected</v>
          </cell>
        </row>
        <row r="2031">
          <cell r="N2031" t="str">
            <v>G12B,Gusset Plate,Gusset Plate,Plate,16,0.264</v>
          </cell>
          <cell r="O2031" t="str">
            <v>Erected</v>
          </cell>
        </row>
        <row r="2032">
          <cell r="N2032" t="str">
            <v>G12B,Gusset Plate (Item No 11B,Gusset Plate (Item No 11B,Plate,16,0.06084</v>
          </cell>
          <cell r="O2032" t="str">
            <v>Erected</v>
          </cell>
        </row>
        <row r="2033">
          <cell r="N2033" t="str">
            <v>G12B &amp; G13B, MS Angle, MS Angle,Angle,L 75x75x10,4.282</v>
          </cell>
          <cell r="O2033" t="str">
            <v>Erected</v>
          </cell>
        </row>
        <row r="2034">
          <cell r="N2034" t="str">
            <v>G12B &amp; G13B,Top Splice Flange,Top Splice Flange,Plate,25,0.7788</v>
          </cell>
          <cell r="O2034" t="str">
            <v>Erected</v>
          </cell>
        </row>
        <row r="2035">
          <cell r="N2035" t="str">
            <v>G12B &amp; G13B,Top Splice Flange,Top Splice Flange,Plate,25,0.3432</v>
          </cell>
          <cell r="O2035" t="str">
            <v>Erected</v>
          </cell>
        </row>
        <row r="2036">
          <cell r="N2036" t="str">
            <v>G12B &amp; G13B,Top Splice Flange,Top Splice Flange,Plate,25,0.3168</v>
          </cell>
          <cell r="O2036" t="str">
            <v>Erected</v>
          </cell>
        </row>
        <row r="2037">
          <cell r="N2037" t="str">
            <v>G12B &amp; G13B,Web Splice Plate,Web Splice Plate,Plate,16,2.448</v>
          </cell>
          <cell r="O2037" t="str">
            <v>Erected</v>
          </cell>
        </row>
        <row r="2038">
          <cell r="N2038" t="str">
            <v>G12B &amp; G13B,Bottom Flange Splice,Bottom Flange Splice,Plate,40,0.4845</v>
          </cell>
          <cell r="O2038" t="str">
            <v>Erected</v>
          </cell>
        </row>
        <row r="2039">
          <cell r="N2039" t="str">
            <v>G12B &amp; G13B,Base Splice,Base Splice,Plate,28,0.78795</v>
          </cell>
          <cell r="O2039" t="str">
            <v>Erected</v>
          </cell>
        </row>
        <row r="2040">
          <cell r="N2040" t="str">
            <v>G12B &amp; G13B,Base Splice,Base Splice,Plate,28,1.32753</v>
          </cell>
          <cell r="O2040" t="str">
            <v>Erected</v>
          </cell>
        </row>
        <row r="2041">
          <cell r="N2041" t="str">
            <v>G-13B/B, Base Plate, Base Plate,Plate,40,11.1944</v>
          </cell>
          <cell r="O2041" t="str">
            <v>Erected</v>
          </cell>
        </row>
        <row r="2042">
          <cell r="N2042" t="str">
            <v>G-13B/B, Bottom Flange, Bottom Flange,Plate,28,4.7976</v>
          </cell>
          <cell r="O2042" t="str">
            <v>Erected</v>
          </cell>
        </row>
        <row r="2043">
          <cell r="N2043" t="str">
            <v>G-13B/B, Web Plate, Web Plate,Plate,20,14.856568</v>
          </cell>
          <cell r="O2043" t="str">
            <v>Erected</v>
          </cell>
        </row>
        <row r="2044">
          <cell r="N2044" t="str">
            <v>G-13B/B, Top Flange, Top Flange,Plate,28,4.7976</v>
          </cell>
          <cell r="O2044" t="str">
            <v>Erected</v>
          </cell>
        </row>
        <row r="2045">
          <cell r="N2045" t="str">
            <v>G-13B/B, Stiffner L+R, Stiffner L+R,Plate,16,2.89712</v>
          </cell>
          <cell r="O2045" t="str">
            <v>Erected</v>
          </cell>
        </row>
        <row r="2046">
          <cell r="N2046" t="str">
            <v>G-13B/B,Diaframe ,Diaframe ,Plate,40,6.55856</v>
          </cell>
          <cell r="O2046" t="str">
            <v>Erected</v>
          </cell>
        </row>
        <row r="2047">
          <cell r="N2047" t="str">
            <v>G-13B/B,Diaframe Stiffner,Diaframe Stiffner,Plate,25,4.11312</v>
          </cell>
          <cell r="O2047" t="str">
            <v>Erected</v>
          </cell>
        </row>
        <row r="2048">
          <cell r="N2048" t="str">
            <v>G-13B/B,Diaframe Stiffner,Diaframe Stiffner,Plate,25,1.39232</v>
          </cell>
          <cell r="O2048" t="str">
            <v>Erected</v>
          </cell>
        </row>
        <row r="2049">
          <cell r="N2049" t="str">
            <v>G-13B/B,Diaframe Stiffner,Diaframe Stiffner,Plate,40,3.51744</v>
          </cell>
          <cell r="O2049" t="str">
            <v>Erected</v>
          </cell>
        </row>
        <row r="2050">
          <cell r="N2050" t="str">
            <v>G-13B/B,Diaframe Stiffner,Diaframe Stiffner,Plate,28,0.40096</v>
          </cell>
          <cell r="O2050" t="str">
            <v>Erected</v>
          </cell>
        </row>
        <row r="2051">
          <cell r="N2051" t="str">
            <v>G-13B/B,Diaframe Stiffner,Diaframe Stiffner,Plate,28,0.616</v>
          </cell>
          <cell r="O2051" t="str">
            <v>Erected</v>
          </cell>
        </row>
        <row r="2052">
          <cell r="N2052" t="str">
            <v>G-13B/B,Diaframe Stiffner,Diaframe Stiffner,Plate,40,1.20768</v>
          </cell>
          <cell r="O2052" t="str">
            <v>Erected</v>
          </cell>
        </row>
        <row r="2053">
          <cell r="N2053" t="str">
            <v>G-13B/B,Diaframe Stiffner,Diaframe Stiffner,Plate,28,1.7976</v>
          </cell>
          <cell r="O2053" t="str">
            <v>Erected</v>
          </cell>
        </row>
        <row r="2054">
          <cell r="N2054" t="str">
            <v>G-13B/B,Diaframe Stiffner,Diaframe Stiffner,Plate,40,1.394</v>
          </cell>
          <cell r="O2054" t="str">
            <v>Erected</v>
          </cell>
        </row>
        <row r="2055">
          <cell r="N2055" t="str">
            <v>G-13B/B,Gusset Plate,Gusset Plate,Plate,16,0.223</v>
          </cell>
          <cell r="O2055" t="str">
            <v>Erected</v>
          </cell>
        </row>
        <row r="2056">
          <cell r="N2056" t="str">
            <v>G-13B/B,Diaframe Stiffner,Diaframe Stiffner,Plate,16,1.39232</v>
          </cell>
          <cell r="O2056" t="str">
            <v>Erected</v>
          </cell>
        </row>
        <row r="2057">
          <cell r="N2057" t="str">
            <v>G-13B/B,Gusset Plate,Gusset Plate,Plate,16,0.214625</v>
          </cell>
          <cell r="O2057" t="str">
            <v>Erected</v>
          </cell>
        </row>
        <row r="2058">
          <cell r="N2058" t="str">
            <v>G-13B/B,Diaframe Stiffner,Diaframe Stiffner,Plate,28,2.677136</v>
          </cell>
          <cell r="O2058" t="str">
            <v>Erected</v>
          </cell>
        </row>
      </sheetData>
      <sheetData sheetId="7"/>
      <sheetData sheetId="8"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tender"/>
      <sheetName val="EMD "/>
      <sheetName val="Scrutiny"/>
      <sheetName val="Rate List"/>
      <sheetName val="A.O.R. (2)"/>
      <sheetName val="A.O.R."/>
      <sheetName val="formwork"/>
      <sheetName val="OH"/>
      <sheetName val="Sheet1"/>
      <sheetName val="SHEET2"/>
      <sheetName val="SHEET3"/>
      <sheetName val="formwork (2)"/>
      <sheetName val="sheet4"/>
      <sheetName val="A_O_R_"/>
      <sheetName val="Intro"/>
      <sheetName val="Dayworks Bill"/>
      <sheetName val="Bills of Quantities"/>
      <sheetName val="Package-2"/>
      <sheetName val="Consum"/>
      <sheetName val="pur_tender"/>
      <sheetName val="EMD_"/>
      <sheetName val="Rate_List"/>
      <sheetName val="A_O_R__(2)"/>
      <sheetName val="A_O_R_1"/>
      <sheetName val="formwork_(2)"/>
      <sheetName val="Measurment"/>
      <sheetName val="SOR"/>
      <sheetName val="sheeet7"/>
      <sheetName val="doq-1 DOQ Culvert"/>
      <sheetName val="Fill this out first..."/>
      <sheetName val="Debit_Pump"/>
      <sheetName val="Details_Transit"/>
      <sheetName val="(31)"/>
      <sheetName val="AOR"/>
      <sheetName val="Table 4"/>
      <sheetName val="Voucher"/>
      <sheetName val="BHANDUP"/>
      <sheetName val="02"/>
      <sheetName val="03"/>
      <sheetName val="04"/>
      <sheetName val="S1BOQ"/>
      <sheetName val="Scheme Area Details_Block__ C2"/>
      <sheetName val="Cost of O &amp; O"/>
      <sheetName val="Analysis"/>
      <sheetName val="EMD"/>
      <sheetName val="CO-EFF."/>
      <sheetName val="comperitive"/>
      <sheetName val="Sheet5"/>
      <sheetName val="Sheet6"/>
      <sheetName val="Abstract of cost"/>
      <sheetName val="Customize Your Statement"/>
      <sheetName val="Widening_Pattern"/>
      <sheetName val="ETC Plant Cost"/>
      <sheetName val="section"/>
      <sheetName val="GN-ST-10"/>
      <sheetName val="PRECAST lightconc-II"/>
      <sheetName val="dlvoid"/>
      <sheetName val="UNP-NCW "/>
      <sheetName val="bASICDATA"/>
      <sheetName val="Master"/>
      <sheetName val="Material"/>
      <sheetName val="Plant &amp;  Machinery"/>
      <sheetName val="doq"/>
      <sheetName val="A.O.R r1Str"/>
      <sheetName val="A.O.R r1"/>
      <sheetName val="A.O.R (2)"/>
      <sheetName val="Staff Acco."/>
      <sheetName val="ANNEXURE-A"/>
      <sheetName val="發包單價差-車站組鋼筋"/>
      <sheetName val="S1BOQ &amp; Workplan"/>
      <sheetName val="DGchitiet "/>
      <sheetName val="Materials "/>
      <sheetName val="Materials_"/>
      <sheetName val="GB CIVIL"/>
      <sheetName val="GB STRUCTRAL"/>
      <sheetName val="GB SPECILISED"/>
      <sheetName val="BoQ"/>
      <sheetName val="Linked Lead"/>
      <sheetName val="TBAL9697 -group wise  sdpl"/>
      <sheetName val=" AnalysisPCC"/>
      <sheetName val="As per PCA"/>
      <sheetName val="Rectangular Beam"/>
      <sheetName val="PLAN_FEB97"/>
      <sheetName val="FORM-16"/>
      <sheetName val="dBase"/>
      <sheetName val="BOQ Distribution"/>
      <sheetName val="Rate Analysis"/>
      <sheetName val="pur_tender1"/>
      <sheetName val="EMD_1"/>
      <sheetName val="Rate_List1"/>
      <sheetName val="A_O_R__(2)1"/>
      <sheetName val="A_O_R_2"/>
      <sheetName val="formwork_(2)1"/>
      <sheetName val="Dayworks_Bill"/>
      <sheetName val="Bills_of_Quantities"/>
      <sheetName val="A_O_R_r1Str"/>
      <sheetName val="A_O_R_r1"/>
      <sheetName val="A_O_R_(2)"/>
      <sheetName val="doq-1_DOQ_Culvert"/>
      <sheetName val="Fill_this_out_first___"/>
      <sheetName val="ETC_Plant_Cost"/>
      <sheetName val="pur_tender2"/>
      <sheetName val="EMD_2"/>
      <sheetName val="Rate_List2"/>
      <sheetName val="A_O_R__(2)2"/>
      <sheetName val="A_O_R_3"/>
      <sheetName val="formwork_(2)2"/>
      <sheetName val="Dayworks_Bill1"/>
      <sheetName val="Bills_of_Quantities1"/>
      <sheetName val="A_O_R_r1Str1"/>
      <sheetName val="A_O_R_r11"/>
      <sheetName val="A_O_R_(2)1"/>
      <sheetName val="doq-1_DOQ_Culvert1"/>
      <sheetName val="Fill_this_out_first___1"/>
      <sheetName val="ETC_Plant_Cost1"/>
      <sheetName val="pur_tender3"/>
      <sheetName val="EMD_3"/>
      <sheetName val="Rate_List3"/>
      <sheetName val="A_O_R__(2)3"/>
      <sheetName val="A_O_R_4"/>
      <sheetName val="formwork_(2)3"/>
      <sheetName val="Dayworks_Bill2"/>
      <sheetName val="Bills_of_Quantities2"/>
      <sheetName val="A_O_R_r1Str2"/>
      <sheetName val="A_O_R_r12"/>
      <sheetName val="A_O_R_(2)2"/>
      <sheetName val="doq-1_DOQ_Culvert2"/>
      <sheetName val="Fill_this_out_first___2"/>
      <sheetName val="ETC_Plant_Cos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our &amp; Plant"/>
      <sheetName val="Material "/>
      <sheetName val=" Analysis"/>
      <sheetName val="BOQ "/>
      <sheetName val="Sheet1"/>
      <sheetName val="DWR(Priced)"/>
      <sheetName val="DWR"/>
      <sheetName val="FORM7"/>
    </sheetNames>
    <sheetDataSet>
      <sheetData sheetId="0" refreshError="1"/>
      <sheetData sheetId="1" refreshError="1">
        <row r="52">
          <cell r="G52">
            <v>101</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 per PCA"/>
      <sheetName val="As per BOQ"/>
      <sheetName val="TN-6_Chart"/>
      <sheetName val="Section 1_DPR"/>
      <sheetName val="Section 1 _Qty"/>
      <sheetName val="Section 1_Chart"/>
      <sheetName val="Section 2_DPR"/>
      <sheetName val="Section 2_Qty"/>
      <sheetName val="Section 2_Chart"/>
      <sheetName val="Section 3_DPR."/>
      <sheetName val="Section 3_Qty"/>
      <sheetName val="Section 3_Chart"/>
      <sheetName val="Abutment "/>
      <sheetName val="FT-05-02IsoBOM"/>
      <sheetName val="10"/>
      <sheetName val="Analy_7-10"/>
      <sheetName val="Trial Balance"/>
      <sheetName val="Analy_7_10"/>
      <sheetName val="BP-Other strs"/>
      <sheetName val="INPUT"/>
      <sheetName val="CABLE"/>
      <sheetName val="Rates Basic"/>
      <sheetName val="Design of two-way slab"/>
      <sheetName val="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sum"/>
      <sheetName val="flash-report"/>
      <sheetName val="targets"/>
      <sheetName val="br-items"/>
      <sheetName val="rev-s"/>
      <sheetName val="rev-data"/>
      <sheetName val="ra bill"/>
      <sheetName val="staffing"/>
      <sheetName val="headwise-amt"/>
      <sheetName val="MIS-status"/>
      <sheetName val="FORM7"/>
    </sheetNames>
    <sheetDataSet>
      <sheetData sheetId="0"/>
      <sheetData sheetId="1"/>
      <sheetData sheetId="2"/>
      <sheetData sheetId="3"/>
      <sheetData sheetId="4" refreshError="1"/>
      <sheetData sheetId="5"/>
      <sheetData sheetId="6"/>
      <sheetData sheetId="7"/>
      <sheetData sheetId="8"/>
      <sheetData sheetId="9"/>
      <sheetData sheetId="10"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PR_PA_1"/>
      <sheetName val="MPR_SC_1"/>
      <sheetName val="MPR_SP_1"/>
      <sheetName val="MPR_MJBR_1"/>
      <sheetName val="MPR_MJBR_2"/>
      <sheetName val="MPR_MAN_1"/>
      <sheetName val="MPR_P&amp;E_1"/>
      <sheetName val="MPR_P&amp;E_2"/>
      <sheetName val="MPR_P&amp;E_3"/>
      <sheetName val="MPR_P&amp;E_4"/>
      <sheetName val="MPR_MS_1"/>
      <sheetName val="MPR_RA_1"/>
      <sheetName val="MPR_FR_1"/>
      <sheetName val="MPR_MFE_1"/>
      <sheetName val="MPR_PR_1"/>
      <sheetName val="MPR_RB_1"/>
      <sheetName val="cul-invSUBMITTED"/>
      <sheetName val="FORM7"/>
      <sheetName val="Measurment"/>
      <sheetName val="Rate An"/>
      <sheetName val="Silo with internal cone"/>
      <sheetName val="AOR"/>
      <sheetName val="sheeet7"/>
      <sheetName val="Client Vs.PC"/>
      <sheetName val="Attributes"/>
      <sheetName val="SOR"/>
      <sheetName val="Abutment "/>
      <sheetName val="Data"/>
      <sheetName val="RMR"/>
      <sheetName val="Steel centering"/>
      <sheetName val="BOQ Distribution"/>
      <sheetName val="HOC"/>
      <sheetName val=""/>
      <sheetName val="ra bill"/>
      <sheetName val="Embk top (2)"/>
      <sheetName val="Debit_RMC"/>
      <sheetName val="RIP1"/>
      <sheetName val="Details_RMC"/>
      <sheetName val="R.A.Bill"/>
      <sheetName val="Abs PMRL"/>
      <sheetName val="S1BOQ"/>
      <sheetName val="8200AOC"/>
      <sheetName val="RAJU ASSO"/>
      <sheetName val="Monthly Progress Report (Revise"/>
      <sheetName val="Analy_7-10"/>
      <sheetName val="NLD - Assum"/>
      <sheetName val="doq"/>
      <sheetName val="Civil Boq"/>
      <sheetName val="Pier"/>
      <sheetName val="SC revtrgt"/>
      <sheetName val="Cul_detail"/>
      <sheetName val="PROCTOR"/>
      <sheetName val="Assmpns"/>
      <sheetName val="LOCAL RATES"/>
      <sheetName val="Labour &amp; Plant"/>
      <sheetName val="ABBDATASHEET"/>
      <sheetName val="BOQ"/>
      <sheetName val="Sweeper Machine"/>
      <sheetName val="Equipment"/>
      <sheetName val="간접비 총괄표"/>
      <sheetName val="RATE COMPILATION"/>
      <sheetName val="BHANDUP"/>
      <sheetName val="Anxx 1"/>
      <sheetName val="GM &amp; TA"/>
      <sheetName val="PEP-SUMMARY"/>
      <sheetName val="sch. data"/>
      <sheetName val="FRL-OGL"/>
      <sheetName val="ANALYSIS"/>
      <sheetName val="Master data"/>
      <sheetName val="77S(O)"/>
      <sheetName val="SUMMARY"/>
      <sheetName val="6000"/>
      <sheetName val="Achievements_Highlights "/>
      <sheetName val="MTTR-Headend"/>
      <sheetName val="PM_Action "/>
      <sheetName val="Headend Provisioning Report"/>
      <sheetName val="PE Status"/>
      <sheetName val="Inventory"/>
      <sheetName val="Major Events "/>
      <sheetName val="Crtitical Issues"/>
      <sheetName val="RIP"/>
      <sheetName val="Fault Statistics"/>
      <sheetName val="SA faults-Headend "/>
      <sheetName val="Ageing_Pending_ CLeared"/>
      <sheetName val="Fault Cleared After 24Hrs"/>
      <sheetName val="FORM-W3"/>
      <sheetName val="Customers"/>
      <sheetName val="SCURVE"/>
      <sheetName val="Res-P&amp;E (PLL)"/>
      <sheetName val="Prdn Cost"/>
      <sheetName val="Rate Ana"/>
      <sheetName val="DETAIL SHEET"/>
      <sheetName val="3"/>
      <sheetName val="Resourc - Material"/>
      <sheetName val="INPUT"/>
      <sheetName val="oresreqsum"/>
      <sheetName val="EQUIP1000"/>
      <sheetName val="Fill this out first..."/>
      <sheetName val="ETC Plant Cost"/>
      <sheetName val="fco"/>
      <sheetName val="SITE DATA"/>
      <sheetName val="Bar Budget"/>
      <sheetName val="P&amp;L01-02GR"/>
      <sheetName val="Exist"/>
      <sheetName val="LEFT"/>
      <sheetName val="Final Qty"/>
      <sheetName val="Machine HC - 19.08 "/>
      <sheetName val="PNM Justi"/>
      <sheetName val="Bar"/>
      <sheetName val="Analysed rate"/>
      <sheetName val="RIGHT"/>
      <sheetName val="Shutter"/>
      <sheetName val="BOQ Backup"/>
      <sheetName val="Estimate"/>
      <sheetName val="MRATES"/>
      <sheetName val="Section 3_DPR"/>
      <sheetName val="scurve(2)"/>
      <sheetName val="Material"/>
      <sheetName val="Sheet2"/>
      <sheetName val="Plant &amp;  Machinery"/>
      <sheetName val="section"/>
      <sheetName val="S4"/>
      <sheetName val="Boiler&amp;TG"/>
      <sheetName val="old boq"/>
      <sheetName val="PLAN_FEB97"/>
      <sheetName val="Improvements"/>
      <sheetName val="Civil Works"/>
      <sheetName val="Boq_ structure "/>
      <sheetName val="S2_0 S2_1"/>
      <sheetName val="Data sh"/>
      <sheetName val="AOC"/>
      <sheetName val="Sheet4"/>
      <sheetName val="Summary Sheets"/>
      <sheetName val="Sheet1"/>
      <sheetName val="Bill-5"/>
      <sheetName val="Silo_with_internal_cone"/>
      <sheetName val="Client_Vs_PC"/>
      <sheetName val="Rate_An"/>
      <sheetName val="4.4"/>
      <sheetName val="2.07 EMB"/>
      <sheetName val="3.01"/>
      <sheetName val="8.ii.8.(b)"/>
      <sheetName val="4.1"/>
      <sheetName val="8.1.2.(a)"/>
      <sheetName val="2.07 S.G"/>
      <sheetName val="4.2(ii)"/>
      <sheetName val="3.02"/>
      <sheetName val="Data-Month"/>
      <sheetName val="number"/>
      <sheetName val="Inputs"/>
      <sheetName val="Intro"/>
      <sheetName val="Civil_Boq"/>
      <sheetName val="RAJU_ASSO"/>
      <sheetName val="Embk_top_(2)"/>
      <sheetName val="Monthly_Progress_Report_(Revise"/>
      <sheetName val="Abs_PMRL"/>
      <sheetName val="BOQ_Distribution"/>
      <sheetName val="NLD_-_Assum"/>
      <sheetName val="Sweeper_Machine"/>
      <sheetName val="Labour_&amp;_Plant"/>
      <sheetName val="SC_revtrgt"/>
      <sheetName val="LOCAL_RATES"/>
      <sheetName val="간접비_총괄표"/>
      <sheetName val="Master_data"/>
      <sheetName val="RATE_COMPILATION"/>
      <sheetName val="Anxx_1"/>
      <sheetName val="GM_&amp;_TA"/>
      <sheetName val="sch__data"/>
      <sheetName val="Achievements_Highlights_"/>
      <sheetName val="PM_Action_"/>
      <sheetName val="Headend_Provisioning_Report"/>
      <sheetName val="PE_Status"/>
      <sheetName val="Major_Events_"/>
      <sheetName val="Crtitical_Issues"/>
      <sheetName val="Fault_Statistics"/>
      <sheetName val="SA_faults-Headend_"/>
      <sheetName val="Ageing_Pending__CLeared"/>
      <sheetName val="Fault_Cleared_After_24Hrs"/>
      <sheetName val="Res-P&amp;E_(PLL)"/>
      <sheetName val="Prdn_Cost"/>
      <sheetName val="Rate_Ana"/>
      <sheetName val="DETAIL_SHEET"/>
      <sheetName val="Resourc_-_Material"/>
      <sheetName val="Fill_this_out_first___"/>
      <sheetName val="ETC_Plant_Cost"/>
      <sheetName val="SITE_DATA"/>
      <sheetName val="Bar_Budget"/>
      <sheetName val="Final_Qty"/>
      <sheetName val="Machine_HC_-_19_08_"/>
      <sheetName val="PNM_Justi"/>
      <sheetName val="Analysed_rate"/>
      <sheetName val="BOQ_Backup"/>
      <sheetName val="Plant_&amp;__Machinery"/>
      <sheetName val="Boq__structure_"/>
      <sheetName val="Abutment_"/>
      <sheetName val="old_boq"/>
      <sheetName val="S2_0_S2_1"/>
      <sheetName val="Civil_Works"/>
      <sheetName val="ra_bill"/>
      <sheetName val="Design of two-way slab"/>
      <sheetName val="factors"/>
      <sheetName val="Man"/>
      <sheetName val="Wordsdata"/>
      <sheetName val="PROGRAMME"/>
      <sheetName val="Formulas"/>
      <sheetName val="Lead"/>
      <sheetName val="XREF"/>
      <sheetName val="RateAnalysis"/>
      <sheetName val="CLAY"/>
      <sheetName val="EJ Pier"/>
      <sheetName val="Wag&amp;Sal"/>
      <sheetName val="Macro"/>
      <sheetName val="num-word"/>
      <sheetName val="NON-TOWER WATER TANK"/>
      <sheetName val="Micro"/>
      <sheetName val="Scaff-Rose"/>
      <sheetName val="Design"/>
      <sheetName val="Silo_with_internal_cone1"/>
      <sheetName val="Client_Vs_PC1"/>
      <sheetName val="Rate_An1"/>
      <sheetName val="R_A_Bill"/>
      <sheetName val="Data_sh"/>
      <sheetName val="Silo_with_internal_cone2"/>
      <sheetName val="Client_Vs_PC2"/>
      <sheetName val="RAJU_ASSO1"/>
      <sheetName val="Rate_An2"/>
      <sheetName val="Embk_top_(2)1"/>
      <sheetName val="Civil_Boq1"/>
      <sheetName val="Abs_PMRL1"/>
      <sheetName val="Monthly_Progress_Report_(Revis1"/>
      <sheetName val="Fill_this_out_first___1"/>
      <sheetName val="BOQ_Distribution1"/>
      <sheetName val="sch__data1"/>
      <sheetName val="Anxx_11"/>
      <sheetName val="RATE_COMPILATION1"/>
      <sheetName val="GM_&amp;_TA1"/>
      <sheetName val="ra_bill1"/>
      <sheetName val="R_A_Bill1"/>
      <sheetName val="NLD_-_Assum1"/>
      <sheetName val="Data_sh1"/>
      <sheetName val="Silo_with_internal_cone3"/>
      <sheetName val="Client_Vs_PC3"/>
      <sheetName val="RAJU_ASSO2"/>
      <sheetName val="Rate_An3"/>
      <sheetName val="Embk_top_(2)2"/>
      <sheetName val="Civil_Boq2"/>
      <sheetName val="Abs_PMRL2"/>
      <sheetName val="Monthly_Progress_Report_(Revis2"/>
      <sheetName val="Fill_this_out_first___2"/>
      <sheetName val="BOQ_Distribution2"/>
      <sheetName val="sch__data2"/>
      <sheetName val="Anxx_12"/>
      <sheetName val="RATE_COMPILATION2"/>
      <sheetName val="GM_&amp;_TA2"/>
      <sheetName val="ra_bill2"/>
      <sheetName val="R_A_Bill2"/>
      <sheetName val="NLD_-_Assum2"/>
      <sheetName val="Data_sh2"/>
      <sheetName val="106C0300"/>
    </sheetNames>
    <sheetDataSet>
      <sheetData sheetId="0" refreshError="1">
        <row r="5">
          <cell r="B5" t="str">
            <v>Activity</v>
          </cell>
          <cell r="C5" t="str">
            <v>Unit</v>
          </cell>
          <cell r="D5" t="str">
            <v>Rate</v>
          </cell>
          <cell r="E5" t="str">
            <v>Total Qty.</v>
          </cell>
          <cell r="F5" t="str">
            <v>Amount</v>
          </cell>
          <cell r="G5" t="str">
            <v>MONTH</v>
          </cell>
          <cell r="H5">
            <v>38657</v>
          </cell>
          <cell r="I5">
            <v>38687</v>
          </cell>
          <cell r="J5">
            <v>38718</v>
          </cell>
          <cell r="K5">
            <v>38749</v>
          </cell>
          <cell r="L5">
            <v>38777</v>
          </cell>
          <cell r="M5">
            <v>38808</v>
          </cell>
          <cell r="N5">
            <v>38838</v>
          </cell>
          <cell r="O5">
            <v>38869</v>
          </cell>
          <cell r="P5">
            <v>38899</v>
          </cell>
          <cell r="Q5">
            <v>38930</v>
          </cell>
          <cell r="R5">
            <v>38961</v>
          </cell>
          <cell r="S5">
            <v>38991</v>
          </cell>
          <cell r="T5">
            <v>39022</v>
          </cell>
          <cell r="U5">
            <v>39052</v>
          </cell>
          <cell r="V5">
            <v>39083</v>
          </cell>
          <cell r="W5">
            <v>39114</v>
          </cell>
          <cell r="X5">
            <v>39142</v>
          </cell>
          <cell r="Y5">
            <v>39173</v>
          </cell>
          <cell r="Z5">
            <v>39203</v>
          </cell>
          <cell r="AA5">
            <v>39234</v>
          </cell>
          <cell r="AB5">
            <v>39264</v>
          </cell>
          <cell r="AC5">
            <v>39295</v>
          </cell>
          <cell r="AD5">
            <v>39326</v>
          </cell>
          <cell r="AE5">
            <v>39356</v>
          </cell>
          <cell r="AF5">
            <v>39387</v>
          </cell>
          <cell r="AG5">
            <v>39417</v>
          </cell>
          <cell r="AH5">
            <v>39448</v>
          </cell>
          <cell r="AI5">
            <v>39479</v>
          </cell>
          <cell r="AJ5">
            <v>39508</v>
          </cell>
          <cell r="AK5">
            <v>39539</v>
          </cell>
          <cell r="AL5">
            <v>39569</v>
          </cell>
          <cell r="AM5" t="str">
            <v>Total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구조물집계"/>
      <sheetName val="골재산출"/>
      <sheetName val="공구리집계"/>
      <sheetName val="배수관집계"/>
      <sheetName val="L형측구집계"/>
      <sheetName val="암거집계"/>
      <sheetName val="암거공"/>
      <sheetName val="암거이월"/>
      <sheetName val="암거철근"/>
      <sheetName val="집수정집계"/>
      <sheetName val="106C0300"/>
      <sheetName val="Analy_7-10"/>
      <sheetName val="FORM7"/>
      <sheetName val="유동표"/>
      <sheetName val="실행철강하도"/>
      <sheetName val="제출내역 (2)"/>
      <sheetName val="BTR (2)"/>
      <sheetName val="Sheet2"/>
      <sheetName val="Bills of Quantities"/>
      <sheetName val="Spacing of Delineators"/>
      <sheetName val="Bill-12"/>
      <sheetName val="PROCTOR"/>
      <sheetName val="부대내역"/>
      <sheetName val="Road data"/>
      <sheetName val="purpose&amp;input"/>
      <sheetName val="Sheet1"/>
      <sheetName val="BOOK2"/>
      <sheetName val="Cul_detail"/>
      <sheetName val="ra bil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sheetName val="표지"/>
      <sheetName val="목차"/>
      <sheetName val="사유서"/>
      <sheetName val="집계표"/>
      <sheetName val="내역서"/>
      <sheetName val="데이타"/>
      <sheetName val="식재인부"/>
      <sheetName val="준검 내역서"/>
      <sheetName val="106C0300"/>
      <sheetName val="단가"/>
      <sheetName val="시설물일위"/>
      <sheetName val="3.01(a)"/>
      <sheetName val="BOQ Distribution"/>
      <sheetName val="Sheet2"/>
      <sheetName val="FORM7"/>
      <sheetName val="유동표"/>
      <sheetName val="Bills of Quantities"/>
      <sheetName val="Spacing of Delineators"/>
      <sheetName val="Bill-12"/>
      <sheetName val="PROCTOR"/>
      <sheetName val="부대내역"/>
      <sheetName val="Road data"/>
      <sheetName val="purpose&amp;input"/>
      <sheetName val="Sheet1"/>
      <sheetName val="제출내역 (2)"/>
      <sheetName val="2"/>
      <sheetName val="하조서"/>
      <sheetName val="가설공사"/>
      <sheetName val="단가결정"/>
      <sheetName val="내역아"/>
      <sheetName val="울타리"/>
      <sheetName val="Manpower"/>
      <sheetName val="BID"/>
      <sheetName val="공사비집계"/>
      <sheetName val="C &amp; G RHS"/>
      <sheetName val="8"/>
      <sheetName val="section"/>
      <sheetName val="도급"/>
      <sheetName val="Abs PMRL"/>
    </sheetNames>
    <sheetDataSet>
      <sheetData sheetId="0" refreshError="1"/>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내역서"/>
      <sheetName val="기성부분조서(내역서)"/>
      <sheetName val="집계표"/>
      <sheetName val="도급"/>
      <sheetName val="데이타"/>
      <sheetName val="식재인부"/>
      <sheetName val="준검 내역서"/>
      <sheetName val="기계경비(시간당)"/>
      <sheetName val="부대내역"/>
      <sheetName val="설계기준"/>
      <sheetName val="내역1"/>
      <sheetName val="106C0300"/>
      <sheetName val="Sheet2"/>
      <sheetName val="FORM7"/>
      <sheetName val="유동표"/>
      <sheetName val="Bills of Quantities"/>
      <sheetName val="Spacing of Delineators"/>
      <sheetName val="Bill-12"/>
      <sheetName val="PROCTOR"/>
      <sheetName val="Road data"/>
      <sheetName val="purpose&amp;input"/>
      <sheetName val="Sheet1"/>
      <sheetName val="제출내역 (2)"/>
      <sheetName val="Measurment"/>
      <sheetName val="단가"/>
      <sheetName val="식재"/>
      <sheetName val="시설물"/>
      <sheetName val="식재출력용"/>
      <sheetName val="유지관리"/>
      <sheetName val="단가조사"/>
      <sheetName val="기성내역"/>
      <sheetName val="장비집계"/>
      <sheetName val="FRL-OGL"/>
      <sheetName val="8"/>
      <sheetName val="6공구(당초)"/>
      <sheetName val="실행대비"/>
      <sheetName val="MPR_PA_1"/>
      <sheetName val="교량하부공"/>
      <sheetName val="70%"/>
      <sheetName val="용산1(해보)"/>
      <sheetName val="가로등내역서"/>
      <sheetName val="램머"/>
      <sheetName val="지급자재"/>
      <sheetName val="2차공사"/>
      <sheetName val="구조물공"/>
      <sheetName val="부대공"/>
      <sheetName val="배수공"/>
      <sheetName val="토공"/>
      <sheetName val="포장공"/>
      <sheetName val="내역"/>
      <sheetName val="연결임시"/>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문"/>
      <sheetName val="준공계"/>
      <sheetName val="준공내역서"/>
      <sheetName val="준검 내역서"/>
      <sheetName val="집계표"/>
      <sheetName val="도급"/>
      <sheetName val="하수급견적대비"/>
      <sheetName val="청천내"/>
      <sheetName val="RIP1"/>
      <sheetName val="Abutment "/>
      <sheetName val="Bank Balances and exch rates"/>
      <sheetName val="106C0300"/>
      <sheetName val="장비집계"/>
      <sheetName val="데이타"/>
      <sheetName val="식재인부"/>
      <sheetName val="Sheet2"/>
      <sheetName val="FORM7"/>
      <sheetName val="유동표"/>
      <sheetName val="Bills of Quantities"/>
      <sheetName val="Spacing of Delineators"/>
      <sheetName val="Bill-12"/>
      <sheetName val="PROCTOR"/>
      <sheetName val="부대내역"/>
      <sheetName val="Road data"/>
      <sheetName val="purpose&amp;input"/>
      <sheetName val="층"/>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도공품의"/>
      <sheetName val="조달품의"/>
      <sheetName val="조정안"/>
      <sheetName val="투찰총괄"/>
      <sheetName val="기구표"/>
      <sheetName val="영종도"/>
      <sheetName val="A4PO"/>
      <sheetName val="A4LA"/>
      <sheetName val="타사"/>
      <sheetName val="연결임시"/>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C0000"/>
      <sheetName val="원하집계"/>
      <sheetName val="세부기준"/>
      <sheetName val="하도총괄"/>
      <sheetName val="원하도"/>
      <sheetName val="투찰"/>
      <sheetName val="기계경비(시간당)"/>
      <sheetName val="램머"/>
      <sheetName val="준검 내역서"/>
      <sheetName val="UP"/>
      <sheetName val="Abutment "/>
      <sheetName val="집계표"/>
      <sheetName val="도급"/>
      <sheetName val="데이타"/>
      <sheetName val="식재인부"/>
      <sheetName val="106C0300"/>
      <sheetName val="FORM7"/>
      <sheetName val="유동표"/>
      <sheetName val="Bills of Quantities"/>
      <sheetName val="Spacing of Delineators"/>
      <sheetName val="Bill-12"/>
      <sheetName val="PROCTOR"/>
      <sheetName val="부대내역"/>
      <sheetName val="Road data"/>
      <sheetName val="계수시트"/>
    </sheetNames>
    <definedNames>
      <definedName name="Macro12"/>
      <definedName name="Macro5"/>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문"/>
      <sheetName val="준공계"/>
      <sheetName val="준공내역서"/>
      <sheetName val="준검 내역서"/>
      <sheetName val="집계표"/>
      <sheetName val="교량하부공"/>
      <sheetName val="구조물공"/>
      <sheetName val="부대공"/>
      <sheetName val="배수공"/>
      <sheetName val="토공"/>
      <sheetName val="포장공"/>
      <sheetName val="2000년1차"/>
      <sheetName val="Abutment "/>
      <sheetName val="#REF"/>
      <sheetName val="C &amp; G RHS"/>
      <sheetName val="Sheet2"/>
      <sheetName val="내역"/>
      <sheetName val="대비"/>
      <sheetName val="2차공사"/>
      <sheetName val="연결임시"/>
      <sheetName val="95준공"/>
      <sheetName val="기계경비(시간당)"/>
      <sheetName val="램머"/>
      <sheetName val="도급"/>
      <sheetName val="데이타"/>
      <sheetName val="식재인부"/>
      <sheetName val="106C0300"/>
      <sheetName val="FORM7"/>
      <sheetName val="유동표"/>
      <sheetName val="Bills of Quantities"/>
      <sheetName val="Spacing of Delineators"/>
      <sheetName val="Bill-12"/>
      <sheetName val="Analy_7-10"/>
      <sheetName val="PROCTOR"/>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차공사"/>
      <sheetName val="내역서(전체)"/>
      <sheetName val="내역서(토공)"/>
      <sheetName val="내역서(철콘)"/>
      <sheetName val="조경(내역)"/>
      <sheetName val="내역서(비계)"/>
      <sheetName val="내역서(포장)"/>
      <sheetName val="내역서(철물)"/>
      <sheetName val="laroux"/>
      <sheetName val="증감대비"/>
      <sheetName val="내역갑지(2차설계변경)"/>
      <sheetName val="물변총괄"/>
      <sheetName val="물변제외"/>
      <sheetName val="물가변동액"/>
      <sheetName val="3차물변"/>
      <sheetName val="신규단가"/>
      <sheetName val="제경비율"/>
      <sheetName val="전체공사원가"/>
      <sheetName val="금회공사원가"/>
      <sheetName val="준검 내역서"/>
      <sheetName val="집계표"/>
      <sheetName val="교량하부공"/>
      <sheetName val="장비집계"/>
      <sheetName val="공사비집계"/>
      <sheetName val="대비"/>
      <sheetName val="PROCTOR"/>
      <sheetName val="구조물공"/>
      <sheetName val="부대공"/>
      <sheetName val="배수공"/>
      <sheetName val="토공"/>
      <sheetName val="포장공"/>
      <sheetName val="9509"/>
      <sheetName val="2000년1차"/>
      <sheetName val="내역"/>
      <sheetName val="연결임시"/>
      <sheetName val="설계2차"/>
      <sheetName val="기계경비(시간당)"/>
      <sheetName val="램머"/>
      <sheetName val="도급"/>
      <sheetName val="데이타"/>
      <sheetName val="식재인부"/>
      <sheetName val="106C0300"/>
      <sheetName val="Sheet2"/>
      <sheetName val="FORM7"/>
      <sheetName val="유동표"/>
      <sheetName val="Bills of Quantities"/>
      <sheetName val="Spacing of Delineators"/>
      <sheetName val="Bill-12"/>
      <sheetName val="MPR_PA_1"/>
      <sheetName val="Analy_7-10"/>
    </sheetNames>
    <sheetDataSet>
      <sheetData sheetId="0" refreshError="1"/>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V000"/>
      <sheetName val="제출내역 (2)"/>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6공구(당초)"/>
      <sheetName val="기계경비(시간당)"/>
      <sheetName val="램머"/>
      <sheetName val="지급자재"/>
      <sheetName val="유동표"/>
      <sheetName val="노무비"/>
      <sheetName val="하부철근수량"/>
      <sheetName val="JUCKEYK"/>
      <sheetName val="견적"/>
      <sheetName val="2차공사"/>
      <sheetName val="도급"/>
      <sheetName val="준검 내역서"/>
      <sheetName val="집계표"/>
      <sheetName val="교량하부공"/>
      <sheetName val="구조물공"/>
      <sheetName val="부대공"/>
      <sheetName val="배수공"/>
      <sheetName val="토공"/>
      <sheetName val="포장공"/>
      <sheetName val="내역"/>
      <sheetName val="연결임시"/>
      <sheetName val="1차내역"/>
      <sheetName val="DATE"/>
      <sheetName val="SOR"/>
      <sheetName val="부대내역"/>
      <sheetName val="inter"/>
      <sheetName val="S-1 BOQ-Cost Code"/>
      <sheetName val="S1BOQ"/>
      <sheetName val="제출내역_(2)"/>
      <sheetName val="데이타"/>
      <sheetName val="식재인부"/>
      <sheetName val="ew sr"/>
      <sheetName val="LTG-STG"/>
      <sheetName val="anal"/>
      <sheetName val="LOCAL RATES"/>
      <sheetName val="machinery"/>
      <sheetName val="Machinery-final"/>
      <sheetName val="Site clearance"/>
      <sheetName val="Input"/>
      <sheetName val="ft-05-02isobom"/>
      <sheetName val="Bus Ways"/>
      <sheetName val="SPT vs PH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부대내역"/>
      <sheetName val="K치산출내역"/>
      <sheetName val="물가지수"/>
      <sheetName val="공종별비목"/>
      <sheetName val="기계경비"/>
      <sheetName val="표지"/>
      <sheetName val="Sheet3"/>
      <sheetName val="Sheet2"/>
      <sheetName val="방호시설검토"/>
      <sheetName val="foxz"/>
      <sheetName val="실행집계"/>
      <sheetName val="원실행"/>
      <sheetName val="공통가설계"/>
      <sheetName val="공통가설비"/>
      <sheetName val="현관계"/>
      <sheetName val="현관"/>
      <sheetName val="원가LIST"/>
      <sheetName val="월별투입계획"/>
      <sheetName val="터널굴착단산"/>
      <sheetName val="장약패턴90M2"/>
      <sheetName val="토공산근"/>
      <sheetName val="단가산출근거"/>
      <sheetName val="2004년 공정표(터널공)"/>
      <sheetName val="2004년 공정표(토공,배수구조물)"/>
      <sheetName val="공종별 수량"/>
      <sheetName val="터널구조물산근"/>
      <sheetName val="도로구조물산근"/>
      <sheetName val="Sheet1"/>
      <sheetName val="집계표"/>
      <sheetName val="제출내역 (2)"/>
      <sheetName val="6공구(당초)"/>
      <sheetName val="70%"/>
      <sheetName val="공량산출서"/>
      <sheetName val="영동검토"/>
      <sheetName val="내역"/>
      <sheetName val="준검 내역서"/>
      <sheetName val="기계경비(시간당)"/>
      <sheetName val="램머"/>
      <sheetName val="지급자재"/>
      <sheetName val="2차공사"/>
      <sheetName val="교량하부공"/>
      <sheetName val="구조물공"/>
      <sheetName val="부대공"/>
      <sheetName val="배수공"/>
      <sheetName val="토공"/>
      <sheetName val="포장공"/>
      <sheetName val="연결임시"/>
      <sheetName val="도급"/>
      <sheetName val="데이타"/>
      <sheetName val="식재인부"/>
      <sheetName val="106C0300"/>
      <sheetName val="단가조사"/>
      <sheetName val="견적"/>
    </sheetNames>
    <sheetDataSet>
      <sheetData sheetId="0" refreshError="1"/>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갑지"/>
      <sheetName val="원가계산서"/>
      <sheetName val="내역집계표"/>
      <sheetName val="내역서"/>
      <sheetName val="내역서 (3)"/>
      <sheetName val="대가"/>
      <sheetName val="일위대가"/>
      <sheetName val="산출양식"/>
      <sheetName val="자료"/>
      <sheetName val="대가목록"/>
      <sheetName val="산출양식 (2)"/>
      <sheetName val="Sheet1"/>
      <sheetName val="원가(칠곡다부)"/>
      <sheetName val="집계표"/>
      <sheetName val="다부IC내역"/>
      <sheetName val="원가(재방송)"/>
      <sheetName val="재방송"/>
      <sheetName val="다부내역"/>
      <sheetName val="읍내터널"/>
      <sheetName val="칠곡IC내역"/>
      <sheetName val="토목원가계산서"/>
      <sheetName val="토목원가"/>
      <sheetName val="집계장"/>
      <sheetName val="설계내역"/>
      <sheetName val="제외공종"/>
      <sheetName val="#REF"/>
      <sheetName val="선급금사용계획서"/>
      <sheetName val="사용세부내역"/>
      <sheetName val="Sheet2"/>
      <sheetName val="Sheet3"/>
      <sheetName val="공사비증감대비표"/>
      <sheetName val="전체산출내역서갑(변경) "/>
      <sheetName val="산출내역서을(변경)"/>
      <sheetName val="전체세부(이설도로)"/>
      <sheetName val="전체세부(연결도로)"/>
      <sheetName val="전체원가계산서(변경)"/>
      <sheetName val="용역비"/>
      <sheetName val="공문"/>
      <sheetName val="취·현"/>
      <sheetName val="취·투"/>
      <sheetName val="토·집"/>
      <sheetName val="배·집"/>
      <sheetName val="기·집30(보고)"/>
      <sheetName val="기·집30(확정)"/>
      <sheetName val="기·내30(확정)"/>
      <sheetName val="A.터파기공"/>
      <sheetName val="B.측·집"/>
      <sheetName val="배(자·집) (2)"/>
      <sheetName val="배(철·집)"/>
      <sheetName val="배(암·유)"/>
      <sheetName val="배(시·골)"/>
      <sheetName val="2.01측·터·집"/>
      <sheetName val="V·집"/>
      <sheetName val="V·현"/>
      <sheetName val="산·집"/>
      <sheetName val="산·현"/>
      <sheetName val="L·집"/>
      <sheetName val="L·현"/>
      <sheetName val="맹·집"/>
      <sheetName val="맹·현"/>
      <sheetName val="C배·집"/>
      <sheetName val="횡·집"/>
      <sheetName val="흄·집"/>
      <sheetName val="횡·조"/>
      <sheetName val="종·배"/>
      <sheetName val="종·조"/>
      <sheetName val="배·면"/>
      <sheetName val="배·날"/>
      <sheetName val="횡·날"/>
      <sheetName val="콘집·수"/>
      <sheetName val="흙쌓·수"/>
      <sheetName val="땅깍·수"/>
      <sheetName val="땅깍·수 (1-1)"/>
      <sheetName val="집·조10"/>
      <sheetName val="집·조6"/>
      <sheetName val="비·보"/>
      <sheetName val="집·조8"/>
      <sheetName val="암·재"/>
      <sheetName val="암·토"/>
      <sheetName val="암·철"/>
      <sheetName val="본·수"/>
      <sheetName val="2+126"/>
      <sheetName val="평날·수"/>
      <sheetName val="0-52 "/>
      <sheetName val="수량산출서"/>
      <sheetName val="콘·다 (2)"/>
      <sheetName val="기·집 (2)"/>
      <sheetName val="콘·다 (3)"/>
      <sheetName val="콘·현"/>
      <sheetName val="소·집"/>
      <sheetName val="소·현"/>
      <sheetName val="집·거"/>
      <sheetName val="집·연"/>
      <sheetName val="도·집"/>
      <sheetName val="성도1"/>
      <sheetName val="공사비"/>
      <sheetName val="단가산출"/>
      <sheetName val="가드레일산근"/>
      <sheetName val="수량집계표"/>
      <sheetName val="수량"/>
      <sheetName val="단가비교"/>
      <sheetName val="적용2002"/>
      <sheetName val="중기"/>
      <sheetName val="부대내역"/>
      <sheetName val="제출내역 (2)"/>
      <sheetName val="기초병원총괄표"/>
      <sheetName val="기초병원원가"/>
      <sheetName val="기초병원내역집계표"/>
      <sheetName val="기초(토목)"/>
      <sheetName val="기초(건축)"/>
      <sheetName val="기초(기계)"/>
      <sheetName val="기초(전기)"/>
      <sheetName val="기초(통신)"/>
      <sheetName val="감액총괄(계약적용)"/>
      <sheetName val="감액원가계산(계약적용)"/>
      <sheetName val="삭감내역집계표"/>
      <sheetName val="건축,토목감액(계약적용)"/>
      <sheetName val="기계,전기감액"/>
      <sheetName val="내역비교"/>
      <sheetName val="병원내역집계표 (2)"/>
      <sheetName val="설계기계"/>
      <sheetName val="설계통신"/>
      <sheetName val="설계전기"/>
      <sheetName val="설계기준삭감(기,전)"/>
      <sheetName val="설계내역집계표"/>
      <sheetName val="실행내역"/>
      <sheetName val="실행총괄 "/>
      <sheetName val="간접비"/>
      <sheetName val="[IL-3.XLSY갑지"/>
      <sheetName val="총괄"/>
      <sheetName val="토목"/>
      <sheetName val="본체"/>
      <sheetName val="설비"/>
      <sheetName val="내역"/>
      <sheetName val="항목별사용내역"/>
      <sheetName val="항목별사용금액"/>
      <sheetName val="급여명세서(한국)"/>
      <sheetName val="1.노무비명세서(해동)"/>
      <sheetName val="1.노무비명세서(토목)"/>
      <sheetName val="2.노무비명세서(해동)"/>
      <sheetName val="2.노무비명세서(수직보호망)"/>
      <sheetName val="2.노무비명세서(난간대)"/>
      <sheetName val="2.사진대지"/>
      <sheetName val="3.사진대지"/>
      <sheetName val=""/>
      <sheetName val="재료비"/>
      <sheetName val="설비내역서"/>
      <sheetName val="건축내역서"/>
      <sheetName val="전기내역서"/>
      <sheetName val="총공사내역서"/>
      <sheetName val="CON'C"/>
      <sheetName val="건축공사"/>
      <sheetName val="기계경비(시간당)"/>
      <sheetName val="램머"/>
      <sheetName val="데리네이타현황"/>
      <sheetName val="공사비총괄표"/>
      <sheetName val="보증수수료산출"/>
      <sheetName val="재료"/>
      <sheetName val="노임단가"/>
      <sheetName val="총괄표"/>
      <sheetName val="일위대가표"/>
      <sheetName val="2000년1차"/>
      <sheetName val="2000전체분"/>
      <sheetName val="DATE"/>
      <sheetName val="차수공개요"/>
      <sheetName val="단가"/>
      <sheetName val="IL-3"/>
      <sheetName val="도급내역서(재노경)"/>
      <sheetName val="DAN"/>
      <sheetName val="백호우계수"/>
      <sheetName val="JUCKEYK"/>
      <sheetName val="조명율표"/>
      <sheetName val="Macro1"/>
      <sheetName val="4.일위대가목차"/>
      <sheetName val="96노임기준"/>
      <sheetName val="노무비"/>
      <sheetName val="일위목록"/>
      <sheetName val="요율"/>
      <sheetName val="내역_ver1.0"/>
      <sheetName val="2000,9월 일위"/>
      <sheetName val="단가일람표"/>
      <sheetName val="공종단가"/>
      <sheetName val="설직재-1"/>
      <sheetName val="ABUT수량-A1"/>
      <sheetName val="BQ(실행)"/>
      <sheetName val="냉천부속동"/>
      <sheetName val="건축내역"/>
      <sheetName val="대포2교접속"/>
      <sheetName val="천방교접속"/>
      <sheetName val="DATA 입력란"/>
      <sheetName val="철근량"/>
      <sheetName val="일반전기(2단지-을지)"/>
      <sheetName val="MOTOR"/>
      <sheetName val="자  재"/>
      <sheetName val="건축외주"/>
      <sheetName val="실행예산서"/>
      <sheetName val="단"/>
      <sheetName val="기흥하도용"/>
      <sheetName val="6공구(당초)"/>
      <sheetName val="지급자재"/>
      <sheetName val="2차공사"/>
      <sheetName val="준검 내역서"/>
      <sheetName val="교량하부공"/>
      <sheetName val="구조물공"/>
      <sheetName val="부대공"/>
      <sheetName val="배수공"/>
      <sheetName val="토공"/>
      <sheetName val="포장공"/>
      <sheetName val="연결임시"/>
      <sheetName val="도급"/>
      <sheetName val="데이타"/>
      <sheetName val="식재인부"/>
      <sheetName val="토목공사"/>
      <sheetName val="노임"/>
      <sheetName val="예가표"/>
      <sheetName val="원가"/>
      <sheetName val="의왕내역"/>
      <sheetName val="DATA"/>
      <sheetName val="코드표"/>
      <sheetName val="접지수량"/>
      <sheetName val="단가(1)"/>
      <sheetName val="일위대가(건축)"/>
      <sheetName val="대비"/>
      <sheetName val="단가표"/>
      <sheetName val="세부내역"/>
      <sheetName val="단가조사"/>
      <sheetName val="단가대비"/>
      <sheetName val="수량집계"/>
      <sheetName val="총괄집계표"/>
      <sheetName val="인수공규격"/>
      <sheetName val="암거단위"/>
      <sheetName val="일위_파일"/>
      <sheetName val="입찰안"/>
      <sheetName val="일위대가(4층원격)"/>
      <sheetName val="48단가"/>
      <sheetName val="품셈"/>
      <sheetName val="노임단가산출근거"/>
      <sheetName val="빌딩 안내"/>
      <sheetName val="BM"/>
      <sheetName val="기자재비"/>
      <sheetName val="계획집계"/>
      <sheetName val="견적"/>
      <sheetName val="하부철근수량"/>
      <sheetName val="1,2공구원가계산서"/>
      <sheetName val="2공구산출내역"/>
      <sheetName val="1공구산출내역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sheetData sheetId="130"/>
      <sheetData sheetId="131"/>
      <sheetData sheetId="132" refreshError="1"/>
      <sheetData sheetId="133" refreshError="1"/>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계경비(시간당)"/>
      <sheetName val="램머"/>
      <sheetName val="준검 내역서"/>
      <sheetName val="부대내역"/>
      <sheetName val="집계표"/>
      <sheetName val="내역-2"/>
      <sheetName val="연결임시"/>
      <sheetName val="내역"/>
      <sheetName val="6공구(당초)"/>
      <sheetName val="제출내역 (2)"/>
      <sheetName val="지급자재"/>
      <sheetName val="2차공사"/>
      <sheetName val="교량하부공"/>
      <sheetName val="구조물공"/>
      <sheetName val="부대공"/>
      <sheetName val="배수공"/>
      <sheetName val="토공"/>
      <sheetName val="포장공"/>
      <sheetName val="예산내~1"/>
      <sheetName val="도급"/>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0%"/>
      <sheetName val="foxz"/>
      <sheetName val="표지"/>
      <sheetName val="실행집계"/>
      <sheetName val="원실행"/>
      <sheetName val="공통가설계"/>
      <sheetName val="공통가설비"/>
      <sheetName val="현관계"/>
      <sheetName val="현관"/>
      <sheetName val="원가LIST"/>
      <sheetName val="월별투입계획"/>
      <sheetName val="갑지70%"/>
      <sheetName val="갑지69% "/>
      <sheetName val="터널구조물산근"/>
      <sheetName val="도로구조물산근"/>
      <sheetName val="Sheet1"/>
      <sheetName val="Sheet2"/>
      <sheetName val="Sheet3"/>
      <sheetName val="터널굴착단산"/>
      <sheetName val="장약패턴90M2"/>
      <sheetName val="토공산근"/>
      <sheetName val="단가산출근거"/>
      <sheetName val="기계경비(시간당)"/>
      <sheetName val="준검 내역서"/>
      <sheetName val="부대내역"/>
      <sheetName val="70_"/>
      <sheetName val="1,2공구원가계산서"/>
      <sheetName val="2공구산출내역"/>
      <sheetName val="1공구산출내역서"/>
      <sheetName val="내역-2"/>
      <sheetName val="제출내역 (2)"/>
      <sheetName val="집계표"/>
      <sheetName val="6공구(당초)"/>
      <sheetName val="램머"/>
      <sheetName val="지급자재"/>
      <sheetName val="2차공사"/>
      <sheetName val="교량하부공"/>
      <sheetName val="구조물공"/>
      <sheetName val="부대공"/>
      <sheetName val="배수공"/>
      <sheetName val="토공"/>
      <sheetName val="포장공"/>
      <sheetName val="내역"/>
      <sheetName val="연결임시"/>
      <sheetName val="여천"/>
      <sheetName val="가로등내역서"/>
      <sheetName val="장비단가"/>
      <sheetName val="LTG-STG"/>
      <sheetName val="Analysis"/>
      <sheetName val="aoc"/>
      <sheetName val="a.o.r."/>
      <sheetName val="aor"/>
      <sheetName val="Main"/>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내역서"/>
      <sheetName val="기성부분조서(내역서)"/>
      <sheetName val="집계표"/>
      <sheetName val="70%"/>
      <sheetName val="purpose&amp;input"/>
      <sheetName val="기계경비(시간당)"/>
      <sheetName val="용산1(해보)"/>
      <sheetName val="가로등내역서"/>
      <sheetName val="구조물공"/>
      <sheetName val="부대공"/>
      <sheetName val="배수공"/>
      <sheetName val="토공"/>
      <sheetName val="포장공"/>
      <sheetName val="제출내역 (2)"/>
      <sheetName val="기성내역"/>
      <sheetName val="준검 내역서"/>
      <sheetName val="내역-2"/>
      <sheetName val="부대내역"/>
      <sheetName val="6공구(당초)"/>
      <sheetName val="램머"/>
      <sheetName val="지급자재"/>
      <sheetName val="2차공사"/>
      <sheetName val="교량하부공"/>
      <sheetName val="내역"/>
      <sheetName val="연결임시"/>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방호시설검토"/>
      <sheetName val="부대내역"/>
      <sheetName val="foxz"/>
      <sheetName val="표지"/>
      <sheetName val="실행집계"/>
      <sheetName val="원실행"/>
      <sheetName val="공통가설계"/>
      <sheetName val="공통가설비"/>
      <sheetName val="현관계"/>
      <sheetName val="현관"/>
      <sheetName val="원가LIST"/>
      <sheetName val="월별투입계획"/>
      <sheetName val="집계표"/>
      <sheetName val="기계경비(시간당)"/>
      <sheetName val="준검 내역서"/>
      <sheetName val="70%"/>
      <sheetName val="가로등내역서"/>
      <sheetName val="교량하부공"/>
      <sheetName val="영동검토"/>
      <sheetName val="정부노임단가"/>
      <sheetName val="Manpower"/>
      <sheetName val="C &amp; G RHS"/>
      <sheetName val="제출내역 (2)"/>
      <sheetName val="6공구(당초)"/>
      <sheetName val="램머"/>
      <sheetName val="지급자재"/>
      <sheetName val="2차공사"/>
      <sheetName val="구조물공"/>
      <sheetName val="부대공"/>
      <sheetName val="배수공"/>
      <sheetName val="토공"/>
      <sheetName val="포장공"/>
      <sheetName val="내역"/>
      <sheetName val="연결임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부대내역"/>
      <sheetName val="집계표"/>
      <sheetName val="기계경비(시간당)"/>
      <sheetName val="준검 내역서"/>
      <sheetName val="부대공"/>
      <sheetName val="포장공"/>
      <sheetName val="토공"/>
      <sheetName val="70%"/>
      <sheetName val="제출내역 (2)"/>
      <sheetName val="6공구(당초)"/>
      <sheetName val="램머"/>
      <sheetName val="지급자재"/>
      <sheetName val="2차공사"/>
      <sheetName val="교량하부공"/>
      <sheetName val="구조물공"/>
      <sheetName val="배수공"/>
      <sheetName val="내역"/>
      <sheetName val="연결임시"/>
      <sheetName val="BOOK2"/>
      <sheetName val="가로등내역서"/>
      <sheetName val="수량집계"/>
      <sheetName val="제잡비산출근거 (전체)"/>
      <sheetName val="발주제잡비산근(2)"/>
      <sheetName val="보강원심력철근콘크리트관"/>
      <sheetName val="원심력철근콘크리트관하차비"/>
      <sheetName val="표지"/>
      <sheetName val="간지"/>
      <sheetName val="목차"/>
      <sheetName val="여건사유"/>
      <sheetName val="Sheet1"/>
      <sheetName val="Sheet2"/>
      <sheetName val="Sheet3"/>
      <sheetName val="세부내역서 "/>
      <sheetName val="내역서"/>
      <sheetName val="2001설계예정9.17 (3)"/>
      <sheetName val="접"/>
      <sheetName val="단가내부"/>
      <sheetName val="단가외부 "/>
      <sheetName val="#REF"/>
      <sheetName val="제잡비현황"/>
      <sheetName val="물가변동액(전체분)"/>
      <sheetName val="공사비집계"/>
      <sheetName val="비목군분류내역"/>
      <sheetName val="수산출"/>
      <sheetName val="계"/>
      <sheetName val="이월"/>
      <sheetName val="배수자집계"/>
      <sheetName val="전체수량집계"/>
      <sheetName val="투찰"/>
      <sheetName val="식재인부"/>
      <sheetName val="데이타"/>
      <sheetName val="1공구산출내역서"/>
      <sheetName val="1,2공구원가계산서"/>
      <sheetName val="2공구산출내역"/>
      <sheetName val="Macro1"/>
      <sheetName val="Macro2"/>
      <sheetName val="세골재  T2 변경 현황"/>
      <sheetName val="106C0300"/>
      <sheetName val="3차설계"/>
      <sheetName val="방음벽집계"/>
      <sheetName val="공사내역"/>
      <sheetName val="깨기집계"/>
      <sheetName val="줄파기집"/>
      <sheetName val="전체설계서"/>
      <sheetName val="철근"/>
      <sheetName val="(방음벽반사형)"/>
      <sheetName val="사진대지 (5)"/>
      <sheetName val="공사비증감"/>
      <sheetName val="results"/>
      <sheetName val="중기노임"/>
      <sheetName val="8.시공현황"/>
      <sheetName val="변경이유서"/>
      <sheetName val="적용"/>
      <sheetName val="예정공정표-SK (2)"/>
      <sheetName val="수량명세서-구"/>
      <sheetName val="Sheet4"/>
      <sheetName val="평면도"/>
      <sheetName val="딱지"/>
      <sheetName val="사업소보고"/>
      <sheetName val="사진대지"/>
      <sheetName val="사진대지 (2)"/>
      <sheetName val="설계변경 제출(10.5극동)"/>
      <sheetName val="쏠레땅쉬-1월"/>
      <sheetName val="설계변경 제출(4차이후미적용)"/>
      <sheetName val="감사지적"/>
      <sheetName val="방침사항5"/>
      <sheetName val="설계변경 제출(근거서류)-참고"/>
      <sheetName val="타공종이기수량집계"/>
      <sheetName val="Sheet5"/>
      <sheetName val="Sheet6"/>
      <sheetName val="Sheet7"/>
      <sheetName val="Sheet8"/>
      <sheetName val="Sheet9"/>
      <sheetName val="Sheet10"/>
      <sheetName val="내역비교 (2)"/>
      <sheetName val="내역비교 (3)"/>
      <sheetName val="단가산출(적용20)단가적정성"/>
      <sheetName val="단가산출(적용25)단가적정성"/>
      <sheetName val="범양"/>
      <sheetName val="간접비분개"/>
      <sheetName val="전체실행예산(본사양식) (2)"/>
      <sheetName val="감독실현황"/>
      <sheetName val="2001.12"/>
      <sheetName val="장고개내역서"/>
      <sheetName val="SK+극동"/>
      <sheetName val="702"/>
      <sheetName val="직영시행공사비"/>
      <sheetName val="VXXXXX"/>
      <sheetName val="JUP2000"/>
      <sheetName val="laroux"/>
      <sheetName val="2000장비이동현황"/>
      <sheetName val="3-5.인원 수급 계획"/>
      <sheetName val="JUP2001"/>
      <sheetName val="그림"/>
      <sheetName val="2001매출현황"/>
      <sheetName val="2001기성현황"/>
      <sheetName val="2001JUP vs 기성"/>
      <sheetName val="2001년도TO비교"/>
      <sheetName val="쏠레땅쉬원가(02)"/>
      <sheetName val="내역서-sk"/>
      <sheetName val="증감내역서"/>
      <sheetName val="집계표(당초,변경) (2)"/>
      <sheetName val="7차공사4회기성(직공비)"/>
      <sheetName val="7차공사3회기성(직공비)"/>
      <sheetName val="비탈면 돌붙임(형식2)단가산출근거"/>
      <sheetName val="신규단가산출(2002m)"/>
      <sheetName val="지급자재명세서 (3)"/>
      <sheetName val="단가산출서(SS)"/>
      <sheetName val="출입로"/>
      <sheetName val="증감내역"/>
      <sheetName val="현황 (3)"/>
      <sheetName val="현황"/>
      <sheetName val="수량산출"/>
      <sheetName val="공제량"/>
      <sheetName val="검토안"/>
      <sheetName val="공사비증감현황(A3)"/>
      <sheetName val="보고"/>
      <sheetName val="예산서"/>
      <sheetName val="집계표 "/>
      <sheetName val="지급자재명세서 (2)"/>
      <sheetName val="통신설계서"/>
      <sheetName val="최종내역"/>
      <sheetName val="변경수량집계"/>
      <sheetName val="철.콘 수량산출 (적용)"/>
      <sheetName val="가도공 수량 집계표"/>
      <sheetName val="가도차도부 수량산출"/>
      <sheetName val="가도길어깨현황1"/>
      <sheetName val="제잡비전체건축(2001)"/>
      <sheetName val="제잡비현황 (건축)"/>
      <sheetName val="5"/>
      <sheetName val="철거집계표(전체)"/>
      <sheetName val="철거집계표(토공)"/>
      <sheetName val="공사량현황"/>
      <sheetName val="지급자재명세서"/>
      <sheetName val="2002년설계서"/>
      <sheetName val="갑지"/>
      <sheetName val="암거집계"/>
      <sheetName val="전체 (2)"/>
      <sheetName val="몰탈"/>
      <sheetName val="부곡교"/>
      <sheetName val="교대철근"/>
      <sheetName val="단가비교표"/>
      <sheetName val="제잡비('02)"/>
      <sheetName val="기타집계"/>
      <sheetName val="2.08"/>
      <sheetName val="단계처리참고"/>
      <sheetName val="C관집"/>
      <sheetName val="타이기"/>
      <sheetName val="변경집계장"/>
      <sheetName val="변경설계서"/>
      <sheetName val="3개분류내역"/>
      <sheetName val="2.10"/>
      <sheetName val="앞집계"/>
      <sheetName val="수량명세서"/>
      <sheetName val="수량집계표"/>
      <sheetName val="단계차선 16-8"/>
      <sheetName val="적용외집계장"/>
      <sheetName val="비목분류 "/>
      <sheetName val="비목별물가지수변동현황"/>
      <sheetName val="k치 "/>
      <sheetName val="BOOK7"/>
      <sheetName val="T2"/>
      <sheetName val="상부공"/>
      <sheetName val="주요자재"/>
      <sheetName val="교각수량"/>
      <sheetName val="측구수량집계"/>
      <sheetName val="배수이월"/>
      <sheetName val="유용유동"/>
      <sheetName val="타공정앞장"/>
      <sheetName val="공구리"/>
      <sheetName val="구미전체집계"/>
      <sheetName val="영업소집계"/>
      <sheetName val="가도집계"/>
      <sheetName val="건축비목분류"/>
      <sheetName val="비목별물가지수"/>
      <sheetName val="교량접속수"/>
      <sheetName val="전체(광21)"/>
      <sheetName val="신광상부"/>
      <sheetName val="타공정"/>
      <sheetName val="5.08차광망"/>
      <sheetName val="방음출입문"/>
      <sheetName val="5.14경계표주"/>
      <sheetName val="5.09가드휀스"/>
      <sheetName val="5.12비탈보호"/>
      <sheetName val="마감면집"/>
      <sheetName val="시추조사"/>
      <sheetName val="5.11방음벽수량집"/>
      <sheetName val="길어깨부"/>
      <sheetName val="5.13보도(구미천)"/>
      <sheetName val="가도공집계"/>
      <sheetName val="강가시설전체"/>
      <sheetName val="sheetpile"/>
      <sheetName val="5.23안전시설목"/>
      <sheetName val="5.26낙하물방지"/>
      <sheetName val="5.29철근"/>
      <sheetName val="5.30시멘트"/>
      <sheetName val="도색산출"/>
      <sheetName val="월드컵안전"/>
      <sheetName val="폐기물"/>
      <sheetName val="수량증감현황 (2)"/>
      <sheetName val="사유서 "/>
      <sheetName val="예정공정표"/>
      <sheetName val="변경사유 (변경)"/>
      <sheetName val="수량산출서 (2)"/>
      <sheetName val="원가계산서(설계변경-세로)"/>
      <sheetName val="730x500"/>
      <sheetName val="보조기층현황"/>
      <sheetName val="PC2.9 4.142"/>
      <sheetName val="앵카 (33.5)"/>
      <sheetName val="5. Pile검토"/>
      <sheetName val="1.설조"/>
      <sheetName val="2.단면가정"/>
      <sheetName val="3.MO "/>
      <sheetName val="4.하중"/>
      <sheetName val="5.내진"/>
      <sheetName val="6.부재력"/>
      <sheetName val="INPUT(상시)"/>
      <sheetName val="USD"/>
      <sheetName val="WSD"/>
      <sheetName val="반력"/>
      <sheetName val="TIRED"/>
      <sheetName val="INPUT(지진시)"/>
      <sheetName val="내진"/>
      <sheetName val="내진반력"/>
      <sheetName val="7.단면력"/>
      <sheetName val="10.1.1 footing 계산"/>
      <sheetName val="10.1.2 footing 계산"/>
      <sheetName val="10.2.1 단면력 산정"/>
      <sheetName val="10.2.1 단면력 산정 (2)"/>
      <sheetName val="단면력 (2)"/>
      <sheetName val="변경사유서"/>
      <sheetName val="SHEARKEY검토 (2)"/>
      <sheetName val="계약내역 (1)"/>
      <sheetName val="견적갑"/>
      <sheetName val="bm내역서(B공구)"/>
      <sheetName val="변경내역"/>
      <sheetName val="신규단가(A)제작"/>
      <sheetName val="신규단가(B)물가정보"/>
      <sheetName val="견적갑&quot;A&quot;공구"/>
      <sheetName val="견적조건보고서&quot;A&quot;공구"/>
      <sheetName val="A비엠"/>
      <sheetName val="공율산출"/>
      <sheetName val="장안(01.05.30)(2)"/>
      <sheetName val="내쇼날 (01.05.30)"/>
      <sheetName val="장안(01.05.30)"/>
      <sheetName val="진성(01.05.30)"/>
      <sheetName val="3Week(4-3)(보안)"/>
      <sheetName val="전기공정표"/>
      <sheetName val="CABLE(MAIN)"/>
      <sheetName val="전선관수량산출표 (4)"/>
      <sheetName val="산출내역"/>
      <sheetName val="집계표 (2)"/>
      <sheetName val="공종자재집계 (2)"/>
      <sheetName val="재료집계표  (2)"/>
      <sheetName val="명림건설"/>
      <sheetName val="운반2 (2)"/>
      <sheetName val="본사청구1"/>
      <sheetName val="내민식"/>
      <sheetName val="수평배수공(L=3M)"/>
      <sheetName val="수평배수공(L=10M)"/>
      <sheetName val="모래구입(7000)"/>
      <sheetName val="모래구입(6700)"/>
      <sheetName val="포대시멘트"/>
      <sheetName val="0103"/>
      <sheetName val="강교작업일보용"/>
      <sheetName val="차로이탈인식시설"/>
      <sheetName val="4.건별공사비증감내역"/>
      <sheetName val="공정표(출력)"/>
      <sheetName val="공사비요약 "/>
      <sheetName val="설계표"/>
      <sheetName val="원가계산"/>
      <sheetName val="총괄내역서"/>
      <sheetName val="마운딩산출"/>
      <sheetName val="소형고압면적"/>
      <sheetName val="지주목산출"/>
      <sheetName val="수량산출서"/>
      <sheetName val="식재일위"/>
      <sheetName val="수목운반,상하차비"/>
      <sheetName val="이식자재산출"/>
      <sheetName val=" 단가"/>
      <sheetName val="시설물일위"/>
      <sheetName val="노임단가2000년"/>
      <sheetName val="기계경비목록"/>
      <sheetName val="기계경비"/>
      <sheetName val="시멘트철근"/>
      <sheetName val="골재집계표"/>
      <sheetName val="회계원가현황(본사)"/>
      <sheetName val="회계원가현황 (현장)"/>
      <sheetName val="master"/>
      <sheetName val="일위집계"/>
      <sheetName val="일위대가 (3)"/>
      <sheetName val="자재가격"/>
      <sheetName val="준설내역"/>
      <sheetName val="준설재료"/>
      <sheetName val="뽑기"/>
      <sheetName val="ㅂㅂ"/>
      <sheetName val="ㅂㅂ (2)"/>
      <sheetName val="ㅂㅂ (3)"/>
      <sheetName val="ㅂㅂ (4)"/>
      <sheetName val="계약내내역"/>
      <sheetName val="6차분13회기성요약표"/>
      <sheetName val="토공견적"/>
      <sheetName val="철콘 견적"/>
      <sheetName val="증감대비"/>
      <sheetName val="총괄"/>
      <sheetName val="금차분"/>
      <sheetName val="전체분"/>
      <sheetName val="C &amp; G RHS"/>
      <sheetName val="174호 (A각)"/>
      <sheetName val="174호(D각)"/>
      <sheetName val="재료1.11 (2)"/>
      <sheetName val="운반산출근거 (2)"/>
      <sheetName val="집계표지(전체분)"/>
      <sheetName val="내역(전체분)"/>
      <sheetName val="집계표지(금회분)"/>
      <sheetName val="내역(금회분)"/>
      <sheetName val="철.콘"/>
      <sheetName val="토공사"/>
      <sheetName val="1+100"/>
      <sheetName val="FAX"/>
      <sheetName val="위임장(배상현) (2)"/>
      <sheetName val="단가조사표"/>
      <sheetName val="견적비교표"/>
      <sheetName val="산출근거"/>
      <sheetName val="갑지(가로)"/>
      <sheetName val="나"/>
      <sheetName val="CB건축(신) (2)"/>
      <sheetName val="CB건축(신)"/>
      <sheetName val="복통 (10)"/>
      <sheetName val="부"/>
      <sheetName val="수원공(총)"/>
      <sheetName val="기초일위집게표(7)"/>
      <sheetName val="기초일위대가(8)"/>
      <sheetName val=" 단가대비표"/>
      <sheetName val="인력"/>
      <sheetName val="운반비"/>
      <sheetName val="H빔"/>
      <sheetName val="파일항타"/>
      <sheetName val="암파쇄"/>
      <sheetName val="자재집계표"/>
      <sheetName val="옹벽토공량"/>
      <sheetName val="철근집계표"/>
      <sheetName val="기계시간당경비"/>
      <sheetName val="끝-이하출력(x)"/>
      <sheetName val="옹벽수량표."/>
      <sheetName val="전체3회변경"/>
      <sheetName val="토목내역서(설계변경)"/>
      <sheetName val="자재기성산출서"/>
      <sheetName val="총총괄"/>
      <sheetName val="세부내역서"/>
      <sheetName val="감액산출근거"/>
      <sheetName val="관리비 (2)"/>
      <sheetName val="보조기층단가분개"/>
      <sheetName val="계좌입금의뢰서"/>
      <sheetName val="각 서"/>
      <sheetName val="직불합의각서(토공)"/>
      <sheetName val="직불합의각서(수목)"/>
      <sheetName val="직불합의각서(계측)"/>
      <sheetName val="옥산"/>
      <sheetName val="업체별(옥)"/>
      <sheetName val="단가대비표"/>
      <sheetName val="도급 "/>
      <sheetName val="내역2안(1구간)"/>
      <sheetName val="내역2안(2구간)"/>
      <sheetName val="세부예정공정표(시례3,4교)"/>
      <sheetName val="단가표"/>
      <sheetName val="설계자"/>
      <sheetName val="확의견"/>
      <sheetName val="개요"/>
      <sheetName val="공감요율산출"/>
      <sheetName val="관리비3의3총괄"/>
      <sheetName val="공사비명세서"/>
      <sheetName val="중분대용1"/>
      <sheetName val="중분대용2"/>
      <sheetName val="본선"/>
      <sheetName val="본선2"/>
      <sheetName val="본선3"/>
      <sheetName val="R-A(우)"/>
      <sheetName val=" R-A(우2)"/>
      <sheetName val="R-A(좌)"/>
      <sheetName val="R-A(좌2)"/>
      <sheetName val="소분리대 반사판"/>
      <sheetName val="실행내역서 (2)"/>
      <sheetName val="관리비"/>
      <sheetName val="02.05.14"/>
      <sheetName val="02.5.23"/>
      <sheetName val="작은검사원"/>
      <sheetName val="작은기성(갑)"/>
      <sheetName val="작은기성(을)"/>
      <sheetName val="두원검사원"/>
      <sheetName val="두원기성(갑)"/>
      <sheetName val="두원기성(을)"/>
      <sheetName val="총괄 (집) (2)"/>
      <sheetName val="인부산출"/>
      <sheetName val="강서구기별"/>
      <sheetName val="일위대가"/>
      <sheetName val="창호(12월) (2)"/>
      <sheetName val="C&amp;CIW"/>
      <sheetName val="식재단가 (2)"/>
      <sheetName val="총괄표"/>
      <sheetName val="수량산출서 (3)"/>
      <sheetName val="공사원가계산서"/>
      <sheetName val="총괄내역 A+B"/>
      <sheetName val="내역A"/>
      <sheetName val="내역B"/>
      <sheetName val="사정단가  (2)"/>
      <sheetName val="계약조건"/>
      <sheetName val="총괄집계표"/>
      <sheetName val="공통가설"/>
      <sheetName val="건축공사집계표"/>
      <sheetName val="건축공사(클럽하우스)"/>
      <sheetName val="건축공사(관리동)"/>
      <sheetName val="건축공사(후생동)"/>
      <sheetName val="건축공사(농기구창고)"/>
      <sheetName val="건축공사(정비고)"/>
      <sheetName val="건축공사(스타트하우스)"/>
      <sheetName val="건축공사(그늘집)"/>
      <sheetName val="건축공사(수위실)"/>
      <sheetName val="전기공사집계표"/>
      <sheetName val="전기공사(클럽하우스)"/>
      <sheetName val="전기공사(관리동)"/>
      <sheetName val="전기공사(후생동)"/>
      <sheetName val="전기공사(농기구창고)"/>
      <sheetName val="전기공사(정비고)"/>
      <sheetName val="전기공사(스타트하우스)"/>
      <sheetName val="전기공사(그늘집)"/>
      <sheetName val="전기공사(옥외)"/>
      <sheetName val="설비공사(집계표)"/>
      <sheetName val="설비공사(클럽하우스)"/>
      <sheetName val="설비공사(관리동)"/>
      <sheetName val="설비공사(후생동)"/>
      <sheetName val="설비공사(농기구창고)"/>
      <sheetName val="설비공사(스타트하우스)"/>
      <sheetName val="설비공사(그늘집)"/>
      <sheetName val="세부내역서 (2)"/>
      <sheetName val="심사승인공문"/>
      <sheetName val="증감대비표"/>
      <sheetName val="도로복구"/>
      <sheetName val="줄눈설치단가"/>
      <sheetName val="공통경비(11월)"/>
      <sheetName val="예산서 (2)"/>
      <sheetName val="4"/>
      <sheetName val="산출근거서 (9800)"/>
      <sheetName val="골조도"/>
      <sheetName val="원본 (2)"/>
      <sheetName val="수량증감"/>
      <sheetName val="단수(변)"/>
      <sheetName val="유동표(당초)"/>
      <sheetName val="유동표(변경)"/>
      <sheetName val="타공종 수량 집계표"/>
      <sheetName val="수량이동(사)"/>
      <sheetName val="보완현황(농림부)"/>
      <sheetName val="콘크리트 작업일보2"/>
      <sheetName val="주요계획보완2003년1차"/>
      <sheetName val="지급자재단가"/>
      <sheetName val="설명서"/>
      <sheetName val="현황 (2)"/>
      <sheetName val="집계-교대"/>
      <sheetName val="집계-교대1"/>
      <sheetName val="교대1"/>
      <sheetName val="L형 옹벽공제 추가앞성토"/>
      <sheetName val="집계-교대2"/>
      <sheetName val="교대2"/>
      <sheetName val="추가앞성토"/>
      <sheetName val="갑갑갑"/>
      <sheetName val="김주연가시설 "/>
      <sheetName val="김주연가시설2 (2)"/>
      <sheetName val="김주연가로지 (2)"/>
      <sheetName val="김주연가로지2 (2)"/>
      <sheetName val="기성청구서 (2)"/>
      <sheetName val="제초작업실행내역서"/>
      <sheetName val="10월 시공정산 (3)"/>
      <sheetName val="사유서 (2)"/>
      <sheetName val="현황5"/>
      <sheetName val="기성부분검사원양식"/>
      <sheetName val="기성부분(총괄)"/>
      <sheetName val="견적표지"/>
      <sheetName val="기성청구원"/>
      <sheetName val="투입내역서"/>
      <sheetName val="B(함) 속초 제2"/>
      <sheetName val="안촌 제5"/>
      <sheetName val="U-TYPE-D"/>
      <sheetName val="검측계획서"/>
      <sheetName val="검측요청서(토지)"/>
      <sheetName val="배관체크"/>
      <sheetName val="5.25"/>
      <sheetName val="돌 망 태 수 량 산 출(변경)"/>
      <sheetName val="덕트,트레이(함평)"/>
      <sheetName val="13-19"/>
      <sheetName val="도급내역서(전체)발파제외"/>
      <sheetName val="기성부분 (2)"/>
      <sheetName val="강남300약도"/>
      <sheetName val="meal9월상"/>
      <sheetName val="wage9월상"/>
      <sheetName val="물량증감대비"/>
      <sheetName val="봉성내역"/>
      <sheetName val="입곡내역"/>
      <sheetName val="총"/>
      <sheetName val="간선총괄 "/>
      <sheetName val="취수탑총괄"/>
      <sheetName val="2002년정산 변경2)"/>
      <sheetName val="격자블럭"/>
      <sheetName val="보강공집계표"/>
      <sheetName val=" 사면수량집계표"/>
      <sheetName val="공제현황"/>
      <sheetName val="SHEET PILE"/>
      <sheetName val="하도급대비"/>
      <sheetName val="xxxxxx"/>
      <sheetName val="구조물집계"/>
      <sheetName val="골재산출"/>
      <sheetName val="공구리집계"/>
      <sheetName val="배수관집계"/>
      <sheetName val="L형측구집계"/>
      <sheetName val="암거공"/>
      <sheetName val="암거이월"/>
      <sheetName val="암거철근"/>
      <sheetName val="집수정집계"/>
      <sheetName val="유동표"/>
      <sheetName val="FORM7"/>
      <sheetName val="BTR (2)"/>
      <sheetName val="Bills of Quantities"/>
      <sheetName val="Spacing of Delineators"/>
      <sheetName val="Bill-12"/>
      <sheetName val="PROCTOR"/>
      <sheetName val="Road data"/>
      <sheetName val="purpose&amp;input"/>
      <sheetName val="Cul_detail"/>
      <sheetName val="작성기준"/>
      <sheetName val="내역갑"/>
      <sheetName val="내역을"/>
      <sheetName val="총수량"/>
      <sheetName val="수량"/>
      <sheetName val="단가"/>
      <sheetName val="수량세로"/>
      <sheetName val="가시설1"/>
      <sheetName val="2"/>
      <sheetName val="원골재"/>
      <sheetName val="변골재"/>
      <sheetName val="파일집계"/>
      <sheetName val="수량근거"/>
      <sheetName val="공사금액"/>
      <sheetName val="위치별수량"/>
      <sheetName val="SG"/>
      <sheetName val="시점교대"/>
      <sheetName val="Sheet2 (2)"/>
      <sheetName val="Sheet1 (2)"/>
      <sheetName val="1.REVIEW"/>
      <sheetName val="하수급견적대비"/>
      <sheetName val="2.대외공문"/>
      <sheetName val="백호우계수"/>
      <sheetName val="불출요청"/>
      <sheetName val="BID"/>
      <sheetName val="EQT-ESTN"/>
      <sheetName val="일위"/>
      <sheetName val="FCM"/>
      <sheetName val="현장유지관리비"/>
      <sheetName val="토 적 표"/>
      <sheetName val="Baby일위대가"/>
      <sheetName val="코드"/>
      <sheetName val="3"/>
      <sheetName val="갈현동"/>
      <sheetName val="설계"/>
      <sheetName val="코드표"/>
      <sheetName val="내역(중앙)"/>
      <sheetName val="내역(창신)"/>
      <sheetName val="aor"/>
      <sheetName val="Rates Basic"/>
      <sheetName val="Material "/>
      <sheetName val="Labour &amp; Plant"/>
      <sheetName val="REL"/>
      <sheetName val="bhandup"/>
      <sheetName val="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refreshError="1"/>
      <sheetData sheetId="97" refreshError="1"/>
      <sheetData sheetId="98" refreshError="1"/>
      <sheetData sheetId="99" refreshError="1"/>
      <sheetData sheetId="100"/>
      <sheetData sheetId="101"/>
      <sheetData sheetId="102" refreshError="1"/>
      <sheetData sheetId="103"/>
      <sheetData sheetId="104"/>
      <sheetData sheetId="105"/>
      <sheetData sheetId="106"/>
      <sheetData sheetId="107"/>
      <sheetData sheetId="108"/>
      <sheetData sheetId="109"/>
      <sheetData sheetId="110"/>
      <sheetData sheetId="111" refreshError="1"/>
      <sheetData sheetId="112" refreshError="1"/>
      <sheetData sheetId="113"/>
      <sheetData sheetId="114"/>
      <sheetData sheetId="115"/>
      <sheetData sheetId="116"/>
      <sheetData sheetId="117" refreshError="1"/>
      <sheetData sheetId="118" refreshError="1"/>
      <sheetData sheetId="119"/>
      <sheetData sheetId="120" refreshError="1"/>
      <sheetData sheetId="121" refreshError="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sheetData sheetId="217" refreshError="1"/>
      <sheetData sheetId="218" refreshError="1"/>
      <sheetData sheetId="219" refreshError="1"/>
      <sheetData sheetId="220" refreshError="1"/>
      <sheetData sheetId="221" refreshError="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sheetData sheetId="246" refreshError="1"/>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sheetData sheetId="264"/>
      <sheetData sheetId="265"/>
      <sheetData sheetId="266"/>
      <sheetData sheetId="267"/>
      <sheetData sheetId="268" refreshError="1"/>
      <sheetData sheetId="269" refreshError="1"/>
      <sheetData sheetId="270" refreshError="1"/>
      <sheetData sheetId="271"/>
      <sheetData sheetId="272"/>
      <sheetData sheetId="273"/>
      <sheetData sheetId="274"/>
      <sheetData sheetId="275"/>
      <sheetData sheetId="276"/>
      <sheetData sheetId="277"/>
      <sheetData sheetId="278" refreshError="1"/>
      <sheetData sheetId="279" refreshError="1"/>
      <sheetData sheetId="280" refreshError="1"/>
      <sheetData sheetId="281" refreshError="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refreshError="1"/>
      <sheetData sheetId="303" refreshError="1"/>
      <sheetData sheetId="304" refreshError="1"/>
      <sheetData sheetId="305"/>
      <sheetData sheetId="306"/>
      <sheetData sheetId="307"/>
      <sheetData sheetId="308"/>
      <sheetData sheetId="309"/>
      <sheetData sheetId="310"/>
      <sheetData sheetId="311"/>
      <sheetData sheetId="312" refreshError="1"/>
      <sheetData sheetId="313" refreshError="1"/>
      <sheetData sheetId="314"/>
      <sheetData sheetId="315"/>
      <sheetData sheetId="316" refreshError="1"/>
      <sheetData sheetId="317"/>
      <sheetData sheetId="318" refreshError="1"/>
      <sheetData sheetId="319" refreshError="1"/>
      <sheetData sheetId="320" refreshError="1"/>
      <sheetData sheetId="321"/>
      <sheetData sheetId="322"/>
      <sheetData sheetId="323"/>
      <sheetData sheetId="324"/>
      <sheetData sheetId="325" refreshError="1"/>
      <sheetData sheetId="326" refreshError="1"/>
      <sheetData sheetId="327" refreshError="1"/>
      <sheetData sheetId="328" refreshError="1"/>
      <sheetData sheetId="329" refreshError="1"/>
      <sheetData sheetId="330"/>
      <sheetData sheetId="331"/>
      <sheetData sheetId="332" refreshError="1"/>
      <sheetData sheetId="333"/>
      <sheetData sheetId="334" refreshError="1"/>
      <sheetData sheetId="335" refreshError="1"/>
      <sheetData sheetId="336" refreshError="1"/>
      <sheetData sheetId="337" refreshError="1"/>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refreshError="1"/>
      <sheetData sheetId="359"/>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sheetData sheetId="372"/>
      <sheetData sheetId="373"/>
      <sheetData sheetId="374" refreshError="1"/>
      <sheetData sheetId="375" refreshError="1"/>
      <sheetData sheetId="376" refreshError="1"/>
      <sheetData sheetId="377"/>
      <sheetData sheetId="378"/>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sheetData sheetId="391"/>
      <sheetData sheetId="392"/>
      <sheetData sheetId="393" refreshError="1"/>
      <sheetData sheetId="394" refreshError="1"/>
      <sheetData sheetId="395"/>
      <sheetData sheetId="396"/>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sheetData sheetId="406" refreshError="1"/>
      <sheetData sheetId="407" refreshError="1"/>
      <sheetData sheetId="408" refreshError="1"/>
      <sheetData sheetId="409" refreshError="1"/>
      <sheetData sheetId="410"/>
      <sheetData sheetId="411"/>
      <sheetData sheetId="412" refreshError="1"/>
      <sheetData sheetId="413" refreshError="1"/>
      <sheetData sheetId="414" refreshError="1"/>
      <sheetData sheetId="415" refreshError="1"/>
      <sheetData sheetId="416" refreshError="1"/>
      <sheetData sheetId="417"/>
      <sheetData sheetId="418" refreshError="1"/>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refreshError="1"/>
      <sheetData sheetId="448"/>
      <sheetData sheetId="449" refreshError="1"/>
      <sheetData sheetId="450"/>
      <sheetData sheetId="451" refreshError="1"/>
      <sheetData sheetId="452" refreshError="1"/>
      <sheetData sheetId="453"/>
      <sheetData sheetId="454"/>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sheetData sheetId="465" refreshError="1"/>
      <sheetData sheetId="466"/>
      <sheetData sheetId="467"/>
      <sheetData sheetId="468"/>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sheetData sheetId="509"/>
      <sheetData sheetId="510"/>
      <sheetData sheetId="511"/>
      <sheetData sheetId="512" refreshError="1"/>
      <sheetData sheetId="513" refreshError="1"/>
      <sheetData sheetId="514" refreshError="1"/>
      <sheetData sheetId="515" refreshError="1"/>
      <sheetData sheetId="516" refreshError="1"/>
      <sheetData sheetId="517" refreshError="1"/>
      <sheetData sheetId="518"/>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배수관수량집계(1)"/>
      <sheetName val="배수관수량집계(2)"/>
      <sheetName val="횡배수관공수량집계"/>
      <sheetName val="횡배수관연장조서"/>
      <sheetName val="제작관수량집계"/>
      <sheetName val="토피별RC관현황"/>
      <sheetName val="보강흄관수량집계"/>
      <sheetName val="토피별보강흄관현황"/>
      <sheetName val="흄관수량집계"/>
      <sheetName val="토피별흄관현황"/>
      <sheetName val="종배수관수량집계"/>
      <sheetName val="종배수관현황"/>
      <sheetName val="배수날개면벽수량집계"/>
      <sheetName val="날개벽수량(RC관)"/>
      <sheetName val="날개벽수량(보강흄관)"/>
      <sheetName val="날개벽수량(흄관)"/>
      <sheetName val="면벽수량"/>
      <sheetName val="집수정수량집계(1)"/>
      <sheetName val="집수정수량집계(2)"/>
      <sheetName val="흙쌓기부집수정"/>
      <sheetName val="땅깍기부집수정(1)"/>
      <sheetName val="땅깍기부집수정(2)"/>
      <sheetName val="땅깍기부집수정(3)"/>
      <sheetName val="집수정현황"/>
      <sheetName val="내역서"/>
      <sheetName val="배수관공(IC)"/>
      <sheetName val="원가계산서(년도별)"/>
      <sheetName val="집계표(도급)"/>
      <sheetName val="내역서(도급)"/>
      <sheetName val="6월호"/>
      <sheetName val="도급"/>
      <sheetName val="Sheet1"/>
      <sheetName val="Sheet2"/>
      <sheetName val="Sheet3"/>
      <sheetName val="Sheet4"/>
      <sheetName val="Sheet5"/>
      <sheetName val="제목"/>
      <sheetName val="자재"/>
      <sheetName val="집계표"/>
      <sheetName val="관로토공"/>
      <sheetName val="제수변실토공"/>
      <sheetName val="공기변실토공"/>
      <sheetName val="펌프실토공"/>
      <sheetName val="제수변실"/>
      <sheetName val="공기변실"/>
      <sheetName val="제수변보호통"/>
      <sheetName val="지상식소화전"/>
      <sheetName val="펌프실"/>
      <sheetName val="수량양식"/>
      <sheetName val="날개벽유동집계표"/>
      <sheetName val="유입방지턱수량"/>
      <sheetName val="유입방지턱표지"/>
      <sheetName val="유입방지턱단위수량"/>
      <sheetName val="xxxxxx"/>
      <sheetName val="배수관공집계"/>
      <sheetName val="횡집계"/>
      <sheetName val="배수관집계표"/>
      <sheetName val="종배수관집계"/>
      <sheetName val="횡배수관현황"/>
      <sheetName val="날개면벽집계"/>
      <sheetName val="날개벽"/>
      <sheetName val="단위수량"/>
      <sheetName val="평균터파기고"/>
      <sheetName val="평균터파기1"/>
      <sheetName val="H"/>
      <sheetName val="깍기공"/>
      <sheetName val="증감총괄"/>
      <sheetName val="내역"/>
      <sheetName val="잡비"/>
      <sheetName val="증감"/>
      <sheetName val="C.배수관공"/>
      <sheetName val="가배수관"/>
      <sheetName val="2.10횡배수관"/>
      <sheetName val="전체현황"/>
      <sheetName val="평균터파기"/>
      <sheetName val="RC관집계"/>
      <sheetName val="RC관현황"/>
      <sheetName val="보강집계"/>
      <sheetName val="보강현황"/>
      <sheetName val="흄관집계"/>
      <sheetName val="흄관현황"/>
      <sheetName val="종배수관단위"/>
      <sheetName val="2.12기존배수관세척"/>
      <sheetName val="2.13날개벽및면벽"/>
      <sheetName val="RC관날개벽"/>
      <sheetName val="보강날개벽"/>
      <sheetName val="흄관날개벽"/>
      <sheetName val="면벽수량집계"/>
      <sheetName val="2.14집수정"/>
      <sheetName val="성토부집수정집계"/>
      <sheetName val="절토부집수정집계"/>
      <sheetName val="집수정부분합"/>
      <sheetName val="Sheet13"/>
      <sheetName val="측구공수량집계표"/>
      <sheetName val="맹암거수량집계표"/>
      <sheetName val="배수관수량집계표"/>
      <sheetName val="배수관공총괄수량집계표"/>
      <sheetName val="절성경계보강공현황및집계 "/>
      <sheetName val="집수정공수량집계표"/>
      <sheetName val="암거공토공수량집계표"/>
      <sheetName val="암거공일반수량집계표"/>
      <sheetName val="암거공철근집계표"/>
      <sheetName val="강판집계표"/>
      <sheetName val="수로보호공현황및집계"/>
      <sheetName val="도수로집계표"/>
      <sheetName val="U형개거집계표"/>
      <sheetName val="침전조집계표"/>
      <sheetName val="석축집계표"/>
      <sheetName val="암거간지1"/>
      <sheetName val="총괄집계"/>
      <sheetName val="구체집계표"/>
      <sheetName val="암거간지2"/>
      <sheetName val="암거간지3"/>
      <sheetName val="암거간지5"/>
      <sheetName val="구체집계2.0x2.0(0-3)"/>
      <sheetName val="구체2.0X2.0(0-3)"/>
      <sheetName val="구체집계2.0x2.0(3-5)"/>
      <sheetName val="구체2.0x2.0(3-5)"/>
      <sheetName val="구체집계2.0x2.0(5-7)"/>
      <sheetName val="구체2.0x2.0(5-7)"/>
      <sheetName val="구체집계2.0x2.0(7-10)"/>
      <sheetName val="구체2.0x2.0(7-10)"/>
      <sheetName val="암거간지2@"/>
      <sheetName val="구체집계2@2.5x2.5"/>
      <sheetName val="구체2@2.5x2.5"/>
      <sheetName val="암거간지"/>
      <sheetName val="구체집계3.0x2.0(0-3)"/>
      <sheetName val="구체3.0x2.0(0-3)"/>
      <sheetName val="구체집계3.0x2.0(6-8)"/>
      <sheetName val="구체3.0x2.0(6-8)"/>
      <sheetName val="암거간지7"/>
      <sheetName val="암거간지8"/>
      <sheetName val="구체집계3.5x3.5(8-10)"/>
      <sheetName val="구체3.5x3.5(8-10)"/>
      <sheetName val="암거간지10"/>
      <sheetName val="구체집계4.5x4.5(2-3)"/>
      <sheetName val="구체4.5x4.5(2-3)"/>
      <sheetName val="구체집계4.5x4.5(4-5)"/>
      <sheetName val="구체4.5x4.5(4-5)"/>
      <sheetName val="암거현황"/>
      <sheetName val="터파기"/>
      <sheetName val="구체2.5x2.0(6-8)"/>
      <sheetName val="구체3.5x3.5-8-10"/>
      <sheetName val="암거간지4"/>
      <sheetName val="AA3000"/>
      <sheetName val="AA3100"/>
      <sheetName val="비계"/>
      <sheetName val="AA3200"/>
      <sheetName val="동바리"/>
      <sheetName val="AA3300"/>
      <sheetName val="특수거푸집"/>
      <sheetName val="AA3400"/>
      <sheetName val="지급자재명세서(1)"/>
      <sheetName val="지급자재명세서(2)"/>
      <sheetName val="지급자재명세서(3)"/>
      <sheetName val="철근"/>
      <sheetName val="시멘트및콘크리트"/>
      <sheetName val="골재"/>
      <sheetName val="아스콘및코팅재집계표"/>
      <sheetName val="골재집계"/>
      <sheetName val="타공종이월수량"/>
      <sheetName val="타공종이기수량"/>
      <sheetName val="A간지"/>
      <sheetName val="A집계"/>
      <sheetName val="A관자재계"/>
      <sheetName val="A관로"/>
      <sheetName val="A토공계"/>
      <sheetName val="A관로토공"/>
      <sheetName val="A평균H"/>
      <sheetName val="A맨홀계"/>
      <sheetName val="A맨홀"/>
      <sheetName val="A맨홀H"/>
      <sheetName val="A연결관"/>
      <sheetName val="A연결토공"/>
      <sheetName val="A연결조서"/>
      <sheetName val="A터파기단위"/>
      <sheetName val="갑지"/>
      <sheetName val="목차"/>
      <sheetName val="변경사유서간지"/>
      <sheetName val="변경사유서"/>
      <sheetName val="공사비집계표간지"/>
      <sheetName val="공사비집계표"/>
      <sheetName val="공사비증감내역서간지"/>
      <sheetName val="공사비증감내역서"/>
      <sheetName val="수량산출서간지"/>
      <sheetName val="상림1교간지"/>
      <sheetName val="상림1교수량집계표"/>
      <sheetName val="상림1교(교대A1)당초"/>
      <sheetName val="상림1교(교대A1)변경"/>
      <sheetName val="횡단면도"/>
      <sheetName val="사진대지"/>
      <sheetName val="상림1A1"/>
      <sheetName val="기타공표지"/>
      <sheetName val="기타공유동수량집계"/>
      <sheetName val="a,수로보호공"/>
      <sheetName val="수로보호공집계"/>
      <sheetName val="수로보호공현황(형식1~3)"/>
      <sheetName val="수로보호공현황(형식-4)"/>
      <sheetName val="수로보호공현황(형식-5)"/>
      <sheetName val="b.수로이설"/>
      <sheetName val="c.돌붙임후면배수표지"/>
      <sheetName val="d.기존배수관폐쇄표지"/>
      <sheetName val="e.기존BOX폐쇄표지"/>
      <sheetName val="f기존배수관세척"/>
      <sheetName val="g계단"/>
      <sheetName val="j.제작집수정표지"/>
      <sheetName val="제작집수정유동집"/>
      <sheetName val="제작집수정집계"/>
      <sheetName val="제작집수정현황"/>
      <sheetName val="제작집수정수량(1)"/>
      <sheetName val="제작집수정수량(2)"/>
      <sheetName val="k. 문비"/>
      <sheetName val="문비수량집계"/>
      <sheetName val="문비현황"/>
      <sheetName val="문비단위수량"/>
      <sheetName val="Module1"/>
      <sheetName val="배수관로집계"/>
      <sheetName val="배수관로수량현황"/>
      <sheetName val="배수관로수량집계"/>
      <sheetName val="배수관로수량집계L-8,9,11"/>
      <sheetName val=""/>
      <sheetName val="신일위"/>
      <sheetName val="변일위"/>
      <sheetName val="재집"/>
      <sheetName val="종평"/>
      <sheetName val="토집"/>
      <sheetName val="담장"/>
      <sheetName val="조경"/>
      <sheetName val="옹집"/>
      <sheetName val="옹벽수량"/>
      <sheetName val="표지(하천명)"/>
      <sheetName val="총괄자재"/>
      <sheetName val="표지"/>
      <sheetName val="제목(집계)"/>
      <sheetName val="주요"/>
      <sheetName val="주요자재"/>
      <sheetName val="제목 (토공)"/>
      <sheetName val="토공집계표"/>
      <sheetName val="토공수량(좌안)"/>
      <sheetName val="토적표좌안"/>
      <sheetName val="규준틀및경계말목 (좌안)"/>
      <sheetName val="제목(호안)"/>
      <sheetName val="호안공집계"/>
      <sheetName val="전석집계"/>
      <sheetName val="전석수량(좌1)"/>
      <sheetName val="전석면적(좌1)"/>
      <sheetName val="u형측구 집계표"/>
      <sheetName val="1지구u형측구"/>
      <sheetName val="2지구u형측구 "/>
      <sheetName val="CB"/>
      <sheetName val="일위대가(가설)"/>
      <sheetName val="기계경비(시간당)"/>
      <sheetName val="램머"/>
      <sheetName val="준검 내역서"/>
      <sheetName val="시멘트,모래"/>
      <sheetName val="배수관공수량집계"/>
      <sheetName val="면벽단위"/>
      <sheetName val="흄관단위"/>
      <sheetName val="흄관토공수량"/>
      <sheetName val="흄관설치현황"/>
      <sheetName val="45,46"/>
      <sheetName val="간지"/>
      <sheetName val="파형강판 총수량집계표"/>
      <sheetName val="통로"/>
      <sheetName val="철근수량 집계표"/>
      <sheetName val="C.간지"/>
      <sheetName val="배수관공집계표"/>
      <sheetName val="2.10간지"/>
      <sheetName val="횡배수관집계표(현장)"/>
      <sheetName val="횡배수관현황(현장)"/>
      <sheetName val="평균터파기(현장)"/>
      <sheetName val="횡배수산근(현장)"/>
      <sheetName val="2.11간지"/>
      <sheetName val="종배수관및흄관집계표"/>
      <sheetName val="종배수관수량"/>
      <sheetName val="흄관수집계"/>
      <sheetName val="흄관평균터파기"/>
      <sheetName val="흄관산출(0+725)"/>
      <sheetName val="2.13간지"/>
      <sheetName val="날개벽및면벽집계표"/>
      <sheetName val="날개벽수량집계표"/>
      <sheetName val="날개벽단위수량"/>
      <sheetName val="2.14간지"/>
      <sheetName val="콘크리트집수정수량집계"/>
      <sheetName val="땅깍기부집수정집계"/>
      <sheetName val="DATE"/>
      <sheetName val="총괄갑 "/>
      <sheetName val="Baby일위대가"/>
      <sheetName val="공사비증감"/>
      <sheetName val="역T형옹벽(3.0)"/>
      <sheetName val="전신환매도율"/>
      <sheetName val="을지"/>
      <sheetName val="BOQ"/>
      <sheetName val="BOQ(전체)"/>
      <sheetName val="99총공사내역서"/>
      <sheetName val="노임단가"/>
      <sheetName val="원형1호맨홀토공수량"/>
      <sheetName val="교각1"/>
      <sheetName val="2"/>
      <sheetName val="96보완계획7.12"/>
      <sheetName val="교대(A1)"/>
      <sheetName val="하도금액분계"/>
      <sheetName val="정화조동내역"/>
      <sheetName val="만수배관단가"/>
      <sheetName val="FRP배관단가(만수)"/>
      <sheetName val="일반공사"/>
      <sheetName val="포장공"/>
      <sheetName val="견적서"/>
      <sheetName val="1차증가원가계산"/>
      <sheetName val="우배수"/>
      <sheetName val="금액내역서"/>
      <sheetName val="실행철강하도"/>
      <sheetName val="1+214(수로)"/>
      <sheetName val="1+185(통로)"/>
      <sheetName val="구체,날개,보강철근수량"/>
      <sheetName val="난간및차수벽철근량"/>
      <sheetName val="접속저판"/>
      <sheetName val="연결관암거"/>
      <sheetName val="직노"/>
      <sheetName val="수량산출"/>
      <sheetName val="일위대가"/>
      <sheetName val="토공(우물통,기타) "/>
      <sheetName val="노무비"/>
      <sheetName val="철근계"/>
      <sheetName val="7.PILE  (돌출)"/>
      <sheetName val="TOTAL_BOQ"/>
      <sheetName val="골재산출"/>
      <sheetName val="Macro1"/>
      <sheetName val="터파기및재료"/>
      <sheetName val="수량-가로등"/>
      <sheetName val="물가시세"/>
      <sheetName val="일위대가표"/>
      <sheetName val="단면가정"/>
      <sheetName val="인사자료총집계"/>
      <sheetName val="BID"/>
      <sheetName val="부대내역"/>
      <sheetName val="70%"/>
      <sheetName val="제출내역 (2)"/>
      <sheetName val="6공구(당초)"/>
      <sheetName val="지급자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sheetData sheetId="27"/>
      <sheetData sheetId="28"/>
      <sheetData sheetId="29"/>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sheetData sheetId="145"/>
      <sheetData sheetId="146"/>
      <sheetData sheetId="147"/>
      <sheetData sheetId="148"/>
      <sheetData sheetId="149"/>
      <sheetData sheetId="150"/>
      <sheetData sheetId="15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sheetData sheetId="263"/>
      <sheetData sheetId="264" refreshError="1"/>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sheetData sheetId="282"/>
      <sheetData sheetId="283"/>
      <sheetData sheetId="284"/>
      <sheetData sheetId="285"/>
      <sheetData sheetId="286"/>
      <sheetData sheetId="287" refreshError="1"/>
      <sheetData sheetId="288" refreshError="1"/>
      <sheetData sheetId="289" refreshError="1"/>
      <sheetData sheetId="290" refreshError="1"/>
      <sheetData sheetId="29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sheetData sheetId="313"/>
      <sheetData sheetId="314"/>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대구-교대(A1)"/>
    </sheetNames>
    <sheetDataSet>
      <sheetData sheetId="0" refreshError="1"/>
      <sheetData sheetId="1" refreshError="1"/>
      <sheetData sheetId="2" refreshError="1"/>
      <sheetData sheetId="3"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내역"/>
      <sheetName val="공문"/>
      <sheetName val="산출내역"/>
      <sheetName val="집계표"/>
      <sheetName val="수량"/>
      <sheetName val="현황"/>
      <sheetName val="현황(1공구)"/>
      <sheetName val="현황(2공구)"/>
      <sheetName val="현황(3공구)"/>
      <sheetName val="간지"/>
      <sheetName val="1공구 단가 (정원)"/>
      <sheetName val="1공구 단가 (산광)"/>
      <sheetName val="1공구 단가 (용호)"/>
      <sheetName val="간지 (2)"/>
      <sheetName val="2공구 단가(인성)"/>
      <sheetName val="2공구 단가(대동)"/>
      <sheetName val="2공구 단가(산광)"/>
      <sheetName val="Sheet3"/>
      <sheetName val="토 적 표"/>
      <sheetName val="부대내역"/>
      <sheetName val="70%"/>
      <sheetName val="일위대가"/>
      <sheetName val="#REF"/>
      <sheetName val="기계경비(시간당)"/>
      <sheetName val="램머"/>
      <sheetName val="Baby일위대가"/>
      <sheetName val="15"/>
      <sheetName val="노무비"/>
      <sheetName val="단가산출"/>
      <sheetName val="본공사"/>
      <sheetName val="정부노임단가"/>
      <sheetName val="1,2공구원가계산서"/>
      <sheetName val="2공구산출내역"/>
      <sheetName val="1공구산출내역서"/>
      <sheetName val="준검 내역서"/>
      <sheetName val="내역서"/>
      <sheetName val="제출내역 (2)"/>
      <sheetName val="6공구(당초)"/>
      <sheetName val="지급자재"/>
      <sheetName val="대구-교대(A1)"/>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현황"/>
      <sheetName val="작성기준"/>
      <sheetName val="간지"/>
      <sheetName val="Sheet1"/>
      <sheetName val="내역갑"/>
      <sheetName val="내역을"/>
      <sheetName val="총수량"/>
      <sheetName val="철근"/>
      <sheetName val="수량"/>
      <sheetName val="단가"/>
      <sheetName val="수량세로"/>
      <sheetName val="가시설1"/>
      <sheetName val="2"/>
      <sheetName val="원골재"/>
      <sheetName val="변골재"/>
      <sheetName val="파일집계"/>
      <sheetName val="수량근거"/>
      <sheetName val="수량집계"/>
      <sheetName val="수량증감"/>
      <sheetName val="공사금액"/>
      <sheetName val="위치별수량"/>
      <sheetName val="Sheet2"/>
      <sheetName val="지급자재"/>
      <sheetName val="내역"/>
      <sheetName val="일위대가"/>
      <sheetName val="Sheet3"/>
      <sheetName val="Sheet5"/>
      <sheetName val="BOOK2"/>
      <sheetName val="SG"/>
      <sheetName val="시점교대"/>
      <sheetName val="Sheet2 (2)"/>
      <sheetName val="Sheet1 (2)"/>
      <sheetName val="1.REVIEW"/>
      <sheetName val="#REF"/>
      <sheetName val="하수급견적대비"/>
      <sheetName val="2.대외공문"/>
      <sheetName val="백호우계수"/>
      <sheetName val="불출요청"/>
      <sheetName val="BID"/>
      <sheetName val="EQT-ESTN"/>
      <sheetName val="일위"/>
      <sheetName val="FCM"/>
      <sheetName val="현장유지관리비"/>
      <sheetName val="Baby일위대가"/>
      <sheetName val="3차설계"/>
      <sheetName val="토 적 표"/>
      <sheetName val="부대내역"/>
      <sheetName val="준검 내역서"/>
      <sheetName val="내역서"/>
      <sheetName val="집계표"/>
      <sheetName val="70%"/>
      <sheetName val="기계경비(시간당)"/>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내역서"/>
      <sheetName val="투찰"/>
      <sheetName val="지급자재"/>
      <sheetName val="코드"/>
      <sheetName val="3"/>
      <sheetName val="갈현동"/>
      <sheetName val="설계"/>
      <sheetName val="BOOK2"/>
      <sheetName val="내역"/>
      <sheetName val="토 적 표"/>
      <sheetName val="부대내역"/>
      <sheetName val="준검 내역서"/>
      <sheetName val="Baby일위대가"/>
      <sheetName val="집계표"/>
      <sheetName val="70%"/>
      <sheetName val="기계경비(시간당)"/>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sheetName val="표지"/>
      <sheetName val="목차"/>
      <sheetName val="사유서"/>
      <sheetName val="집계표 "/>
      <sheetName val="내역서"/>
      <sheetName val="타이기"/>
      <sheetName val="자집계"/>
      <sheetName val="골재산출"/>
      <sheetName val="공구리"/>
      <sheetName val="철근"/>
      <sheetName val="공제량"/>
      <sheetName val="이월"/>
      <sheetName val="A터파기"/>
      <sheetName val="2.02"/>
      <sheetName val="2.03"/>
      <sheetName val="암거집계"/>
      <sheetName val="이기공"/>
      <sheetName val="암거공집계표"/>
      <sheetName val="변경"/>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포장골재집계표 "/>
      <sheetName val="포장골재"/>
      <sheetName val="부대공집계"/>
      <sheetName val="당유동표"/>
      <sheetName val="당타이기"/>
      <sheetName val="당자집계"/>
      <sheetName val="당배수철근"/>
      <sheetName val="선택층재"/>
      <sheetName val="당골재산출"/>
      <sheetName val="당공구리"/>
      <sheetName val="당이월"/>
      <sheetName val="당터파기"/>
      <sheetName val="당공제량"/>
      <sheetName val="당초"/>
      <sheetName val="당수량집계"/>
      <sheetName val="당골재집계표 "/>
      <sheetName val="당포장골재"/>
      <sheetName val="당부대공집계"/>
      <sheetName val="간지"/>
      <sheetName val="수량집계"/>
      <sheetName val="단가산출"/>
      <sheetName val="집계표"/>
      <sheetName val="BID"/>
      <sheetName val="#REF"/>
      <sheetName val="Sheet2"/>
      <sheetName val="암거변경"/>
      <sheetName val="투찰"/>
      <sheetName val="지급자재"/>
      <sheetName val="내역"/>
      <sheetName val="토 적 표"/>
      <sheetName val="부대내역"/>
      <sheetName val="준검 내역서"/>
      <sheetName val="Baby일위대가"/>
    </sheetNames>
    <sheetDataSet>
      <sheetData sheetId="0" refreshError="1"/>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량집계"/>
      <sheetName val="내역서"/>
      <sheetName val="단가산출"/>
      <sheetName val="BOOK2"/>
      <sheetName val="코드표"/>
      <sheetName val="집계표"/>
      <sheetName val="내역(중앙)"/>
      <sheetName val="내역(창신)"/>
      <sheetName val="부대내역"/>
      <sheetName val="투찰"/>
      <sheetName val="지급자재"/>
      <sheetName val="내역"/>
      <sheetName val="토 적 표"/>
      <sheetName val="준검 내역서"/>
      <sheetName val="단가"/>
      <sheetName val="대구-교대(A1)"/>
      <sheetName val="기계경비(시간당)"/>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준검 내역서"/>
      <sheetName val="공문"/>
      <sheetName val="준공계"/>
      <sheetName val="준공내역서"/>
      <sheetName val="표지"/>
      <sheetName val="변경이유서"/>
      <sheetName val="집계표"/>
      <sheetName val="내역서"/>
      <sheetName val="수량집계당초"/>
      <sheetName val="당초토적"/>
      <sheetName val="집계"/>
      <sheetName val="지사집계"/>
      <sheetName val="영업소집계"/>
      <sheetName val="비목군별공사비산출내역"/>
      <sheetName val="k"/>
      <sheetName val="기계경비(시간당)"/>
      <sheetName val="도급"/>
      <sheetName val="수량집계"/>
      <sheetName val="내역서-2"/>
      <sheetName val="한강운반비"/>
      <sheetName val="입찰안"/>
      <sheetName val="실행철강하도"/>
      <sheetName val="내역"/>
      <sheetName val="1.수인터널"/>
      <sheetName val="총괄-1"/>
      <sheetName val="3차준공"/>
      <sheetName val="설계"/>
      <sheetName val="단가산출"/>
      <sheetName val="투찰"/>
      <sheetName val="지급자재"/>
      <sheetName val="토 적 표"/>
      <sheetName val="부대내역"/>
      <sheetName val="95준공"/>
      <sheetName val="단가비교표"/>
      <sheetName val="1,2공구원가계산서"/>
      <sheetName val="2공구산출내역"/>
      <sheetName val="1공구산출내역서"/>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공구산출내역서"/>
      <sheetName val="1,2공구원가계산서"/>
      <sheetName val="2공구산출내역"/>
      <sheetName val="1공구원가계산"/>
      <sheetName val="2공구원가계산"/>
      <sheetName val="현황"/>
      <sheetName val="현황(1공구)"/>
      <sheetName val="현황(2공구)"/>
      <sheetName val="현황(3공구)"/>
      <sheetName val="간지"/>
      <sheetName val="1공구 단가 (정원)"/>
      <sheetName val="1공구 단가 (산광)"/>
      <sheetName val="1공구 단가 (용호)"/>
      <sheetName val="간지 (2)"/>
      <sheetName val="2공구 단가(인성)"/>
      <sheetName val="2공구 단가(대동)"/>
      <sheetName val="2공구 단가(산광)"/>
      <sheetName val="Sheet3"/>
      <sheetName val="터널굴착단산"/>
      <sheetName val="장약패턴90M2"/>
      <sheetName val="토공산근"/>
      <sheetName val="단가산출근거"/>
      <sheetName val="터널구조물산근"/>
      <sheetName val="도로구조물산근"/>
      <sheetName val="Sheet1"/>
      <sheetName val="Sheet2"/>
      <sheetName val="2004년 공정표(터널공)"/>
      <sheetName val="2004년 공정표(토공,배수구조물)"/>
      <sheetName val="공종별 수량"/>
      <sheetName val="구조물공수량명세서"/>
      <sheetName val="공사비집계"/>
      <sheetName val="내역서"/>
      <sheetName val="수량집계"/>
      <sheetName val="공사비"/>
      <sheetName val="단가산출"/>
      <sheetName val="일위대가"/>
      <sheetName val="가드레일산근"/>
      <sheetName val="수량집계표"/>
      <sheetName val="수량"/>
      <sheetName val="단가비교"/>
      <sheetName val="적용2002"/>
      <sheetName val="중기"/>
      <sheetName val="갑"/>
      <sheetName val="2공구(갑)"/>
      <sheetName val="2공구(을)"/>
      <sheetName val="선급금공제"/>
      <sheetName val="1_2공구원가계산서"/>
      <sheetName val="데이타"/>
      <sheetName val="식재인부"/>
      <sheetName val="원가계산서"/>
      <sheetName val="실행철강하도"/>
      <sheetName val="증감내역서"/>
      <sheetName val="70%"/>
      <sheetName val="Sheet22"/>
      <sheetName val="집계표"/>
      <sheetName val="내역"/>
      <sheetName val="설계"/>
      <sheetName val="중기조종사 단위단가"/>
      <sheetName val="공사비증감"/>
      <sheetName val="일위집계(기존)"/>
      <sheetName val="자재단가"/>
      <sheetName val="토공유동표(전체.당초)"/>
      <sheetName val="#REF"/>
      <sheetName val="지급자재"/>
      <sheetName val="DANGA"/>
      <sheetName val="퍼스트"/>
      <sheetName val="도급내역서(한줄)"/>
      <sheetName val="하수급견적대비"/>
      <sheetName val="교대(A1-A2)"/>
      <sheetName val="식재"/>
      <sheetName val="시설물"/>
      <sheetName val="식재출력용"/>
      <sheetName val="유지관리"/>
      <sheetName val="단가"/>
      <sheetName val="여과지동"/>
      <sheetName val="기초자료"/>
      <sheetName val="95조경공"/>
      <sheetName val="공정집계_국별"/>
      <sheetName val="노임"/>
      <sheetName val="투찰내역"/>
      <sheetName val="원가"/>
      <sheetName val="기초단가"/>
      <sheetName val="잔수량(작성)"/>
      <sheetName val="7.공정표"/>
      <sheetName val="원가서"/>
      <sheetName val="수곡내역"/>
      <sheetName val="기흥하도용"/>
      <sheetName val="투찰"/>
      <sheetName val="토 적 표"/>
      <sheetName val="부대내역"/>
      <sheetName val="준검 내역서"/>
    </sheetNames>
    <sheetDataSet>
      <sheetData sheetId="0" refreshError="1"/>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 val="Macro2"/>
      <sheetName val="도면첩"/>
      <sheetName val="자재"/>
      <sheetName val="모래"/>
      <sheetName val="콘량"/>
      <sheetName val="콘량 (2)"/>
      <sheetName val="콘량 (3)"/>
      <sheetName val="계수"/>
      <sheetName val="공사일지"/>
      <sheetName val="장비현황"/>
      <sheetName val="공종별현황"/>
      <sheetName val="주요작업내용"/>
      <sheetName val="Sheet1"/>
      <sheetName val="공사일지 (2)"/>
      <sheetName val="공정현황"/>
      <sheetName val="공사일지비용산정"/>
      <sheetName val="공사일지비용산정 (2)"/>
      <sheetName val="장비수"/>
      <sheetName val="1,2공구원가계산서"/>
      <sheetName val="2공구산출내역"/>
      <sheetName val="1공구산출내역서"/>
      <sheetName val="공사비집계"/>
      <sheetName val="내역서"/>
      <sheetName val="변경공사"/>
      <sheetName val="6공구(당초)"/>
      <sheetName val="7.공정표"/>
      <sheetName val="수량집계"/>
      <sheetName val="단가산출"/>
      <sheetName val="집계표"/>
      <sheetName val="투찰"/>
      <sheetName val="지급자재"/>
      <sheetName val="내역"/>
      <sheetName val="토 적 표"/>
      <sheetName val="부대내역"/>
      <sheetName val="준검 내역서"/>
      <sheetName val="원가계산서"/>
      <sheetName val="실행철강하도"/>
      <sheetName val="투찰내역"/>
      <sheetName val="산출내역서"/>
      <sheetName val="도급"/>
      <sheetName val="18-misc"/>
      <sheetName val="5-pipe"/>
      <sheetName val="11-hsd"/>
      <sheetName val="Package-2"/>
      <sheetName val="13-septic"/>
      <sheetName val="7-ug"/>
      <sheetName val="2-utility"/>
      <sheetName val="1.02(a)"/>
      <sheetName val="1.03.iii.(b)"/>
      <sheetName val="1.03.iii.(c)"/>
      <sheetName val="8.1.1"/>
      <sheetName val="3.4"/>
      <sheetName val="8.ii.9.(a)"/>
      <sheetName val="8.ii.9.(b)"/>
      <sheetName val="2.07 Shoulder"/>
      <sheetName val="doq"/>
      <sheetName val="steel-circular"/>
      <sheetName val="Rates Basic"/>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식"/>
      <sheetName val="기사현황"/>
      <sheetName val="공서추진현황(설계서)"/>
      <sheetName val="콘생산단가"/>
      <sheetName val="골재단가산출"/>
      <sheetName val="시멘트단가"/>
      <sheetName val="사진첩"/>
      <sheetName val="사진대지"/>
      <sheetName val="사진대지 (5×7)"/>
      <sheetName val="노임"/>
      <sheetName val="노임 (2)"/>
      <sheetName val="콘량"/>
      <sheetName val="진도보고"/>
      <sheetName val="표지"/>
      <sheetName val="배수관"/>
      <sheetName val="Sheet2"/>
      <sheetName val="지장물조사"/>
      <sheetName val="서명"/>
      <sheetName val="횡단면"/>
      <sheetName val="산청1교"/>
      <sheetName val="진동소음"/>
      <sheetName val="검측의뢰서"/>
      <sheetName val="Sheet3"/>
      <sheetName val="Sheet4"/>
      <sheetName val="Sheet1"/>
      <sheetName val="교량받침"/>
      <sheetName val="Sheet6"/>
      <sheetName val="공사일지표지"/>
      <sheetName val="Sheet5"/>
      <sheetName val="Sheet8"/>
      <sheetName val="Sheet7"/>
      <sheetName val="Sheet9"/>
      <sheetName val="견적서"/>
      <sheetName val="Sheet10"/>
      <sheetName val="공사추진"/>
      <sheetName val="Sheet12"/>
      <sheetName val="Sheet12 (2)"/>
      <sheetName val="세골재  T2 변경 현황"/>
      <sheetName val="도급"/>
      <sheetName val="준검 내역서"/>
      <sheetName val="1,2공구원가계산서"/>
      <sheetName val="2공구산출내역"/>
      <sheetName val="1공구산출내역서"/>
      <sheetName val="입찰안"/>
      <sheetName val="내역"/>
      <sheetName val="공사비집계"/>
      <sheetName val="내역서"/>
      <sheetName val="수량집계"/>
      <sheetName val="단가산출"/>
      <sheetName val="집계표"/>
      <sheetName val="투찰"/>
      <sheetName val="지급자재"/>
      <sheetName val="토 적 표"/>
      <sheetName val="부대내역"/>
      <sheetName val="2000년1차"/>
      <sheetName val="2000전체분"/>
      <sheetName val="02"/>
      <sheetName val="08"/>
      <sheetName val="03"/>
      <sheetName val="04"/>
      <sheetName val="05"/>
      <sheetName val="1.02(a)"/>
      <sheetName val="1.03.iii.(b)"/>
      <sheetName val="1.03.iii.(c)"/>
      <sheetName val="8.1.1"/>
      <sheetName val="3.4"/>
      <sheetName val="8.ii.9.(a)"/>
      <sheetName val="8.ii.9.(b)"/>
      <sheetName val="2.07 Shoulder"/>
      <sheetName val="doq"/>
      <sheetName val="steel-circul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총괄토공집계"/>
      <sheetName val="본선토공집계"/>
      <sheetName val="본선신갈방향"/>
      <sheetName val="본선안산방향"/>
      <sheetName val="이의교가도토공집계"/>
      <sheetName val="이의교가도"/>
      <sheetName val="신갈안산L형측구뒷채움"/>
      <sheetName val="신갈안산L형측구뒷채움(수정안)"/>
      <sheetName val="동수원I.C토공집계"/>
      <sheetName val="동수원I.C R-A"/>
      <sheetName val="동수원I.C R-D"/>
      <sheetName val="동수원I.C R-E"/>
      <sheetName val="동수원I.C R-F"/>
      <sheetName val="동수원I.C R-G"/>
      <sheetName val="동수원I.C R-H"/>
      <sheetName val="동수원I.C R-I"/>
      <sheetName val="영업소부체도로(1)"/>
      <sheetName val="영업소부체도로 (2)"/>
      <sheetName val="회차로"/>
      <sheetName val="녹지대"/>
      <sheetName val="국도43호선"/>
      <sheetName val="R-A국도43호선부체도로"/>
      <sheetName val="신갈JCT토공집계"/>
      <sheetName val="신갈JCT R-B"/>
      <sheetName val="신갈JCT R-E"/>
      <sheetName val="신갈JCT L형측구뒷채움공제"/>
      <sheetName val="신갈-마성토공집계"/>
      <sheetName val="신갈-마성"/>
      <sheetName val="신갈-마성부체도로057"/>
      <sheetName val="신갈-수원토공집계"/>
      <sheetName val="신갈-수원"/>
      <sheetName val="내역서"/>
      <sheetName val="수량집계"/>
      <sheetName val="단가산출"/>
      <sheetName val="준검 내역서"/>
      <sheetName val="집계표"/>
      <sheetName val="부대내역"/>
      <sheetName val="2000토적표"/>
      <sheetName val="내역"/>
      <sheetName val="실행철강하도"/>
      <sheetName val="도급"/>
      <sheetName val="1,2공구원가계산서"/>
      <sheetName val="2공구산출내역"/>
      <sheetName val="1공구산출내역서"/>
      <sheetName val="공사비집계"/>
      <sheetName val="투찰"/>
      <sheetName val="지급자재"/>
      <sheetName val="토 적 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C14" sqref="C14"/>
    </sheetView>
  </sheetViews>
  <sheetFormatPr defaultRowHeight="12.75" x14ac:dyDescent="0.2"/>
  <cols>
    <col min="1" max="1" width="56.1640625" customWidth="1"/>
    <col min="2" max="2" width="16.6640625" bestFit="1" customWidth="1"/>
    <col min="3" max="3" width="13.1640625" customWidth="1"/>
  </cols>
  <sheetData>
    <row r="1" spans="1:3" s="14" customFormat="1" ht="31.5" x14ac:dyDescent="0.2">
      <c r="A1" s="17" t="s">
        <v>199</v>
      </c>
      <c r="B1" s="17" t="s">
        <v>200</v>
      </c>
      <c r="C1" s="17" t="s">
        <v>201</v>
      </c>
    </row>
    <row r="2" spans="1:3" ht="15.6" customHeight="1" x14ac:dyDescent="0.2">
      <c r="A2" s="18" t="s">
        <v>8</v>
      </c>
      <c r="B2" s="19">
        <f>SUM('Main BOQ'!G5:G18)</f>
        <v>2701565.3200000008</v>
      </c>
      <c r="C2" s="19">
        <f>+B2/10^7</f>
        <v>0.27015653200000006</v>
      </c>
    </row>
    <row r="3" spans="1:3" ht="15.6" customHeight="1" x14ac:dyDescent="0.2">
      <c r="A3" s="18" t="s">
        <v>37</v>
      </c>
      <c r="B3" s="19">
        <f>SUM('Main BOQ'!G20:G31)</f>
        <v>12267827.504600001</v>
      </c>
      <c r="C3" s="19">
        <f t="shared" ref="C3:C13" si="0">+B3/10^7</f>
        <v>1.2267827504600002</v>
      </c>
    </row>
    <row r="4" spans="1:3" ht="15.6" customHeight="1" x14ac:dyDescent="0.2">
      <c r="A4" s="18" t="s">
        <v>66</v>
      </c>
      <c r="B4" s="19">
        <f>SUM('Main BOQ'!G34:G47)</f>
        <v>219829631.22709998</v>
      </c>
      <c r="C4" s="19">
        <f t="shared" si="0"/>
        <v>21.98296312271</v>
      </c>
    </row>
    <row r="5" spans="1:3" ht="15.6" customHeight="1" x14ac:dyDescent="0.2">
      <c r="A5" s="18" t="s">
        <v>84</v>
      </c>
      <c r="B5" s="19">
        <f>SUM('Main BOQ'!G49:G57)</f>
        <v>551983701.02119994</v>
      </c>
      <c r="C5" s="19">
        <f t="shared" si="0"/>
        <v>55.198370102119995</v>
      </c>
    </row>
    <row r="6" spans="1:3" ht="15.6" customHeight="1" x14ac:dyDescent="0.2">
      <c r="A6" s="18" t="s">
        <v>97</v>
      </c>
      <c r="B6" s="19">
        <f>SUM('Main BOQ'!G60:G71)</f>
        <v>951881885.00880015</v>
      </c>
      <c r="C6" s="19">
        <f t="shared" si="0"/>
        <v>95.188188500880017</v>
      </c>
    </row>
    <row r="7" spans="1:3" ht="15.6" customHeight="1" x14ac:dyDescent="0.2">
      <c r="A7" s="18" t="s">
        <v>112</v>
      </c>
      <c r="B7" s="19">
        <f>SUM('Main BOQ'!G74:G89)</f>
        <v>217832838.94099998</v>
      </c>
      <c r="C7" s="19">
        <f t="shared" si="0"/>
        <v>21.783283894099998</v>
      </c>
    </row>
    <row r="8" spans="1:3" ht="15.6" customHeight="1" x14ac:dyDescent="0.2">
      <c r="A8" s="18" t="s">
        <v>135</v>
      </c>
      <c r="B8" s="19">
        <f>SUM('Main BOQ'!G91:G94)</f>
        <v>1149121.1299999999</v>
      </c>
      <c r="C8" s="19">
        <f t="shared" si="0"/>
        <v>0.11491211299999998</v>
      </c>
    </row>
    <row r="9" spans="1:3" ht="15.6" customHeight="1" x14ac:dyDescent="0.2">
      <c r="A9" s="18" t="s">
        <v>141</v>
      </c>
      <c r="B9" s="19">
        <f>SUM('Main BOQ'!G97:G106)</f>
        <v>14791284.3522</v>
      </c>
      <c r="C9" s="19">
        <f t="shared" si="0"/>
        <v>1.47912843522</v>
      </c>
    </row>
    <row r="10" spans="1:3" ht="15.6" customHeight="1" x14ac:dyDescent="0.2">
      <c r="A10" s="18" t="s">
        <v>155</v>
      </c>
      <c r="B10" s="19">
        <f>SUM('Main BOQ'!G108:G123)</f>
        <v>115395584.6962</v>
      </c>
      <c r="C10" s="19">
        <f t="shared" si="0"/>
        <v>11.539558469619999</v>
      </c>
    </row>
    <row r="11" spans="1:3" ht="15.6" customHeight="1" x14ac:dyDescent="0.2">
      <c r="A11" s="18" t="s">
        <v>174</v>
      </c>
      <c r="B11" s="19">
        <f>SUM('Main BOQ'!G126:G130)</f>
        <v>86071636.64639999</v>
      </c>
      <c r="C11" s="19">
        <f t="shared" si="0"/>
        <v>8.6071636646399998</v>
      </c>
    </row>
    <row r="12" spans="1:3" ht="15.6" customHeight="1" x14ac:dyDescent="0.2">
      <c r="A12" s="18" t="s">
        <v>183</v>
      </c>
      <c r="B12" s="19">
        <f>SUM('Main BOQ'!G133:G137)</f>
        <v>4374025.2</v>
      </c>
      <c r="C12" s="19">
        <f t="shared" si="0"/>
        <v>0.43740252000000002</v>
      </c>
    </row>
    <row r="13" spans="1:3" ht="15.6" customHeight="1" x14ac:dyDescent="0.2">
      <c r="A13" s="18" t="s">
        <v>193</v>
      </c>
      <c r="B13" s="19">
        <f>SUM('Main BOQ'!G140:G142)</f>
        <v>3122756.5</v>
      </c>
      <c r="C13" s="19">
        <f t="shared" si="0"/>
        <v>0.31227565000000002</v>
      </c>
    </row>
    <row r="14" spans="1:3" ht="15.75" x14ac:dyDescent="0.2">
      <c r="C14" s="16">
        <f>SUM(C2:C13)</f>
        <v>218.14018575475004</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6"/>
  <sheetViews>
    <sheetView topLeftCell="A25" workbookViewId="0">
      <selection activeCell="C24" sqref="C24:F24"/>
    </sheetView>
  </sheetViews>
  <sheetFormatPr defaultRowHeight="12.75" x14ac:dyDescent="0.2"/>
  <cols>
    <col min="1" max="1" width="9.33203125" customWidth="1"/>
    <col min="2" max="2" width="10.5" customWidth="1"/>
    <col min="3" max="3" width="51.33203125" customWidth="1"/>
    <col min="4" max="4" width="8" customWidth="1"/>
    <col min="5" max="5" width="16.1640625" customWidth="1"/>
    <col min="6" max="6" width="14" customWidth="1"/>
    <col min="7" max="7" width="29.1640625" customWidth="1"/>
  </cols>
  <sheetData>
    <row r="1" spans="1:7" ht="49.9" customHeight="1" x14ac:dyDescent="0.2">
      <c r="A1" s="246" t="s">
        <v>0</v>
      </c>
      <c r="B1" s="247"/>
      <c r="C1" s="247"/>
      <c r="D1" s="247"/>
      <c r="E1" s="247"/>
      <c r="F1" s="247"/>
      <c r="G1" s="248"/>
    </row>
    <row r="2" spans="1:7" ht="25.9" customHeight="1" x14ac:dyDescent="0.2">
      <c r="A2" s="2" t="s">
        <v>1</v>
      </c>
      <c r="B2" s="2" t="s">
        <v>2</v>
      </c>
      <c r="C2" s="2" t="s">
        <v>3</v>
      </c>
      <c r="D2" s="2" t="s">
        <v>4</v>
      </c>
      <c r="E2" s="2" t="s">
        <v>5</v>
      </c>
      <c r="F2" s="2" t="s">
        <v>6</v>
      </c>
      <c r="G2" s="2" t="s">
        <v>7</v>
      </c>
    </row>
    <row r="3" spans="1:7" ht="16.899999999999999" customHeight="1" x14ac:dyDescent="0.2">
      <c r="A3" s="240" t="s">
        <v>8</v>
      </c>
      <c r="B3" s="241"/>
      <c r="C3" s="241"/>
      <c r="D3" s="241"/>
      <c r="E3" s="3"/>
      <c r="F3" s="4"/>
      <c r="G3" s="4"/>
    </row>
    <row r="4" spans="1:7" ht="60" customHeight="1" x14ac:dyDescent="0.2">
      <c r="A4" s="5">
        <v>1</v>
      </c>
      <c r="B4" s="6">
        <v>112</v>
      </c>
      <c r="C4" s="4" t="s">
        <v>9</v>
      </c>
      <c r="D4" s="4"/>
      <c r="E4" s="4"/>
      <c r="F4" s="4"/>
      <c r="G4" s="4"/>
    </row>
    <row r="5" spans="1:7" ht="100.15" customHeight="1" x14ac:dyDescent="0.2">
      <c r="A5" s="7" t="s">
        <v>10</v>
      </c>
      <c r="B5" s="4"/>
      <c r="C5" s="4" t="s">
        <v>11</v>
      </c>
      <c r="D5" s="8" t="s">
        <v>12</v>
      </c>
      <c r="E5" s="9">
        <v>24</v>
      </c>
      <c r="F5" s="10">
        <v>82566.17</v>
      </c>
      <c r="G5" s="10">
        <f>+E5*F5</f>
        <v>1981588.08</v>
      </c>
    </row>
    <row r="6" spans="1:7" ht="73.150000000000006" customHeight="1" x14ac:dyDescent="0.2">
      <c r="A6" s="5">
        <v>2</v>
      </c>
      <c r="B6" s="4"/>
      <c r="C6" s="4" t="s">
        <v>13</v>
      </c>
      <c r="D6" s="4"/>
      <c r="E6" s="4"/>
      <c r="F6" s="4"/>
      <c r="G6" s="4"/>
    </row>
    <row r="7" spans="1:7" ht="12" customHeight="1" x14ac:dyDescent="0.2">
      <c r="A7" s="7" t="s">
        <v>10</v>
      </c>
      <c r="B7" s="4"/>
      <c r="C7" s="8" t="s">
        <v>14</v>
      </c>
      <c r="D7" s="8" t="s">
        <v>15</v>
      </c>
      <c r="E7" s="9">
        <v>26</v>
      </c>
      <c r="F7" s="10">
        <v>4007.21</v>
      </c>
      <c r="G7" s="10">
        <f>+E7*F7</f>
        <v>104187.46</v>
      </c>
    </row>
    <row r="8" spans="1:7" ht="38.25" x14ac:dyDescent="0.2">
      <c r="A8" s="7" t="s">
        <v>16</v>
      </c>
      <c r="B8" s="4"/>
      <c r="C8" s="4" t="s">
        <v>17</v>
      </c>
      <c r="D8" s="8" t="s">
        <v>15</v>
      </c>
      <c r="E8" s="9">
        <v>11</v>
      </c>
      <c r="F8" s="10">
        <v>4843.88</v>
      </c>
      <c r="G8" s="10">
        <f t="shared" ref="G8:G17" si="0">+E8*F8</f>
        <v>53282.68</v>
      </c>
    </row>
    <row r="9" spans="1:7" ht="24" customHeight="1" x14ac:dyDescent="0.2">
      <c r="A9" s="8" t="s">
        <v>18</v>
      </c>
      <c r="B9" s="4"/>
      <c r="C9" s="4" t="s">
        <v>19</v>
      </c>
      <c r="D9" s="8" t="s">
        <v>15</v>
      </c>
      <c r="E9" s="9">
        <v>11</v>
      </c>
      <c r="F9" s="10">
        <v>4843.88</v>
      </c>
      <c r="G9" s="10">
        <f t="shared" si="0"/>
        <v>53282.68</v>
      </c>
    </row>
    <row r="10" spans="1:7" ht="24" customHeight="1" x14ac:dyDescent="0.2">
      <c r="A10" s="8" t="s">
        <v>20</v>
      </c>
      <c r="B10" s="4"/>
      <c r="C10" s="8" t="s">
        <v>21</v>
      </c>
      <c r="D10" s="8" t="s">
        <v>15</v>
      </c>
      <c r="E10" s="9">
        <v>11</v>
      </c>
      <c r="F10" s="10">
        <v>4931.96</v>
      </c>
      <c r="G10" s="10">
        <f t="shared" si="0"/>
        <v>54251.56</v>
      </c>
    </row>
    <row r="11" spans="1:7" ht="12" customHeight="1" x14ac:dyDescent="0.2">
      <c r="A11" s="7" t="s">
        <v>22</v>
      </c>
      <c r="B11" s="4"/>
      <c r="C11" s="8" t="s">
        <v>23</v>
      </c>
      <c r="D11" s="8" t="s">
        <v>15</v>
      </c>
      <c r="E11" s="9">
        <v>8</v>
      </c>
      <c r="F11" s="10">
        <v>4931.96</v>
      </c>
      <c r="G11" s="10">
        <f t="shared" si="0"/>
        <v>39455.68</v>
      </c>
    </row>
    <row r="12" spans="1:7" ht="12" customHeight="1" x14ac:dyDescent="0.2">
      <c r="A12" s="8" t="s">
        <v>24</v>
      </c>
      <c r="B12" s="4"/>
      <c r="C12" s="8" t="s">
        <v>25</v>
      </c>
      <c r="D12" s="8" t="s">
        <v>26</v>
      </c>
      <c r="E12" s="9">
        <v>16</v>
      </c>
      <c r="F12" s="10">
        <v>2201.7600000000002</v>
      </c>
      <c r="G12" s="10">
        <f t="shared" si="0"/>
        <v>35228.160000000003</v>
      </c>
    </row>
    <row r="13" spans="1:7" ht="24" customHeight="1" x14ac:dyDescent="0.2">
      <c r="A13" s="8" t="s">
        <v>27</v>
      </c>
      <c r="B13" s="4"/>
      <c r="C13" s="4" t="s">
        <v>28</v>
      </c>
      <c r="D13" s="8" t="s">
        <v>26</v>
      </c>
      <c r="E13" s="9">
        <v>6</v>
      </c>
      <c r="F13" s="10">
        <v>3082.47</v>
      </c>
      <c r="G13" s="10">
        <f t="shared" si="0"/>
        <v>18494.82</v>
      </c>
    </row>
    <row r="14" spans="1:7" ht="12" customHeight="1" x14ac:dyDescent="0.2">
      <c r="A14" s="8" t="s">
        <v>29</v>
      </c>
      <c r="B14" s="4"/>
      <c r="C14" s="8" t="s">
        <v>30</v>
      </c>
      <c r="D14" s="8" t="s">
        <v>26</v>
      </c>
      <c r="E14" s="9">
        <v>8</v>
      </c>
      <c r="F14" s="10">
        <v>5108.09</v>
      </c>
      <c r="G14" s="10">
        <f t="shared" si="0"/>
        <v>40864.720000000001</v>
      </c>
    </row>
    <row r="15" spans="1:7" ht="24" customHeight="1" x14ac:dyDescent="0.2">
      <c r="A15" s="8" t="s">
        <v>31</v>
      </c>
      <c r="B15" s="4"/>
      <c r="C15" s="4" t="s">
        <v>32</v>
      </c>
      <c r="D15" s="8" t="s">
        <v>26</v>
      </c>
      <c r="E15" s="9">
        <v>160</v>
      </c>
      <c r="F15" s="9">
        <v>484.39</v>
      </c>
      <c r="G15" s="10">
        <f t="shared" si="0"/>
        <v>77502.399999999994</v>
      </c>
    </row>
    <row r="16" spans="1:7" ht="60" customHeight="1" x14ac:dyDescent="0.2">
      <c r="A16" s="5">
        <v>3</v>
      </c>
      <c r="B16" s="4"/>
      <c r="C16" s="4" t="s">
        <v>33</v>
      </c>
      <c r="D16" s="8" t="s">
        <v>15</v>
      </c>
      <c r="E16" s="9">
        <v>12</v>
      </c>
      <c r="F16" s="10">
        <v>2818.26</v>
      </c>
      <c r="G16" s="10">
        <f t="shared" si="0"/>
        <v>33819.120000000003</v>
      </c>
    </row>
    <row r="17" spans="1:7" ht="60" customHeight="1" x14ac:dyDescent="0.2">
      <c r="A17" s="5">
        <v>4</v>
      </c>
      <c r="B17" s="4"/>
      <c r="C17" s="4" t="s">
        <v>34</v>
      </c>
      <c r="D17" s="8" t="s">
        <v>15</v>
      </c>
      <c r="E17" s="9">
        <v>34</v>
      </c>
      <c r="F17" s="10">
        <v>6164.94</v>
      </c>
      <c r="G17" s="10">
        <f t="shared" si="0"/>
        <v>209607.96</v>
      </c>
    </row>
    <row r="18" spans="1:7" ht="204" customHeight="1" x14ac:dyDescent="0.2">
      <c r="A18" s="8" t="s">
        <v>35</v>
      </c>
      <c r="B18" s="4"/>
      <c r="C18" s="4" t="s">
        <v>36</v>
      </c>
      <c r="D18" s="4"/>
      <c r="E18" s="4"/>
      <c r="F18" s="4"/>
      <c r="G18" s="4"/>
    </row>
    <row r="19" spans="1:7" ht="24" customHeight="1" x14ac:dyDescent="0.2">
      <c r="A19" s="240" t="s">
        <v>37</v>
      </c>
      <c r="B19" s="241"/>
      <c r="C19" s="241"/>
      <c r="D19" s="242"/>
      <c r="E19" s="4"/>
      <c r="F19" s="4"/>
      <c r="G19" s="4"/>
    </row>
    <row r="20" spans="1:7" ht="36" customHeight="1" x14ac:dyDescent="0.2">
      <c r="A20" s="9">
        <v>2.0099999999999998</v>
      </c>
      <c r="B20" s="6">
        <v>201</v>
      </c>
      <c r="C20" s="4" t="s">
        <v>38</v>
      </c>
      <c r="D20" s="8" t="s">
        <v>39</v>
      </c>
      <c r="E20" s="9">
        <v>103.15</v>
      </c>
      <c r="F20" s="10">
        <v>32957.78</v>
      </c>
      <c r="G20" s="10">
        <f>+E20*F20</f>
        <v>3399595.0070000002</v>
      </c>
    </row>
    <row r="21" spans="1:7" ht="48" customHeight="1" x14ac:dyDescent="0.2">
      <c r="A21" s="9">
        <v>2.02</v>
      </c>
      <c r="B21" s="6">
        <v>202</v>
      </c>
      <c r="C21" s="4" t="s">
        <v>40</v>
      </c>
      <c r="D21" s="4"/>
      <c r="E21" s="4"/>
      <c r="F21" s="4"/>
      <c r="G21" s="4"/>
    </row>
    <row r="22" spans="1:7" ht="24" customHeight="1" x14ac:dyDescent="0.2">
      <c r="A22" s="7" t="s">
        <v>41</v>
      </c>
      <c r="B22" s="4"/>
      <c r="C22" s="4" t="s">
        <v>42</v>
      </c>
      <c r="D22" s="8" t="s">
        <v>43</v>
      </c>
      <c r="E22" s="10">
        <v>1938</v>
      </c>
      <c r="F22" s="9">
        <v>234.27</v>
      </c>
      <c r="G22" s="10">
        <f t="shared" ref="G22:G31" si="1">+E22*F22</f>
        <v>454015.26</v>
      </c>
    </row>
    <row r="23" spans="1:7" ht="24" customHeight="1" x14ac:dyDescent="0.2">
      <c r="A23" s="4"/>
      <c r="B23" s="4"/>
      <c r="C23" s="4" t="s">
        <v>44</v>
      </c>
      <c r="D23" s="8" t="s">
        <v>45</v>
      </c>
      <c r="E23" s="10">
        <v>45000</v>
      </c>
      <c r="F23" s="9">
        <v>35.229999999999997</v>
      </c>
      <c r="G23" s="10">
        <f t="shared" si="1"/>
        <v>1585349.9999999998</v>
      </c>
    </row>
    <row r="24" spans="1:7" ht="12" customHeight="1" x14ac:dyDescent="0.2">
      <c r="A24" s="7" t="s">
        <v>46</v>
      </c>
      <c r="B24" s="4"/>
      <c r="C24" s="8" t="s">
        <v>47</v>
      </c>
      <c r="D24" s="8" t="s">
        <v>48</v>
      </c>
      <c r="E24" s="10">
        <v>36651.32</v>
      </c>
      <c r="F24" s="9">
        <v>162.93</v>
      </c>
      <c r="G24" s="10">
        <f t="shared" si="1"/>
        <v>5971599.5676000006</v>
      </c>
    </row>
    <row r="25" spans="1:7" ht="12" customHeight="1" x14ac:dyDescent="0.2">
      <c r="A25" s="7" t="s">
        <v>49</v>
      </c>
      <c r="B25" s="4"/>
      <c r="C25" s="8" t="s">
        <v>50</v>
      </c>
      <c r="D25" s="8" t="s">
        <v>51</v>
      </c>
      <c r="E25" s="9">
        <v>280</v>
      </c>
      <c r="F25" s="9">
        <v>306.49</v>
      </c>
      <c r="G25" s="10">
        <f t="shared" si="1"/>
        <v>85817.2</v>
      </c>
    </row>
    <row r="26" spans="1:7" ht="12" customHeight="1" x14ac:dyDescent="0.2">
      <c r="A26" s="7" t="s">
        <v>52</v>
      </c>
      <c r="B26" s="4"/>
      <c r="C26" s="8" t="s">
        <v>53</v>
      </c>
      <c r="D26" s="8" t="s">
        <v>51</v>
      </c>
      <c r="E26" s="9">
        <v>137</v>
      </c>
      <c r="F26" s="10">
        <v>1012.82</v>
      </c>
      <c r="G26" s="10">
        <f t="shared" si="1"/>
        <v>138756.34</v>
      </c>
    </row>
    <row r="27" spans="1:7" ht="12" customHeight="1" x14ac:dyDescent="0.2">
      <c r="A27" s="7" t="s">
        <v>54</v>
      </c>
      <c r="B27" s="4"/>
      <c r="C27" s="8" t="s">
        <v>55</v>
      </c>
      <c r="D27" s="7" t="s">
        <v>56</v>
      </c>
      <c r="E27" s="9">
        <v>364</v>
      </c>
      <c r="F27" s="9">
        <v>489.67</v>
      </c>
      <c r="G27" s="10">
        <f t="shared" si="1"/>
        <v>178239.88</v>
      </c>
    </row>
    <row r="28" spans="1:7" ht="12" customHeight="1" x14ac:dyDescent="0.2">
      <c r="A28" s="7" t="s">
        <v>57</v>
      </c>
      <c r="B28" s="4"/>
      <c r="C28" s="8" t="s">
        <v>58</v>
      </c>
      <c r="D28" s="7" t="s">
        <v>56</v>
      </c>
      <c r="E28" s="10">
        <v>5590</v>
      </c>
      <c r="F28" s="9">
        <v>75.739999999999995</v>
      </c>
      <c r="G28" s="10">
        <f t="shared" si="1"/>
        <v>423386.6</v>
      </c>
    </row>
    <row r="29" spans="1:7" ht="12" customHeight="1" x14ac:dyDescent="0.2">
      <c r="A29" s="7" t="s">
        <v>59</v>
      </c>
      <c r="B29" s="4"/>
      <c r="C29" s="8" t="s">
        <v>60</v>
      </c>
      <c r="D29" s="7" t="s">
        <v>61</v>
      </c>
      <c r="E29" s="9">
        <v>57</v>
      </c>
      <c r="F29" s="9">
        <v>232.51</v>
      </c>
      <c r="G29" s="10">
        <f t="shared" si="1"/>
        <v>13253.07</v>
      </c>
    </row>
    <row r="30" spans="1:7" ht="12" customHeight="1" x14ac:dyDescent="0.2">
      <c r="A30" s="7" t="s">
        <v>62</v>
      </c>
      <c r="B30" s="4"/>
      <c r="C30" s="8" t="s">
        <v>63</v>
      </c>
      <c r="D30" s="7" t="s">
        <v>61</v>
      </c>
      <c r="E30" s="9">
        <v>12</v>
      </c>
      <c r="F30" s="9">
        <v>403.36</v>
      </c>
      <c r="G30" s="10">
        <f t="shared" si="1"/>
        <v>4840.32</v>
      </c>
    </row>
    <row r="31" spans="1:7" ht="12" customHeight="1" x14ac:dyDescent="0.2">
      <c r="A31" s="7" t="s">
        <v>64</v>
      </c>
      <c r="B31" s="4"/>
      <c r="C31" s="8" t="s">
        <v>65</v>
      </c>
      <c r="D31" s="7" t="s">
        <v>61</v>
      </c>
      <c r="E31" s="9">
        <v>278</v>
      </c>
      <c r="F31" s="9">
        <v>46.67</v>
      </c>
      <c r="G31" s="10">
        <f t="shared" si="1"/>
        <v>12974.26</v>
      </c>
    </row>
    <row r="32" spans="1:7" ht="19.899999999999999" customHeight="1" x14ac:dyDescent="0.2">
      <c r="A32" s="240" t="s">
        <v>66</v>
      </c>
      <c r="B32" s="241"/>
      <c r="C32" s="241"/>
      <c r="D32" s="242"/>
      <c r="E32" s="4"/>
      <c r="F32" s="4"/>
      <c r="G32" s="4"/>
    </row>
    <row r="33" spans="1:7" ht="36" customHeight="1" x14ac:dyDescent="0.2">
      <c r="A33" s="9">
        <v>3.01</v>
      </c>
      <c r="B33" s="6">
        <v>301</v>
      </c>
      <c r="C33" s="4" t="s">
        <v>67</v>
      </c>
      <c r="D33" s="4"/>
      <c r="E33" s="4"/>
      <c r="F33" s="4"/>
      <c r="G33" s="4"/>
    </row>
    <row r="34" spans="1:7" ht="12" customHeight="1" x14ac:dyDescent="0.2">
      <c r="A34" s="7" t="s">
        <v>68</v>
      </c>
      <c r="B34" s="4"/>
      <c r="C34" s="8" t="s">
        <v>69</v>
      </c>
      <c r="D34" s="8" t="s">
        <v>43</v>
      </c>
      <c r="E34" s="10">
        <v>300670.2</v>
      </c>
      <c r="F34" s="9">
        <v>54.6</v>
      </c>
      <c r="G34" s="10">
        <f t="shared" ref="G34:G57" si="2">+E34*F34</f>
        <v>16416592.920000002</v>
      </c>
    </row>
    <row r="35" spans="1:7" ht="36" customHeight="1" x14ac:dyDescent="0.2">
      <c r="A35" s="9">
        <v>3.02</v>
      </c>
      <c r="B35" s="6">
        <v>304</v>
      </c>
      <c r="C35" s="4" t="s">
        <v>70</v>
      </c>
      <c r="D35" s="4"/>
      <c r="E35" s="4"/>
      <c r="F35" s="4"/>
      <c r="G35" s="10">
        <f t="shared" si="2"/>
        <v>0</v>
      </c>
    </row>
    <row r="36" spans="1:7" ht="12" customHeight="1" x14ac:dyDescent="0.2">
      <c r="A36" s="7" t="s">
        <v>68</v>
      </c>
      <c r="B36" s="4"/>
      <c r="C36" s="8" t="s">
        <v>71</v>
      </c>
      <c r="D36" s="8" t="s">
        <v>51</v>
      </c>
      <c r="E36" s="10">
        <v>21926.98</v>
      </c>
      <c r="F36" s="9">
        <v>87.19</v>
      </c>
      <c r="G36" s="10">
        <f t="shared" si="2"/>
        <v>1911813.3861999998</v>
      </c>
    </row>
    <row r="37" spans="1:7" ht="48" customHeight="1" x14ac:dyDescent="0.2">
      <c r="A37" s="9">
        <v>3.03</v>
      </c>
      <c r="B37" s="6">
        <v>305</v>
      </c>
      <c r="C37" s="4" t="s">
        <v>72</v>
      </c>
      <c r="D37" s="8" t="s">
        <v>43</v>
      </c>
      <c r="E37" s="10">
        <v>233956.78</v>
      </c>
      <c r="F37" s="9">
        <v>232.51</v>
      </c>
      <c r="G37" s="10">
        <f t="shared" si="2"/>
        <v>54397290.917799994</v>
      </c>
    </row>
    <row r="38" spans="1:7" ht="48" customHeight="1" x14ac:dyDescent="0.2">
      <c r="A38" s="9">
        <v>3.04</v>
      </c>
      <c r="B38" s="6">
        <v>305</v>
      </c>
      <c r="C38" s="4" t="s">
        <v>73</v>
      </c>
      <c r="D38" s="8" t="s">
        <v>43</v>
      </c>
      <c r="E38" s="10">
        <v>173498.02</v>
      </c>
      <c r="F38" s="9">
        <v>74.86</v>
      </c>
      <c r="G38" s="10">
        <f t="shared" si="2"/>
        <v>12988061.777199998</v>
      </c>
    </row>
    <row r="39" spans="1:7" ht="60" customHeight="1" x14ac:dyDescent="0.2">
      <c r="A39" s="9">
        <v>3.05</v>
      </c>
      <c r="B39" s="6">
        <v>305</v>
      </c>
      <c r="C39" s="4" t="s">
        <v>74</v>
      </c>
      <c r="D39" s="8" t="s">
        <v>43</v>
      </c>
      <c r="E39" s="10">
        <v>366748</v>
      </c>
      <c r="F39" s="9">
        <v>265.10000000000002</v>
      </c>
      <c r="G39" s="10">
        <f t="shared" si="2"/>
        <v>97224894.800000012</v>
      </c>
    </row>
    <row r="40" spans="1:7" ht="73.150000000000006" customHeight="1" x14ac:dyDescent="0.2">
      <c r="A40" s="9">
        <v>3.06</v>
      </c>
      <c r="B40" s="6">
        <v>305</v>
      </c>
      <c r="C40" s="4" t="s">
        <v>75</v>
      </c>
      <c r="D40" s="8" t="s">
        <v>43</v>
      </c>
      <c r="E40" s="10">
        <v>97479.2</v>
      </c>
      <c r="F40" s="9">
        <v>98.64</v>
      </c>
      <c r="G40" s="10">
        <f t="shared" si="2"/>
        <v>9615348.2880000006</v>
      </c>
    </row>
    <row r="41" spans="1:7" ht="48" customHeight="1" x14ac:dyDescent="0.2">
      <c r="A41" s="9">
        <v>3.07</v>
      </c>
      <c r="B41" s="6">
        <v>305</v>
      </c>
      <c r="C41" s="4" t="s">
        <v>76</v>
      </c>
      <c r="D41" s="8" t="s">
        <v>43</v>
      </c>
      <c r="E41" s="10">
        <v>58160</v>
      </c>
      <c r="F41" s="9">
        <v>265.10000000000002</v>
      </c>
      <c r="G41" s="10">
        <f t="shared" si="2"/>
        <v>15418216.000000002</v>
      </c>
    </row>
    <row r="42" spans="1:7" ht="48" customHeight="1" x14ac:dyDescent="0.2">
      <c r="A42" s="9">
        <v>3.08</v>
      </c>
      <c r="B42" s="6">
        <v>305</v>
      </c>
      <c r="C42" s="4" t="s">
        <v>77</v>
      </c>
      <c r="D42" s="8" t="s">
        <v>43</v>
      </c>
      <c r="E42" s="10">
        <v>2400</v>
      </c>
      <c r="F42" s="9">
        <v>98.64</v>
      </c>
      <c r="G42" s="10">
        <f t="shared" si="2"/>
        <v>236736</v>
      </c>
    </row>
    <row r="43" spans="1:7" ht="60" customHeight="1" x14ac:dyDescent="0.2">
      <c r="A43" s="9">
        <v>3.09</v>
      </c>
      <c r="B43" s="6">
        <v>408</v>
      </c>
      <c r="C43" s="4" t="s">
        <v>78</v>
      </c>
      <c r="D43" s="8" t="s">
        <v>43</v>
      </c>
      <c r="E43" s="10">
        <v>6472</v>
      </c>
      <c r="F43" s="9">
        <v>74.86</v>
      </c>
      <c r="G43" s="10">
        <f t="shared" si="2"/>
        <v>484493.92</v>
      </c>
    </row>
    <row r="44" spans="1:7" ht="48" customHeight="1" x14ac:dyDescent="0.2">
      <c r="A44" s="9">
        <v>3.1</v>
      </c>
      <c r="B44" s="6">
        <v>305</v>
      </c>
      <c r="C44" s="4" t="s">
        <v>79</v>
      </c>
      <c r="D44" s="8" t="s">
        <v>80</v>
      </c>
      <c r="E44" s="10">
        <v>3616.77</v>
      </c>
      <c r="F44" s="9">
        <v>690.47</v>
      </c>
      <c r="G44" s="10">
        <f t="shared" si="2"/>
        <v>2497271.1819000002</v>
      </c>
    </row>
    <row r="45" spans="1:7" ht="51" x14ac:dyDescent="0.2">
      <c r="A45" s="9">
        <v>3.11</v>
      </c>
      <c r="B45" s="6">
        <v>307</v>
      </c>
      <c r="C45" s="4" t="s">
        <v>81</v>
      </c>
      <c r="D45" s="8" t="s">
        <v>45</v>
      </c>
      <c r="E45" s="10">
        <v>104250</v>
      </c>
      <c r="F45" s="9">
        <v>38.75</v>
      </c>
      <c r="G45" s="10">
        <f t="shared" si="2"/>
        <v>4039687.5</v>
      </c>
    </row>
    <row r="46" spans="1:7" ht="48" customHeight="1" x14ac:dyDescent="0.2">
      <c r="A46" s="9">
        <v>3.12</v>
      </c>
      <c r="B46" s="6">
        <v>309</v>
      </c>
      <c r="C46" s="4" t="s">
        <v>82</v>
      </c>
      <c r="D46" s="7" t="s">
        <v>56</v>
      </c>
      <c r="E46" s="10">
        <v>48760.7</v>
      </c>
      <c r="F46" s="9">
        <v>92.48</v>
      </c>
      <c r="G46" s="10">
        <f t="shared" si="2"/>
        <v>4509389.5360000003</v>
      </c>
    </row>
    <row r="47" spans="1:7" ht="48" customHeight="1" x14ac:dyDescent="0.2">
      <c r="A47" s="9">
        <v>3.13</v>
      </c>
      <c r="B47" s="6">
        <v>305</v>
      </c>
      <c r="C47" s="8" t="s">
        <v>83</v>
      </c>
      <c r="D47" s="8" t="s">
        <v>51</v>
      </c>
      <c r="E47" s="9">
        <v>500</v>
      </c>
      <c r="F47" s="9">
        <v>179.67</v>
      </c>
      <c r="G47" s="10">
        <f t="shared" si="2"/>
        <v>89835</v>
      </c>
    </row>
    <row r="48" spans="1:7" ht="33" customHeight="1" x14ac:dyDescent="0.2">
      <c r="A48" s="240" t="s">
        <v>84</v>
      </c>
      <c r="B48" s="241"/>
      <c r="C48" s="241"/>
      <c r="D48" s="242"/>
      <c r="E48" s="4"/>
      <c r="F48" s="4"/>
      <c r="G48" s="4"/>
    </row>
    <row r="49" spans="1:8" ht="36" customHeight="1" x14ac:dyDescent="0.2">
      <c r="A49" s="9">
        <v>4.01</v>
      </c>
      <c r="B49" s="6">
        <v>401</v>
      </c>
      <c r="C49" s="4" t="s">
        <v>85</v>
      </c>
      <c r="D49" s="8" t="s">
        <v>51</v>
      </c>
      <c r="E49" s="10">
        <v>133951.67999999999</v>
      </c>
      <c r="F49" s="10">
        <v>1236.51</v>
      </c>
      <c r="G49" s="10">
        <f t="shared" si="2"/>
        <v>165632591.83679998</v>
      </c>
    </row>
    <row r="50" spans="1:8" ht="60" customHeight="1" x14ac:dyDescent="0.2">
      <c r="A50" s="9">
        <v>4.0199999999999996</v>
      </c>
      <c r="B50" s="6">
        <v>401</v>
      </c>
      <c r="C50" s="4" t="s">
        <v>86</v>
      </c>
      <c r="D50" s="8" t="s">
        <v>51</v>
      </c>
      <c r="E50" s="10">
        <v>20074.12</v>
      </c>
      <c r="F50" s="9">
        <v>211.37</v>
      </c>
      <c r="G50" s="10">
        <f t="shared" si="2"/>
        <v>4243066.7444000002</v>
      </c>
    </row>
    <row r="51" spans="1:8" ht="36" customHeight="1" x14ac:dyDescent="0.2">
      <c r="A51" s="9">
        <v>4.03</v>
      </c>
      <c r="B51" s="6">
        <v>406</v>
      </c>
      <c r="C51" s="4" t="s">
        <v>87</v>
      </c>
      <c r="D51" s="8" t="s">
        <v>51</v>
      </c>
      <c r="E51" s="10">
        <v>186656</v>
      </c>
      <c r="F51" s="10">
        <v>1477.83</v>
      </c>
      <c r="G51" s="10">
        <f t="shared" si="2"/>
        <v>275845836.47999996</v>
      </c>
    </row>
    <row r="52" spans="1:8" ht="36" customHeight="1" x14ac:dyDescent="0.2">
      <c r="A52" s="9">
        <v>4.04</v>
      </c>
      <c r="B52" s="6">
        <v>409</v>
      </c>
      <c r="C52" s="4" t="s">
        <v>88</v>
      </c>
      <c r="D52" s="4"/>
      <c r="E52" s="4"/>
      <c r="F52" s="4"/>
      <c r="G52" s="10"/>
    </row>
    <row r="53" spans="1:8" ht="12" customHeight="1" x14ac:dyDescent="0.2">
      <c r="A53" s="7" t="s">
        <v>68</v>
      </c>
      <c r="B53" s="6">
        <v>410</v>
      </c>
      <c r="C53" s="8" t="s">
        <v>89</v>
      </c>
      <c r="D53" s="7" t="s">
        <v>56</v>
      </c>
      <c r="E53" s="10">
        <v>126488.6</v>
      </c>
      <c r="F53" s="9">
        <v>454.45</v>
      </c>
      <c r="G53" s="10">
        <f t="shared" si="2"/>
        <v>57482744.270000003</v>
      </c>
    </row>
    <row r="54" spans="1:8" ht="24" customHeight="1" x14ac:dyDescent="0.2">
      <c r="A54" s="7" t="s">
        <v>90</v>
      </c>
      <c r="B54" s="4"/>
      <c r="C54" s="4" t="s">
        <v>91</v>
      </c>
      <c r="D54" s="7" t="s">
        <v>56</v>
      </c>
      <c r="E54" s="10">
        <v>1100</v>
      </c>
      <c r="F54" s="9">
        <v>492.32</v>
      </c>
      <c r="G54" s="10">
        <f t="shared" si="2"/>
        <v>541552</v>
      </c>
    </row>
    <row r="55" spans="1:8" ht="12" customHeight="1" x14ac:dyDescent="0.2">
      <c r="A55" s="7" t="s">
        <v>92</v>
      </c>
      <c r="B55" s="4"/>
      <c r="C55" s="8" t="s">
        <v>93</v>
      </c>
      <c r="D55" s="7" t="s">
        <v>56</v>
      </c>
      <c r="E55" s="10">
        <v>126488.6</v>
      </c>
      <c r="F55" s="9">
        <v>189.35</v>
      </c>
      <c r="G55" s="10">
        <f t="shared" si="2"/>
        <v>23950616.41</v>
      </c>
      <c r="H55">
        <f>1*0.15*0.5</f>
        <v>7.4999999999999997E-2</v>
      </c>
    </row>
    <row r="56" spans="1:8" ht="12" customHeight="1" x14ac:dyDescent="0.2">
      <c r="A56" s="7" t="s">
        <v>94</v>
      </c>
      <c r="B56" s="4"/>
      <c r="C56" s="8" t="s">
        <v>95</v>
      </c>
      <c r="D56" s="7" t="s">
        <v>56</v>
      </c>
      <c r="E56" s="10">
        <v>1100</v>
      </c>
      <c r="F56" s="9">
        <v>208.29</v>
      </c>
      <c r="G56" s="10">
        <f t="shared" si="2"/>
        <v>229119</v>
      </c>
      <c r="H56">
        <f>1*0.15*1</f>
        <v>0.15</v>
      </c>
    </row>
    <row r="57" spans="1:8" ht="60" customHeight="1" x14ac:dyDescent="0.2">
      <c r="A57" s="9">
        <v>4.05</v>
      </c>
      <c r="B57" s="6">
        <v>410</v>
      </c>
      <c r="C57" s="4" t="s">
        <v>96</v>
      </c>
      <c r="D57" s="8" t="s">
        <v>45</v>
      </c>
      <c r="E57" s="10">
        <v>47467</v>
      </c>
      <c r="F57" s="9">
        <v>506.84</v>
      </c>
      <c r="G57" s="10">
        <f t="shared" si="2"/>
        <v>24058174.279999997</v>
      </c>
    </row>
    <row r="58" spans="1:8" ht="34.15" customHeight="1" x14ac:dyDescent="0.2">
      <c r="A58" s="240" t="s">
        <v>97</v>
      </c>
      <c r="B58" s="241"/>
      <c r="C58" s="241"/>
      <c r="D58" s="242"/>
      <c r="E58" s="4"/>
      <c r="F58" s="4"/>
      <c r="G58" s="4"/>
    </row>
    <row r="59" spans="1:8" ht="48" customHeight="1" x14ac:dyDescent="0.2">
      <c r="A59" s="9">
        <v>5.01</v>
      </c>
      <c r="B59" s="6">
        <v>502</v>
      </c>
      <c r="C59" s="4" t="s">
        <v>98</v>
      </c>
      <c r="D59" s="4"/>
      <c r="E59" s="4"/>
      <c r="F59" s="4"/>
      <c r="G59" s="4"/>
    </row>
    <row r="60" spans="1:8" ht="12" customHeight="1" x14ac:dyDescent="0.2">
      <c r="A60" s="4"/>
      <c r="B60" s="4"/>
      <c r="C60" s="8" t="s">
        <v>99</v>
      </c>
      <c r="D60" s="8" t="s">
        <v>45</v>
      </c>
      <c r="E60" s="10">
        <v>688961</v>
      </c>
      <c r="F60" s="9">
        <v>19.38</v>
      </c>
      <c r="G60" s="10">
        <f>+E60*F60</f>
        <v>13352064.18</v>
      </c>
    </row>
    <row r="61" spans="1:8" ht="48" customHeight="1" x14ac:dyDescent="0.2">
      <c r="A61" s="9">
        <v>5.0199999999999996</v>
      </c>
      <c r="B61" s="6">
        <v>503</v>
      </c>
      <c r="C61" s="4" t="s">
        <v>100</v>
      </c>
      <c r="D61" s="4"/>
      <c r="E61" s="4"/>
      <c r="F61" s="4"/>
      <c r="G61" s="4"/>
    </row>
    <row r="62" spans="1:8" ht="24" customHeight="1" x14ac:dyDescent="0.2">
      <c r="A62" s="4"/>
      <c r="B62" s="4"/>
      <c r="C62" s="8" t="s">
        <v>101</v>
      </c>
      <c r="D62" s="8" t="s">
        <v>45</v>
      </c>
      <c r="E62" s="10">
        <v>1621365</v>
      </c>
      <c r="F62" s="11">
        <v>7.14</v>
      </c>
      <c r="G62" s="10">
        <f>+E62*F62</f>
        <v>11576546.1</v>
      </c>
    </row>
    <row r="63" spans="1:8" ht="48" customHeight="1" x14ac:dyDescent="0.2">
      <c r="A63" s="9">
        <v>5.03</v>
      </c>
      <c r="B63" s="6">
        <v>505</v>
      </c>
      <c r="C63" s="4" t="s">
        <v>102</v>
      </c>
      <c r="D63" s="4"/>
      <c r="E63" s="4"/>
      <c r="F63" s="4"/>
      <c r="G63" s="4"/>
    </row>
    <row r="64" spans="1:8" ht="24" customHeight="1" x14ac:dyDescent="0.2">
      <c r="A64" s="7" t="s">
        <v>68</v>
      </c>
      <c r="B64" s="4"/>
      <c r="C64" s="8" t="s">
        <v>103</v>
      </c>
      <c r="D64" s="8" t="s">
        <v>51</v>
      </c>
      <c r="E64" s="10">
        <v>30482.41</v>
      </c>
      <c r="F64" s="10">
        <v>5782.72</v>
      </c>
      <c r="G64" s="10">
        <f>+E64*F64</f>
        <v>176271241.95520002</v>
      </c>
    </row>
    <row r="65" spans="1:7" ht="24" customHeight="1" x14ac:dyDescent="0.2">
      <c r="A65" s="7" t="s">
        <v>90</v>
      </c>
      <c r="B65" s="4"/>
      <c r="C65" s="4" t="s">
        <v>104</v>
      </c>
      <c r="D65" s="8" t="s">
        <v>51</v>
      </c>
      <c r="E65" s="10">
        <v>45845.64</v>
      </c>
      <c r="F65" s="10">
        <v>5880.47</v>
      </c>
      <c r="G65" s="10">
        <f>+E65*F65</f>
        <v>269593910.65079999</v>
      </c>
    </row>
    <row r="66" spans="1:7" ht="36" customHeight="1" x14ac:dyDescent="0.2">
      <c r="A66" s="9">
        <v>5.04</v>
      </c>
      <c r="B66" s="6">
        <v>507</v>
      </c>
      <c r="C66" s="4" t="s">
        <v>105</v>
      </c>
      <c r="D66" s="4"/>
      <c r="E66" s="4"/>
      <c r="F66" s="4"/>
      <c r="G66" s="4"/>
    </row>
    <row r="67" spans="1:7" ht="24" customHeight="1" x14ac:dyDescent="0.2">
      <c r="A67" s="7" t="s">
        <v>68</v>
      </c>
      <c r="B67" s="4"/>
      <c r="C67" s="8" t="s">
        <v>106</v>
      </c>
      <c r="D67" s="8" t="s">
        <v>51</v>
      </c>
      <c r="E67" s="10">
        <v>21006.94</v>
      </c>
      <c r="F67" s="10">
        <v>6386</v>
      </c>
      <c r="G67" s="10">
        <f>+E67*F67</f>
        <v>134150318.83999999</v>
      </c>
    </row>
    <row r="68" spans="1:7" ht="24" customHeight="1" x14ac:dyDescent="0.2">
      <c r="A68" s="7" t="s">
        <v>90</v>
      </c>
      <c r="B68" s="4"/>
      <c r="C68" s="4" t="s">
        <v>107</v>
      </c>
      <c r="D68" s="8" t="s">
        <v>51</v>
      </c>
      <c r="E68" s="10">
        <v>46589.26</v>
      </c>
      <c r="F68" s="10">
        <v>6893.28</v>
      </c>
      <c r="G68" s="10">
        <f>+E68*F68</f>
        <v>321152814.1728</v>
      </c>
    </row>
    <row r="69" spans="1:7" ht="36" customHeight="1" x14ac:dyDescent="0.2">
      <c r="A69" s="9">
        <v>5.05</v>
      </c>
      <c r="B69" s="6">
        <v>2702</v>
      </c>
      <c r="C69" s="4" t="s">
        <v>108</v>
      </c>
      <c r="D69" s="8" t="s">
        <v>109</v>
      </c>
      <c r="E69" s="9">
        <v>963</v>
      </c>
      <c r="F69" s="9">
        <v>299.44</v>
      </c>
      <c r="G69" s="10">
        <f>+E69*F69</f>
        <v>288360.71999999997</v>
      </c>
    </row>
    <row r="70" spans="1:7" ht="36" customHeight="1" x14ac:dyDescent="0.2">
      <c r="A70" s="9">
        <v>5.0599999999999996</v>
      </c>
      <c r="B70" s="6">
        <v>601</v>
      </c>
      <c r="C70" s="4" t="s">
        <v>110</v>
      </c>
      <c r="D70" s="8" t="s">
        <v>51</v>
      </c>
      <c r="E70" s="10">
        <v>1744.2</v>
      </c>
      <c r="F70" s="10">
        <v>3181.11</v>
      </c>
      <c r="G70" s="10">
        <f>+E70*F70</f>
        <v>5548492.0619999999</v>
      </c>
    </row>
    <row r="71" spans="1:7" ht="36" customHeight="1" x14ac:dyDescent="0.2">
      <c r="A71" s="9">
        <v>5.07</v>
      </c>
      <c r="B71" s="6">
        <v>602</v>
      </c>
      <c r="C71" s="4" t="s">
        <v>111</v>
      </c>
      <c r="D71" s="8" t="s">
        <v>51</v>
      </c>
      <c r="E71" s="10">
        <v>3488.4</v>
      </c>
      <c r="F71" s="10">
        <v>5718.42</v>
      </c>
      <c r="G71" s="10">
        <f>+E71*F71</f>
        <v>19948136.328000002</v>
      </c>
    </row>
    <row r="72" spans="1:7" ht="52.9" customHeight="1" x14ac:dyDescent="0.2">
      <c r="A72" s="240" t="s">
        <v>112</v>
      </c>
      <c r="B72" s="241"/>
      <c r="C72" s="241"/>
      <c r="D72" s="242"/>
      <c r="E72" s="4"/>
      <c r="F72" s="4"/>
      <c r="G72" s="4"/>
    </row>
    <row r="73" spans="1:7" ht="36" customHeight="1" x14ac:dyDescent="0.2">
      <c r="A73" s="9">
        <v>6.01</v>
      </c>
      <c r="B73" s="6">
        <v>2900</v>
      </c>
      <c r="C73" s="4" t="s">
        <v>113</v>
      </c>
      <c r="D73" s="4"/>
      <c r="E73" s="4"/>
      <c r="F73" s="4"/>
      <c r="G73" s="4"/>
    </row>
    <row r="74" spans="1:7" ht="13.9" customHeight="1" x14ac:dyDescent="0.2">
      <c r="A74" s="7" t="s">
        <v>41</v>
      </c>
      <c r="B74" s="4"/>
      <c r="C74" s="8" t="s">
        <v>114</v>
      </c>
      <c r="D74" s="7" t="s">
        <v>56</v>
      </c>
      <c r="E74" s="10">
        <v>1585.3</v>
      </c>
      <c r="F74" s="10">
        <v>6289.52</v>
      </c>
      <c r="G74" s="10">
        <f t="shared" ref="G74:G94" si="3">+E74*F74</f>
        <v>9970776.0559999999</v>
      </c>
    </row>
    <row r="75" spans="1:7" ht="13.9" customHeight="1" x14ac:dyDescent="0.2">
      <c r="A75" s="7" t="s">
        <v>46</v>
      </c>
      <c r="B75" s="4"/>
      <c r="C75" s="8" t="s">
        <v>115</v>
      </c>
      <c r="D75" s="7" t="s">
        <v>56</v>
      </c>
      <c r="E75" s="10">
        <v>1368.53</v>
      </c>
      <c r="F75" s="10">
        <v>4811.4399999999996</v>
      </c>
      <c r="G75" s="10">
        <f t="shared" si="3"/>
        <v>6584599.9831999997</v>
      </c>
    </row>
    <row r="76" spans="1:7" ht="12" customHeight="1" x14ac:dyDescent="0.2">
      <c r="A76" s="7" t="s">
        <v>49</v>
      </c>
      <c r="B76" s="4"/>
      <c r="C76" s="8" t="s">
        <v>116</v>
      </c>
      <c r="D76" s="7" t="s">
        <v>56</v>
      </c>
      <c r="E76" s="9">
        <v>675</v>
      </c>
      <c r="F76" s="10">
        <v>2461.4</v>
      </c>
      <c r="G76" s="10">
        <f t="shared" si="3"/>
        <v>1661445</v>
      </c>
    </row>
    <row r="77" spans="1:7" ht="48" customHeight="1" x14ac:dyDescent="0.2">
      <c r="A77" s="9">
        <v>6.02</v>
      </c>
      <c r="B77" s="4" t="s">
        <v>117</v>
      </c>
      <c r="C77" s="4" t="s">
        <v>118</v>
      </c>
      <c r="D77" s="8" t="s">
        <v>51</v>
      </c>
      <c r="E77" s="10">
        <v>6883.01</v>
      </c>
      <c r="F77" s="10">
        <v>4384.1499999999996</v>
      </c>
      <c r="G77" s="10">
        <f t="shared" si="3"/>
        <v>30176148.291499998</v>
      </c>
    </row>
    <row r="78" spans="1:7" ht="60" customHeight="1" x14ac:dyDescent="0.2">
      <c r="A78" s="9">
        <v>6.03</v>
      </c>
      <c r="B78" s="4" t="s">
        <v>119</v>
      </c>
      <c r="C78" s="4" t="s">
        <v>120</v>
      </c>
      <c r="D78" s="4"/>
      <c r="E78" s="4"/>
      <c r="F78" s="4"/>
      <c r="G78" s="4"/>
    </row>
    <row r="79" spans="1:7" ht="13.9" customHeight="1" x14ac:dyDescent="0.2">
      <c r="A79" s="7" t="s">
        <v>41</v>
      </c>
      <c r="B79" s="4"/>
      <c r="C79" s="8" t="s">
        <v>121</v>
      </c>
      <c r="D79" s="8" t="s">
        <v>51</v>
      </c>
      <c r="E79" s="10">
        <v>19928.2</v>
      </c>
      <c r="F79" s="10">
        <v>4563.82</v>
      </c>
      <c r="G79" s="10">
        <f t="shared" si="3"/>
        <v>90948717.723999992</v>
      </c>
    </row>
    <row r="80" spans="1:7" ht="13.9" customHeight="1" x14ac:dyDescent="0.2">
      <c r="A80" s="7" t="s">
        <v>46</v>
      </c>
      <c r="B80" s="4"/>
      <c r="C80" s="8" t="s">
        <v>122</v>
      </c>
      <c r="D80" s="8" t="s">
        <v>51</v>
      </c>
      <c r="E80" s="10">
        <v>11148</v>
      </c>
      <c r="F80" s="10">
        <v>4660.7</v>
      </c>
      <c r="G80" s="10">
        <f t="shared" si="3"/>
        <v>51957483.600000001</v>
      </c>
    </row>
    <row r="81" spans="1:7" ht="13.9" customHeight="1" x14ac:dyDescent="0.2">
      <c r="A81" s="7" t="s">
        <v>49</v>
      </c>
      <c r="B81" s="4"/>
      <c r="C81" s="8" t="s">
        <v>123</v>
      </c>
      <c r="D81" s="8" t="s">
        <v>80</v>
      </c>
      <c r="E81" s="9">
        <v>100</v>
      </c>
      <c r="F81" s="10">
        <v>4732.91</v>
      </c>
      <c r="G81" s="10">
        <f t="shared" si="3"/>
        <v>473291</v>
      </c>
    </row>
    <row r="82" spans="1:7" ht="13.9" customHeight="1" x14ac:dyDescent="0.2">
      <c r="A82" s="7" t="s">
        <v>52</v>
      </c>
      <c r="B82" s="4"/>
      <c r="C82" s="8" t="s">
        <v>124</v>
      </c>
      <c r="D82" s="8" t="s">
        <v>80</v>
      </c>
      <c r="E82" s="9">
        <v>455.6</v>
      </c>
      <c r="F82" s="10">
        <v>5648.11</v>
      </c>
      <c r="G82" s="10">
        <f t="shared" si="3"/>
        <v>2573278.9160000002</v>
      </c>
    </row>
    <row r="83" spans="1:7" ht="13.9" customHeight="1" x14ac:dyDescent="0.2">
      <c r="A83" s="7" t="s">
        <v>54</v>
      </c>
      <c r="B83" s="4"/>
      <c r="C83" s="8" t="s">
        <v>125</v>
      </c>
      <c r="D83" s="8" t="s">
        <v>80</v>
      </c>
      <c r="E83" s="9">
        <v>349</v>
      </c>
      <c r="F83" s="10">
        <v>6734.7</v>
      </c>
      <c r="G83" s="10">
        <f t="shared" si="3"/>
        <v>2350410.2999999998</v>
      </c>
    </row>
    <row r="84" spans="1:7" ht="36" customHeight="1" x14ac:dyDescent="0.2">
      <c r="A84" s="9">
        <v>6.04</v>
      </c>
      <c r="B84" s="6">
        <v>1600</v>
      </c>
      <c r="C84" s="4" t="s">
        <v>126</v>
      </c>
      <c r="D84" s="8" t="s">
        <v>127</v>
      </c>
      <c r="E84" s="9">
        <v>450.59</v>
      </c>
      <c r="F84" s="10">
        <v>41044.410000000003</v>
      </c>
      <c r="G84" s="10">
        <f t="shared" si="3"/>
        <v>18494200.701900002</v>
      </c>
    </row>
    <row r="85" spans="1:7" ht="36" customHeight="1" x14ac:dyDescent="0.2">
      <c r="A85" s="9">
        <v>6.05</v>
      </c>
      <c r="B85" s="12">
        <v>2702.1</v>
      </c>
      <c r="C85" s="4" t="s">
        <v>128</v>
      </c>
      <c r="D85" s="8" t="s">
        <v>45</v>
      </c>
      <c r="E85" s="10">
        <v>1753</v>
      </c>
      <c r="F85" s="9">
        <v>550.44000000000005</v>
      </c>
      <c r="G85" s="10">
        <f t="shared" si="3"/>
        <v>964921.32000000007</v>
      </c>
    </row>
    <row r="86" spans="1:7" ht="36" customHeight="1" x14ac:dyDescent="0.2">
      <c r="A86" s="9">
        <v>6.06</v>
      </c>
      <c r="B86" s="6">
        <v>2705</v>
      </c>
      <c r="C86" s="4" t="s">
        <v>129</v>
      </c>
      <c r="D86" s="8" t="s">
        <v>130</v>
      </c>
      <c r="E86" s="9">
        <v>72</v>
      </c>
      <c r="F86" s="9">
        <v>622.59</v>
      </c>
      <c r="G86" s="10">
        <f t="shared" si="3"/>
        <v>44826.48</v>
      </c>
    </row>
    <row r="87" spans="1:7" ht="36" customHeight="1" x14ac:dyDescent="0.2">
      <c r="A87" s="9">
        <v>6.07</v>
      </c>
      <c r="B87" s="6">
        <v>2600</v>
      </c>
      <c r="C87" s="4" t="s">
        <v>131</v>
      </c>
      <c r="D87" s="4"/>
      <c r="E87" s="4"/>
      <c r="F87" s="4"/>
      <c r="G87" s="4"/>
    </row>
    <row r="88" spans="1:7" ht="13.9" customHeight="1" x14ac:dyDescent="0.2">
      <c r="A88" s="7" t="s">
        <v>41</v>
      </c>
      <c r="B88" s="6">
        <v>2604</v>
      </c>
      <c r="C88" s="8" t="s">
        <v>132</v>
      </c>
      <c r="D88" s="8" t="s">
        <v>133</v>
      </c>
      <c r="E88" s="9">
        <v>277</v>
      </c>
      <c r="F88" s="9">
        <v>55.49</v>
      </c>
      <c r="G88" s="10">
        <f t="shared" si="3"/>
        <v>15370.730000000001</v>
      </c>
    </row>
    <row r="89" spans="1:7" ht="24" customHeight="1" x14ac:dyDescent="0.2">
      <c r="A89" s="9">
        <v>6.08</v>
      </c>
      <c r="B89" s="6">
        <v>2704</v>
      </c>
      <c r="C89" s="4" t="s">
        <v>134</v>
      </c>
      <c r="D89" s="8" t="s">
        <v>80</v>
      </c>
      <c r="E89" s="9">
        <v>337.52</v>
      </c>
      <c r="F89" s="10">
        <v>4791.92</v>
      </c>
      <c r="G89" s="10">
        <f t="shared" si="3"/>
        <v>1617368.8384</v>
      </c>
    </row>
    <row r="90" spans="1:7" ht="34.9" customHeight="1" x14ac:dyDescent="0.2">
      <c r="A90" s="240" t="s">
        <v>135</v>
      </c>
      <c r="B90" s="241"/>
      <c r="C90" s="241"/>
      <c r="D90" s="242"/>
      <c r="E90" s="4"/>
      <c r="F90" s="4"/>
      <c r="G90" s="4"/>
    </row>
    <row r="91" spans="1:7" ht="24" customHeight="1" x14ac:dyDescent="0.2">
      <c r="A91" s="9">
        <v>7.01</v>
      </c>
      <c r="B91" s="6">
        <v>2804</v>
      </c>
      <c r="C91" s="4" t="s">
        <v>136</v>
      </c>
      <c r="D91" s="8" t="s">
        <v>45</v>
      </c>
      <c r="E91" s="10">
        <v>1640</v>
      </c>
      <c r="F91" s="9">
        <v>354.31</v>
      </c>
      <c r="G91" s="10">
        <f t="shared" si="3"/>
        <v>581068.4</v>
      </c>
    </row>
    <row r="92" spans="1:7" ht="13.9" customHeight="1" x14ac:dyDescent="0.2">
      <c r="A92" s="9">
        <v>7.02</v>
      </c>
      <c r="B92" s="6">
        <v>2705</v>
      </c>
      <c r="C92" s="8" t="s">
        <v>137</v>
      </c>
      <c r="D92" s="8" t="s">
        <v>130</v>
      </c>
      <c r="E92" s="9">
        <v>174</v>
      </c>
      <c r="F92" s="9">
        <v>645.30999999999995</v>
      </c>
      <c r="G92" s="10">
        <f t="shared" si="3"/>
        <v>112283.93999999999</v>
      </c>
    </row>
    <row r="93" spans="1:7" ht="13.9" customHeight="1" x14ac:dyDescent="0.2">
      <c r="A93" s="9">
        <v>7.03</v>
      </c>
      <c r="B93" s="6">
        <v>2811</v>
      </c>
      <c r="C93" s="8" t="s">
        <v>138</v>
      </c>
      <c r="D93" s="8" t="s">
        <v>45</v>
      </c>
      <c r="E93" s="10">
        <v>1260</v>
      </c>
      <c r="F93" s="9">
        <v>318.16000000000003</v>
      </c>
      <c r="G93" s="10">
        <f t="shared" si="3"/>
        <v>400881.60000000003</v>
      </c>
    </row>
    <row r="94" spans="1:7" ht="24" customHeight="1" x14ac:dyDescent="0.2">
      <c r="A94" s="9">
        <v>7.04</v>
      </c>
      <c r="B94" s="4" t="s">
        <v>139</v>
      </c>
      <c r="C94" s="4" t="s">
        <v>140</v>
      </c>
      <c r="D94" s="8" t="s">
        <v>45</v>
      </c>
      <c r="E94" s="10">
        <v>1011</v>
      </c>
      <c r="F94" s="9">
        <v>54.29</v>
      </c>
      <c r="G94" s="10">
        <f t="shared" si="3"/>
        <v>54887.19</v>
      </c>
    </row>
    <row r="95" spans="1:7" ht="31.9" customHeight="1" x14ac:dyDescent="0.2">
      <c r="A95" s="240" t="s">
        <v>141</v>
      </c>
      <c r="B95" s="241"/>
      <c r="C95" s="241"/>
      <c r="D95" s="242"/>
      <c r="E95" s="4"/>
      <c r="F95" s="4"/>
      <c r="G95" s="4"/>
    </row>
    <row r="96" spans="1:7" ht="40.15" customHeight="1" x14ac:dyDescent="0.2">
      <c r="A96" s="9">
        <v>8.01</v>
      </c>
      <c r="B96" s="6">
        <v>803</v>
      </c>
      <c r="C96" s="4" t="s">
        <v>142</v>
      </c>
      <c r="D96" s="4"/>
      <c r="E96" s="4"/>
      <c r="F96" s="4"/>
      <c r="G96" s="4"/>
    </row>
    <row r="97" spans="1:7" ht="24" customHeight="1" x14ac:dyDescent="0.2">
      <c r="A97" s="4"/>
      <c r="B97" s="4"/>
      <c r="C97" s="4" t="s">
        <v>143</v>
      </c>
      <c r="D97" s="8" t="s">
        <v>45</v>
      </c>
      <c r="E97" s="10">
        <v>25966</v>
      </c>
      <c r="F97" s="9">
        <v>281.83</v>
      </c>
      <c r="G97" s="10">
        <f>+E97*F97</f>
        <v>7317997.7799999993</v>
      </c>
    </row>
    <row r="98" spans="1:7" ht="64.150000000000006" customHeight="1" x14ac:dyDescent="0.2">
      <c r="A98" s="9">
        <v>8.02</v>
      </c>
      <c r="B98" s="6">
        <v>803</v>
      </c>
      <c r="C98" s="4" t="s">
        <v>144</v>
      </c>
      <c r="D98" s="7" t="s">
        <v>56</v>
      </c>
      <c r="E98" s="10">
        <v>36104.660000000003</v>
      </c>
      <c r="F98" s="9">
        <v>110.97</v>
      </c>
      <c r="G98" s="10">
        <f>+E98*F98</f>
        <v>4006534.1202000002</v>
      </c>
    </row>
    <row r="99" spans="1:7" ht="48" customHeight="1" x14ac:dyDescent="0.2">
      <c r="A99" s="9">
        <v>8.0299999999999994</v>
      </c>
      <c r="B99" s="6">
        <v>807</v>
      </c>
      <c r="C99" s="4" t="s">
        <v>145</v>
      </c>
      <c r="D99" s="7" t="s">
        <v>146</v>
      </c>
      <c r="E99" s="9">
        <v>330</v>
      </c>
      <c r="F99" s="9">
        <v>370.16</v>
      </c>
      <c r="G99" s="10">
        <f>+E99*F99</f>
        <v>122152.8</v>
      </c>
    </row>
    <row r="100" spans="1:7" ht="60" customHeight="1" x14ac:dyDescent="0.2">
      <c r="A100" s="9">
        <v>8.0399999999999991</v>
      </c>
      <c r="B100" s="6">
        <v>805</v>
      </c>
      <c r="C100" s="4" t="s">
        <v>147</v>
      </c>
      <c r="D100" s="4"/>
      <c r="E100" s="4"/>
      <c r="F100" s="4"/>
      <c r="G100" s="4"/>
    </row>
    <row r="101" spans="1:7" ht="12" customHeight="1" x14ac:dyDescent="0.2">
      <c r="A101" s="7" t="s">
        <v>41</v>
      </c>
      <c r="B101" s="4"/>
      <c r="C101" s="8" t="s">
        <v>148</v>
      </c>
      <c r="D101" s="7" t="s">
        <v>146</v>
      </c>
      <c r="E101" s="9">
        <v>270</v>
      </c>
      <c r="F101" s="9">
        <v>421.69</v>
      </c>
      <c r="G101" s="10">
        <f t="shared" ref="G101:G123" si="4">+E101*F101</f>
        <v>113856.3</v>
      </c>
    </row>
    <row r="102" spans="1:7" ht="12" customHeight="1" x14ac:dyDescent="0.2">
      <c r="A102" s="7" t="s">
        <v>46</v>
      </c>
      <c r="B102" s="4"/>
      <c r="C102" s="8" t="s">
        <v>149</v>
      </c>
      <c r="D102" s="7" t="s">
        <v>146</v>
      </c>
      <c r="E102" s="9">
        <v>52</v>
      </c>
      <c r="F102" s="10">
        <v>1521.06</v>
      </c>
      <c r="G102" s="10">
        <f t="shared" si="4"/>
        <v>79095.12</v>
      </c>
    </row>
    <row r="103" spans="1:7" ht="12" customHeight="1" x14ac:dyDescent="0.2">
      <c r="A103" s="7" t="s">
        <v>49</v>
      </c>
      <c r="B103" s="4"/>
      <c r="C103" s="8" t="s">
        <v>150</v>
      </c>
      <c r="D103" s="7" t="s">
        <v>146</v>
      </c>
      <c r="E103" s="9">
        <v>12</v>
      </c>
      <c r="F103" s="10">
        <v>2535.64</v>
      </c>
      <c r="G103" s="10">
        <f t="shared" si="4"/>
        <v>30427.68</v>
      </c>
    </row>
    <row r="104" spans="1:7" ht="24" customHeight="1" x14ac:dyDescent="0.2">
      <c r="A104" s="9">
        <v>8.0500000000000007</v>
      </c>
      <c r="B104" s="4"/>
      <c r="C104" s="4" t="s">
        <v>151</v>
      </c>
      <c r="D104" s="7" t="s">
        <v>56</v>
      </c>
      <c r="E104" s="9">
        <v>400</v>
      </c>
      <c r="F104" s="10">
        <v>1721.78</v>
      </c>
      <c r="G104" s="10">
        <f t="shared" si="4"/>
        <v>688712</v>
      </c>
    </row>
    <row r="105" spans="1:7" ht="36" customHeight="1" x14ac:dyDescent="0.2">
      <c r="A105" s="9">
        <v>8.06</v>
      </c>
      <c r="B105" s="6">
        <v>811</v>
      </c>
      <c r="C105" s="4" t="s">
        <v>152</v>
      </c>
      <c r="D105" s="7" t="s">
        <v>56</v>
      </c>
      <c r="E105" s="9">
        <v>351</v>
      </c>
      <c r="F105" s="10">
        <v>4636.92</v>
      </c>
      <c r="G105" s="10">
        <f t="shared" si="4"/>
        <v>1627558.92</v>
      </c>
    </row>
    <row r="106" spans="1:7" ht="36" customHeight="1" x14ac:dyDescent="0.2">
      <c r="A106" s="9">
        <v>8.07</v>
      </c>
      <c r="B106" s="4"/>
      <c r="C106" s="4" t="s">
        <v>153</v>
      </c>
      <c r="D106" s="8" t="s">
        <v>154</v>
      </c>
      <c r="E106" s="9">
        <v>14.4</v>
      </c>
      <c r="F106" s="10">
        <v>55899.28</v>
      </c>
      <c r="G106" s="10">
        <f t="shared" si="4"/>
        <v>804949.63199999998</v>
      </c>
    </row>
    <row r="107" spans="1:7" ht="22.15" customHeight="1" x14ac:dyDescent="0.2">
      <c r="A107" s="240" t="s">
        <v>155</v>
      </c>
      <c r="B107" s="241"/>
      <c r="C107" s="241"/>
      <c r="D107" s="242"/>
      <c r="E107" s="4"/>
      <c r="F107" s="4"/>
      <c r="G107" s="4"/>
    </row>
    <row r="108" spans="1:7" ht="36" customHeight="1" x14ac:dyDescent="0.2">
      <c r="A108" s="9">
        <v>9.01</v>
      </c>
      <c r="B108" s="6">
        <v>2504</v>
      </c>
      <c r="C108" s="4" t="s">
        <v>156</v>
      </c>
      <c r="D108" s="8" t="s">
        <v>51</v>
      </c>
      <c r="E108" s="10">
        <v>15478.16</v>
      </c>
      <c r="F108" s="10">
        <v>1107.2</v>
      </c>
      <c r="G108" s="10">
        <f t="shared" si="4"/>
        <v>17137418.752</v>
      </c>
    </row>
    <row r="109" spans="1:7" ht="48" customHeight="1" x14ac:dyDescent="0.2">
      <c r="A109" s="9">
        <v>9.02</v>
      </c>
      <c r="B109" s="6">
        <v>2504</v>
      </c>
      <c r="C109" s="4" t="s">
        <v>157</v>
      </c>
      <c r="D109" s="8" t="s">
        <v>51</v>
      </c>
      <c r="E109" s="10">
        <v>2321.7199999999998</v>
      </c>
      <c r="F109" s="9">
        <v>924.74</v>
      </c>
      <c r="G109" s="10">
        <f t="shared" si="4"/>
        <v>2146987.3528</v>
      </c>
    </row>
    <row r="110" spans="1:7" ht="48" customHeight="1" x14ac:dyDescent="0.2">
      <c r="A110" s="9">
        <v>9.0299999999999994</v>
      </c>
      <c r="B110" s="4" t="s">
        <v>158</v>
      </c>
      <c r="C110" s="4" t="s">
        <v>159</v>
      </c>
      <c r="D110" s="8" t="s">
        <v>80</v>
      </c>
      <c r="E110" s="10">
        <v>38697.18</v>
      </c>
      <c r="F110" s="10">
        <v>1007.68</v>
      </c>
      <c r="G110" s="10">
        <f t="shared" si="4"/>
        <v>38994374.342399999</v>
      </c>
    </row>
    <row r="111" spans="1:7" ht="48" customHeight="1" x14ac:dyDescent="0.2">
      <c r="A111" s="9">
        <v>9.0399999999999991</v>
      </c>
      <c r="B111" s="6">
        <v>410</v>
      </c>
      <c r="C111" s="4" t="s">
        <v>160</v>
      </c>
      <c r="D111" s="7" t="s">
        <v>56</v>
      </c>
      <c r="E111" s="10">
        <v>1215</v>
      </c>
      <c r="F111" s="10">
        <v>1149.32</v>
      </c>
      <c r="G111" s="10">
        <f t="shared" si="4"/>
        <v>1396423.7999999998</v>
      </c>
    </row>
    <row r="112" spans="1:7" ht="36" customHeight="1" x14ac:dyDescent="0.2">
      <c r="A112" s="9">
        <v>9.0500000000000007</v>
      </c>
      <c r="B112" s="6">
        <v>309</v>
      </c>
      <c r="C112" s="4" t="s">
        <v>161</v>
      </c>
      <c r="D112" s="8" t="s">
        <v>80</v>
      </c>
      <c r="E112" s="10">
        <v>13040</v>
      </c>
      <c r="F112" s="10">
        <v>1459.77</v>
      </c>
      <c r="G112" s="10">
        <f t="shared" si="4"/>
        <v>19035400.800000001</v>
      </c>
    </row>
    <row r="113" spans="1:7" ht="27" customHeight="1" x14ac:dyDescent="0.2">
      <c r="A113" s="9">
        <v>9.06</v>
      </c>
      <c r="B113" s="6">
        <v>811</v>
      </c>
      <c r="C113" s="4" t="s">
        <v>162</v>
      </c>
      <c r="D113" s="8" t="s">
        <v>130</v>
      </c>
      <c r="E113" s="9">
        <v>129.9</v>
      </c>
      <c r="F113" s="9">
        <v>515.21</v>
      </c>
      <c r="G113" s="10">
        <f t="shared" si="4"/>
        <v>66925.77900000001</v>
      </c>
    </row>
    <row r="114" spans="1:7" ht="73.150000000000006" customHeight="1" x14ac:dyDescent="0.2">
      <c r="A114" s="9">
        <v>9.07</v>
      </c>
      <c r="B114" s="6">
        <v>809</v>
      </c>
      <c r="C114" s="4" t="s">
        <v>163</v>
      </c>
      <c r="D114" s="7" t="s">
        <v>56</v>
      </c>
      <c r="E114" s="10">
        <v>1099.75</v>
      </c>
      <c r="F114" s="10">
        <v>2603.6799999999998</v>
      </c>
      <c r="G114" s="10">
        <f t="shared" si="4"/>
        <v>2863397.0799999996</v>
      </c>
    </row>
    <row r="115" spans="1:7" ht="36" customHeight="1" x14ac:dyDescent="0.2">
      <c r="A115" s="9">
        <v>9.08</v>
      </c>
      <c r="B115" s="6">
        <v>811</v>
      </c>
      <c r="C115" s="4" t="s">
        <v>164</v>
      </c>
      <c r="D115" s="8" t="s">
        <v>165</v>
      </c>
      <c r="E115" s="9">
        <v>876</v>
      </c>
      <c r="F115" s="10">
        <v>2151.61</v>
      </c>
      <c r="G115" s="10">
        <f t="shared" si="4"/>
        <v>1884810.36</v>
      </c>
    </row>
    <row r="116" spans="1:7" ht="36" customHeight="1" x14ac:dyDescent="0.2">
      <c r="A116" s="9">
        <v>9.09</v>
      </c>
      <c r="B116" s="6">
        <v>811</v>
      </c>
      <c r="C116" s="4" t="s">
        <v>166</v>
      </c>
      <c r="D116" s="7" t="s">
        <v>56</v>
      </c>
      <c r="E116" s="10">
        <v>5950</v>
      </c>
      <c r="F116" s="10">
        <v>2014.49</v>
      </c>
      <c r="G116" s="10">
        <f t="shared" si="4"/>
        <v>11986215.5</v>
      </c>
    </row>
    <row r="117" spans="1:7" ht="36" customHeight="1" x14ac:dyDescent="0.2">
      <c r="A117" s="9">
        <v>9.1</v>
      </c>
      <c r="B117" s="6">
        <v>811</v>
      </c>
      <c r="C117" s="4" t="s">
        <v>167</v>
      </c>
      <c r="D117" s="7" t="s">
        <v>56</v>
      </c>
      <c r="E117" s="10">
        <v>6480</v>
      </c>
      <c r="F117" s="10">
        <v>1321.06</v>
      </c>
      <c r="G117" s="10">
        <f t="shared" si="4"/>
        <v>8560468.7999999989</v>
      </c>
    </row>
    <row r="118" spans="1:7" ht="36" customHeight="1" x14ac:dyDescent="0.2">
      <c r="A118" s="9">
        <v>9.11</v>
      </c>
      <c r="B118" s="6">
        <v>811</v>
      </c>
      <c r="C118" s="4" t="s">
        <v>168</v>
      </c>
      <c r="D118" s="7" t="s">
        <v>56</v>
      </c>
      <c r="E118" s="9">
        <v>960</v>
      </c>
      <c r="F118" s="10">
        <v>1453.17</v>
      </c>
      <c r="G118" s="10">
        <f t="shared" si="4"/>
        <v>1395043.2000000002</v>
      </c>
    </row>
    <row r="119" spans="1:7" ht="36" customHeight="1" x14ac:dyDescent="0.2">
      <c r="A119" s="9">
        <v>9.1199999999999992</v>
      </c>
      <c r="B119" s="6">
        <v>811</v>
      </c>
      <c r="C119" s="4" t="s">
        <v>169</v>
      </c>
      <c r="D119" s="7" t="s">
        <v>56</v>
      </c>
      <c r="E119" s="10">
        <v>1240</v>
      </c>
      <c r="F119" s="10">
        <v>2567.6999999999998</v>
      </c>
      <c r="G119" s="10">
        <f t="shared" si="4"/>
        <v>3183948</v>
      </c>
    </row>
    <row r="120" spans="1:7" ht="24" customHeight="1" x14ac:dyDescent="0.2">
      <c r="A120" s="9">
        <v>9.1300000000000008</v>
      </c>
      <c r="B120" s="6">
        <v>808</v>
      </c>
      <c r="C120" s="4" t="s">
        <v>170</v>
      </c>
      <c r="D120" s="7" t="s">
        <v>56</v>
      </c>
      <c r="E120" s="10">
        <v>5550</v>
      </c>
      <c r="F120" s="9">
        <v>904.37</v>
      </c>
      <c r="G120" s="10">
        <f t="shared" si="4"/>
        <v>5019253.5</v>
      </c>
    </row>
    <row r="121" spans="1:7" ht="36" customHeight="1" x14ac:dyDescent="0.2">
      <c r="A121" s="9">
        <v>9.14</v>
      </c>
      <c r="B121" s="6">
        <v>808</v>
      </c>
      <c r="C121" s="4" t="s">
        <v>171</v>
      </c>
      <c r="D121" s="7" t="s">
        <v>56</v>
      </c>
      <c r="E121" s="10">
        <v>1275</v>
      </c>
      <c r="F121" s="9">
        <v>262.01</v>
      </c>
      <c r="G121" s="10">
        <f t="shared" si="4"/>
        <v>334062.75</v>
      </c>
    </row>
    <row r="122" spans="1:7" ht="24" customHeight="1" x14ac:dyDescent="0.2">
      <c r="A122" s="9">
        <v>9.15</v>
      </c>
      <c r="B122" s="6">
        <v>808</v>
      </c>
      <c r="C122" s="4" t="s">
        <v>172</v>
      </c>
      <c r="D122" s="7" t="s">
        <v>56</v>
      </c>
      <c r="E122" s="10">
        <v>1060</v>
      </c>
      <c r="F122" s="9">
        <v>486.59</v>
      </c>
      <c r="G122" s="10">
        <f t="shared" si="4"/>
        <v>515785.39999999997</v>
      </c>
    </row>
    <row r="123" spans="1:7" ht="36" customHeight="1" x14ac:dyDescent="0.2">
      <c r="A123" s="9">
        <v>9.16</v>
      </c>
      <c r="B123" s="4"/>
      <c r="C123" s="4" t="s">
        <v>173</v>
      </c>
      <c r="D123" s="8" t="s">
        <v>130</v>
      </c>
      <c r="E123" s="9">
        <v>18</v>
      </c>
      <c r="F123" s="10">
        <v>48614.96</v>
      </c>
      <c r="G123" s="10">
        <f t="shared" si="4"/>
        <v>875069.28</v>
      </c>
    </row>
    <row r="124" spans="1:7" ht="22.15" customHeight="1" x14ac:dyDescent="0.2">
      <c r="A124" s="240" t="s">
        <v>174</v>
      </c>
      <c r="B124" s="241"/>
      <c r="C124" s="241"/>
      <c r="D124" s="242"/>
      <c r="E124" s="4"/>
      <c r="F124" s="4"/>
      <c r="G124" s="4"/>
    </row>
    <row r="125" spans="1:7" ht="12" customHeight="1" x14ac:dyDescent="0.2">
      <c r="A125" s="9">
        <v>10.01</v>
      </c>
      <c r="B125" s="6">
        <v>3100</v>
      </c>
      <c r="C125" s="8" t="s">
        <v>175</v>
      </c>
      <c r="D125" s="4"/>
      <c r="E125" s="4"/>
      <c r="F125" s="4"/>
      <c r="G125" s="4"/>
    </row>
    <row r="126" spans="1:7" ht="24" customHeight="1" x14ac:dyDescent="0.2">
      <c r="A126" s="7" t="s">
        <v>64</v>
      </c>
      <c r="B126" s="6">
        <v>3105</v>
      </c>
      <c r="C126" s="4" t="s">
        <v>176</v>
      </c>
      <c r="D126" s="8" t="s">
        <v>45</v>
      </c>
      <c r="E126" s="10">
        <v>14042.64</v>
      </c>
      <c r="F126" s="10">
        <v>3514.01</v>
      </c>
      <c r="G126" s="10">
        <f>+E126*F126</f>
        <v>49345977.386399999</v>
      </c>
    </row>
    <row r="127" spans="1:7" ht="24" customHeight="1" x14ac:dyDescent="0.2">
      <c r="A127" s="7" t="s">
        <v>177</v>
      </c>
      <c r="B127" s="6">
        <v>3106</v>
      </c>
      <c r="C127" s="8" t="s">
        <v>178</v>
      </c>
      <c r="D127" s="7" t="s">
        <v>56</v>
      </c>
      <c r="E127" s="9">
        <v>978.8</v>
      </c>
      <c r="F127" s="10">
        <v>8608.9</v>
      </c>
      <c r="G127" s="10">
        <f>+E127*F127</f>
        <v>8426391.3199999984</v>
      </c>
    </row>
    <row r="128" spans="1:7" ht="12" customHeight="1" x14ac:dyDescent="0.2">
      <c r="A128" s="7" t="s">
        <v>179</v>
      </c>
      <c r="B128" s="6">
        <v>3104</v>
      </c>
      <c r="C128" s="8" t="s">
        <v>180</v>
      </c>
      <c r="D128" s="8" t="s">
        <v>51</v>
      </c>
      <c r="E128" s="10">
        <v>24167</v>
      </c>
      <c r="F128" s="9">
        <v>832.27</v>
      </c>
      <c r="G128" s="10">
        <f>+E128*F128</f>
        <v>20113469.09</v>
      </c>
    </row>
    <row r="129" spans="1:7" ht="37.15" customHeight="1" x14ac:dyDescent="0.2">
      <c r="A129" s="9">
        <v>10.02</v>
      </c>
      <c r="B129" s="6">
        <v>2706</v>
      </c>
      <c r="C129" s="4" t="s">
        <v>181</v>
      </c>
      <c r="D129" s="8" t="s">
        <v>130</v>
      </c>
      <c r="E129" s="10">
        <v>3135</v>
      </c>
      <c r="F129" s="9">
        <v>133.31</v>
      </c>
      <c r="G129" s="10">
        <f>+E129*F129</f>
        <v>417926.85000000003</v>
      </c>
    </row>
    <row r="130" spans="1:7" ht="12" customHeight="1" x14ac:dyDescent="0.2">
      <c r="A130" s="9">
        <v>10.029999999999999</v>
      </c>
      <c r="B130" s="6">
        <v>2503</v>
      </c>
      <c r="C130" s="8" t="s">
        <v>182</v>
      </c>
      <c r="D130" s="8" t="s">
        <v>51</v>
      </c>
      <c r="E130" s="10">
        <v>5600</v>
      </c>
      <c r="F130" s="10">
        <v>1387.12</v>
      </c>
      <c r="G130" s="10">
        <f>+E130*F130</f>
        <v>7767871.9999999991</v>
      </c>
    </row>
    <row r="131" spans="1:7" ht="16.149999999999999" customHeight="1" x14ac:dyDescent="0.2">
      <c r="A131" s="240" t="s">
        <v>183</v>
      </c>
      <c r="B131" s="241"/>
      <c r="C131" s="241"/>
      <c r="D131" s="242"/>
      <c r="E131" s="4"/>
      <c r="F131" s="4"/>
      <c r="G131" s="4"/>
    </row>
    <row r="132" spans="1:7" ht="24" customHeight="1" x14ac:dyDescent="0.2">
      <c r="A132" s="9">
        <v>11.01</v>
      </c>
      <c r="B132" s="4"/>
      <c r="C132" s="4" t="s">
        <v>184</v>
      </c>
      <c r="D132" s="4"/>
      <c r="E132" s="4"/>
      <c r="F132" s="4"/>
      <c r="G132" s="4"/>
    </row>
    <row r="133" spans="1:7" ht="24" customHeight="1" x14ac:dyDescent="0.2">
      <c r="A133" s="7" t="s">
        <v>68</v>
      </c>
      <c r="B133" s="4"/>
      <c r="C133" s="4" t="s">
        <v>185</v>
      </c>
      <c r="D133" s="8" t="s">
        <v>186</v>
      </c>
      <c r="E133" s="9">
        <v>45</v>
      </c>
      <c r="F133" s="10">
        <v>7486</v>
      </c>
      <c r="G133" s="10">
        <f>+E133*F133</f>
        <v>336870</v>
      </c>
    </row>
    <row r="134" spans="1:7" ht="28.9" customHeight="1" x14ac:dyDescent="0.2">
      <c r="A134" s="7" t="s">
        <v>90</v>
      </c>
      <c r="B134" s="4"/>
      <c r="C134" s="4" t="s">
        <v>187</v>
      </c>
      <c r="D134" s="8" t="s">
        <v>188</v>
      </c>
      <c r="E134" s="9">
        <v>24</v>
      </c>
      <c r="F134" s="10">
        <v>14091.29</v>
      </c>
      <c r="G134" s="10">
        <f>+E134*F134</f>
        <v>338190.96</v>
      </c>
    </row>
    <row r="135" spans="1:7" ht="36" customHeight="1" x14ac:dyDescent="0.2">
      <c r="A135" s="9">
        <v>11.02</v>
      </c>
      <c r="B135" s="4"/>
      <c r="C135" s="4" t="s">
        <v>189</v>
      </c>
      <c r="D135" s="4"/>
      <c r="E135" s="4"/>
      <c r="F135" s="4"/>
      <c r="G135" s="4"/>
    </row>
    <row r="136" spans="1:7" ht="28.9" customHeight="1" x14ac:dyDescent="0.2">
      <c r="A136" s="7" t="s">
        <v>68</v>
      </c>
      <c r="B136" s="4"/>
      <c r="C136" s="4" t="s">
        <v>190</v>
      </c>
      <c r="D136" s="1" t="s">
        <v>191</v>
      </c>
      <c r="E136" s="9">
        <v>24</v>
      </c>
      <c r="F136" s="10">
        <v>48438.82</v>
      </c>
      <c r="G136" s="10">
        <f>+E136*F136</f>
        <v>1162531.68</v>
      </c>
    </row>
    <row r="137" spans="1:7" ht="52.15" customHeight="1" x14ac:dyDescent="0.2">
      <c r="A137" s="7" t="s">
        <v>90</v>
      </c>
      <c r="B137" s="4"/>
      <c r="C137" s="4" t="s">
        <v>192</v>
      </c>
      <c r="D137" s="1" t="s">
        <v>191</v>
      </c>
      <c r="E137" s="9">
        <v>72</v>
      </c>
      <c r="F137" s="10">
        <v>35228.230000000003</v>
      </c>
      <c r="G137" s="10">
        <f>+E137*F137</f>
        <v>2536432.56</v>
      </c>
    </row>
    <row r="138" spans="1:7" ht="19.899999999999999" customHeight="1" x14ac:dyDescent="0.2">
      <c r="A138" s="240" t="s">
        <v>193</v>
      </c>
      <c r="B138" s="241"/>
      <c r="C138" s="241"/>
      <c r="D138" s="242"/>
      <c r="E138" s="4"/>
      <c r="F138" s="4"/>
      <c r="G138" s="4"/>
    </row>
    <row r="139" spans="1:7" ht="12" customHeight="1" x14ac:dyDescent="0.2">
      <c r="A139" s="9">
        <v>12.01</v>
      </c>
      <c r="B139" s="6">
        <v>3004</v>
      </c>
      <c r="C139" s="8" t="s">
        <v>194</v>
      </c>
      <c r="D139" s="4"/>
      <c r="E139" s="4"/>
      <c r="F139" s="4"/>
      <c r="G139" s="4"/>
    </row>
    <row r="140" spans="1:7" ht="24" customHeight="1" x14ac:dyDescent="0.2">
      <c r="A140" s="7" t="s">
        <v>41</v>
      </c>
      <c r="B140" s="4"/>
      <c r="C140" s="4" t="s">
        <v>195</v>
      </c>
      <c r="D140" s="8" t="s">
        <v>45</v>
      </c>
      <c r="E140" s="10">
        <v>3070</v>
      </c>
      <c r="F140" s="9">
        <v>287.99</v>
      </c>
      <c r="G140" s="10">
        <f>+E140*F140</f>
        <v>884129.3</v>
      </c>
    </row>
    <row r="141" spans="1:7" ht="24" customHeight="1" x14ac:dyDescent="0.2">
      <c r="A141" s="7" t="s">
        <v>46</v>
      </c>
      <c r="B141" s="4"/>
      <c r="C141" s="4" t="s">
        <v>196</v>
      </c>
      <c r="D141" s="8" t="s">
        <v>45</v>
      </c>
      <c r="E141" s="10">
        <v>3070</v>
      </c>
      <c r="F141" s="9">
        <v>289.76</v>
      </c>
      <c r="G141" s="10">
        <f>+E141*F141</f>
        <v>889563.2</v>
      </c>
    </row>
    <row r="142" spans="1:7" ht="36" customHeight="1" x14ac:dyDescent="0.2">
      <c r="A142" s="9">
        <v>12.02</v>
      </c>
      <c r="B142" s="6">
        <v>3004</v>
      </c>
      <c r="C142" s="4" t="s">
        <v>197</v>
      </c>
      <c r="D142" s="8" t="s">
        <v>45</v>
      </c>
      <c r="E142" s="10">
        <v>1800</v>
      </c>
      <c r="F142" s="9">
        <v>749.48</v>
      </c>
      <c r="G142" s="10">
        <f>+E142*F142</f>
        <v>1349064</v>
      </c>
    </row>
    <row r="143" spans="1:7" ht="13.9" customHeight="1" x14ac:dyDescent="0.2">
      <c r="A143" s="243" t="s">
        <v>198</v>
      </c>
      <c r="B143" s="244"/>
      <c r="C143" s="244"/>
      <c r="D143" s="245"/>
      <c r="E143" s="4"/>
      <c r="F143" s="4"/>
      <c r="G143" s="13">
        <f>SUM(G4:G142)</f>
        <v>2181401857.5474992</v>
      </c>
    </row>
    <row r="146" spans="7:7" x14ac:dyDescent="0.2">
      <c r="G146" s="15"/>
    </row>
  </sheetData>
  <mergeCells count="14">
    <mergeCell ref="A1:G1"/>
    <mergeCell ref="A3:D3"/>
    <mergeCell ref="A19:D19"/>
    <mergeCell ref="A32:D32"/>
    <mergeCell ref="A48:D48"/>
    <mergeCell ref="A124:D124"/>
    <mergeCell ref="A131:D131"/>
    <mergeCell ref="A138:D138"/>
    <mergeCell ref="A143:D143"/>
    <mergeCell ref="A58:D58"/>
    <mergeCell ref="A72:D72"/>
    <mergeCell ref="A90:D90"/>
    <mergeCell ref="A95:D95"/>
    <mergeCell ref="A107:D10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32"/>
  <sheetViews>
    <sheetView workbookViewId="0">
      <selection activeCell="G7" sqref="G7"/>
    </sheetView>
  </sheetViews>
  <sheetFormatPr defaultRowHeight="12.75" x14ac:dyDescent="0.2"/>
  <cols>
    <col min="1" max="1" width="9.33203125" style="68"/>
    <col min="2" max="4" width="9.33203125" style="64"/>
    <col min="5" max="5" width="10.6640625" style="64" customWidth="1"/>
    <col min="6" max="6" width="9.33203125" style="64"/>
    <col min="7" max="7" width="15" style="64" customWidth="1"/>
    <col min="8" max="16384" width="9.33203125" style="64"/>
  </cols>
  <sheetData>
    <row r="3" spans="1:14" x14ac:dyDescent="0.2">
      <c r="A3" s="63" t="s">
        <v>230</v>
      </c>
      <c r="B3" s="64" t="s">
        <v>231</v>
      </c>
    </row>
    <row r="4" spans="1:14" x14ac:dyDescent="0.2">
      <c r="A4" s="63" t="s">
        <v>232</v>
      </c>
      <c r="B4" s="64" t="s">
        <v>233</v>
      </c>
    </row>
    <row r="5" spans="1:14" x14ac:dyDescent="0.2">
      <c r="A5" s="63" t="s">
        <v>234</v>
      </c>
      <c r="B5" s="64" t="s">
        <v>235</v>
      </c>
      <c r="K5" s="63" t="s">
        <v>234</v>
      </c>
      <c r="L5" s="64" t="s">
        <v>236</v>
      </c>
    </row>
    <row r="6" spans="1:14" ht="15" x14ac:dyDescent="0.2">
      <c r="A6" s="63" t="s">
        <v>237</v>
      </c>
      <c r="B6" s="64" t="s">
        <v>238</v>
      </c>
      <c r="G6" s="65" t="e">
        <f>ROUND(#REF!,0)</f>
        <v>#REF!</v>
      </c>
      <c r="K6" s="63" t="s">
        <v>237</v>
      </c>
      <c r="L6" s="64" t="s">
        <v>239</v>
      </c>
      <c r="N6" s="66"/>
    </row>
    <row r="7" spans="1:14" x14ac:dyDescent="0.2">
      <c r="A7" s="63" t="s">
        <v>240</v>
      </c>
      <c r="B7" s="64" t="s">
        <v>241</v>
      </c>
      <c r="F7" s="67" t="s">
        <v>242</v>
      </c>
      <c r="K7" s="63" t="s">
        <v>240</v>
      </c>
      <c r="L7" s="64" t="s">
        <v>243</v>
      </c>
    </row>
    <row r="8" spans="1:14" x14ac:dyDescent="0.2">
      <c r="A8" s="63" t="s">
        <v>244</v>
      </c>
      <c r="B8" s="64" t="s">
        <v>245</v>
      </c>
      <c r="G8" s="64" t="e">
        <f>LEN(G6)</f>
        <v>#REF!</v>
      </c>
      <c r="K8" s="63" t="s">
        <v>244</v>
      </c>
      <c r="L8" s="64" t="s">
        <v>246</v>
      </c>
    </row>
    <row r="9" spans="1:14" x14ac:dyDescent="0.2">
      <c r="A9" s="63" t="s">
        <v>247</v>
      </c>
      <c r="B9" s="64" t="s">
        <v>248</v>
      </c>
      <c r="F9" s="64">
        <v>1</v>
      </c>
      <c r="G9" s="68" t="e">
        <f t="shared" ref="G9:G18" si="0">IF($G$8&gt;=$F9,LEFT(RIGHT($G$6,$F9),1),"")</f>
        <v>#REF!</v>
      </c>
      <c r="H9" s="64" t="e">
        <f t="shared" ref="H9:H18" si="1">IF(G9="","",IF(G9="0","",VLOOKUP(G9,$A$3:$B$12,2,FALSE)))</f>
        <v>#REF!</v>
      </c>
      <c r="I9" s="64" t="e">
        <f>CONCATENATE(G10,G9)</f>
        <v>#REF!</v>
      </c>
      <c r="K9" s="63" t="s">
        <v>247</v>
      </c>
      <c r="L9" s="64" t="s">
        <v>249</v>
      </c>
    </row>
    <row r="10" spans="1:14" x14ac:dyDescent="0.2">
      <c r="A10" s="63" t="s">
        <v>250</v>
      </c>
      <c r="B10" s="64" t="s">
        <v>251</v>
      </c>
      <c r="F10" s="64">
        <v>2</v>
      </c>
      <c r="G10" s="68" t="e">
        <f t="shared" si="0"/>
        <v>#REF!</v>
      </c>
      <c r="H10" s="64" t="e">
        <f t="shared" si="1"/>
        <v>#REF!</v>
      </c>
      <c r="K10" s="63" t="s">
        <v>250</v>
      </c>
      <c r="L10" s="64" t="s">
        <v>252</v>
      </c>
    </row>
    <row r="11" spans="1:14" x14ac:dyDescent="0.2">
      <c r="A11" s="63" t="s">
        <v>253</v>
      </c>
      <c r="B11" s="64" t="s">
        <v>254</v>
      </c>
      <c r="F11" s="64">
        <v>3</v>
      </c>
      <c r="G11" s="68" t="e">
        <f t="shared" si="0"/>
        <v>#REF!</v>
      </c>
      <c r="H11" s="64" t="e">
        <f t="shared" si="1"/>
        <v>#REF!</v>
      </c>
      <c r="K11" s="63" t="s">
        <v>253</v>
      </c>
      <c r="L11" s="64" t="s">
        <v>255</v>
      </c>
    </row>
    <row r="12" spans="1:14" x14ac:dyDescent="0.2">
      <c r="A12" s="63" t="s">
        <v>256</v>
      </c>
      <c r="B12" s="64" t="s">
        <v>257</v>
      </c>
      <c r="F12" s="64">
        <v>4</v>
      </c>
      <c r="G12" s="68" t="e">
        <f t="shared" si="0"/>
        <v>#REF!</v>
      </c>
      <c r="H12" s="64" t="e">
        <f t="shared" si="1"/>
        <v>#REF!</v>
      </c>
      <c r="I12" s="64" t="e">
        <f>CONCATENATE(G13,G12)</f>
        <v>#REF!</v>
      </c>
      <c r="K12" s="63" t="s">
        <v>256</v>
      </c>
      <c r="L12" s="64" t="s">
        <v>258</v>
      </c>
    </row>
    <row r="13" spans="1:14" x14ac:dyDescent="0.2">
      <c r="A13" s="63" t="s">
        <v>259</v>
      </c>
      <c r="B13" s="64" t="s">
        <v>260</v>
      </c>
      <c r="F13" s="64">
        <v>5</v>
      </c>
      <c r="G13" s="68" t="e">
        <f t="shared" si="0"/>
        <v>#REF!</v>
      </c>
      <c r="H13" s="64" t="e">
        <f t="shared" si="1"/>
        <v>#REF!</v>
      </c>
    </row>
    <row r="14" spans="1:14" x14ac:dyDescent="0.2">
      <c r="A14" s="63" t="s">
        <v>261</v>
      </c>
      <c r="B14" s="64" t="s">
        <v>262</v>
      </c>
      <c r="F14" s="64">
        <v>6</v>
      </c>
      <c r="G14" s="68" t="e">
        <f t="shared" si="0"/>
        <v>#REF!</v>
      </c>
      <c r="H14" s="64" t="e">
        <f t="shared" si="1"/>
        <v>#REF!</v>
      </c>
      <c r="I14" s="64" t="e">
        <f>CONCATENATE(G15,G14)</f>
        <v>#REF!</v>
      </c>
    </row>
    <row r="15" spans="1:14" x14ac:dyDescent="0.2">
      <c r="A15" s="63" t="s">
        <v>263</v>
      </c>
      <c r="B15" s="64" t="s">
        <v>264</v>
      </c>
      <c r="F15" s="64">
        <v>7</v>
      </c>
      <c r="G15" s="68" t="e">
        <f t="shared" si="0"/>
        <v>#REF!</v>
      </c>
      <c r="H15" s="64" t="e">
        <f t="shared" si="1"/>
        <v>#REF!</v>
      </c>
    </row>
    <row r="16" spans="1:14" x14ac:dyDescent="0.2">
      <c r="A16" s="63" t="s">
        <v>265</v>
      </c>
      <c r="B16" s="64" t="s">
        <v>266</v>
      </c>
      <c r="F16" s="64">
        <v>8</v>
      </c>
      <c r="G16" s="68" t="e">
        <f t="shared" si="0"/>
        <v>#REF!</v>
      </c>
      <c r="H16" s="64" t="e">
        <f t="shared" si="1"/>
        <v>#REF!</v>
      </c>
      <c r="I16" s="64" t="e">
        <f>CONCATENATE(G17,G16)</f>
        <v>#REF!</v>
      </c>
    </row>
    <row r="17" spans="1:9" x14ac:dyDescent="0.2">
      <c r="A17" s="63" t="s">
        <v>267</v>
      </c>
      <c r="B17" s="64" t="s">
        <v>268</v>
      </c>
      <c r="F17" s="64">
        <v>9</v>
      </c>
      <c r="G17" s="68" t="e">
        <f t="shared" si="0"/>
        <v>#REF!</v>
      </c>
      <c r="H17" s="64" t="e">
        <f t="shared" si="1"/>
        <v>#REF!</v>
      </c>
    </row>
    <row r="18" spans="1:9" x14ac:dyDescent="0.2">
      <c r="A18" s="63" t="s">
        <v>269</v>
      </c>
      <c r="B18" s="64" t="s">
        <v>270</v>
      </c>
      <c r="F18" s="64">
        <v>10</v>
      </c>
      <c r="G18" s="68" t="e">
        <f t="shared" si="0"/>
        <v>#REF!</v>
      </c>
      <c r="H18" s="64" t="e">
        <f t="shared" si="1"/>
        <v>#REF!</v>
      </c>
    </row>
    <row r="19" spans="1:9" x14ac:dyDescent="0.2">
      <c r="A19" s="63" t="s">
        <v>271</v>
      </c>
      <c r="B19" s="64" t="s">
        <v>272</v>
      </c>
    </row>
    <row r="20" spans="1:9" x14ac:dyDescent="0.2">
      <c r="A20" s="63" t="s">
        <v>273</v>
      </c>
      <c r="B20" s="64" t="s">
        <v>274</v>
      </c>
      <c r="D20" s="64" t="e">
        <f>H18</f>
        <v>#REF!</v>
      </c>
      <c r="E20" s="69" t="e">
        <f>IF(G17="1",VLOOKUP(I16,A13:B22,2,FALSE),IF(G17="0","",IF(G17="",H16,VLOOKUP(G17,K5:L12,2,FALSE))))</f>
        <v>#REF!</v>
      </c>
      <c r="F20" s="69" t="e">
        <f>IF(G15="1",VLOOKUP(I14,A13:B22,2,FALSE),IF(G15="0","",IF(G15="",H14,VLOOKUP(G15,K5:L12,2,FALSE))))</f>
        <v>#REF!</v>
      </c>
      <c r="G20" s="69" t="e">
        <f>IF(G13="1",VLOOKUP(I12,A13:B22,2,FALSE),IF(G13="0","",IF(G13="",H12,VLOOKUP(G13,K5:L12,2,FALSE))))</f>
        <v>#REF!</v>
      </c>
      <c r="H20" s="69" t="e">
        <f>IF(G11="","",IF(G11="0","",VLOOKUP(G11,A3:B30,2,FALSE)))</f>
        <v>#REF!</v>
      </c>
      <c r="I20" s="69" t="e">
        <f>IF(G10="1",VLOOKUP(I9,A13:B22,2,FALSE),IF(G10="0","",IF(G10="","",VLOOKUP(G10,K5:L12,2,FALSE))))</f>
        <v>#REF!</v>
      </c>
    </row>
    <row r="21" spans="1:9" x14ac:dyDescent="0.2">
      <c r="A21" s="63" t="s">
        <v>275</v>
      </c>
      <c r="B21" s="64" t="s">
        <v>276</v>
      </c>
      <c r="E21" s="69" t="e">
        <f>IF(G17="1","",IF(G17="0",H16,IF(G17="","",H16)))</f>
        <v>#REF!</v>
      </c>
      <c r="F21" s="69" t="e">
        <f>IF(G15="1","",IF(G15="0",H14,IF(G15="","",H14)))</f>
        <v>#REF!</v>
      </c>
      <c r="G21" s="69" t="e">
        <f>IF(G13="1","",IF(G13="0",H12,IF(G13="","",H12)))</f>
        <v>#REF!</v>
      </c>
      <c r="H21" s="69"/>
      <c r="I21" s="69" t="e">
        <f>IF(IF(G10="1","",VLOOKUP(G9,A3:B30,2,FALSE))="Zero","",IF(G10="1","",VLOOKUP(G9,A3:B30,2,FALSE)))</f>
        <v>#REF!</v>
      </c>
    </row>
    <row r="22" spans="1:9" x14ac:dyDescent="0.2">
      <c r="A22" s="63" t="s">
        <v>277</v>
      </c>
      <c r="B22" s="64" t="s">
        <v>278</v>
      </c>
      <c r="D22" s="64" t="s">
        <v>279</v>
      </c>
      <c r="E22" s="64" t="e">
        <f>IF(E20="One","Crore","Crores")</f>
        <v>#REF!</v>
      </c>
      <c r="F22" s="64" t="e">
        <f>IF(F20="One","Lakh","Lakhs")</f>
        <v>#REF!</v>
      </c>
      <c r="G22" s="64" t="e">
        <f>IF(G20="One","Thousand","Thousands")</f>
        <v>#REF!</v>
      </c>
      <c r="H22" s="64" t="s">
        <v>279</v>
      </c>
    </row>
    <row r="23" spans="1:9" x14ac:dyDescent="0.2">
      <c r="A23" s="63" t="s">
        <v>280</v>
      </c>
      <c r="B23" s="64" t="s">
        <v>236</v>
      </c>
    </row>
    <row r="24" spans="1:9" x14ac:dyDescent="0.2">
      <c r="A24" s="63" t="s">
        <v>281</v>
      </c>
      <c r="B24" s="64" t="s">
        <v>239</v>
      </c>
    </row>
    <row r="25" spans="1:9" x14ac:dyDescent="0.2">
      <c r="A25" s="63" t="s">
        <v>282</v>
      </c>
      <c r="B25" s="64" t="s">
        <v>243</v>
      </c>
      <c r="D25" s="68" t="e">
        <f t="shared" ref="D25:I25" si="2">CONCATENATE(D20," ",D21)</f>
        <v>#REF!</v>
      </c>
      <c r="E25" s="68" t="e">
        <f t="shared" si="2"/>
        <v>#REF!</v>
      </c>
      <c r="F25" s="68" t="e">
        <f t="shared" si="2"/>
        <v>#REF!</v>
      </c>
      <c r="G25" s="68" t="e">
        <f t="shared" si="2"/>
        <v>#REF!</v>
      </c>
      <c r="H25" s="68" t="e">
        <f t="shared" si="2"/>
        <v>#REF!</v>
      </c>
      <c r="I25" s="68" t="e">
        <f t="shared" si="2"/>
        <v>#REF!</v>
      </c>
    </row>
    <row r="26" spans="1:9" x14ac:dyDescent="0.2">
      <c r="A26" s="63" t="s">
        <v>283</v>
      </c>
      <c r="B26" s="64" t="s">
        <v>246</v>
      </c>
      <c r="D26" s="68" t="str">
        <f>D22</f>
        <v>Hundred</v>
      </c>
      <c r="E26" s="68" t="e">
        <f>E22</f>
        <v>#REF!</v>
      </c>
      <c r="F26" s="68" t="e">
        <f>F22</f>
        <v>#REF!</v>
      </c>
      <c r="G26" s="68" t="e">
        <f>G22</f>
        <v>#REF!</v>
      </c>
      <c r="H26" s="68" t="str">
        <f>H22</f>
        <v>Hundred</v>
      </c>
      <c r="I26" s="68"/>
    </row>
    <row r="27" spans="1:9" x14ac:dyDescent="0.2">
      <c r="A27" s="63" t="s">
        <v>284</v>
      </c>
      <c r="B27" s="64" t="s">
        <v>249</v>
      </c>
      <c r="D27" s="68" t="e">
        <f>IF(D25=" ","",CONCATENATE(D25," ",D26))</f>
        <v>#REF!</v>
      </c>
      <c r="E27" s="68" t="e">
        <f>IF(E25=" ","",CONCATENATE(E25," ",E26))</f>
        <v>#REF!</v>
      </c>
      <c r="F27" s="68" t="e">
        <f>IF(F25=" ","",CONCATENATE(F25," ",F26))</f>
        <v>#REF!</v>
      </c>
      <c r="G27" s="68" t="e">
        <f>IF(G25=" ","",CONCATENATE(G25," ",G26))</f>
        <v>#REF!</v>
      </c>
      <c r="H27" s="68" t="e">
        <f>IF(H25=" ","",CONCATENATE(H25," ",H26))</f>
        <v>#REF!</v>
      </c>
      <c r="I27" s="68" t="e">
        <f>IF(I25=" ","",I25)</f>
        <v>#REF!</v>
      </c>
    </row>
    <row r="28" spans="1:9" x14ac:dyDescent="0.2">
      <c r="A28" s="63" t="s">
        <v>285</v>
      </c>
      <c r="B28" s="64" t="s">
        <v>252</v>
      </c>
    </row>
    <row r="29" spans="1:9" x14ac:dyDescent="0.2">
      <c r="A29" s="63" t="s">
        <v>286</v>
      </c>
      <c r="B29" s="64" t="s">
        <v>255</v>
      </c>
      <c r="E29" s="67"/>
    </row>
    <row r="30" spans="1:9" x14ac:dyDescent="0.2">
      <c r="A30" s="63" t="s">
        <v>287</v>
      </c>
      <c r="B30" s="64" t="s">
        <v>258</v>
      </c>
      <c r="E30" s="64" t="e">
        <f>CONCATENATE("Rs. ",D27," ",E27," ",F27," ",G27," ",H27," ",I27," Only")</f>
        <v>#REF!</v>
      </c>
    </row>
    <row r="32" spans="1:9" x14ac:dyDescent="0.2">
      <c r="D32" s="70"/>
      <c r="E32" s="67" t="e">
        <f>TRIM(E30)</f>
        <v>#REF!</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M84"/>
  <sheetViews>
    <sheetView view="pageBreakPreview" topLeftCell="B4" zoomScaleSheetLayoutView="100" workbookViewId="0">
      <selection activeCell="E11" sqref="E11:H11"/>
    </sheetView>
  </sheetViews>
  <sheetFormatPr defaultColWidth="9.1640625" defaultRowHeight="12.75" x14ac:dyDescent="0.2"/>
  <cols>
    <col min="1" max="1" width="7.83203125" style="52" hidden="1" customWidth="1"/>
    <col min="2" max="2" width="11.6640625" style="52" customWidth="1"/>
    <col min="3" max="3" width="31.33203125" style="53" customWidth="1"/>
    <col min="4" max="4" width="18.5" style="54" hidden="1" customWidth="1"/>
    <col min="5" max="5" width="15" style="57" customWidth="1"/>
    <col min="6" max="6" width="14.5" style="57" customWidth="1"/>
    <col min="7" max="7" width="17.83203125" style="57" customWidth="1"/>
    <col min="8" max="8" width="21.5" style="55" customWidth="1"/>
    <col min="9" max="9" width="11.6640625" style="33" bestFit="1" customWidth="1"/>
    <col min="10" max="10" width="9.1640625" style="33"/>
    <col min="11" max="11" width="11.6640625" style="33" bestFit="1" customWidth="1"/>
    <col min="12" max="16384" width="9.1640625" style="33"/>
  </cols>
  <sheetData>
    <row r="1" spans="1:12" s="21" customFormat="1" ht="22.5" x14ac:dyDescent="0.3">
      <c r="B1" s="20"/>
      <c r="C1" s="20"/>
      <c r="D1" s="20"/>
      <c r="E1" s="20"/>
      <c r="F1" s="20"/>
      <c r="G1" s="20"/>
      <c r="H1" s="20"/>
    </row>
    <row r="2" spans="1:12" s="22" customFormat="1" ht="25.5" customHeight="1" x14ac:dyDescent="0.2">
      <c r="A2" s="60"/>
      <c r="B2" s="60"/>
      <c r="C2" s="60"/>
      <c r="D2" s="60"/>
      <c r="E2" s="60"/>
      <c r="F2" s="60"/>
      <c r="G2" s="60"/>
      <c r="H2" s="60"/>
    </row>
    <row r="3" spans="1:12" s="22" customFormat="1" x14ac:dyDescent="0.2">
      <c r="A3" s="59"/>
      <c r="B3" s="61" t="s">
        <v>225</v>
      </c>
      <c r="C3" s="60"/>
      <c r="D3" s="59"/>
      <c r="E3" s="59"/>
      <c r="F3" s="59"/>
      <c r="G3" s="59"/>
      <c r="H3" s="59"/>
    </row>
    <row r="4" spans="1:12" s="22" customFormat="1" x14ac:dyDescent="0.2">
      <c r="A4" s="59"/>
      <c r="B4" s="61" t="s">
        <v>226</v>
      </c>
      <c r="C4" s="60"/>
      <c r="D4" s="59"/>
      <c r="E4" s="59"/>
      <c r="F4" s="59"/>
      <c r="G4" s="59"/>
      <c r="H4" s="59"/>
    </row>
    <row r="5" spans="1:12" s="22" customFormat="1" x14ac:dyDescent="0.2">
      <c r="A5" s="23"/>
      <c r="B5" s="27" t="s">
        <v>207</v>
      </c>
      <c r="C5" s="26"/>
      <c r="D5" s="23"/>
      <c r="E5" s="71" t="s">
        <v>372</v>
      </c>
      <c r="F5" s="23"/>
      <c r="G5" s="23"/>
      <c r="H5" s="23"/>
    </row>
    <row r="6" spans="1:12" s="22" customFormat="1" ht="14.25" customHeight="1" x14ac:dyDescent="0.2">
      <c r="A6" s="250" t="s">
        <v>208</v>
      </c>
      <c r="B6" s="250"/>
      <c r="C6" s="250"/>
      <c r="D6" s="250" t="s">
        <v>373</v>
      </c>
      <c r="E6" s="250"/>
      <c r="F6" s="250"/>
      <c r="G6" s="250"/>
      <c r="H6" s="250"/>
    </row>
    <row r="7" spans="1:12" s="22" customFormat="1" x14ac:dyDescent="0.2">
      <c r="H7" s="24"/>
      <c r="I7" s="249"/>
      <c r="J7" s="249"/>
      <c r="K7" s="249"/>
      <c r="L7" s="249"/>
    </row>
    <row r="8" spans="1:12" s="22" customFormat="1" x14ac:dyDescent="0.2">
      <c r="H8" s="24"/>
      <c r="I8" s="249"/>
      <c r="J8" s="249"/>
      <c r="K8" s="249"/>
      <c r="L8" s="249"/>
    </row>
    <row r="9" spans="1:12" s="22" customFormat="1" x14ac:dyDescent="0.2">
      <c r="A9" s="250" t="s">
        <v>288</v>
      </c>
      <c r="B9" s="250"/>
      <c r="C9" s="250"/>
      <c r="D9" s="250" t="s">
        <v>375</v>
      </c>
      <c r="E9" s="250"/>
      <c r="F9" s="250"/>
      <c r="G9" s="250"/>
      <c r="H9" s="250"/>
      <c r="I9" s="249"/>
      <c r="J9" s="249"/>
      <c r="K9" s="249"/>
      <c r="L9" s="249"/>
    </row>
    <row r="10" spans="1:12" s="22" customFormat="1" x14ac:dyDescent="0.2">
      <c r="A10" s="72"/>
      <c r="B10" s="250" t="s">
        <v>294</v>
      </c>
      <c r="C10" s="250"/>
      <c r="D10" s="219"/>
      <c r="E10" s="219" t="s">
        <v>376</v>
      </c>
      <c r="F10" s="219"/>
      <c r="G10" s="219"/>
      <c r="H10" s="219"/>
      <c r="I10" s="249"/>
      <c r="J10" s="249"/>
      <c r="K10" s="249"/>
      <c r="L10" s="249"/>
    </row>
    <row r="11" spans="1:12" s="22" customFormat="1" ht="14.25" customHeight="1" x14ac:dyDescent="0.2">
      <c r="A11" s="25"/>
      <c r="B11" s="26" t="s">
        <v>209</v>
      </c>
      <c r="C11" s="25"/>
      <c r="D11" s="25"/>
      <c r="E11" s="250" t="s">
        <v>377</v>
      </c>
      <c r="F11" s="250"/>
      <c r="G11" s="250"/>
      <c r="H11" s="250"/>
      <c r="I11" s="249"/>
      <c r="J11" s="249"/>
      <c r="K11" s="249"/>
      <c r="L11" s="249"/>
    </row>
    <row r="12" spans="1:12" s="22" customFormat="1" ht="14.25" customHeight="1" x14ac:dyDescent="0.2">
      <c r="B12" s="26" t="s">
        <v>210</v>
      </c>
      <c r="E12" s="250" t="s">
        <v>378</v>
      </c>
      <c r="F12" s="250"/>
      <c r="G12" s="250"/>
      <c r="H12" s="250"/>
    </row>
    <row r="13" spans="1:12" s="22" customFormat="1" x14ac:dyDescent="0.2">
      <c r="B13" s="26"/>
      <c r="H13" s="24"/>
    </row>
    <row r="14" spans="1:12" s="22" customFormat="1" ht="18.75" customHeight="1" x14ac:dyDescent="0.2">
      <c r="A14" s="267" t="s">
        <v>211</v>
      </c>
      <c r="B14" s="268"/>
      <c r="C14" s="268"/>
      <c r="D14" s="269" t="s">
        <v>379</v>
      </c>
      <c r="E14" s="269"/>
      <c r="F14" s="269"/>
      <c r="G14" s="269"/>
      <c r="H14" s="270"/>
    </row>
    <row r="15" spans="1:12" s="22" customFormat="1" ht="17.25" customHeight="1" x14ac:dyDescent="0.2">
      <c r="A15" s="250" t="s">
        <v>212</v>
      </c>
      <c r="B15" s="251"/>
      <c r="C15" s="251"/>
      <c r="D15" s="255" t="s">
        <v>380</v>
      </c>
      <c r="E15" s="250"/>
      <c r="F15" s="250"/>
      <c r="G15" s="251"/>
      <c r="H15" s="251"/>
    </row>
    <row r="16" spans="1:12" s="22" customFormat="1" ht="13.5" customHeight="1" x14ac:dyDescent="0.2">
      <c r="A16" s="26"/>
      <c r="B16" s="26"/>
      <c r="C16" s="26"/>
      <c r="D16" s="26"/>
      <c r="E16" s="26"/>
      <c r="F16" s="26"/>
      <c r="G16" s="26" t="s">
        <v>227</v>
      </c>
      <c r="H16" s="62" t="s">
        <v>381</v>
      </c>
    </row>
    <row r="17" spans="1:13" s="22" customFormat="1" ht="14.25" customHeight="1" x14ac:dyDescent="0.2">
      <c r="A17" s="250" t="s">
        <v>341</v>
      </c>
      <c r="B17" s="251"/>
      <c r="C17" s="251"/>
      <c r="D17" s="26"/>
      <c r="E17" s="28" t="s">
        <v>384</v>
      </c>
      <c r="F17" s="102"/>
      <c r="G17" s="102"/>
      <c r="H17" s="103"/>
    </row>
    <row r="18" spans="1:13" s="22" customFormat="1" ht="14.25" customHeight="1" x14ac:dyDescent="0.2">
      <c r="A18" s="250" t="s">
        <v>342</v>
      </c>
      <c r="B18" s="251"/>
      <c r="C18" s="251"/>
      <c r="D18" s="26"/>
      <c r="E18" s="28" t="s">
        <v>383</v>
      </c>
      <c r="F18" s="102"/>
      <c r="G18" s="102"/>
      <c r="H18" s="103"/>
    </row>
    <row r="19" spans="1:13" s="22" customFormat="1" ht="14.25" customHeight="1" x14ac:dyDescent="0.2">
      <c r="A19" s="250"/>
      <c r="B19" s="251"/>
      <c r="C19" s="251"/>
      <c r="D19" s="26"/>
      <c r="E19" s="252"/>
      <c r="F19" s="252"/>
      <c r="G19" s="252"/>
      <c r="H19" s="252"/>
    </row>
    <row r="20" spans="1:13" s="22" customFormat="1" ht="12.75" customHeight="1" x14ac:dyDescent="0.2">
      <c r="A20" s="26"/>
      <c r="B20" s="26"/>
      <c r="C20" s="26"/>
      <c r="D20" s="26"/>
      <c r="E20" s="26"/>
      <c r="F20" s="29" t="s">
        <v>213</v>
      </c>
      <c r="G20" s="255" t="s">
        <v>382</v>
      </c>
      <c r="H20" s="255"/>
    </row>
    <row r="21" spans="1:13" s="22" customFormat="1" ht="13.5" thickBot="1" x14ac:dyDescent="0.25">
      <c r="A21" s="256"/>
      <c r="B21" s="257"/>
      <c r="C21" s="257"/>
      <c r="D21" s="258"/>
      <c r="E21" s="258"/>
      <c r="F21" s="258"/>
      <c r="G21" s="257"/>
      <c r="H21" s="257"/>
    </row>
    <row r="22" spans="1:13" s="30" customFormat="1" ht="14.25" customHeight="1" thickTop="1" x14ac:dyDescent="0.2">
      <c r="A22" s="259" t="s">
        <v>214</v>
      </c>
      <c r="B22" s="261" t="s">
        <v>215</v>
      </c>
      <c r="C22" s="263" t="s">
        <v>204</v>
      </c>
      <c r="D22" s="58" t="s">
        <v>216</v>
      </c>
      <c r="E22" s="58" t="s">
        <v>203</v>
      </c>
      <c r="F22" s="58"/>
      <c r="G22" s="58"/>
      <c r="H22" s="265" t="s">
        <v>202</v>
      </c>
    </row>
    <row r="23" spans="1:13" s="30" customFormat="1" ht="26.25" thickBot="1" x14ac:dyDescent="0.25">
      <c r="A23" s="260"/>
      <c r="B23" s="262"/>
      <c r="C23" s="264"/>
      <c r="D23" s="88" t="s">
        <v>217</v>
      </c>
      <c r="E23" s="88" t="s">
        <v>206</v>
      </c>
      <c r="F23" s="88" t="s">
        <v>218</v>
      </c>
      <c r="G23" s="88" t="s">
        <v>219</v>
      </c>
      <c r="H23" s="266"/>
    </row>
    <row r="24" spans="1:13" s="30" customFormat="1" ht="19.5" customHeight="1" thickTop="1" x14ac:dyDescent="0.2">
      <c r="A24" s="31" t="s">
        <v>220</v>
      </c>
      <c r="B24" s="89"/>
      <c r="C24" s="86" t="s">
        <v>221</v>
      </c>
      <c r="D24" s="87">
        <v>0</v>
      </c>
      <c r="E24" s="87"/>
      <c r="F24" s="87"/>
      <c r="G24" s="87"/>
      <c r="H24" s="90"/>
    </row>
    <row r="25" spans="1:13" ht="24.95" customHeight="1" x14ac:dyDescent="0.2">
      <c r="A25" s="32"/>
      <c r="B25" s="91">
        <v>1</v>
      </c>
      <c r="C25" s="76" t="s">
        <v>222</v>
      </c>
      <c r="D25" s="75"/>
      <c r="E25" s="77">
        <f>+G25+F25</f>
        <v>1423571.67</v>
      </c>
      <c r="F25" s="77">
        <v>0</v>
      </c>
      <c r="G25" s="77">
        <v>1423571.67</v>
      </c>
      <c r="H25" s="92"/>
      <c r="K25" s="178"/>
    </row>
    <row r="26" spans="1:13" ht="24.75" customHeight="1" x14ac:dyDescent="0.2">
      <c r="A26" s="32"/>
      <c r="B26" s="91"/>
      <c r="C26" s="76"/>
      <c r="D26" s="75"/>
      <c r="E26" s="77"/>
      <c r="F26" s="77"/>
      <c r="G26" s="77"/>
      <c r="H26" s="93"/>
      <c r="K26" s="178"/>
    </row>
    <row r="27" spans="1:13" s="35" customFormat="1" ht="24.95" customHeight="1" x14ac:dyDescent="0.2">
      <c r="A27" s="34" t="s">
        <v>220</v>
      </c>
      <c r="B27" s="94"/>
      <c r="C27" s="78" t="s">
        <v>223</v>
      </c>
      <c r="D27" s="79">
        <f>SUM(D22:D26)</f>
        <v>0</v>
      </c>
      <c r="E27" s="80">
        <f>E25</f>
        <v>1423571.67</v>
      </c>
      <c r="F27" s="80">
        <f>F25</f>
        <v>0</v>
      </c>
      <c r="G27" s="80">
        <f>G25</f>
        <v>1423571.67</v>
      </c>
      <c r="H27" s="95"/>
      <c r="I27" s="36"/>
    </row>
    <row r="28" spans="1:13" s="35" customFormat="1" ht="24.95" customHeight="1" x14ac:dyDescent="0.2">
      <c r="A28" s="73"/>
      <c r="B28" s="91">
        <v>2</v>
      </c>
      <c r="C28" s="81" t="s">
        <v>295</v>
      </c>
      <c r="D28" s="82"/>
      <c r="E28" s="77"/>
      <c r="F28" s="77"/>
      <c r="G28" s="83"/>
      <c r="H28" s="96"/>
      <c r="I28" s="36"/>
    </row>
    <row r="29" spans="1:13" s="35" customFormat="1" ht="24.95" customHeight="1" x14ac:dyDescent="0.2">
      <c r="A29" s="73"/>
      <c r="B29" s="91"/>
      <c r="C29" s="76" t="s">
        <v>374</v>
      </c>
      <c r="D29" s="82"/>
      <c r="E29" s="101">
        <f>+G29+F29</f>
        <v>256242.90059999996</v>
      </c>
      <c r="F29" s="101"/>
      <c r="G29" s="101">
        <f>G25*18%</f>
        <v>256242.90059999996</v>
      </c>
      <c r="H29" s="96"/>
      <c r="I29" s="36"/>
      <c r="M29" s="35">
        <f>3183137</f>
        <v>3183137</v>
      </c>
    </row>
    <row r="30" spans="1:13" s="35" customFormat="1" ht="24.95" customHeight="1" thickBot="1" x14ac:dyDescent="0.25">
      <c r="A30" s="73"/>
      <c r="B30" s="97"/>
      <c r="C30" s="74" t="s">
        <v>223</v>
      </c>
      <c r="D30" s="84"/>
      <c r="E30" s="85">
        <f>SUM(E29:E29)</f>
        <v>256242.90059999996</v>
      </c>
      <c r="F30" s="85"/>
      <c r="G30" s="85">
        <f>SUM(G29:G29)</f>
        <v>256242.90059999996</v>
      </c>
      <c r="H30" s="96"/>
      <c r="I30" s="36"/>
    </row>
    <row r="31" spans="1:13" s="35" customFormat="1" ht="20.25" customHeight="1" thickBot="1" x14ac:dyDescent="0.35">
      <c r="A31" s="37"/>
      <c r="B31" s="253" t="s">
        <v>228</v>
      </c>
      <c r="C31" s="254"/>
      <c r="D31" s="98"/>
      <c r="E31" s="99">
        <f>+E27+E30</f>
        <v>1679814.5706</v>
      </c>
      <c r="F31" s="99">
        <f t="shared" ref="F31:G31" si="0">+F27+F30</f>
        <v>0</v>
      </c>
      <c r="G31" s="99">
        <f t="shared" si="0"/>
        <v>1679814.5706</v>
      </c>
      <c r="H31" s="100"/>
    </row>
    <row r="32" spans="1:13" s="35" customFormat="1" ht="14.25" customHeight="1" x14ac:dyDescent="0.3">
      <c r="A32" s="37"/>
      <c r="B32" s="38"/>
      <c r="C32" s="38"/>
      <c r="D32" s="39"/>
      <c r="E32" s="39"/>
      <c r="F32" s="40"/>
      <c r="G32" s="41"/>
      <c r="H32" s="42"/>
    </row>
    <row r="33" spans="1:8" s="35" customFormat="1" ht="9.75" customHeight="1" x14ac:dyDescent="0.3">
      <c r="A33" s="43"/>
      <c r="B33" s="44"/>
      <c r="C33" s="38"/>
      <c r="D33" s="45"/>
      <c r="E33" s="45"/>
      <c r="F33" s="46"/>
      <c r="G33" s="47"/>
      <c r="H33" s="42"/>
    </row>
    <row r="34" spans="1:8" s="35" customFormat="1" ht="16.5" x14ac:dyDescent="0.3">
      <c r="A34" s="43"/>
      <c r="B34" s="40" t="s">
        <v>224</v>
      </c>
      <c r="C34" s="38"/>
      <c r="D34" s="45"/>
      <c r="E34" s="45"/>
      <c r="F34" s="40"/>
      <c r="G34" s="49"/>
      <c r="H34" s="42"/>
    </row>
    <row r="35" spans="1:8" s="35" customFormat="1" ht="16.5" x14ac:dyDescent="0.3">
      <c r="A35" s="43"/>
      <c r="B35" s="40" t="str">
        <f>+D9</f>
        <v>M/s. SHREE SHYAM CONSTRUCTION</v>
      </c>
      <c r="C35" s="38"/>
      <c r="D35" s="45"/>
      <c r="E35" s="45"/>
      <c r="F35" s="48"/>
      <c r="G35" s="47"/>
      <c r="H35" s="42"/>
    </row>
    <row r="36" spans="1:8" s="35" customFormat="1" ht="4.5" customHeight="1" x14ac:dyDescent="0.3">
      <c r="A36" s="43"/>
      <c r="B36" s="50"/>
      <c r="C36" s="38"/>
      <c r="D36" s="45"/>
      <c r="E36" s="45"/>
      <c r="F36" s="48"/>
      <c r="G36" s="47"/>
      <c r="H36" s="42"/>
    </row>
    <row r="37" spans="1:8" ht="3" customHeight="1" x14ac:dyDescent="0.2">
      <c r="C37" s="38"/>
    </row>
    <row r="38" spans="1:8" ht="16.5" x14ac:dyDescent="0.2">
      <c r="C38" s="44"/>
    </row>
    <row r="39" spans="1:8" x14ac:dyDescent="0.2">
      <c r="C39" s="35"/>
    </row>
    <row r="40" spans="1:8" x14ac:dyDescent="0.2">
      <c r="C40" s="35"/>
    </row>
    <row r="41" spans="1:8" x14ac:dyDescent="0.2">
      <c r="C41" s="51"/>
    </row>
    <row r="45" spans="1:8" x14ac:dyDescent="0.2">
      <c r="A45" s="33"/>
      <c r="B45" s="33"/>
      <c r="D45" s="33"/>
      <c r="E45" s="33"/>
      <c r="F45" s="33"/>
      <c r="G45" s="33"/>
      <c r="H45" s="33"/>
    </row>
    <row r="46" spans="1:8" x14ac:dyDescent="0.2">
      <c r="A46" s="33"/>
      <c r="B46" s="33"/>
      <c r="D46" s="33"/>
      <c r="E46" s="33"/>
      <c r="F46" s="33"/>
      <c r="G46" s="33"/>
      <c r="H46" s="33"/>
    </row>
    <row r="47" spans="1:8" x14ac:dyDescent="0.2">
      <c r="A47" s="33"/>
      <c r="B47" s="33"/>
      <c r="D47" s="33"/>
      <c r="E47" s="33"/>
      <c r="F47" s="33"/>
      <c r="G47" s="33"/>
      <c r="H47" s="33"/>
    </row>
    <row r="48" spans="1:8" x14ac:dyDescent="0.2">
      <c r="A48" s="33"/>
      <c r="B48" s="33"/>
      <c r="D48" s="33"/>
      <c r="E48" s="33"/>
      <c r="F48" s="33"/>
      <c r="G48" s="33"/>
      <c r="H48" s="33"/>
    </row>
    <row r="49" spans="1:8" x14ac:dyDescent="0.2">
      <c r="A49" s="33"/>
      <c r="B49" s="33"/>
      <c r="D49" s="33"/>
      <c r="E49" s="33"/>
      <c r="F49" s="33"/>
      <c r="G49" s="33"/>
      <c r="H49" s="33"/>
    </row>
    <row r="50" spans="1:8" x14ac:dyDescent="0.2">
      <c r="A50" s="33"/>
      <c r="B50" s="33"/>
      <c r="C50" s="33"/>
      <c r="D50" s="33"/>
      <c r="E50" s="33"/>
      <c r="F50" s="33"/>
      <c r="G50" s="33"/>
      <c r="H50" s="33"/>
    </row>
    <row r="51" spans="1:8" x14ac:dyDescent="0.2">
      <c r="A51" s="33"/>
      <c r="B51" s="33"/>
      <c r="C51" s="33"/>
      <c r="D51" s="33"/>
      <c r="E51" s="33"/>
      <c r="F51" s="33"/>
      <c r="G51" s="33"/>
      <c r="H51" s="33"/>
    </row>
    <row r="52" spans="1:8" x14ac:dyDescent="0.2">
      <c r="A52" s="33"/>
      <c r="B52" s="33"/>
      <c r="C52" s="33"/>
      <c r="D52" s="33"/>
      <c r="E52" s="33"/>
      <c r="F52" s="33"/>
      <c r="G52" s="33"/>
      <c r="H52" s="33"/>
    </row>
    <row r="53" spans="1:8" x14ac:dyDescent="0.2">
      <c r="A53" s="33"/>
      <c r="B53" s="33"/>
      <c r="C53" s="33"/>
      <c r="D53" s="33"/>
      <c r="E53" s="33"/>
      <c r="F53" s="33"/>
      <c r="G53" s="33"/>
      <c r="H53" s="33"/>
    </row>
    <row r="54" spans="1:8" x14ac:dyDescent="0.2">
      <c r="A54" s="33"/>
      <c r="B54" s="33"/>
      <c r="C54" s="33"/>
      <c r="D54" s="33"/>
      <c r="E54" s="33"/>
      <c r="F54" s="33"/>
      <c r="G54" s="33"/>
      <c r="H54" s="33"/>
    </row>
    <row r="55" spans="1:8" x14ac:dyDescent="0.2">
      <c r="A55" s="33"/>
      <c r="B55" s="33"/>
      <c r="C55" s="33"/>
      <c r="D55" s="33"/>
      <c r="E55" s="33"/>
      <c r="F55" s="33"/>
      <c r="G55" s="33"/>
      <c r="H55" s="33"/>
    </row>
    <row r="56" spans="1:8" x14ac:dyDescent="0.2">
      <c r="A56" s="33"/>
      <c r="B56" s="33"/>
      <c r="C56" s="33"/>
      <c r="D56" s="33"/>
      <c r="E56" s="33"/>
      <c r="F56" s="33"/>
      <c r="G56" s="33"/>
      <c r="H56" s="33"/>
    </row>
    <row r="57" spans="1:8" s="55" customFormat="1" x14ac:dyDescent="0.2">
      <c r="A57" s="52"/>
      <c r="B57" s="52"/>
      <c r="C57" s="33"/>
      <c r="D57" s="54"/>
      <c r="E57" s="33"/>
      <c r="F57" s="33"/>
      <c r="G57" s="33"/>
      <c r="H57" s="33"/>
    </row>
    <row r="58" spans="1:8" s="55" customFormat="1" x14ac:dyDescent="0.2">
      <c r="A58" s="52"/>
      <c r="B58" s="52"/>
      <c r="C58" s="33"/>
      <c r="D58" s="54"/>
      <c r="E58" s="33"/>
      <c r="F58" s="33"/>
      <c r="G58" s="33"/>
      <c r="H58" s="33"/>
    </row>
    <row r="59" spans="1:8" s="55" customFormat="1" x14ac:dyDescent="0.2">
      <c r="A59" s="52"/>
      <c r="B59" s="52"/>
      <c r="C59" s="33"/>
      <c r="D59" s="54"/>
      <c r="E59" s="33"/>
      <c r="F59" s="33"/>
      <c r="G59" s="33"/>
      <c r="H59" s="33"/>
    </row>
    <row r="60" spans="1:8" s="55" customFormat="1" x14ac:dyDescent="0.2">
      <c r="A60" s="52"/>
      <c r="B60" s="52"/>
      <c r="C60" s="33"/>
      <c r="D60" s="54"/>
      <c r="E60" s="33"/>
      <c r="F60" s="33"/>
      <c r="G60" s="33"/>
      <c r="H60" s="33"/>
    </row>
    <row r="61" spans="1:8" s="55" customFormat="1" x14ac:dyDescent="0.2">
      <c r="A61" s="52"/>
      <c r="B61" s="52"/>
      <c r="C61" s="33"/>
      <c r="D61" s="54"/>
      <c r="E61" s="33"/>
      <c r="F61" s="33"/>
      <c r="G61" s="33"/>
      <c r="H61" s="33"/>
    </row>
    <row r="62" spans="1:8" s="55" customFormat="1" x14ac:dyDescent="0.2">
      <c r="A62" s="52"/>
      <c r="B62" s="52"/>
      <c r="C62" s="53"/>
      <c r="D62" s="54"/>
      <c r="E62" s="33"/>
      <c r="F62" s="33"/>
      <c r="G62" s="33"/>
      <c r="H62" s="33"/>
    </row>
    <row r="63" spans="1:8" s="55" customFormat="1" x14ac:dyDescent="0.2">
      <c r="A63" s="52"/>
      <c r="B63" s="52"/>
      <c r="C63" s="56"/>
      <c r="D63" s="54"/>
      <c r="E63" s="33"/>
      <c r="F63" s="33"/>
      <c r="G63" s="33"/>
      <c r="H63" s="33"/>
    </row>
    <row r="64" spans="1:8" s="55" customFormat="1" x14ac:dyDescent="0.2">
      <c r="A64" s="52"/>
      <c r="B64" s="52"/>
      <c r="C64" s="56"/>
      <c r="D64" s="54"/>
      <c r="E64" s="33"/>
      <c r="F64" s="33"/>
      <c r="G64" s="33"/>
      <c r="H64" s="33"/>
    </row>
    <row r="65" spans="1:8" s="55" customFormat="1" x14ac:dyDescent="0.2">
      <c r="A65" s="52"/>
      <c r="B65" s="52"/>
      <c r="C65" s="56"/>
      <c r="D65" s="54"/>
      <c r="E65" s="33"/>
      <c r="F65" s="33"/>
      <c r="G65" s="33"/>
      <c r="H65" s="33"/>
    </row>
    <row r="66" spans="1:8" ht="15" customHeight="1" x14ac:dyDescent="0.2">
      <c r="C66" s="56"/>
      <c r="E66" s="33"/>
      <c r="F66" s="33"/>
      <c r="G66" s="33"/>
      <c r="H66" s="33"/>
    </row>
    <row r="67" spans="1:8" s="55" customFormat="1" ht="15" customHeight="1" x14ac:dyDescent="0.2">
      <c r="A67" s="52"/>
      <c r="B67" s="52"/>
      <c r="C67" s="56"/>
      <c r="D67" s="54"/>
      <c r="E67" s="33"/>
      <c r="F67" s="33"/>
      <c r="G67" s="33"/>
      <c r="H67" s="33"/>
    </row>
    <row r="68" spans="1:8" s="55" customFormat="1" x14ac:dyDescent="0.2">
      <c r="A68" s="52"/>
      <c r="B68" s="52"/>
      <c r="C68" s="56"/>
      <c r="D68" s="54"/>
      <c r="E68" s="33"/>
      <c r="F68" s="33"/>
      <c r="G68" s="33"/>
      <c r="H68" s="33"/>
    </row>
    <row r="69" spans="1:8" x14ac:dyDescent="0.2">
      <c r="C69" s="56"/>
      <c r="E69" s="33"/>
      <c r="F69" s="33"/>
      <c r="G69" s="33"/>
      <c r="H69" s="33"/>
    </row>
    <row r="70" spans="1:8" x14ac:dyDescent="0.2">
      <c r="C70" s="56"/>
      <c r="E70" s="33"/>
      <c r="F70" s="33"/>
      <c r="G70" s="33"/>
      <c r="H70" s="33"/>
    </row>
    <row r="71" spans="1:8" x14ac:dyDescent="0.2">
      <c r="E71" s="33"/>
      <c r="F71" s="33"/>
      <c r="G71" s="33"/>
      <c r="H71" s="33"/>
    </row>
    <row r="72" spans="1:8" x14ac:dyDescent="0.2">
      <c r="C72" s="56"/>
      <c r="E72" s="33"/>
      <c r="F72" s="33"/>
      <c r="G72" s="33"/>
      <c r="H72" s="33"/>
    </row>
    <row r="73" spans="1:8" x14ac:dyDescent="0.2">
      <c r="A73" s="33"/>
      <c r="B73" s="33"/>
      <c r="D73" s="33"/>
      <c r="E73" s="33"/>
      <c r="F73" s="33"/>
      <c r="G73" s="33"/>
      <c r="H73" s="33"/>
    </row>
    <row r="74" spans="1:8" x14ac:dyDescent="0.2">
      <c r="A74" s="33"/>
      <c r="B74" s="33"/>
      <c r="D74" s="33"/>
      <c r="E74" s="33"/>
      <c r="F74" s="33"/>
      <c r="G74" s="33"/>
      <c r="H74" s="33"/>
    </row>
    <row r="75" spans="1:8" x14ac:dyDescent="0.2">
      <c r="A75" s="33"/>
      <c r="B75" s="33"/>
      <c r="D75" s="33"/>
      <c r="E75" s="33"/>
      <c r="F75" s="33"/>
      <c r="G75" s="33"/>
      <c r="H75" s="33"/>
    </row>
    <row r="76" spans="1:8" x14ac:dyDescent="0.2">
      <c r="A76" s="33"/>
      <c r="B76" s="33"/>
      <c r="D76" s="33"/>
      <c r="E76" s="33"/>
      <c r="F76" s="33"/>
      <c r="G76" s="33"/>
      <c r="H76" s="33"/>
    </row>
    <row r="77" spans="1:8" x14ac:dyDescent="0.2">
      <c r="A77" s="33"/>
      <c r="B77" s="33"/>
      <c r="D77" s="33"/>
      <c r="E77" s="33"/>
      <c r="F77" s="33"/>
      <c r="G77" s="33"/>
      <c r="H77" s="33"/>
    </row>
    <row r="78" spans="1:8" x14ac:dyDescent="0.2">
      <c r="A78" s="33"/>
      <c r="B78" s="33"/>
      <c r="C78" s="33"/>
      <c r="D78" s="33"/>
      <c r="E78" s="33"/>
      <c r="F78" s="33"/>
      <c r="G78" s="33"/>
      <c r="H78" s="33"/>
    </row>
    <row r="79" spans="1:8" x14ac:dyDescent="0.2">
      <c r="A79" s="33"/>
      <c r="B79" s="33"/>
      <c r="C79" s="33"/>
      <c r="D79" s="33"/>
      <c r="E79" s="33"/>
      <c r="F79" s="33"/>
      <c r="G79" s="33"/>
      <c r="H79" s="33"/>
    </row>
    <row r="80" spans="1:8" x14ac:dyDescent="0.2">
      <c r="C80" s="33"/>
    </row>
    <row r="81" spans="3:3" x14ac:dyDescent="0.2">
      <c r="C81" s="33"/>
    </row>
    <row r="82" spans="3:3" x14ac:dyDescent="0.2">
      <c r="C82" s="33"/>
    </row>
    <row r="83" spans="3:3" x14ac:dyDescent="0.2">
      <c r="C83" s="33"/>
    </row>
    <row r="84" spans="3:3" x14ac:dyDescent="0.2">
      <c r="C84" s="33"/>
    </row>
  </sheetData>
  <mergeCells count="24">
    <mergeCell ref="A6:C6"/>
    <mergeCell ref="D6:H6"/>
    <mergeCell ref="B31:C31"/>
    <mergeCell ref="G20:H20"/>
    <mergeCell ref="A21:C21"/>
    <mergeCell ref="D21:H21"/>
    <mergeCell ref="A22:A23"/>
    <mergeCell ref="B22:B23"/>
    <mergeCell ref="C22:C23"/>
    <mergeCell ref="H22:H23"/>
    <mergeCell ref="A14:C14"/>
    <mergeCell ref="D14:H14"/>
    <mergeCell ref="A15:C15"/>
    <mergeCell ref="D15:H15"/>
    <mergeCell ref="I7:L11"/>
    <mergeCell ref="A9:C9"/>
    <mergeCell ref="D9:H9"/>
    <mergeCell ref="A19:C19"/>
    <mergeCell ref="E19:H19"/>
    <mergeCell ref="A17:C17"/>
    <mergeCell ref="E11:H11"/>
    <mergeCell ref="E12:H12"/>
    <mergeCell ref="B10:C10"/>
    <mergeCell ref="A18:C18"/>
  </mergeCells>
  <printOptions horizontalCentered="1"/>
  <pageMargins left="0" right="0" top="1.6535433070866143" bottom="1.3385826771653544" header="0.31496062992125984" footer="0.31496062992125984"/>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34"/>
  <sheetViews>
    <sheetView view="pageBreakPreview" zoomScale="85" zoomScaleSheetLayoutView="85" workbookViewId="0">
      <selection activeCell="D14" sqref="D14"/>
    </sheetView>
  </sheetViews>
  <sheetFormatPr defaultColWidth="19.1640625" defaultRowHeight="15" customHeight="1" x14ac:dyDescent="0.2"/>
  <cols>
    <col min="1" max="1" width="57.5" style="105" customWidth="1"/>
    <col min="2" max="2" width="15.83203125" style="105" customWidth="1"/>
    <col min="3" max="3" width="14.6640625" style="105" customWidth="1"/>
    <col min="4" max="4" width="16.33203125" style="105" customWidth="1"/>
    <col min="5" max="5" width="19" style="105" bestFit="1" customWidth="1"/>
    <col min="6" max="6" width="21.6640625" style="105" customWidth="1"/>
    <col min="7" max="7" width="18.1640625" style="105" customWidth="1"/>
    <col min="8" max="8" width="20.33203125" style="105" customWidth="1"/>
    <col min="9" max="9" width="19.6640625" style="105" customWidth="1"/>
    <col min="10" max="10" width="18.83203125" style="105" customWidth="1"/>
    <col min="11" max="16384" width="19.1640625" style="105"/>
  </cols>
  <sheetData>
    <row r="1" spans="1:10" ht="18" x14ac:dyDescent="0.2">
      <c r="A1" s="104" t="s">
        <v>328</v>
      </c>
    </row>
    <row r="2" spans="1:10" ht="18" x14ac:dyDescent="0.2">
      <c r="A2" s="106" t="s">
        <v>329</v>
      </c>
      <c r="J2" s="107"/>
    </row>
    <row r="3" spans="1:10" x14ac:dyDescent="0.25">
      <c r="J3" s="108"/>
    </row>
    <row r="4" spans="1:10" ht="21.75" customHeight="1" x14ac:dyDescent="0.25">
      <c r="A4" s="109" t="s">
        <v>306</v>
      </c>
      <c r="F4" s="110"/>
      <c r="I4" s="111" t="s">
        <v>344</v>
      </c>
      <c r="J4" s="179" t="s">
        <v>345</v>
      </c>
    </row>
    <row r="5" spans="1:10" ht="15.75" x14ac:dyDescent="0.25">
      <c r="A5" s="113"/>
      <c r="B5" s="114"/>
      <c r="C5" s="114"/>
      <c r="D5" s="180"/>
      <c r="E5" s="181"/>
      <c r="F5" s="181"/>
      <c r="G5" s="181"/>
      <c r="H5" s="181"/>
      <c r="I5" s="181"/>
      <c r="J5" s="182"/>
    </row>
    <row r="6" spans="1:10" ht="18.75" customHeight="1" x14ac:dyDescent="0.25">
      <c r="A6" s="273" t="s">
        <v>307</v>
      </c>
      <c r="B6" s="274" t="s">
        <v>205</v>
      </c>
      <c r="C6" s="274" t="s">
        <v>308</v>
      </c>
      <c r="D6" s="275" t="s">
        <v>331</v>
      </c>
      <c r="E6" s="276" t="s">
        <v>332</v>
      </c>
      <c r="F6" s="277"/>
      <c r="G6" s="277"/>
      <c r="H6" s="277"/>
      <c r="I6" s="277"/>
      <c r="J6" s="271"/>
    </row>
    <row r="7" spans="1:10" x14ac:dyDescent="0.2">
      <c r="A7" s="272"/>
      <c r="B7" s="272"/>
      <c r="C7" s="272"/>
      <c r="D7" s="272"/>
      <c r="E7" s="115" t="s">
        <v>309</v>
      </c>
      <c r="F7" s="115" t="s">
        <v>310</v>
      </c>
      <c r="G7" s="115" t="s">
        <v>311</v>
      </c>
      <c r="H7" s="115" t="s">
        <v>334</v>
      </c>
      <c r="I7" s="115" t="s">
        <v>312</v>
      </c>
      <c r="J7" s="272"/>
    </row>
    <row r="8" spans="1:10" x14ac:dyDescent="0.2">
      <c r="A8" s="163" t="s">
        <v>304</v>
      </c>
      <c r="B8" s="120" t="s">
        <v>293</v>
      </c>
      <c r="C8" s="120">
        <v>1</v>
      </c>
      <c r="D8" s="120" t="e">
        <f>+#REF!</f>
        <v>#REF!</v>
      </c>
      <c r="E8" s="120">
        <v>135</v>
      </c>
      <c r="F8" s="120">
        <v>849</v>
      </c>
      <c r="G8" s="120">
        <v>557</v>
      </c>
      <c r="H8" s="120">
        <v>918</v>
      </c>
      <c r="I8" s="121">
        <v>1.35</v>
      </c>
      <c r="J8" s="119"/>
    </row>
    <row r="9" spans="1:10" x14ac:dyDescent="0.2">
      <c r="A9" s="163" t="s">
        <v>296</v>
      </c>
      <c r="B9" s="120" t="s">
        <v>293</v>
      </c>
      <c r="C9" s="120">
        <v>1</v>
      </c>
      <c r="D9" s="120" t="e">
        <f>+#REF!</f>
        <v>#REF!</v>
      </c>
      <c r="E9" s="120">
        <v>270</v>
      </c>
      <c r="F9" s="120">
        <v>864.88599999999997</v>
      </c>
      <c r="G9" s="120">
        <v>570.42600000000004</v>
      </c>
      <c r="H9" s="120">
        <v>851.01499999999999</v>
      </c>
      <c r="I9" s="121">
        <v>2.7</v>
      </c>
      <c r="J9" s="119"/>
    </row>
    <row r="10" spans="1:10" x14ac:dyDescent="0.2">
      <c r="A10" s="163" t="s">
        <v>300</v>
      </c>
      <c r="B10" s="120" t="s">
        <v>293</v>
      </c>
      <c r="C10" s="120">
        <v>1</v>
      </c>
      <c r="D10" s="120" t="e">
        <f>+#REF!</f>
        <v>#REF!</v>
      </c>
      <c r="E10" s="120">
        <v>295</v>
      </c>
      <c r="F10" s="120">
        <v>841.28200000000004</v>
      </c>
      <c r="G10" s="120">
        <v>554.85799999999995</v>
      </c>
      <c r="H10" s="120">
        <v>827.79</v>
      </c>
      <c r="I10" s="121">
        <v>2.95</v>
      </c>
      <c r="J10" s="119"/>
    </row>
    <row r="11" spans="1:10" x14ac:dyDescent="0.2">
      <c r="A11" s="163" t="s">
        <v>303</v>
      </c>
      <c r="B11" s="120" t="s">
        <v>293</v>
      </c>
      <c r="C11" s="120">
        <v>1</v>
      </c>
      <c r="D11" s="120" t="e">
        <f>+#REF!</f>
        <v>#REF!</v>
      </c>
      <c r="E11" s="120">
        <v>355</v>
      </c>
      <c r="F11" s="120">
        <v>814.34</v>
      </c>
      <c r="G11" s="120">
        <v>537</v>
      </c>
      <c r="H11" s="120">
        <v>801</v>
      </c>
      <c r="I11" s="121">
        <v>3.55</v>
      </c>
      <c r="J11" s="122"/>
    </row>
    <row r="12" spans="1:10" x14ac:dyDescent="0.2">
      <c r="A12" s="163" t="s">
        <v>302</v>
      </c>
      <c r="B12" s="120" t="s">
        <v>293</v>
      </c>
      <c r="C12" s="120">
        <v>1</v>
      </c>
      <c r="D12" s="120" t="e">
        <f>+#REF!</f>
        <v>#REF!</v>
      </c>
      <c r="E12" s="120">
        <v>370</v>
      </c>
      <c r="F12" s="120">
        <v>710</v>
      </c>
      <c r="G12" s="120">
        <v>573</v>
      </c>
      <c r="H12" s="120">
        <v>767</v>
      </c>
      <c r="I12" s="121">
        <v>2.96</v>
      </c>
      <c r="J12" s="122"/>
    </row>
    <row r="13" spans="1:10" x14ac:dyDescent="0.2">
      <c r="A13" s="163" t="s">
        <v>301</v>
      </c>
      <c r="B13" s="120" t="s">
        <v>293</v>
      </c>
      <c r="C13" s="120">
        <v>1</v>
      </c>
      <c r="D13" s="120" t="e">
        <f>+#REF!</f>
        <v>#REF!</v>
      </c>
      <c r="E13" s="120">
        <v>390</v>
      </c>
      <c r="F13" s="120">
        <v>707</v>
      </c>
      <c r="G13" s="120">
        <v>571</v>
      </c>
      <c r="H13" s="120">
        <v>764</v>
      </c>
      <c r="I13" s="121">
        <v>3.12</v>
      </c>
      <c r="J13" s="177"/>
    </row>
    <row r="14" spans="1:10" x14ac:dyDescent="0.2">
      <c r="A14" s="163" t="s">
        <v>343</v>
      </c>
      <c r="B14" s="120" t="s">
        <v>293</v>
      </c>
      <c r="C14" s="120">
        <v>1</v>
      </c>
      <c r="D14" s="120" t="e">
        <f>+#REF!</f>
        <v>#REF!</v>
      </c>
      <c r="E14" s="120">
        <v>420</v>
      </c>
      <c r="F14" s="120">
        <v>743</v>
      </c>
      <c r="G14" s="120">
        <v>488</v>
      </c>
      <c r="H14" s="120">
        <v>779</v>
      </c>
      <c r="I14" s="121">
        <v>4.62</v>
      </c>
      <c r="J14" s="177"/>
    </row>
    <row r="15" spans="1:10" x14ac:dyDescent="0.2">
      <c r="A15" s="163" t="s">
        <v>339</v>
      </c>
      <c r="B15" s="120" t="s">
        <v>293</v>
      </c>
      <c r="C15" s="120">
        <v>1</v>
      </c>
      <c r="D15" s="120" t="e">
        <f>+#REF!</f>
        <v>#REF!</v>
      </c>
      <c r="E15" s="120">
        <v>440</v>
      </c>
      <c r="F15" s="120">
        <v>737</v>
      </c>
      <c r="G15" s="120">
        <v>484</v>
      </c>
      <c r="H15" s="120">
        <v>773</v>
      </c>
      <c r="I15" s="121">
        <f>+E15*1.2%</f>
        <v>5.28</v>
      </c>
      <c r="J15" s="122"/>
    </row>
    <row r="16" spans="1:10" x14ac:dyDescent="0.2">
      <c r="A16" s="163" t="s">
        <v>305</v>
      </c>
      <c r="B16" s="120" t="s">
        <v>293</v>
      </c>
      <c r="C16" s="120">
        <v>1</v>
      </c>
      <c r="D16" s="120" t="e">
        <f>+#REF!</f>
        <v>#REF!</v>
      </c>
      <c r="E16" s="120">
        <v>250</v>
      </c>
      <c r="F16" s="120"/>
      <c r="G16" s="120"/>
      <c r="H16" s="120">
        <v>2000</v>
      </c>
      <c r="I16" s="120"/>
      <c r="J16" s="123"/>
    </row>
    <row r="17" spans="1:11" x14ac:dyDescent="0.2">
      <c r="A17" s="116"/>
      <c r="B17" s="117"/>
      <c r="C17" s="117"/>
      <c r="D17" s="124" t="e">
        <f>+SUM(D8:D16)</f>
        <v>#REF!</v>
      </c>
      <c r="E17" s="123"/>
      <c r="F17" s="123"/>
      <c r="G17" s="123"/>
      <c r="H17" s="123"/>
      <c r="I17" s="123"/>
      <c r="J17" s="123"/>
      <c r="K17" s="174"/>
    </row>
    <row r="18" spans="1:11" x14ac:dyDescent="0.2">
      <c r="A18" s="125" t="s">
        <v>330</v>
      </c>
      <c r="B18" s="170">
        <v>1</v>
      </c>
      <c r="C18" s="171"/>
      <c r="D18" s="172"/>
      <c r="E18" s="126" t="e">
        <f>SUMPRODUCT($D$8:$D$16,E8:E16)/1000</f>
        <v>#REF!</v>
      </c>
      <c r="F18" s="126" t="e">
        <f>SUMPRODUCT($D$8:$D$17,F8:F17)/1000</f>
        <v>#REF!</v>
      </c>
      <c r="G18" s="126" t="e">
        <f>SUMPRODUCT($D$8:$D$17,G8:G17)/1000</f>
        <v>#REF!</v>
      </c>
      <c r="H18" s="126" t="e">
        <f>SUMPRODUCT($D$8:$D$17,H8:H17)/1000</f>
        <v>#REF!</v>
      </c>
      <c r="I18" s="126" t="e">
        <f>SUMPRODUCT($D$8:$D$17,I8:I17)/1000</f>
        <v>#REF!</v>
      </c>
      <c r="J18" s="173"/>
      <c r="K18" s="175"/>
    </row>
    <row r="19" spans="1:11" x14ac:dyDescent="0.2">
      <c r="A19" s="116"/>
      <c r="B19" s="117"/>
      <c r="C19" s="117"/>
      <c r="D19" s="118"/>
      <c r="E19" s="127"/>
      <c r="F19" s="127"/>
      <c r="G19" s="127"/>
      <c r="H19" s="127"/>
      <c r="I19" s="127"/>
      <c r="J19" s="123"/>
    </row>
    <row r="20" spans="1:11" ht="15.75" customHeight="1" x14ac:dyDescent="0.2">
      <c r="A20" s="128"/>
      <c r="B20" s="117"/>
      <c r="C20" s="117"/>
      <c r="D20" s="129"/>
      <c r="E20" s="130" t="s">
        <v>313</v>
      </c>
      <c r="F20" s="130" t="s">
        <v>298</v>
      </c>
      <c r="G20" s="130" t="s">
        <v>297</v>
      </c>
      <c r="H20" s="130" t="s">
        <v>314</v>
      </c>
      <c r="I20" s="130" t="s">
        <v>315</v>
      </c>
      <c r="J20" s="130"/>
    </row>
    <row r="21" spans="1:11" ht="15.75" customHeight="1" x14ac:dyDescent="0.2">
      <c r="A21" s="131" t="s">
        <v>316</v>
      </c>
      <c r="B21" s="132">
        <v>1</v>
      </c>
      <c r="C21" s="133"/>
      <c r="D21" s="134" t="e">
        <f>+D17</f>
        <v>#REF!</v>
      </c>
      <c r="E21" s="135" t="e">
        <f>+E18</f>
        <v>#REF!</v>
      </c>
      <c r="F21" s="135" t="e">
        <f>+F18</f>
        <v>#REF!</v>
      </c>
      <c r="G21" s="135" t="e">
        <f>+G18</f>
        <v>#REF!</v>
      </c>
      <c r="H21" s="135" t="e">
        <f>+H18</f>
        <v>#REF!</v>
      </c>
      <c r="I21" s="135" t="e">
        <f>+I18</f>
        <v>#REF!</v>
      </c>
      <c r="J21" s="136"/>
    </row>
    <row r="22" spans="1:11" ht="15.75" customHeight="1" x14ac:dyDescent="0.2">
      <c r="A22" s="137" t="s">
        <v>318</v>
      </c>
      <c r="B22" s="138" t="s">
        <v>317</v>
      </c>
      <c r="C22" s="139"/>
      <c r="D22" s="140"/>
      <c r="E22" s="141"/>
      <c r="F22" s="141"/>
      <c r="G22" s="142"/>
      <c r="H22" s="142"/>
      <c r="I22" s="143"/>
      <c r="J22" s="144"/>
    </row>
    <row r="23" spans="1:11" ht="15.75" customHeight="1" x14ac:dyDescent="0.25">
      <c r="A23" s="137" t="s">
        <v>319</v>
      </c>
      <c r="B23" s="138" t="s">
        <v>320</v>
      </c>
      <c r="C23" s="139"/>
      <c r="D23" s="138"/>
      <c r="E23" s="145">
        <f>232.17+72.5+335.35+472.2+396+462.89</f>
        <v>1971.1100000000001</v>
      </c>
      <c r="F23" s="146">
        <f>316.25+60+834.06</f>
        <v>1210.31</v>
      </c>
      <c r="G23" s="146">
        <f>449.44+240+634.75</f>
        <v>1324.19</v>
      </c>
      <c r="H23" s="146">
        <f>711.25+1141.58</f>
        <v>1852.83</v>
      </c>
      <c r="I23" s="147"/>
      <c r="J23" s="144"/>
    </row>
    <row r="24" spans="1:11" ht="15.75" customHeight="1" x14ac:dyDescent="0.25">
      <c r="A24" s="137" t="s">
        <v>321</v>
      </c>
      <c r="B24" s="138" t="s">
        <v>322</v>
      </c>
      <c r="C24" s="139"/>
      <c r="D24" s="138"/>
      <c r="E24" s="149"/>
      <c r="F24" s="150"/>
      <c r="G24" s="150"/>
      <c r="H24" s="150"/>
      <c r="I24" s="150"/>
      <c r="J24" s="151"/>
    </row>
    <row r="25" spans="1:11" ht="15.75" customHeight="1" x14ac:dyDescent="0.2">
      <c r="A25" s="137" t="s">
        <v>323</v>
      </c>
      <c r="B25" s="138" t="s">
        <v>324</v>
      </c>
      <c r="C25" s="139"/>
      <c r="D25" s="138"/>
      <c r="E25" s="152" t="e">
        <f>+E23-E22-E21</f>
        <v>#REF!</v>
      </c>
      <c r="F25" s="152" t="e">
        <f>+F23-F22-F21</f>
        <v>#REF!</v>
      </c>
      <c r="G25" s="152" t="e">
        <f>+G23-G22-G21</f>
        <v>#REF!</v>
      </c>
      <c r="H25" s="152" t="e">
        <f>+H23-H22-H21</f>
        <v>#REF!</v>
      </c>
      <c r="I25" s="152" t="e">
        <f>+I23-I22-I21</f>
        <v>#REF!</v>
      </c>
      <c r="J25" s="152"/>
      <c r="K25" s="176"/>
    </row>
    <row r="26" spans="1:11" ht="15.75" customHeight="1" x14ac:dyDescent="0.2">
      <c r="A26" s="137" t="s">
        <v>325</v>
      </c>
      <c r="B26" s="116" t="s">
        <v>326</v>
      </c>
      <c r="C26" s="139"/>
      <c r="D26" s="116"/>
      <c r="E26" s="153"/>
      <c r="F26" s="153"/>
      <c r="G26" s="153"/>
      <c r="H26" s="153"/>
      <c r="I26" s="153"/>
      <c r="J26" s="154"/>
    </row>
    <row r="27" spans="1:11" ht="15.75" customHeight="1" x14ac:dyDescent="0.2">
      <c r="A27" s="137" t="s">
        <v>203</v>
      </c>
      <c r="B27" s="138" t="s">
        <v>327</v>
      </c>
      <c r="C27" s="139"/>
      <c r="D27" s="138"/>
      <c r="E27" s="149"/>
      <c r="F27" s="149"/>
      <c r="G27" s="149"/>
      <c r="H27" s="149"/>
      <c r="I27" s="149"/>
      <c r="J27" s="149"/>
    </row>
    <row r="28" spans="1:11" ht="15.75" customHeight="1" x14ac:dyDescent="0.25">
      <c r="A28" s="155"/>
      <c r="B28" s="156"/>
      <c r="C28" s="156"/>
      <c r="D28" s="157"/>
      <c r="E28" s="157"/>
      <c r="F28" s="158"/>
      <c r="G28" s="159"/>
      <c r="H28" s="159"/>
      <c r="I28" s="159"/>
      <c r="J28" s="160"/>
    </row>
    <row r="29" spans="1:11" ht="15.75" customHeight="1" x14ac:dyDescent="0.2"/>
    <row r="30" spans="1:11" ht="15.75" customHeight="1" x14ac:dyDescent="0.25">
      <c r="A30" s="161"/>
      <c r="B30" s="161"/>
      <c r="C30" s="161"/>
      <c r="D30" s="161"/>
      <c r="E30" s="169"/>
      <c r="F30" s="161"/>
      <c r="G30" s="161"/>
      <c r="H30" s="161"/>
      <c r="I30" s="161"/>
      <c r="J30" s="162"/>
    </row>
    <row r="31" spans="1:11" ht="12.75" x14ac:dyDescent="0.2"/>
    <row r="33" spans="1:10" ht="15" customHeight="1" x14ac:dyDescent="0.3">
      <c r="A33" s="167" t="s">
        <v>335</v>
      </c>
      <c r="B33" s="168"/>
      <c r="C33" s="168"/>
      <c r="D33" s="168"/>
      <c r="E33" s="168" t="s">
        <v>299</v>
      </c>
      <c r="F33" s="168"/>
      <c r="G33" s="168"/>
      <c r="H33" s="168"/>
      <c r="I33" s="168" t="s">
        <v>338</v>
      </c>
      <c r="J33" s="168"/>
    </row>
    <row r="34" spans="1:10" ht="15" customHeight="1" x14ac:dyDescent="0.3">
      <c r="A34" s="167" t="s">
        <v>336</v>
      </c>
      <c r="B34" s="168"/>
      <c r="C34" s="168"/>
      <c r="D34" s="168"/>
      <c r="E34" s="168" t="s">
        <v>337</v>
      </c>
      <c r="F34" s="168"/>
      <c r="G34" s="168"/>
      <c r="H34" s="168"/>
      <c r="I34" s="168"/>
      <c r="J34" s="168"/>
    </row>
  </sheetData>
  <mergeCells count="6">
    <mergeCell ref="J6:J7"/>
    <mergeCell ref="A6:A7"/>
    <mergeCell ref="B6:B7"/>
    <mergeCell ref="C6:C7"/>
    <mergeCell ref="D6:D7"/>
    <mergeCell ref="E6:I6"/>
  </mergeCells>
  <pageMargins left="0.31496062992125984" right="0.31496062992125984" top="0.35433070866141736" bottom="0.35433070866141736" header="0.31496062992125984" footer="0.31496062992125984"/>
  <pageSetup paperSize="9" scale="71"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
  <sheetViews>
    <sheetView view="pageBreakPreview" zoomScale="96" zoomScaleNormal="100" zoomScaleSheetLayoutView="96" workbookViewId="0">
      <selection activeCell="E23" sqref="E23"/>
    </sheetView>
  </sheetViews>
  <sheetFormatPr defaultColWidth="9.33203125" defaultRowHeight="12.75" x14ac:dyDescent="0.2"/>
  <cols>
    <col min="1" max="1" width="17.83203125" style="183" customWidth="1"/>
    <col min="2" max="2" width="33.83203125" style="183" customWidth="1"/>
    <col min="3" max="4" width="16.33203125" style="183" customWidth="1"/>
    <col min="5" max="5" width="7.33203125" style="183" bestFit="1" customWidth="1"/>
    <col min="6" max="6" width="9.5" style="183" customWidth="1"/>
    <col min="7" max="7" width="9.1640625" style="183" customWidth="1"/>
    <col min="8" max="8" width="10.33203125" style="183" bestFit="1" customWidth="1"/>
    <col min="9" max="9" width="11.1640625" style="183" customWidth="1"/>
    <col min="10" max="10" width="12" style="183" customWidth="1"/>
    <col min="11" max="11" width="11.33203125" style="183" customWidth="1"/>
    <col min="12" max="12" width="20.5" style="183" customWidth="1"/>
    <col min="13" max="16384" width="9.33203125" style="183"/>
  </cols>
  <sheetData>
    <row r="1" spans="1:12" ht="44.25" customHeight="1" x14ac:dyDescent="0.2">
      <c r="A1" s="280" t="s">
        <v>229</v>
      </c>
      <c r="B1" s="280"/>
      <c r="C1" s="280"/>
      <c r="D1" s="280"/>
      <c r="E1" s="280"/>
      <c r="F1" s="280"/>
      <c r="G1" s="280"/>
      <c r="H1" s="280"/>
      <c r="I1" s="280"/>
      <c r="J1" s="280"/>
      <c r="K1" s="281"/>
      <c r="L1" s="281"/>
    </row>
    <row r="2" spans="1:12" ht="15" x14ac:dyDescent="0.2">
      <c r="A2" s="282" t="s">
        <v>346</v>
      </c>
      <c r="B2" s="283"/>
      <c r="C2" s="283"/>
      <c r="D2" s="283"/>
      <c r="E2" s="283"/>
      <c r="F2" s="283"/>
      <c r="G2" s="283"/>
      <c r="H2" s="283"/>
      <c r="I2" s="283"/>
      <c r="J2" s="283"/>
      <c r="K2" s="283"/>
      <c r="L2" s="284"/>
    </row>
    <row r="3" spans="1:12" x14ac:dyDescent="0.2">
      <c r="A3" s="184" t="s">
        <v>347</v>
      </c>
      <c r="B3" s="184" t="s">
        <v>204</v>
      </c>
      <c r="C3" s="184" t="s">
        <v>348</v>
      </c>
      <c r="D3" s="184" t="s">
        <v>349</v>
      </c>
      <c r="E3" s="185" t="s">
        <v>350</v>
      </c>
      <c r="F3" s="185" t="s">
        <v>205</v>
      </c>
      <c r="G3" s="184" t="s">
        <v>351</v>
      </c>
      <c r="H3" s="185" t="s">
        <v>352</v>
      </c>
      <c r="I3" s="185" t="s">
        <v>353</v>
      </c>
      <c r="J3" s="185" t="s">
        <v>354</v>
      </c>
      <c r="K3" s="184" t="s">
        <v>355</v>
      </c>
      <c r="L3" s="184" t="s">
        <v>356</v>
      </c>
    </row>
    <row r="4" spans="1:12" s="188" customFormat="1" ht="15" x14ac:dyDescent="0.2">
      <c r="A4" s="186" t="s">
        <v>357</v>
      </c>
      <c r="B4" s="187"/>
      <c r="C4" s="187"/>
      <c r="D4" s="187"/>
      <c r="E4" s="187"/>
      <c r="F4" s="187"/>
      <c r="G4" s="187"/>
      <c r="H4" s="187"/>
      <c r="I4" s="187"/>
      <c r="J4" s="187"/>
      <c r="K4" s="187"/>
      <c r="L4" s="187"/>
    </row>
    <row r="5" spans="1:12" ht="15" x14ac:dyDescent="0.25">
      <c r="A5" s="189">
        <v>1</v>
      </c>
      <c r="B5" s="190" t="s">
        <v>358</v>
      </c>
      <c r="C5" s="191"/>
      <c r="D5" s="191"/>
      <c r="E5" s="192" t="s">
        <v>359</v>
      </c>
      <c r="F5" s="192" t="s">
        <v>360</v>
      </c>
      <c r="G5" s="189">
        <v>1</v>
      </c>
      <c r="H5" s="189">
        <f>+D5-C5</f>
        <v>0</v>
      </c>
      <c r="I5" s="189">
        <v>6.6449999999999996</v>
      </c>
      <c r="J5" s="193">
        <f>+G5*H5*I5</f>
        <v>0</v>
      </c>
      <c r="K5" s="193" t="s">
        <v>361</v>
      </c>
      <c r="L5" s="193"/>
    </row>
    <row r="6" spans="1:12" ht="15" x14ac:dyDescent="0.25">
      <c r="A6" s="189"/>
      <c r="B6" s="190"/>
      <c r="C6" s="191"/>
      <c r="D6" s="191"/>
      <c r="E6" s="192"/>
      <c r="F6" s="192"/>
      <c r="G6" s="189"/>
      <c r="H6" s="189"/>
      <c r="I6" s="189"/>
      <c r="J6" s="193"/>
      <c r="K6" s="193"/>
      <c r="L6" s="193"/>
    </row>
    <row r="7" spans="1:12" ht="15" x14ac:dyDescent="0.25">
      <c r="A7" s="189"/>
      <c r="B7" s="190"/>
      <c r="C7" s="192"/>
      <c r="D7" s="192"/>
      <c r="E7" s="192"/>
      <c r="F7" s="192"/>
      <c r="G7" s="192"/>
      <c r="H7" s="189"/>
      <c r="I7" s="193"/>
      <c r="J7" s="193"/>
      <c r="K7" s="193"/>
      <c r="L7" s="193"/>
    </row>
    <row r="8" spans="1:12" s="195" customFormat="1" x14ac:dyDescent="0.2">
      <c r="A8" s="278" t="s">
        <v>362</v>
      </c>
      <c r="B8" s="279"/>
      <c r="C8" s="279"/>
      <c r="D8" s="279"/>
      <c r="E8" s="279"/>
      <c r="F8" s="279"/>
      <c r="G8" s="279"/>
      <c r="H8" s="279"/>
      <c r="I8" s="279"/>
      <c r="J8" s="194">
        <f>SUM(J5:J7)</f>
        <v>0</v>
      </c>
      <c r="K8" s="194"/>
      <c r="L8" s="194"/>
    </row>
    <row r="9" spans="1:12" s="195" customFormat="1" x14ac:dyDescent="0.2">
      <c r="A9" s="278" t="s">
        <v>363</v>
      </c>
      <c r="B9" s="279"/>
      <c r="C9" s="279"/>
      <c r="D9" s="279"/>
      <c r="E9" s="279"/>
      <c r="F9" s="279"/>
      <c r="G9" s="279"/>
      <c r="H9" s="279"/>
      <c r="I9" s="279"/>
      <c r="J9" s="194"/>
      <c r="K9" s="194"/>
      <c r="L9" s="194"/>
    </row>
    <row r="10" spans="1:12" s="195" customFormat="1" x14ac:dyDescent="0.2">
      <c r="A10" s="278" t="s">
        <v>364</v>
      </c>
      <c r="B10" s="279"/>
      <c r="C10" s="279"/>
      <c r="D10" s="279"/>
      <c r="E10" s="279"/>
      <c r="F10" s="279"/>
      <c r="G10" s="279"/>
      <c r="H10" s="279"/>
      <c r="I10" s="279"/>
      <c r="J10" s="194">
        <f>+J8-J9</f>
        <v>0</v>
      </c>
      <c r="K10" s="194"/>
      <c r="L10" s="194"/>
    </row>
    <row r="11" spans="1:12" ht="15.75" x14ac:dyDescent="0.2">
      <c r="A11" s="196"/>
      <c r="B11" s="197"/>
      <c r="C11" s="198"/>
      <c r="D11" s="198"/>
      <c r="E11" s="197"/>
      <c r="F11" s="197"/>
      <c r="G11" s="197"/>
      <c r="H11" s="199"/>
      <c r="J11" s="200"/>
      <c r="K11" s="200"/>
    </row>
    <row r="12" spans="1:12" ht="15.75" x14ac:dyDescent="0.2">
      <c r="A12" s="201" t="s">
        <v>365</v>
      </c>
      <c r="D12" s="202"/>
      <c r="E12" s="203" t="s">
        <v>289</v>
      </c>
      <c r="F12" s="203"/>
      <c r="G12" s="204"/>
      <c r="H12" s="199"/>
      <c r="I12" s="205"/>
      <c r="J12" s="205" t="s">
        <v>290</v>
      </c>
      <c r="K12" s="203"/>
    </row>
    <row r="13" spans="1:12" ht="15.75" x14ac:dyDescent="0.2">
      <c r="A13" s="196"/>
      <c r="D13" s="198"/>
      <c r="E13" s="198"/>
      <c r="F13" s="198"/>
      <c r="G13" s="197"/>
      <c r="H13" s="199"/>
      <c r="I13" s="206"/>
      <c r="J13" s="206"/>
      <c r="K13" s="200"/>
    </row>
    <row r="14" spans="1:12" ht="15.75" x14ac:dyDescent="0.2">
      <c r="A14" s="196"/>
      <c r="D14" s="198"/>
      <c r="E14" s="198"/>
      <c r="F14" s="198"/>
      <c r="G14" s="197"/>
      <c r="H14" s="199"/>
      <c r="I14" s="206"/>
      <c r="J14" s="206"/>
      <c r="K14" s="200"/>
    </row>
    <row r="15" spans="1:12" ht="15.75" x14ac:dyDescent="0.2">
      <c r="A15" s="196"/>
      <c r="D15" s="198"/>
      <c r="E15" s="200" t="s">
        <v>291</v>
      </c>
      <c r="F15" s="200"/>
      <c r="G15" s="197"/>
      <c r="H15" s="199"/>
      <c r="I15" s="196"/>
      <c r="J15" s="196" t="s">
        <v>292</v>
      </c>
      <c r="K15" s="207"/>
    </row>
    <row r="17" spans="3:6" x14ac:dyDescent="0.2">
      <c r="C17" s="208"/>
      <c r="D17" s="208"/>
      <c r="E17" s="208" t="s">
        <v>366</v>
      </c>
      <c r="F17" s="208" t="s">
        <v>367</v>
      </c>
    </row>
    <row r="18" spans="3:6" x14ac:dyDescent="0.2">
      <c r="C18" s="208" t="s">
        <v>296</v>
      </c>
      <c r="D18" s="208"/>
      <c r="E18" s="208">
        <f>+SUMIFS(J5:J7,F5:F7,C18,C5:C7,E17:E17)</f>
        <v>0</v>
      </c>
      <c r="F18" s="208">
        <f>+SUM(E18:E18)</f>
        <v>0</v>
      </c>
    </row>
  </sheetData>
  <mergeCells count="6">
    <mergeCell ref="A10:I10"/>
    <mergeCell ref="A1:J1"/>
    <mergeCell ref="K1:L1"/>
    <mergeCell ref="A2:L2"/>
    <mergeCell ref="A8:I8"/>
    <mergeCell ref="A9:I9"/>
  </mergeCells>
  <pageMargins left="0.7" right="0.7" top="0.75" bottom="0.75" header="0.3" footer="0.3"/>
  <pageSetup paperSize="9" scale="55"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9"/>
  <sheetViews>
    <sheetView view="pageBreakPreview" zoomScale="106" zoomScaleNormal="100" zoomScaleSheetLayoutView="106" workbookViewId="0">
      <selection activeCell="D21" sqref="D21"/>
    </sheetView>
  </sheetViews>
  <sheetFormatPr defaultColWidth="9.33203125" defaultRowHeight="12.75" x14ac:dyDescent="0.2"/>
  <cols>
    <col min="1" max="1" width="17.83203125" style="183" customWidth="1"/>
    <col min="2" max="2" width="33.83203125" style="183" customWidth="1"/>
    <col min="3" max="4" width="16.33203125" style="183" customWidth="1"/>
    <col min="5" max="5" width="7.33203125" style="183" bestFit="1" customWidth="1"/>
    <col min="6" max="6" width="9.5" style="183" customWidth="1"/>
    <col min="7" max="7" width="9.1640625" style="183" customWidth="1"/>
    <col min="8" max="8" width="10.33203125" style="183" bestFit="1" customWidth="1"/>
    <col min="9" max="11" width="11.1640625" style="183" customWidth="1"/>
    <col min="12" max="12" width="11.33203125" style="183" customWidth="1"/>
    <col min="13" max="13" width="20.5" style="183" customWidth="1"/>
    <col min="14" max="16384" width="9.33203125" style="183"/>
  </cols>
  <sheetData>
    <row r="1" spans="1:15" ht="47.25" customHeight="1" x14ac:dyDescent="0.2">
      <c r="A1" s="280" t="s">
        <v>229</v>
      </c>
      <c r="B1" s="280"/>
      <c r="C1" s="280"/>
      <c r="D1" s="280"/>
      <c r="E1" s="280"/>
      <c r="F1" s="280"/>
      <c r="G1" s="280"/>
      <c r="H1" s="280"/>
      <c r="I1" s="280"/>
      <c r="J1" s="280"/>
      <c r="K1" s="280"/>
      <c r="L1" s="209"/>
      <c r="M1" s="210"/>
    </row>
    <row r="2" spans="1:15" ht="15" x14ac:dyDescent="0.2">
      <c r="A2" s="282" t="s">
        <v>368</v>
      </c>
      <c r="B2" s="283"/>
      <c r="C2" s="283"/>
      <c r="D2" s="283"/>
      <c r="E2" s="283"/>
      <c r="F2" s="283"/>
      <c r="G2" s="283"/>
      <c r="H2" s="283"/>
      <c r="I2" s="283"/>
      <c r="J2" s="283"/>
      <c r="K2" s="283"/>
      <c r="L2" s="283"/>
      <c r="M2" s="284"/>
    </row>
    <row r="3" spans="1:15" ht="24" x14ac:dyDescent="0.2">
      <c r="A3" s="184" t="s">
        <v>347</v>
      </c>
      <c r="B3" s="184" t="s">
        <v>204</v>
      </c>
      <c r="C3" s="184" t="s">
        <v>348</v>
      </c>
      <c r="D3" s="184" t="s">
        <v>349</v>
      </c>
      <c r="E3" s="185" t="s">
        <v>350</v>
      </c>
      <c r="F3" s="185" t="s">
        <v>205</v>
      </c>
      <c r="G3" s="184" t="s">
        <v>351</v>
      </c>
      <c r="H3" s="185" t="s">
        <v>352</v>
      </c>
      <c r="I3" s="185" t="s">
        <v>353</v>
      </c>
      <c r="J3" s="185" t="s">
        <v>369</v>
      </c>
      <c r="K3" s="185" t="s">
        <v>354</v>
      </c>
      <c r="L3" s="184" t="s">
        <v>355</v>
      </c>
      <c r="M3" s="184" t="s">
        <v>356</v>
      </c>
    </row>
    <row r="4" spans="1:15" s="215" customFormat="1" ht="30" x14ac:dyDescent="0.25">
      <c r="A4" s="211">
        <v>1</v>
      </c>
      <c r="B4" s="212" t="s">
        <v>370</v>
      </c>
      <c r="C4" s="191">
        <v>32120</v>
      </c>
      <c r="D4" s="191">
        <v>32730</v>
      </c>
      <c r="E4" s="213" t="s">
        <v>359</v>
      </c>
      <c r="F4" s="213" t="s">
        <v>293</v>
      </c>
      <c r="G4" s="211">
        <v>1</v>
      </c>
      <c r="H4" s="211">
        <f t="shared" ref="H4" si="0">+D4-C4</f>
        <v>610</v>
      </c>
      <c r="I4" s="211">
        <v>0.35499999999999998</v>
      </c>
      <c r="J4" s="211">
        <v>0.08</v>
      </c>
      <c r="K4" s="211">
        <f t="shared" ref="K4" si="1">+PRODUCT(G4:J4)</f>
        <v>17.323999999999998</v>
      </c>
      <c r="L4" s="214" t="s">
        <v>361</v>
      </c>
      <c r="M4" s="214"/>
      <c r="N4" s="215">
        <v>39</v>
      </c>
      <c r="O4" s="215">
        <f>+N4*K4</f>
        <v>675.63599999999997</v>
      </c>
    </row>
    <row r="5" spans="1:15" ht="15" x14ac:dyDescent="0.25">
      <c r="A5" s="189"/>
      <c r="B5" s="190"/>
      <c r="C5" s="192"/>
      <c r="D5" s="192"/>
      <c r="E5" s="192"/>
      <c r="F5" s="192"/>
      <c r="G5" s="192"/>
      <c r="H5" s="189"/>
      <c r="I5" s="193"/>
      <c r="J5" s="193"/>
      <c r="K5" s="193"/>
      <c r="L5" s="193"/>
      <c r="M5" s="193"/>
    </row>
    <row r="6" spans="1:15" s="195" customFormat="1" x14ac:dyDescent="0.2">
      <c r="A6" s="278" t="s">
        <v>362</v>
      </c>
      <c r="B6" s="279"/>
      <c r="C6" s="279"/>
      <c r="D6" s="279"/>
      <c r="E6" s="279"/>
      <c r="F6" s="279"/>
      <c r="G6" s="279"/>
      <c r="H6" s="279"/>
      <c r="I6" s="279"/>
      <c r="J6" s="287"/>
      <c r="K6" s="194">
        <f>SUM(K4:K5)</f>
        <v>17.323999999999998</v>
      </c>
      <c r="L6" s="194"/>
      <c r="M6" s="194"/>
    </row>
    <row r="7" spans="1:15" s="195" customFormat="1" x14ac:dyDescent="0.2">
      <c r="A7" s="278" t="s">
        <v>363</v>
      </c>
      <c r="B7" s="279"/>
      <c r="C7" s="279"/>
      <c r="D7" s="279"/>
      <c r="E7" s="279"/>
      <c r="F7" s="279"/>
      <c r="G7" s="279"/>
      <c r="H7" s="279"/>
      <c r="I7" s="279"/>
      <c r="J7" s="287"/>
      <c r="K7" s="194">
        <v>0</v>
      </c>
      <c r="L7" s="194"/>
      <c r="M7" s="194"/>
    </row>
    <row r="8" spans="1:15" s="195" customFormat="1" x14ac:dyDescent="0.2">
      <c r="A8" s="278" t="s">
        <v>371</v>
      </c>
      <c r="B8" s="279"/>
      <c r="C8" s="279"/>
      <c r="D8" s="279"/>
      <c r="E8" s="279"/>
      <c r="F8" s="279"/>
      <c r="G8" s="279"/>
      <c r="H8" s="279"/>
      <c r="I8" s="279"/>
      <c r="J8" s="287"/>
      <c r="K8" s="194">
        <f>+K6-K7</f>
        <v>17.323999999999998</v>
      </c>
      <c r="L8" s="194">
        <f>+K8*4000</f>
        <v>69295.999999999985</v>
      </c>
      <c r="M8" s="194"/>
    </row>
    <row r="9" spans="1:15" ht="15.75" x14ac:dyDescent="0.2">
      <c r="A9" s="196"/>
      <c r="B9" s="197"/>
      <c r="C9" s="198"/>
      <c r="D9" s="198"/>
      <c r="E9" s="197"/>
      <c r="F9" s="197"/>
      <c r="G9" s="197"/>
      <c r="H9" s="199"/>
      <c r="L9" s="200"/>
    </row>
    <row r="10" spans="1:15" ht="15.75" x14ac:dyDescent="0.2">
      <c r="A10" s="201" t="s">
        <v>365</v>
      </c>
      <c r="B10" s="288"/>
      <c r="C10" s="288"/>
      <c r="D10" s="289" t="s">
        <v>289</v>
      </c>
      <c r="E10" s="289"/>
      <c r="F10" s="204"/>
      <c r="G10" s="204"/>
      <c r="H10" s="199"/>
      <c r="I10" s="205"/>
      <c r="J10" s="205"/>
      <c r="K10" s="205" t="s">
        <v>290</v>
      </c>
      <c r="L10" s="203"/>
    </row>
    <row r="11" spans="1:15" ht="15.75" x14ac:dyDescent="0.2">
      <c r="A11" s="196"/>
      <c r="B11" s="198"/>
      <c r="C11" s="198"/>
      <c r="D11" s="216"/>
      <c r="E11" s="217"/>
      <c r="F11" s="197"/>
      <c r="G11" s="197"/>
      <c r="H11" s="199"/>
      <c r="I11" s="206"/>
      <c r="J11" s="206"/>
      <c r="K11" s="206"/>
      <c r="L11" s="200"/>
    </row>
    <row r="12" spans="1:15" ht="15.75" x14ac:dyDescent="0.2">
      <c r="A12" s="196"/>
      <c r="B12" s="198"/>
      <c r="C12" s="198"/>
      <c r="D12" s="216"/>
      <c r="E12" s="217"/>
      <c r="F12" s="197"/>
      <c r="G12" s="197"/>
      <c r="H12" s="199"/>
      <c r="I12" s="206"/>
      <c r="J12" s="206"/>
      <c r="K12" s="206"/>
      <c r="L12" s="200"/>
    </row>
    <row r="13" spans="1:15" ht="15.75" x14ac:dyDescent="0.2">
      <c r="A13" s="196"/>
      <c r="B13" s="285"/>
      <c r="C13" s="285"/>
      <c r="D13" s="286" t="s">
        <v>291</v>
      </c>
      <c r="E13" s="286"/>
      <c r="F13" s="197"/>
      <c r="G13" s="197"/>
      <c r="H13" s="199"/>
      <c r="I13" s="196"/>
      <c r="J13" s="196"/>
      <c r="K13" s="196" t="s">
        <v>292</v>
      </c>
      <c r="L13" s="207"/>
    </row>
    <row r="15" spans="1:15" x14ac:dyDescent="0.2">
      <c r="C15" s="208"/>
      <c r="D15" s="208"/>
      <c r="E15" s="208" t="s">
        <v>366</v>
      </c>
      <c r="F15" s="208" t="s">
        <v>367</v>
      </c>
    </row>
    <row r="16" spans="1:15" x14ac:dyDescent="0.2">
      <c r="C16" s="208" t="s">
        <v>296</v>
      </c>
      <c r="D16" s="208"/>
      <c r="E16" s="208" t="e">
        <f>+SUMIFS(#REF!,F4:F5,C16,C4:C5,E15:E15)</f>
        <v>#REF!</v>
      </c>
      <c r="F16" s="208" t="e">
        <f>+SUM(E16:E16)</f>
        <v>#REF!</v>
      </c>
    </row>
    <row r="18" spans="13:15" x14ac:dyDescent="0.2">
      <c r="M18" s="183">
        <f>360*0.4</f>
        <v>144</v>
      </c>
      <c r="N18" s="183">
        <f>+M18*0.1</f>
        <v>14.4</v>
      </c>
      <c r="O18" s="183">
        <f>+N18*550</f>
        <v>7920</v>
      </c>
    </row>
    <row r="19" spans="13:15" x14ac:dyDescent="0.2">
      <c r="M19" s="183">
        <f>+M18*495.76</f>
        <v>71389.440000000002</v>
      </c>
    </row>
  </sheetData>
  <mergeCells count="9">
    <mergeCell ref="B13:C13"/>
    <mergeCell ref="D13:E13"/>
    <mergeCell ref="A1:K1"/>
    <mergeCell ref="A2:M2"/>
    <mergeCell ref="A6:J6"/>
    <mergeCell ref="A7:J7"/>
    <mergeCell ref="A8:J8"/>
    <mergeCell ref="B10:C10"/>
    <mergeCell ref="D10:E10"/>
  </mergeCells>
  <pageMargins left="0.7" right="0.7" top="0.75" bottom="0.75" header="0.3" footer="0.3"/>
  <pageSetup paperSize="9" scale="78"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45"/>
  <sheetViews>
    <sheetView topLeftCell="A4" workbookViewId="0">
      <selection activeCell="D15" sqref="D15"/>
    </sheetView>
  </sheetViews>
  <sheetFormatPr defaultColWidth="19.1640625" defaultRowHeight="15" customHeight="1" x14ac:dyDescent="0.2"/>
  <cols>
    <col min="1" max="1" width="57.5" style="105" customWidth="1"/>
    <col min="2" max="2" width="15.83203125" style="105" customWidth="1"/>
    <col min="3" max="3" width="14.6640625" style="105" customWidth="1"/>
    <col min="4" max="4" width="16.33203125" style="105" customWidth="1"/>
    <col min="5" max="5" width="19" style="105" bestFit="1" customWidth="1"/>
    <col min="6" max="6" width="21.6640625" style="105" customWidth="1"/>
    <col min="7" max="7" width="18.1640625" style="105" customWidth="1"/>
    <col min="8" max="8" width="20.33203125" style="105" customWidth="1"/>
    <col min="9" max="9" width="19.6640625" style="105" customWidth="1"/>
    <col min="10" max="10" width="18.83203125" style="105" customWidth="1"/>
    <col min="11" max="16384" width="19.1640625" style="105"/>
  </cols>
  <sheetData>
    <row r="1" spans="1:11" ht="18" x14ac:dyDescent="0.2">
      <c r="A1" s="104" t="s">
        <v>328</v>
      </c>
    </row>
    <row r="2" spans="1:11" ht="18" x14ac:dyDescent="0.2">
      <c r="A2" s="106" t="s">
        <v>329</v>
      </c>
      <c r="J2" s="107"/>
    </row>
    <row r="3" spans="1:11" x14ac:dyDescent="0.25">
      <c r="J3" s="108"/>
    </row>
    <row r="4" spans="1:11" ht="21.75" customHeight="1" x14ac:dyDescent="0.25">
      <c r="A4" s="109" t="s">
        <v>306</v>
      </c>
      <c r="F4" s="110"/>
      <c r="I4" s="111" t="s">
        <v>333</v>
      </c>
      <c r="J4" s="112" t="s">
        <v>340</v>
      </c>
    </row>
    <row r="5" spans="1:11" ht="15.75" x14ac:dyDescent="0.25">
      <c r="A5" s="113"/>
      <c r="B5" s="114"/>
      <c r="C5" s="114"/>
      <c r="D5" s="164"/>
      <c r="E5" s="165"/>
      <c r="F5" s="165"/>
      <c r="G5" s="165"/>
      <c r="H5" s="165"/>
      <c r="I5" s="165"/>
      <c r="J5" s="166"/>
    </row>
    <row r="6" spans="1:11" ht="18.75" customHeight="1" x14ac:dyDescent="0.25">
      <c r="A6" s="273" t="s">
        <v>307</v>
      </c>
      <c r="B6" s="274" t="s">
        <v>205</v>
      </c>
      <c r="C6" s="274" t="s">
        <v>308</v>
      </c>
      <c r="D6" s="291" t="s">
        <v>331</v>
      </c>
      <c r="E6" s="292" t="s">
        <v>332</v>
      </c>
      <c r="F6" s="293"/>
      <c r="G6" s="293"/>
      <c r="H6" s="293"/>
      <c r="I6" s="293"/>
      <c r="J6" s="290"/>
    </row>
    <row r="7" spans="1:11" x14ac:dyDescent="0.2">
      <c r="A7" s="272"/>
      <c r="B7" s="272"/>
      <c r="C7" s="272"/>
      <c r="D7" s="272"/>
      <c r="E7" s="115" t="s">
        <v>309</v>
      </c>
      <c r="F7" s="115" t="s">
        <v>310</v>
      </c>
      <c r="G7" s="115" t="s">
        <v>311</v>
      </c>
      <c r="H7" s="115" t="s">
        <v>334</v>
      </c>
      <c r="I7" s="115" t="s">
        <v>312</v>
      </c>
      <c r="J7" s="272"/>
    </row>
    <row r="8" spans="1:11" x14ac:dyDescent="0.2">
      <c r="A8" s="163" t="s">
        <v>304</v>
      </c>
      <c r="B8" s="120" t="s">
        <v>293</v>
      </c>
      <c r="C8" s="120">
        <v>1</v>
      </c>
      <c r="D8" s="120">
        <f>+E37</f>
        <v>74</v>
      </c>
      <c r="E8" s="120">
        <v>135</v>
      </c>
      <c r="F8" s="120">
        <v>849</v>
      </c>
      <c r="G8" s="120">
        <v>557</v>
      </c>
      <c r="H8" s="120">
        <v>918</v>
      </c>
      <c r="I8" s="121">
        <v>1.35</v>
      </c>
      <c r="J8" s="119"/>
    </row>
    <row r="9" spans="1:11" x14ac:dyDescent="0.2">
      <c r="A9" s="163" t="s">
        <v>296</v>
      </c>
      <c r="B9" s="120" t="s">
        <v>293</v>
      </c>
      <c r="C9" s="120">
        <v>1</v>
      </c>
      <c r="D9" s="120">
        <f t="shared" ref="D9:D15" si="0">+E38</f>
        <v>360.44</v>
      </c>
      <c r="E9" s="120">
        <v>270</v>
      </c>
      <c r="F9" s="120">
        <v>864.88599999999997</v>
      </c>
      <c r="G9" s="120">
        <v>570.42600000000004</v>
      </c>
      <c r="H9" s="120">
        <v>851.01499999999999</v>
      </c>
      <c r="I9" s="121">
        <v>2.7</v>
      </c>
      <c r="J9" s="119"/>
    </row>
    <row r="10" spans="1:11" x14ac:dyDescent="0.2">
      <c r="A10" s="163" t="s">
        <v>300</v>
      </c>
      <c r="B10" s="120" t="s">
        <v>293</v>
      </c>
      <c r="C10" s="120">
        <v>1</v>
      </c>
      <c r="D10" s="120">
        <f t="shared" si="0"/>
        <v>200.4</v>
      </c>
      <c r="E10" s="120">
        <v>295</v>
      </c>
      <c r="F10" s="120">
        <v>841.28200000000004</v>
      </c>
      <c r="G10" s="120">
        <v>554.85799999999995</v>
      </c>
      <c r="H10" s="120">
        <v>827.79</v>
      </c>
      <c r="I10" s="121">
        <v>2.95</v>
      </c>
      <c r="J10" s="119"/>
    </row>
    <row r="11" spans="1:11" x14ac:dyDescent="0.2">
      <c r="A11" s="163" t="s">
        <v>303</v>
      </c>
      <c r="B11" s="120" t="s">
        <v>293</v>
      </c>
      <c r="C11" s="120">
        <v>1</v>
      </c>
      <c r="D11" s="120">
        <f t="shared" si="0"/>
        <v>13</v>
      </c>
      <c r="E11" s="120">
        <v>355</v>
      </c>
      <c r="F11" s="120">
        <v>814.34</v>
      </c>
      <c r="G11" s="120">
        <v>537</v>
      </c>
      <c r="H11" s="120">
        <v>801</v>
      </c>
      <c r="I11" s="121">
        <v>3.55</v>
      </c>
      <c r="J11" s="119"/>
    </row>
    <row r="12" spans="1:11" x14ac:dyDescent="0.2">
      <c r="A12" s="163" t="s">
        <v>302</v>
      </c>
      <c r="B12" s="120" t="s">
        <v>293</v>
      </c>
      <c r="C12" s="120">
        <v>1</v>
      </c>
      <c r="D12" s="120">
        <f t="shared" si="0"/>
        <v>1</v>
      </c>
      <c r="E12" s="120">
        <v>370</v>
      </c>
      <c r="F12" s="120">
        <v>710</v>
      </c>
      <c r="G12" s="120">
        <v>573</v>
      </c>
      <c r="H12" s="120">
        <v>767</v>
      </c>
      <c r="I12" s="121">
        <v>2.96</v>
      </c>
      <c r="J12" s="119"/>
    </row>
    <row r="13" spans="1:11" x14ac:dyDescent="0.2">
      <c r="A13" s="163" t="s">
        <v>301</v>
      </c>
      <c r="B13" s="120" t="s">
        <v>293</v>
      </c>
      <c r="C13" s="120">
        <v>1</v>
      </c>
      <c r="D13" s="120">
        <f t="shared" si="0"/>
        <v>1149.5899999999999</v>
      </c>
      <c r="E13" s="120">
        <v>390</v>
      </c>
      <c r="F13" s="120">
        <v>707</v>
      </c>
      <c r="G13" s="120">
        <v>571</v>
      </c>
      <c r="H13" s="120">
        <v>764</v>
      </c>
      <c r="I13" s="121">
        <v>3.12</v>
      </c>
      <c r="J13" s="119"/>
    </row>
    <row r="14" spans="1:11" x14ac:dyDescent="0.2">
      <c r="A14" s="163" t="s">
        <v>339</v>
      </c>
      <c r="B14" s="120" t="s">
        <v>293</v>
      </c>
      <c r="C14" s="120">
        <v>1</v>
      </c>
      <c r="D14" s="120">
        <f t="shared" si="0"/>
        <v>115.7</v>
      </c>
      <c r="E14" s="120">
        <v>440</v>
      </c>
      <c r="F14" s="120">
        <v>737</v>
      </c>
      <c r="G14" s="120">
        <v>484</v>
      </c>
      <c r="H14" s="120">
        <v>773</v>
      </c>
      <c r="I14" s="121">
        <f>+E14*1.2%</f>
        <v>5.28</v>
      </c>
      <c r="J14" s="119"/>
    </row>
    <row r="15" spans="1:11" x14ac:dyDescent="0.2">
      <c r="A15" s="163" t="s">
        <v>305</v>
      </c>
      <c r="B15" s="120" t="s">
        <v>293</v>
      </c>
      <c r="C15" s="120">
        <v>1</v>
      </c>
      <c r="D15" s="120">
        <f t="shared" si="0"/>
        <v>17.5</v>
      </c>
      <c r="E15" s="120">
        <v>250</v>
      </c>
      <c r="F15" s="120"/>
      <c r="G15" s="120"/>
      <c r="H15" s="120">
        <v>2000</v>
      </c>
      <c r="I15" s="120"/>
      <c r="J15" s="119"/>
    </row>
    <row r="16" spans="1:11" x14ac:dyDescent="0.2">
      <c r="A16" s="116"/>
      <c r="B16" s="117"/>
      <c r="C16" s="117"/>
      <c r="D16" s="124">
        <f>+SUM(D8:D15)</f>
        <v>1931.6299999999999</v>
      </c>
      <c r="E16" s="123"/>
      <c r="F16" s="123"/>
      <c r="G16" s="123"/>
      <c r="H16" s="123"/>
      <c r="I16" s="123"/>
      <c r="J16" s="123"/>
      <c r="K16" s="174"/>
    </row>
    <row r="17" spans="1:11" x14ac:dyDescent="0.2">
      <c r="A17" s="125" t="s">
        <v>330</v>
      </c>
      <c r="B17" s="170">
        <v>1</v>
      </c>
      <c r="C17" s="171"/>
      <c r="D17" s="172"/>
      <c r="E17" s="126">
        <f>SUMPRODUCT($D$8:$D$15,E8:E15)/1000</f>
        <v>675.03489999999988</v>
      </c>
      <c r="F17" s="126">
        <f>SUMPRODUCT($D$8:$D$16,F8:F16)/1000</f>
        <v>1452.4858726399998</v>
      </c>
      <c r="G17" s="126">
        <f>SUMPRODUCT($D$8:$D$16,G8:G16)/1000</f>
        <v>1077.9845806399999</v>
      </c>
      <c r="H17" s="126">
        <f>SUMPRODUCT($D$8:$D$16,H8:H16)/1000</f>
        <v>1554.4638226000002</v>
      </c>
      <c r="I17" s="126">
        <f>SUMPRODUCT($D$8:$D$16,I8:I16)/1000</f>
        <v>5.9109948000000001</v>
      </c>
      <c r="J17" s="173"/>
      <c r="K17" s="175"/>
    </row>
    <row r="18" spans="1:11" x14ac:dyDescent="0.2">
      <c r="A18" s="116"/>
      <c r="B18" s="117"/>
      <c r="C18" s="117"/>
      <c r="D18" s="118"/>
      <c r="E18" s="127"/>
      <c r="F18" s="127"/>
      <c r="G18" s="127"/>
      <c r="H18" s="127"/>
      <c r="I18" s="127"/>
      <c r="J18" s="123"/>
    </row>
    <row r="19" spans="1:11" ht="15.75" customHeight="1" x14ac:dyDescent="0.2">
      <c r="A19" s="128"/>
      <c r="B19" s="117"/>
      <c r="C19" s="117"/>
      <c r="D19" s="129"/>
      <c r="E19" s="130" t="s">
        <v>313</v>
      </c>
      <c r="F19" s="130" t="s">
        <v>298</v>
      </c>
      <c r="G19" s="130" t="s">
        <v>297</v>
      </c>
      <c r="H19" s="130" t="s">
        <v>314</v>
      </c>
      <c r="I19" s="130" t="s">
        <v>315</v>
      </c>
      <c r="J19" s="130"/>
    </row>
    <row r="20" spans="1:11" ht="15.75" customHeight="1" x14ac:dyDescent="0.2">
      <c r="A20" s="131" t="s">
        <v>316</v>
      </c>
      <c r="B20" s="132">
        <v>1</v>
      </c>
      <c r="C20" s="133"/>
      <c r="D20" s="134">
        <f>+D16</f>
        <v>1931.6299999999999</v>
      </c>
      <c r="E20" s="135">
        <f>+E17</f>
        <v>675.03489999999988</v>
      </c>
      <c r="F20" s="135">
        <f>+F17</f>
        <v>1452.4858726399998</v>
      </c>
      <c r="G20" s="135">
        <f>+G17</f>
        <v>1077.9845806399999</v>
      </c>
      <c r="H20" s="135">
        <f>+H17</f>
        <v>1554.4638226000002</v>
      </c>
      <c r="I20" s="135">
        <f>+I17</f>
        <v>5.9109948000000001</v>
      </c>
      <c r="J20" s="136"/>
    </row>
    <row r="21" spans="1:11" ht="15.75" customHeight="1" x14ac:dyDescent="0.2">
      <c r="A21" s="137" t="s">
        <v>318</v>
      </c>
      <c r="B21" s="138" t="s">
        <v>317</v>
      </c>
      <c r="C21" s="139"/>
      <c r="D21" s="140"/>
      <c r="E21" s="141">
        <v>12</v>
      </c>
      <c r="F21" s="141"/>
      <c r="G21" s="142"/>
      <c r="H21" s="142"/>
      <c r="I21" s="143"/>
      <c r="J21" s="144"/>
    </row>
    <row r="22" spans="1:11" ht="15.75" customHeight="1" x14ac:dyDescent="0.25">
      <c r="A22" s="137" t="s">
        <v>319</v>
      </c>
      <c r="B22" s="138" t="s">
        <v>320</v>
      </c>
      <c r="C22" s="139"/>
      <c r="D22" s="138"/>
      <c r="E22" s="145">
        <v>688.6</v>
      </c>
      <c r="F22" s="146">
        <v>1591.01</v>
      </c>
      <c r="G22" s="146">
        <v>1032.6500000000001</v>
      </c>
      <c r="H22" s="146">
        <v>2261.84</v>
      </c>
      <c r="I22" s="147">
        <v>6.65</v>
      </c>
      <c r="J22" s="148"/>
    </row>
    <row r="23" spans="1:11" ht="15.75" customHeight="1" x14ac:dyDescent="0.25">
      <c r="A23" s="137" t="s">
        <v>321</v>
      </c>
      <c r="B23" s="138" t="s">
        <v>322</v>
      </c>
      <c r="C23" s="139"/>
      <c r="D23" s="138"/>
      <c r="E23" s="149"/>
      <c r="F23" s="150"/>
      <c r="G23" s="150"/>
      <c r="H23" s="150"/>
      <c r="I23" s="150"/>
      <c r="J23" s="151"/>
    </row>
    <row r="24" spans="1:11" ht="15.75" customHeight="1" x14ac:dyDescent="0.2">
      <c r="A24" s="137" t="s">
        <v>323</v>
      </c>
      <c r="B24" s="138" t="s">
        <v>324</v>
      </c>
      <c r="C24" s="139"/>
      <c r="D24" s="138"/>
      <c r="E24" s="152">
        <f>+E22-E21-E20</f>
        <v>1.5651000000001432</v>
      </c>
      <c r="F24" s="152">
        <f>+F22-F21-F20</f>
        <v>138.52412736000019</v>
      </c>
      <c r="G24" s="152">
        <f>+G22-G21-G20</f>
        <v>-45.334580639999785</v>
      </c>
      <c r="H24" s="152">
        <f>+H22-H21-H20</f>
        <v>707.37617739999996</v>
      </c>
      <c r="I24" s="152">
        <f>+I22-I21-I20</f>
        <v>0.73900520000000025</v>
      </c>
      <c r="J24" s="152"/>
      <c r="K24" s="176"/>
    </row>
    <row r="25" spans="1:11" ht="15.75" customHeight="1" x14ac:dyDescent="0.2">
      <c r="A25" s="137" t="s">
        <v>325</v>
      </c>
      <c r="B25" s="116" t="s">
        <v>326</v>
      </c>
      <c r="C25" s="139"/>
      <c r="D25" s="116"/>
      <c r="E25" s="153">
        <v>5500</v>
      </c>
      <c r="F25" s="153"/>
      <c r="G25" s="153"/>
      <c r="H25" s="153"/>
      <c r="I25" s="153"/>
      <c r="J25" s="154"/>
    </row>
    <row r="26" spans="1:11" ht="15.75" customHeight="1" x14ac:dyDescent="0.2">
      <c r="A26" s="137" t="s">
        <v>203</v>
      </c>
      <c r="B26" s="138" t="s">
        <v>327</v>
      </c>
      <c r="C26" s="139"/>
      <c r="D26" s="138"/>
      <c r="E26" s="149">
        <f>+E24*E25</f>
        <v>8608.0500000007869</v>
      </c>
      <c r="F26" s="149"/>
      <c r="G26" s="149"/>
      <c r="H26" s="149"/>
      <c r="I26" s="149"/>
      <c r="J26" s="149"/>
    </row>
    <row r="27" spans="1:11" ht="15.75" customHeight="1" x14ac:dyDescent="0.25">
      <c r="A27" s="155"/>
      <c r="B27" s="156"/>
      <c r="C27" s="156"/>
      <c r="D27" s="157"/>
      <c r="E27" s="157"/>
      <c r="F27" s="158"/>
      <c r="G27" s="159"/>
      <c r="H27" s="159"/>
      <c r="I27" s="159"/>
      <c r="J27" s="160"/>
    </row>
    <row r="28" spans="1:11" ht="15.75" customHeight="1" x14ac:dyDescent="0.2"/>
    <row r="29" spans="1:11" ht="15.75" customHeight="1" x14ac:dyDescent="0.25">
      <c r="A29" s="161"/>
      <c r="B29" s="161"/>
      <c r="C29" s="161"/>
      <c r="D29" s="161"/>
      <c r="E29" s="169"/>
      <c r="F29" s="169"/>
      <c r="G29" s="161"/>
      <c r="H29" s="161"/>
      <c r="I29" s="161"/>
      <c r="J29" s="162"/>
    </row>
    <row r="30" spans="1:11" ht="12.75" x14ac:dyDescent="0.2"/>
    <row r="32" spans="1:11" ht="15" customHeight="1" x14ac:dyDescent="0.3">
      <c r="A32" s="167" t="s">
        <v>335</v>
      </c>
      <c r="B32" s="168"/>
      <c r="C32" s="168"/>
      <c r="D32" s="168"/>
      <c r="E32" s="168" t="s">
        <v>299</v>
      </c>
      <c r="F32" s="168"/>
      <c r="G32" s="168"/>
      <c r="H32" s="168"/>
      <c r="I32" s="168" t="s">
        <v>338</v>
      </c>
      <c r="J32" s="168"/>
    </row>
    <row r="33" spans="1:10" x14ac:dyDescent="0.3">
      <c r="A33" s="167" t="s">
        <v>336</v>
      </c>
      <c r="B33" s="168"/>
      <c r="C33" s="168"/>
      <c r="D33" s="168"/>
      <c r="E33" s="168" t="s">
        <v>337</v>
      </c>
      <c r="F33" s="168"/>
      <c r="G33" s="168"/>
      <c r="H33" s="168"/>
      <c r="I33" s="168"/>
      <c r="J33" s="168"/>
    </row>
    <row r="37" spans="1:10" ht="15" customHeight="1" x14ac:dyDescent="0.2">
      <c r="D37" s="163" t="s">
        <v>304</v>
      </c>
      <c r="E37" s="163">
        <v>74</v>
      </c>
    </row>
    <row r="38" spans="1:10" ht="15" customHeight="1" x14ac:dyDescent="0.2">
      <c r="D38" s="163" t="s">
        <v>296</v>
      </c>
      <c r="E38" s="163">
        <v>360.44</v>
      </c>
    </row>
    <row r="39" spans="1:10" ht="15" customHeight="1" x14ac:dyDescent="0.2">
      <c r="D39" s="163" t="s">
        <v>300</v>
      </c>
      <c r="E39" s="163">
        <v>200.4</v>
      </c>
    </row>
    <row r="40" spans="1:10" ht="15" customHeight="1" x14ac:dyDescent="0.2">
      <c r="D40" s="163" t="s">
        <v>303</v>
      </c>
      <c r="E40" s="163">
        <v>13</v>
      </c>
    </row>
    <row r="41" spans="1:10" ht="15" customHeight="1" x14ac:dyDescent="0.2">
      <c r="D41" s="163" t="s">
        <v>302</v>
      </c>
      <c r="E41" s="163">
        <v>1</v>
      </c>
    </row>
    <row r="42" spans="1:10" ht="15" customHeight="1" x14ac:dyDescent="0.2">
      <c r="D42" s="163" t="s">
        <v>301</v>
      </c>
      <c r="E42" s="163">
        <f>1141.59+8</f>
        <v>1149.5899999999999</v>
      </c>
    </row>
    <row r="43" spans="1:10" ht="15" customHeight="1" x14ac:dyDescent="0.2">
      <c r="D43" s="163" t="s">
        <v>339</v>
      </c>
      <c r="E43" s="163">
        <v>115.7</v>
      </c>
    </row>
    <row r="44" spans="1:10" ht="15" customHeight="1" x14ac:dyDescent="0.2">
      <c r="D44" s="163" t="s">
        <v>305</v>
      </c>
      <c r="E44" s="163">
        <v>17.5</v>
      </c>
    </row>
    <row r="45" spans="1:10" ht="15" customHeight="1" x14ac:dyDescent="0.2">
      <c r="D45" s="163"/>
      <c r="E45" s="163">
        <f>SUM(E37:E44)</f>
        <v>1931.6299999999999</v>
      </c>
    </row>
  </sheetData>
  <mergeCells count="6">
    <mergeCell ref="J6:J7"/>
    <mergeCell ref="A6:A7"/>
    <mergeCell ref="B6:B7"/>
    <mergeCell ref="C6:C7"/>
    <mergeCell ref="D6:D7"/>
    <mergeCell ref="E6:I6"/>
  </mergeCells>
  <pageMargins left="0.11811023622047245" right="0.31496062992125984" top="0.35433070866141736" bottom="0.35433070866141736" header="0.31496062992125984" footer="0.31496062992125984"/>
  <pageSetup paperSize="9" scale="66"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85"/>
  <sheetViews>
    <sheetView tabSelected="1" view="pageBreakPreview" topLeftCell="B18" zoomScaleNormal="100" zoomScaleSheetLayoutView="100" workbookViewId="0">
      <selection activeCell="E32" sqref="E32"/>
    </sheetView>
  </sheetViews>
  <sheetFormatPr defaultColWidth="9.1640625" defaultRowHeight="12.75" x14ac:dyDescent="0.2"/>
  <cols>
    <col min="1" max="1" width="7.83203125" style="52" hidden="1" customWidth="1"/>
    <col min="2" max="2" width="11.6640625" style="52" customWidth="1"/>
    <col min="3" max="3" width="31.33203125" style="53" customWidth="1"/>
    <col min="4" max="4" width="18.5" style="54" hidden="1" customWidth="1"/>
    <col min="5" max="5" width="15" style="57" customWidth="1"/>
    <col min="6" max="6" width="14.5" style="57" customWidth="1"/>
    <col min="7" max="7" width="17.83203125" style="57" customWidth="1"/>
    <col min="8" max="8" width="21.5" style="55" customWidth="1"/>
    <col min="9" max="9" width="11.6640625" style="33" bestFit="1" customWidth="1"/>
    <col min="10" max="10" width="9.1640625" style="33"/>
    <col min="11" max="11" width="11.6640625" style="33" bestFit="1" customWidth="1"/>
    <col min="12" max="16384" width="9.1640625" style="33"/>
  </cols>
  <sheetData>
    <row r="1" spans="1:12" s="21" customFormat="1" ht="22.5" x14ac:dyDescent="0.3">
      <c r="B1" s="20"/>
      <c r="C1" s="20"/>
      <c r="D1" s="20"/>
      <c r="E1" s="20"/>
      <c r="F1" s="20"/>
      <c r="G1" s="20"/>
      <c r="H1" s="20"/>
    </row>
    <row r="2" spans="1:12" s="22" customFormat="1" x14ac:dyDescent="0.2">
      <c r="A2" s="60"/>
      <c r="B2" s="60"/>
      <c r="C2" s="60"/>
      <c r="D2" s="60"/>
      <c r="E2" s="60"/>
      <c r="F2" s="60"/>
      <c r="G2" s="60"/>
      <c r="H2" s="60"/>
    </row>
    <row r="3" spans="1:12" s="22" customFormat="1" x14ac:dyDescent="0.2">
      <c r="A3" s="60"/>
      <c r="B3" s="219" t="s">
        <v>225</v>
      </c>
      <c r="C3" s="60"/>
      <c r="D3" s="60"/>
      <c r="E3" s="60"/>
      <c r="F3" s="60"/>
      <c r="G3" s="60"/>
      <c r="H3" s="60"/>
    </row>
    <row r="4" spans="1:12" s="22" customFormat="1" x14ac:dyDescent="0.2">
      <c r="A4" s="60"/>
      <c r="B4" s="219" t="s">
        <v>226</v>
      </c>
      <c r="C4" s="60"/>
      <c r="D4" s="60"/>
      <c r="E4" s="60"/>
      <c r="F4" s="60"/>
      <c r="G4" s="60"/>
      <c r="H4" s="60"/>
    </row>
    <row r="5" spans="1:12" s="22" customFormat="1" x14ac:dyDescent="0.2">
      <c r="A5" s="60"/>
      <c r="B5" s="219" t="s">
        <v>207</v>
      </c>
      <c r="C5" s="26"/>
      <c r="D5" s="60"/>
      <c r="E5" s="219" t="s">
        <v>372</v>
      </c>
      <c r="F5" s="60"/>
      <c r="G5" s="60"/>
      <c r="H5" s="60"/>
    </row>
    <row r="6" spans="1:12" s="22" customFormat="1" x14ac:dyDescent="0.2">
      <c r="A6" s="250" t="s">
        <v>208</v>
      </c>
      <c r="B6" s="250"/>
      <c r="C6" s="250"/>
      <c r="D6" s="250" t="s">
        <v>373</v>
      </c>
      <c r="E6" s="250"/>
      <c r="F6" s="250"/>
      <c r="G6" s="250"/>
      <c r="H6" s="250"/>
    </row>
    <row r="7" spans="1:12" s="22" customFormat="1" x14ac:dyDescent="0.2">
      <c r="H7" s="218"/>
      <c r="I7" s="249"/>
      <c r="J7" s="249"/>
      <c r="K7" s="249"/>
      <c r="L7" s="249"/>
    </row>
    <row r="8" spans="1:12" s="22" customFormat="1" x14ac:dyDescent="0.2">
      <c r="H8" s="218"/>
      <c r="I8" s="249"/>
      <c r="J8" s="249"/>
      <c r="K8" s="249"/>
      <c r="L8" s="249"/>
    </row>
    <row r="9" spans="1:12" s="22" customFormat="1" x14ac:dyDescent="0.2">
      <c r="A9" s="250" t="s">
        <v>288</v>
      </c>
      <c r="B9" s="250"/>
      <c r="C9" s="250"/>
      <c r="D9" s="250" t="s">
        <v>385</v>
      </c>
      <c r="E9" s="250"/>
      <c r="F9" s="250"/>
      <c r="G9" s="250"/>
      <c r="H9" s="250"/>
      <c r="I9" s="249"/>
      <c r="J9" s="249"/>
      <c r="K9" s="249"/>
      <c r="L9" s="249"/>
    </row>
    <row r="10" spans="1:12" s="22" customFormat="1" x14ac:dyDescent="0.2">
      <c r="A10" s="219"/>
      <c r="B10" s="250" t="s">
        <v>294</v>
      </c>
      <c r="C10" s="250"/>
      <c r="D10" s="219"/>
      <c r="E10" s="219" t="s">
        <v>386</v>
      </c>
      <c r="F10" s="219"/>
      <c r="G10" s="219"/>
      <c r="H10" s="219"/>
      <c r="I10" s="249"/>
      <c r="J10" s="249"/>
      <c r="K10" s="249"/>
      <c r="L10" s="249"/>
    </row>
    <row r="11" spans="1:12" s="22" customFormat="1" x14ac:dyDescent="0.2">
      <c r="A11" s="25"/>
      <c r="B11" s="26" t="s">
        <v>209</v>
      </c>
      <c r="C11" s="25"/>
      <c r="D11" s="25"/>
      <c r="E11" s="250" t="s">
        <v>388</v>
      </c>
      <c r="F11" s="250"/>
      <c r="G11" s="250"/>
      <c r="H11" s="250"/>
      <c r="I11" s="249"/>
      <c r="J11" s="249"/>
      <c r="K11" s="249"/>
      <c r="L11" s="249"/>
    </row>
    <row r="12" spans="1:12" s="22" customFormat="1" x14ac:dyDescent="0.2">
      <c r="B12" s="26" t="s">
        <v>210</v>
      </c>
      <c r="E12" s="250" t="s">
        <v>438</v>
      </c>
      <c r="F12" s="250"/>
      <c r="G12" s="250"/>
      <c r="H12" s="250"/>
    </row>
    <row r="13" spans="1:12" s="22" customFormat="1" x14ac:dyDescent="0.2">
      <c r="B13" s="26"/>
      <c r="H13" s="218"/>
    </row>
    <row r="14" spans="1:12" s="22" customFormat="1" x14ac:dyDescent="0.2">
      <c r="A14" s="267" t="s">
        <v>211</v>
      </c>
      <c r="B14" s="268"/>
      <c r="C14" s="268"/>
      <c r="D14" s="269" t="s">
        <v>379</v>
      </c>
      <c r="E14" s="269"/>
      <c r="F14" s="269"/>
      <c r="G14" s="269"/>
      <c r="H14" s="270"/>
    </row>
    <row r="15" spans="1:12" s="22" customFormat="1" x14ac:dyDescent="0.2">
      <c r="A15" s="250" t="s">
        <v>212</v>
      </c>
      <c r="B15" s="251"/>
      <c r="C15" s="251"/>
      <c r="D15" s="255" t="s">
        <v>387</v>
      </c>
      <c r="E15" s="250"/>
      <c r="F15" s="250"/>
      <c r="G15" s="251"/>
      <c r="H15" s="251"/>
    </row>
    <row r="16" spans="1:12" s="22" customFormat="1" x14ac:dyDescent="0.2">
      <c r="A16" s="26"/>
      <c r="B16" s="26"/>
      <c r="C16" s="26"/>
      <c r="D16" s="26"/>
      <c r="E16" s="26"/>
      <c r="F16" s="26"/>
      <c r="G16" s="26" t="s">
        <v>227</v>
      </c>
      <c r="H16" s="62">
        <v>45273</v>
      </c>
    </row>
    <row r="17" spans="1:13" s="22" customFormat="1" ht="14.25" customHeight="1" x14ac:dyDescent="0.2">
      <c r="A17" s="250" t="s">
        <v>341</v>
      </c>
      <c r="B17" s="251"/>
      <c r="C17" s="251"/>
      <c r="D17" s="26"/>
      <c r="E17" s="28" t="s">
        <v>384</v>
      </c>
      <c r="F17" s="102"/>
      <c r="G17" s="102"/>
      <c r="H17" s="103"/>
    </row>
    <row r="18" spans="1:13" s="22" customFormat="1" ht="14.25" customHeight="1" x14ac:dyDescent="0.2">
      <c r="A18" s="250" t="s">
        <v>342</v>
      </c>
      <c r="B18" s="251"/>
      <c r="C18" s="251"/>
      <c r="D18" s="26"/>
      <c r="E18" s="28" t="s">
        <v>383</v>
      </c>
      <c r="F18" s="102"/>
      <c r="G18" s="102"/>
      <c r="H18" s="103"/>
    </row>
    <row r="19" spans="1:13" s="22" customFormat="1" ht="14.25" customHeight="1" x14ac:dyDescent="0.2">
      <c r="A19" s="250"/>
      <c r="B19" s="251"/>
      <c r="C19" s="251"/>
      <c r="D19" s="26"/>
      <c r="E19" s="252"/>
      <c r="F19" s="252"/>
      <c r="G19" s="252"/>
      <c r="H19" s="252"/>
    </row>
    <row r="20" spans="1:13" s="22" customFormat="1" ht="12.75" customHeight="1" x14ac:dyDescent="0.2">
      <c r="A20" s="26"/>
      <c r="B20" s="26"/>
      <c r="C20" s="26"/>
      <c r="D20" s="26"/>
      <c r="E20" s="26"/>
      <c r="F20" s="29" t="s">
        <v>213</v>
      </c>
      <c r="G20" s="255" t="s">
        <v>439</v>
      </c>
      <c r="H20" s="255"/>
    </row>
    <row r="21" spans="1:13" s="22" customFormat="1" ht="13.5" thickBot="1" x14ac:dyDescent="0.25">
      <c r="A21" s="256"/>
      <c r="B21" s="257"/>
      <c r="C21" s="257"/>
      <c r="D21" s="258"/>
      <c r="E21" s="258"/>
      <c r="F21" s="258"/>
      <c r="G21" s="257"/>
      <c r="H21" s="257"/>
    </row>
    <row r="22" spans="1:13" s="30" customFormat="1" ht="14.25" customHeight="1" thickTop="1" x14ac:dyDescent="0.2">
      <c r="A22" s="259" t="s">
        <v>214</v>
      </c>
      <c r="B22" s="261" t="s">
        <v>215</v>
      </c>
      <c r="C22" s="263" t="s">
        <v>204</v>
      </c>
      <c r="D22" s="58" t="s">
        <v>216</v>
      </c>
      <c r="E22" s="58" t="s">
        <v>203</v>
      </c>
      <c r="F22" s="58"/>
      <c r="G22" s="58"/>
      <c r="H22" s="265" t="s">
        <v>202</v>
      </c>
    </row>
    <row r="23" spans="1:13" s="30" customFormat="1" ht="26.25" thickBot="1" x14ac:dyDescent="0.25">
      <c r="A23" s="260"/>
      <c r="B23" s="262"/>
      <c r="C23" s="264"/>
      <c r="D23" s="220" t="s">
        <v>217</v>
      </c>
      <c r="E23" s="220" t="s">
        <v>206</v>
      </c>
      <c r="F23" s="220" t="s">
        <v>218</v>
      </c>
      <c r="G23" s="220" t="s">
        <v>219</v>
      </c>
      <c r="H23" s="266"/>
    </row>
    <row r="24" spans="1:13" s="30" customFormat="1" ht="19.5" customHeight="1" thickTop="1" x14ac:dyDescent="0.2">
      <c r="A24" s="31" t="s">
        <v>220</v>
      </c>
      <c r="B24" s="89"/>
      <c r="C24" s="86" t="s">
        <v>221</v>
      </c>
      <c r="D24" s="87">
        <v>0</v>
      </c>
      <c r="E24" s="87"/>
      <c r="F24" s="87"/>
      <c r="G24" s="87"/>
      <c r="H24" s="90"/>
    </row>
    <row r="25" spans="1:13" ht="24.95" customHeight="1" x14ac:dyDescent="0.2">
      <c r="A25" s="32"/>
      <c r="B25" s="91">
        <v>1</v>
      </c>
      <c r="C25" s="76" t="s">
        <v>222</v>
      </c>
      <c r="D25" s="75"/>
      <c r="E25" s="77">
        <f>+G25+F25</f>
        <v>1050685.79</v>
      </c>
      <c r="F25" s="77">
        <v>536825.81000000006</v>
      </c>
      <c r="G25" s="77">
        <v>513859.98</v>
      </c>
      <c r="H25" s="92"/>
      <c r="K25" s="178"/>
    </row>
    <row r="26" spans="1:13" ht="24.75" customHeight="1" x14ac:dyDescent="0.2">
      <c r="A26" s="32"/>
      <c r="B26" s="91"/>
      <c r="C26" s="76"/>
      <c r="D26" s="75"/>
      <c r="E26" s="77"/>
      <c r="F26" s="77"/>
      <c r="G26" s="77"/>
      <c r="H26" s="93"/>
      <c r="K26" s="178"/>
    </row>
    <row r="27" spans="1:13" s="35" customFormat="1" ht="24.95" customHeight="1" x14ac:dyDescent="0.2">
      <c r="A27" s="34" t="s">
        <v>220</v>
      </c>
      <c r="B27" s="94"/>
      <c r="C27" s="78" t="s">
        <v>223</v>
      </c>
      <c r="D27" s="79">
        <f>SUM(D22:D26)</f>
        <v>0</v>
      </c>
      <c r="E27" s="80">
        <f>E25</f>
        <v>1050685.79</v>
      </c>
      <c r="F27" s="80">
        <f>F25</f>
        <v>536825.81000000006</v>
      </c>
      <c r="G27" s="80">
        <f>G25</f>
        <v>513859.98</v>
      </c>
      <c r="H27" s="95"/>
      <c r="I27" s="36"/>
    </row>
    <row r="28" spans="1:13" s="35" customFormat="1" ht="24.95" customHeight="1" x14ac:dyDescent="0.2">
      <c r="A28" s="73"/>
      <c r="B28" s="91">
        <v>2</v>
      </c>
      <c r="C28" s="81" t="s">
        <v>295</v>
      </c>
      <c r="D28" s="82"/>
      <c r="E28" s="77"/>
      <c r="F28" s="77"/>
      <c r="G28" s="83"/>
      <c r="H28" s="96"/>
      <c r="I28" s="36"/>
    </row>
    <row r="29" spans="1:13" s="35" customFormat="1" ht="24.95" customHeight="1" x14ac:dyDescent="0.2">
      <c r="A29" s="73"/>
      <c r="B29" s="91"/>
      <c r="C29" s="81" t="s">
        <v>441</v>
      </c>
      <c r="D29" s="82"/>
      <c r="E29" s="77">
        <v>94561</v>
      </c>
      <c r="F29" s="77"/>
      <c r="G29" s="83"/>
      <c r="H29" s="96"/>
      <c r="I29" s="36"/>
    </row>
    <row r="30" spans="1:13" s="35" customFormat="1" ht="24.95" customHeight="1" x14ac:dyDescent="0.2">
      <c r="A30" s="73"/>
      <c r="B30" s="91"/>
      <c r="C30" s="76" t="s">
        <v>440</v>
      </c>
      <c r="D30" s="82"/>
      <c r="E30" s="77">
        <v>94561</v>
      </c>
      <c r="F30" s="101"/>
      <c r="G30" s="101">
        <f>G25*18%</f>
        <v>92494.796399999992</v>
      </c>
      <c r="H30" s="96"/>
      <c r="I30" s="36"/>
      <c r="M30" s="35">
        <f>3183137</f>
        <v>3183137</v>
      </c>
    </row>
    <row r="31" spans="1:13" s="35" customFormat="1" ht="24.95" customHeight="1" thickBot="1" x14ac:dyDescent="0.25">
      <c r="A31" s="73"/>
      <c r="B31" s="97"/>
      <c r="C31" s="74" t="s">
        <v>223</v>
      </c>
      <c r="D31" s="84"/>
      <c r="E31" s="85">
        <v>189123</v>
      </c>
      <c r="F31" s="85"/>
      <c r="G31" s="85">
        <f>SUM(G30:G30)</f>
        <v>92494.796399999992</v>
      </c>
      <c r="H31" s="96"/>
      <c r="I31" s="36"/>
    </row>
    <row r="32" spans="1:13" s="35" customFormat="1" ht="20.25" customHeight="1" thickBot="1" x14ac:dyDescent="0.35">
      <c r="A32" s="37"/>
      <c r="B32" s="253" t="s">
        <v>228</v>
      </c>
      <c r="C32" s="254"/>
      <c r="D32" s="98"/>
      <c r="E32" s="99">
        <f>+E27+E31</f>
        <v>1239808.79</v>
      </c>
      <c r="F32" s="99">
        <f t="shared" ref="F32:G32" si="0">+F27+F31</f>
        <v>536825.81000000006</v>
      </c>
      <c r="G32" s="99">
        <f t="shared" si="0"/>
        <v>606354.77639999997</v>
      </c>
      <c r="H32" s="100"/>
    </row>
    <row r="33" spans="1:8" s="35" customFormat="1" ht="14.25" customHeight="1" x14ac:dyDescent="0.3">
      <c r="A33" s="37"/>
      <c r="B33" s="38"/>
      <c r="C33" s="38"/>
      <c r="D33" s="39"/>
      <c r="E33" s="39"/>
      <c r="F33" s="40"/>
      <c r="G33" s="41"/>
      <c r="H33" s="42"/>
    </row>
    <row r="34" spans="1:8" s="35" customFormat="1" ht="9.75" customHeight="1" x14ac:dyDescent="0.3">
      <c r="A34" s="43"/>
      <c r="B34" s="44"/>
      <c r="C34" s="38"/>
      <c r="D34" s="45"/>
      <c r="E34" s="45"/>
      <c r="F34" s="46"/>
      <c r="G34" s="47"/>
      <c r="H34" s="42"/>
    </row>
    <row r="35" spans="1:8" s="35" customFormat="1" ht="16.5" x14ac:dyDescent="0.3">
      <c r="A35" s="43"/>
      <c r="B35" s="40" t="s">
        <v>224</v>
      </c>
      <c r="C35" s="38"/>
      <c r="D35" s="45"/>
      <c r="E35" s="45"/>
      <c r="F35" s="40"/>
      <c r="G35" s="49"/>
      <c r="H35" s="42"/>
    </row>
    <row r="36" spans="1:8" s="35" customFormat="1" ht="16.5" x14ac:dyDescent="0.3">
      <c r="A36" s="43"/>
      <c r="B36" s="40" t="str">
        <f>+D9</f>
        <v>M/s. SHREENATH CONSTRUCTION</v>
      </c>
      <c r="C36" s="38"/>
      <c r="D36" s="45"/>
      <c r="E36" s="45"/>
      <c r="F36" s="48"/>
      <c r="G36" s="47"/>
      <c r="H36" s="42"/>
    </row>
    <row r="37" spans="1:8" s="35" customFormat="1" ht="4.5" customHeight="1" x14ac:dyDescent="0.3">
      <c r="A37" s="43"/>
      <c r="B37" s="50"/>
      <c r="C37" s="38"/>
      <c r="D37" s="45"/>
      <c r="E37" s="45"/>
      <c r="F37" s="48"/>
      <c r="G37" s="47"/>
      <c r="H37" s="42"/>
    </row>
    <row r="38" spans="1:8" ht="3" customHeight="1" x14ac:dyDescent="0.2">
      <c r="C38" s="38"/>
    </row>
    <row r="39" spans="1:8" ht="16.5" x14ac:dyDescent="0.2">
      <c r="C39" s="44"/>
    </row>
    <row r="40" spans="1:8" x14ac:dyDescent="0.2">
      <c r="C40" s="35"/>
    </row>
    <row r="41" spans="1:8" x14ac:dyDescent="0.2">
      <c r="C41" s="35"/>
    </row>
    <row r="42" spans="1:8" x14ac:dyDescent="0.2">
      <c r="C42" s="51"/>
    </row>
    <row r="46" spans="1:8" x14ac:dyDescent="0.2">
      <c r="A46" s="33"/>
      <c r="B46" s="33"/>
      <c r="D46" s="33"/>
      <c r="E46" s="33"/>
      <c r="F46" s="33"/>
      <c r="G46" s="33"/>
      <c r="H46" s="33"/>
    </row>
    <row r="47" spans="1:8" x14ac:dyDescent="0.2">
      <c r="A47" s="33"/>
      <c r="B47" s="33"/>
      <c r="D47" s="33"/>
      <c r="E47" s="33"/>
      <c r="F47" s="33"/>
      <c r="G47" s="33"/>
      <c r="H47" s="33"/>
    </row>
    <row r="48" spans="1:8" x14ac:dyDescent="0.2">
      <c r="A48" s="33"/>
      <c r="B48" s="33"/>
      <c r="D48" s="33"/>
      <c r="E48" s="33"/>
      <c r="F48" s="33"/>
      <c r="G48" s="33"/>
      <c r="H48" s="33"/>
    </row>
    <row r="49" spans="1:8" x14ac:dyDescent="0.2">
      <c r="A49" s="33"/>
      <c r="B49" s="33"/>
      <c r="D49" s="33"/>
      <c r="E49" s="33"/>
      <c r="F49" s="33"/>
      <c r="G49" s="33"/>
      <c r="H49" s="33"/>
    </row>
    <row r="50" spans="1:8" x14ac:dyDescent="0.2">
      <c r="A50" s="33"/>
      <c r="B50" s="33"/>
      <c r="D50" s="33"/>
      <c r="E50" s="33"/>
      <c r="F50" s="33"/>
      <c r="G50" s="33"/>
      <c r="H50" s="33"/>
    </row>
    <row r="51" spans="1:8" x14ac:dyDescent="0.2">
      <c r="A51" s="33"/>
      <c r="B51" s="33"/>
      <c r="C51" s="33"/>
      <c r="D51" s="33"/>
      <c r="E51" s="33"/>
      <c r="F51" s="33"/>
      <c r="G51" s="33"/>
      <c r="H51" s="33"/>
    </row>
    <row r="52" spans="1:8" x14ac:dyDescent="0.2">
      <c r="A52" s="33"/>
      <c r="B52" s="33"/>
      <c r="C52" s="33"/>
      <c r="D52" s="33"/>
      <c r="E52" s="33"/>
      <c r="F52" s="33"/>
      <c r="G52" s="33"/>
      <c r="H52" s="33"/>
    </row>
    <row r="53" spans="1:8" x14ac:dyDescent="0.2">
      <c r="A53" s="33"/>
      <c r="B53" s="33"/>
      <c r="C53" s="33"/>
      <c r="D53" s="33"/>
      <c r="E53" s="33"/>
      <c r="F53" s="33"/>
      <c r="G53" s="33"/>
      <c r="H53" s="33"/>
    </row>
    <row r="54" spans="1:8" x14ac:dyDescent="0.2">
      <c r="A54" s="33"/>
      <c r="B54" s="33"/>
      <c r="C54" s="33"/>
      <c r="D54" s="33"/>
      <c r="E54" s="33"/>
      <c r="F54" s="33"/>
      <c r="G54" s="33"/>
      <c r="H54" s="33"/>
    </row>
    <row r="55" spans="1:8" x14ac:dyDescent="0.2">
      <c r="A55" s="33"/>
      <c r="B55" s="33"/>
      <c r="C55" s="33"/>
      <c r="D55" s="33"/>
      <c r="E55" s="33"/>
      <c r="F55" s="33"/>
      <c r="G55" s="33"/>
      <c r="H55" s="33"/>
    </row>
    <row r="56" spans="1:8" x14ac:dyDescent="0.2">
      <c r="A56" s="33"/>
      <c r="B56" s="33"/>
      <c r="C56" s="33"/>
      <c r="D56" s="33"/>
      <c r="E56" s="33"/>
      <c r="F56" s="33"/>
      <c r="G56" s="33"/>
      <c r="H56" s="33"/>
    </row>
    <row r="57" spans="1:8" x14ac:dyDescent="0.2">
      <c r="A57" s="33"/>
      <c r="B57" s="33"/>
      <c r="C57" s="33"/>
      <c r="D57" s="33"/>
      <c r="E57" s="33"/>
      <c r="F57" s="33"/>
      <c r="G57" s="33"/>
      <c r="H57" s="33"/>
    </row>
    <row r="58" spans="1:8" s="55" customFormat="1" x14ac:dyDescent="0.2">
      <c r="A58" s="52"/>
      <c r="B58" s="52"/>
      <c r="C58" s="33"/>
      <c r="D58" s="54"/>
      <c r="E58" s="33"/>
      <c r="F58" s="33"/>
      <c r="G58" s="33"/>
      <c r="H58" s="33"/>
    </row>
    <row r="59" spans="1:8" s="55" customFormat="1" x14ac:dyDescent="0.2">
      <c r="A59" s="52"/>
      <c r="B59" s="52"/>
      <c r="C59" s="33"/>
      <c r="D59" s="54"/>
      <c r="E59" s="33"/>
      <c r="F59" s="33"/>
      <c r="G59" s="33"/>
      <c r="H59" s="33"/>
    </row>
    <row r="60" spans="1:8" s="55" customFormat="1" x14ac:dyDescent="0.2">
      <c r="A60" s="52"/>
      <c r="B60" s="52"/>
      <c r="C60" s="33"/>
      <c r="D60" s="54"/>
      <c r="E60" s="33"/>
      <c r="F60" s="33"/>
      <c r="G60" s="33"/>
      <c r="H60" s="33"/>
    </row>
    <row r="61" spans="1:8" s="55" customFormat="1" x14ac:dyDescent="0.2">
      <c r="A61" s="52"/>
      <c r="B61" s="52"/>
      <c r="C61" s="33"/>
      <c r="D61" s="54"/>
      <c r="E61" s="33"/>
      <c r="F61" s="33"/>
      <c r="G61" s="33"/>
      <c r="H61" s="33"/>
    </row>
    <row r="62" spans="1:8" s="55" customFormat="1" x14ac:dyDescent="0.2">
      <c r="A62" s="52"/>
      <c r="B62" s="52"/>
      <c r="C62" s="33"/>
      <c r="D62" s="54"/>
      <c r="E62" s="33"/>
      <c r="F62" s="33"/>
      <c r="G62" s="33"/>
      <c r="H62" s="33"/>
    </row>
    <row r="63" spans="1:8" s="55" customFormat="1" x14ac:dyDescent="0.2">
      <c r="A63" s="52"/>
      <c r="B63" s="52"/>
      <c r="C63" s="53"/>
      <c r="D63" s="54"/>
      <c r="E63" s="33"/>
      <c r="F63" s="33"/>
      <c r="G63" s="33"/>
      <c r="H63" s="33"/>
    </row>
    <row r="64" spans="1:8" s="55" customFormat="1" x14ac:dyDescent="0.2">
      <c r="A64" s="52"/>
      <c r="B64" s="52"/>
      <c r="C64" s="56"/>
      <c r="D64" s="54"/>
      <c r="E64" s="33"/>
      <c r="F64" s="33"/>
      <c r="G64" s="33"/>
      <c r="H64" s="33"/>
    </row>
    <row r="65" spans="1:8" s="55" customFormat="1" x14ac:dyDescent="0.2">
      <c r="A65" s="52"/>
      <c r="B65" s="52"/>
      <c r="C65" s="56"/>
      <c r="D65" s="54"/>
      <c r="E65" s="33"/>
      <c r="F65" s="33"/>
      <c r="G65" s="33"/>
      <c r="H65" s="33"/>
    </row>
    <row r="66" spans="1:8" s="55" customFormat="1" x14ac:dyDescent="0.2">
      <c r="A66" s="52"/>
      <c r="B66" s="52"/>
      <c r="C66" s="56"/>
      <c r="D66" s="54"/>
      <c r="E66" s="33"/>
      <c r="F66" s="33"/>
      <c r="G66" s="33"/>
      <c r="H66" s="33"/>
    </row>
    <row r="67" spans="1:8" ht="15" customHeight="1" x14ac:dyDescent="0.2">
      <c r="C67" s="56"/>
      <c r="E67" s="33"/>
      <c r="F67" s="33"/>
      <c r="G67" s="33"/>
      <c r="H67" s="33"/>
    </row>
    <row r="68" spans="1:8" s="55" customFormat="1" ht="15" customHeight="1" x14ac:dyDescent="0.2">
      <c r="A68" s="52"/>
      <c r="B68" s="52"/>
      <c r="C68" s="56"/>
      <c r="D68" s="54"/>
      <c r="E68" s="33"/>
      <c r="F68" s="33"/>
      <c r="G68" s="33"/>
      <c r="H68" s="33"/>
    </row>
    <row r="69" spans="1:8" s="55" customFormat="1" x14ac:dyDescent="0.2">
      <c r="A69" s="52"/>
      <c r="B69" s="52"/>
      <c r="C69" s="56"/>
      <c r="D69" s="54"/>
      <c r="E69" s="33"/>
      <c r="F69" s="33"/>
      <c r="G69" s="33"/>
      <c r="H69" s="33"/>
    </row>
    <row r="70" spans="1:8" x14ac:dyDescent="0.2">
      <c r="C70" s="56"/>
      <c r="E70" s="33"/>
      <c r="F70" s="33"/>
      <c r="G70" s="33"/>
      <c r="H70" s="33"/>
    </row>
    <row r="71" spans="1:8" x14ac:dyDescent="0.2">
      <c r="C71" s="56"/>
      <c r="E71" s="33"/>
      <c r="F71" s="33"/>
      <c r="G71" s="33"/>
      <c r="H71" s="33"/>
    </row>
    <row r="72" spans="1:8" x14ac:dyDescent="0.2">
      <c r="E72" s="33"/>
      <c r="F72" s="33"/>
      <c r="G72" s="33"/>
      <c r="H72" s="33"/>
    </row>
    <row r="73" spans="1:8" x14ac:dyDescent="0.2">
      <c r="C73" s="56"/>
      <c r="E73" s="33"/>
      <c r="F73" s="33"/>
      <c r="G73" s="33"/>
      <c r="H73" s="33"/>
    </row>
    <row r="74" spans="1:8" x14ac:dyDescent="0.2">
      <c r="A74" s="33"/>
      <c r="B74" s="33"/>
      <c r="D74" s="33"/>
      <c r="E74" s="33"/>
      <c r="F74" s="33"/>
      <c r="G74" s="33"/>
      <c r="H74" s="33"/>
    </row>
    <row r="75" spans="1:8" x14ac:dyDescent="0.2">
      <c r="A75" s="33"/>
      <c r="B75" s="33"/>
      <c r="D75" s="33"/>
      <c r="E75" s="33"/>
      <c r="F75" s="33"/>
      <c r="G75" s="33"/>
      <c r="H75" s="33"/>
    </row>
    <row r="76" spans="1:8" x14ac:dyDescent="0.2">
      <c r="A76" s="33"/>
      <c r="B76" s="33"/>
      <c r="D76" s="33"/>
      <c r="E76" s="33"/>
      <c r="F76" s="33"/>
      <c r="G76" s="33"/>
      <c r="H76" s="33"/>
    </row>
    <row r="77" spans="1:8" x14ac:dyDescent="0.2">
      <c r="A77" s="33"/>
      <c r="B77" s="33"/>
      <c r="D77" s="33"/>
      <c r="E77" s="33"/>
      <c r="F77" s="33"/>
      <c r="G77" s="33"/>
      <c r="H77" s="33"/>
    </row>
    <row r="78" spans="1:8" x14ac:dyDescent="0.2">
      <c r="A78" s="33"/>
      <c r="B78" s="33"/>
      <c r="D78" s="33"/>
      <c r="E78" s="33"/>
      <c r="F78" s="33"/>
      <c r="G78" s="33"/>
      <c r="H78" s="33"/>
    </row>
    <row r="79" spans="1:8" x14ac:dyDescent="0.2">
      <c r="A79" s="33"/>
      <c r="B79" s="33"/>
      <c r="C79" s="33"/>
      <c r="D79" s="33"/>
      <c r="E79" s="33"/>
      <c r="F79" s="33"/>
      <c r="G79" s="33"/>
      <c r="H79" s="33"/>
    </row>
    <row r="80" spans="1:8" x14ac:dyDescent="0.2">
      <c r="A80" s="33"/>
      <c r="B80" s="33"/>
      <c r="C80" s="33"/>
      <c r="D80" s="33"/>
      <c r="E80" s="33"/>
      <c r="F80" s="33"/>
      <c r="G80" s="33"/>
      <c r="H80" s="33"/>
    </row>
    <row r="81" spans="3:3" x14ac:dyDescent="0.2">
      <c r="C81" s="33"/>
    </row>
    <row r="82" spans="3:3" x14ac:dyDescent="0.2">
      <c r="C82" s="33"/>
    </row>
    <row r="83" spans="3:3" x14ac:dyDescent="0.2">
      <c r="C83" s="33"/>
    </row>
    <row r="84" spans="3:3" x14ac:dyDescent="0.2">
      <c r="C84" s="33"/>
    </row>
    <row r="85" spans="3:3" x14ac:dyDescent="0.2">
      <c r="C85" s="33"/>
    </row>
  </sheetData>
  <mergeCells count="24">
    <mergeCell ref="A17:C17"/>
    <mergeCell ref="A6:C6"/>
    <mergeCell ref="D6:H6"/>
    <mergeCell ref="I7:L11"/>
    <mergeCell ref="A9:C9"/>
    <mergeCell ref="D9:H9"/>
    <mergeCell ref="B10:C10"/>
    <mergeCell ref="E11:H11"/>
    <mergeCell ref="E12:H12"/>
    <mergeCell ref="A14:C14"/>
    <mergeCell ref="D14:H14"/>
    <mergeCell ref="A15:C15"/>
    <mergeCell ref="D15:H15"/>
    <mergeCell ref="A18:C18"/>
    <mergeCell ref="A19:C19"/>
    <mergeCell ref="E19:H19"/>
    <mergeCell ref="G20:H20"/>
    <mergeCell ref="A21:C21"/>
    <mergeCell ref="D21:H21"/>
    <mergeCell ref="A22:A23"/>
    <mergeCell ref="B22:B23"/>
    <mergeCell ref="C22:C23"/>
    <mergeCell ref="H22:H23"/>
    <mergeCell ref="B32:C32"/>
  </mergeCells>
  <pageMargins left="0.7" right="0.7" top="2.25" bottom="0.75" header="0.3" footer="0.3"/>
  <pageSetup scale="90" orientation="portrait" r:id="rId1"/>
  <colBreaks count="1" manualBreakCount="1">
    <brk id="8"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34"/>
  <sheetViews>
    <sheetView topLeftCell="A9" workbookViewId="0">
      <selection activeCell="D21" sqref="D21:E21"/>
    </sheetView>
  </sheetViews>
  <sheetFormatPr defaultRowHeight="12.75" x14ac:dyDescent="0.2"/>
  <cols>
    <col min="1" max="1" width="15.5" customWidth="1"/>
    <col min="2" max="2" width="14" customWidth="1"/>
    <col min="3" max="3" width="26.6640625" customWidth="1"/>
    <col min="4" max="4" width="12.33203125" customWidth="1"/>
    <col min="5" max="5" width="7.1640625" customWidth="1"/>
    <col min="6" max="6" width="10.5" customWidth="1"/>
    <col min="10" max="10" width="19.33203125" customWidth="1"/>
  </cols>
  <sheetData>
    <row r="1" spans="1:11" ht="16.5" thickBot="1" x14ac:dyDescent="0.25">
      <c r="A1" s="294" t="s">
        <v>389</v>
      </c>
      <c r="B1" s="294"/>
      <c r="C1" s="294"/>
      <c r="D1" s="294"/>
      <c r="E1" s="294"/>
      <c r="F1" s="294"/>
      <c r="G1" s="294"/>
      <c r="H1" s="294"/>
      <c r="I1" s="294"/>
      <c r="J1" s="294"/>
    </row>
    <row r="2" spans="1:11" ht="25.5" customHeight="1" x14ac:dyDescent="0.2">
      <c r="A2" s="364" t="s">
        <v>417</v>
      </c>
      <c r="B2" s="397"/>
      <c r="C2" s="397"/>
      <c r="D2" s="365"/>
      <c r="E2" s="334" t="s">
        <v>342</v>
      </c>
      <c r="F2" s="335"/>
      <c r="G2" s="392"/>
      <c r="H2" s="334" t="s">
        <v>390</v>
      </c>
      <c r="I2" s="335"/>
      <c r="J2" s="392"/>
      <c r="K2" s="309"/>
    </row>
    <row r="3" spans="1:11" ht="25.5" customHeight="1" thickBot="1" x14ac:dyDescent="0.25">
      <c r="A3" s="386" t="s">
        <v>437</v>
      </c>
      <c r="B3" s="387"/>
      <c r="C3" s="387"/>
      <c r="D3" s="388"/>
      <c r="E3" s="399" t="s">
        <v>418</v>
      </c>
      <c r="F3" s="400"/>
      <c r="G3" s="401"/>
      <c r="H3" s="402" t="s">
        <v>442</v>
      </c>
      <c r="I3" s="403"/>
      <c r="J3" s="404"/>
      <c r="K3" s="309"/>
    </row>
    <row r="4" spans="1:11" ht="15.75" thickBot="1" x14ac:dyDescent="0.25">
      <c r="A4" s="398"/>
      <c r="B4" s="314"/>
      <c r="C4" s="314"/>
      <c r="D4" s="315"/>
      <c r="E4" s="334" t="s">
        <v>391</v>
      </c>
      <c r="F4" s="335"/>
      <c r="G4" s="392"/>
      <c r="H4" s="334" t="s">
        <v>392</v>
      </c>
      <c r="I4" s="335"/>
      <c r="J4" s="392"/>
      <c r="K4" s="223"/>
    </row>
    <row r="5" spans="1:11" ht="15" customHeight="1" x14ac:dyDescent="0.2">
      <c r="A5" s="386" t="s">
        <v>435</v>
      </c>
      <c r="B5" s="387"/>
      <c r="C5" s="387"/>
      <c r="D5" s="388"/>
      <c r="E5" s="334" t="s">
        <v>393</v>
      </c>
      <c r="F5" s="335"/>
      <c r="G5" s="392"/>
      <c r="H5" s="334" t="s">
        <v>394</v>
      </c>
      <c r="I5" s="335"/>
      <c r="J5" s="392"/>
      <c r="K5" s="223"/>
    </row>
    <row r="6" spans="1:11" ht="16.5" customHeight="1" thickBot="1" x14ac:dyDescent="0.25">
      <c r="A6" s="386" t="s">
        <v>436</v>
      </c>
      <c r="B6" s="387"/>
      <c r="C6" s="387"/>
      <c r="D6" s="388"/>
      <c r="E6" s="393"/>
      <c r="F6" s="394"/>
      <c r="G6" s="395"/>
      <c r="H6" s="393"/>
      <c r="I6" s="394"/>
      <c r="J6" s="395"/>
      <c r="K6" s="223"/>
    </row>
    <row r="7" spans="1:11" ht="15.75" thickBot="1" x14ac:dyDescent="0.25">
      <c r="A7" s="372"/>
      <c r="B7" s="373"/>
      <c r="C7" s="373"/>
      <c r="D7" s="396"/>
      <c r="E7" s="334" t="s">
        <v>395</v>
      </c>
      <c r="F7" s="335"/>
      <c r="G7" s="392"/>
      <c r="H7" s="334" t="s">
        <v>390</v>
      </c>
      <c r="I7" s="335"/>
      <c r="J7" s="392"/>
      <c r="K7" s="223"/>
    </row>
    <row r="8" spans="1:11" ht="15.75" thickBot="1" x14ac:dyDescent="0.25">
      <c r="A8" s="334" t="s">
        <v>396</v>
      </c>
      <c r="B8" s="335"/>
      <c r="C8" s="335"/>
      <c r="D8" s="392"/>
      <c r="E8" s="393"/>
      <c r="F8" s="394"/>
      <c r="G8" s="395"/>
      <c r="H8" s="393"/>
      <c r="I8" s="394"/>
      <c r="J8" s="395"/>
      <c r="K8" s="223"/>
    </row>
    <row r="9" spans="1:11" ht="21" customHeight="1" x14ac:dyDescent="0.2">
      <c r="A9" s="322" t="s">
        <v>419</v>
      </c>
      <c r="B9" s="323"/>
      <c r="C9" s="323"/>
      <c r="D9" s="324"/>
      <c r="E9" s="334" t="s">
        <v>397</v>
      </c>
      <c r="F9" s="335"/>
      <c r="G9" s="392"/>
      <c r="H9" s="334" t="s">
        <v>398</v>
      </c>
      <c r="I9" s="335"/>
      <c r="J9" s="392"/>
      <c r="K9" s="223"/>
    </row>
    <row r="10" spans="1:11" ht="14.25" customHeight="1" thickBot="1" x14ac:dyDescent="0.25">
      <c r="A10" s="386" t="s">
        <v>420</v>
      </c>
      <c r="B10" s="387"/>
      <c r="C10" s="387"/>
      <c r="D10" s="388"/>
      <c r="E10" s="389"/>
      <c r="F10" s="390"/>
      <c r="G10" s="391"/>
      <c r="H10" s="389"/>
      <c r="I10" s="390"/>
      <c r="J10" s="391"/>
      <c r="K10" s="223"/>
    </row>
    <row r="11" spans="1:11" ht="18.75" customHeight="1" x14ac:dyDescent="0.2">
      <c r="A11" s="386" t="s">
        <v>401</v>
      </c>
      <c r="B11" s="387"/>
      <c r="C11" s="295" t="s">
        <v>421</v>
      </c>
      <c r="D11" s="296"/>
      <c r="E11" s="299" t="s">
        <v>399</v>
      </c>
      <c r="F11" s="300"/>
      <c r="G11" s="301"/>
      <c r="H11" s="299" t="s">
        <v>400</v>
      </c>
      <c r="I11" s="300"/>
      <c r="J11" s="234"/>
      <c r="K11" s="223"/>
    </row>
    <row r="12" spans="1:11" ht="15.75" thickBot="1" x14ac:dyDescent="0.25">
      <c r="A12" s="372" t="s">
        <v>402</v>
      </c>
      <c r="B12" s="373"/>
      <c r="C12" s="297" t="s">
        <v>422</v>
      </c>
      <c r="D12" s="298"/>
      <c r="E12" s="374"/>
      <c r="F12" s="375"/>
      <c r="G12" s="375"/>
      <c r="H12" s="375"/>
      <c r="I12" s="375"/>
      <c r="J12" s="376"/>
      <c r="K12" s="223"/>
    </row>
    <row r="13" spans="1:11" x14ac:dyDescent="0.2">
      <c r="A13" s="377" t="s">
        <v>403</v>
      </c>
      <c r="B13" s="378"/>
      <c r="C13" s="378"/>
      <c r="D13" s="379"/>
      <c r="E13" s="340"/>
      <c r="F13" s="304"/>
      <c r="G13" s="304"/>
      <c r="H13" s="304"/>
      <c r="I13" s="304"/>
      <c r="J13" s="341"/>
      <c r="K13" s="309"/>
    </row>
    <row r="14" spans="1:11" ht="23.25" customHeight="1" x14ac:dyDescent="0.2">
      <c r="A14" s="322" t="s">
        <v>419</v>
      </c>
      <c r="B14" s="323"/>
      <c r="C14" s="323"/>
      <c r="D14" s="324"/>
      <c r="E14" s="340"/>
      <c r="F14" s="304"/>
      <c r="G14" s="304"/>
      <c r="H14" s="304"/>
      <c r="I14" s="304"/>
      <c r="J14" s="341"/>
      <c r="K14" s="309"/>
    </row>
    <row r="15" spans="1:11" ht="12.75" customHeight="1" x14ac:dyDescent="0.2">
      <c r="A15" s="236" t="s">
        <v>423</v>
      </c>
      <c r="B15" s="221"/>
      <c r="C15" s="221"/>
      <c r="D15" s="235"/>
      <c r="E15" s="340"/>
      <c r="F15" s="304"/>
      <c r="G15" s="304"/>
      <c r="H15" s="304"/>
      <c r="I15" s="304"/>
      <c r="J15" s="341"/>
      <c r="K15" s="309"/>
    </row>
    <row r="16" spans="1:11" ht="12.75" customHeight="1" x14ac:dyDescent="0.2">
      <c r="A16" s="236" t="s">
        <v>401</v>
      </c>
      <c r="B16" s="221"/>
      <c r="C16" s="222" t="s">
        <v>424</v>
      </c>
      <c r="D16" s="235"/>
      <c r="E16" s="340"/>
      <c r="F16" s="304"/>
      <c r="G16" s="304"/>
      <c r="H16" s="304"/>
      <c r="I16" s="304"/>
      <c r="J16" s="341"/>
      <c r="K16" s="309"/>
    </row>
    <row r="17" spans="1:11" x14ac:dyDescent="0.2">
      <c r="A17" s="380" t="s">
        <v>425</v>
      </c>
      <c r="B17" s="381"/>
      <c r="C17" s="381"/>
      <c r="D17" s="382"/>
      <c r="E17" s="383"/>
      <c r="F17" s="384"/>
      <c r="G17" s="384"/>
      <c r="H17" s="384"/>
      <c r="I17" s="384"/>
      <c r="J17" s="385"/>
      <c r="K17" s="309"/>
    </row>
    <row r="18" spans="1:11" ht="15.75" thickBot="1" x14ac:dyDescent="0.25">
      <c r="A18" s="225" t="s">
        <v>404</v>
      </c>
      <c r="B18" s="356" t="s">
        <v>405</v>
      </c>
      <c r="C18" s="357"/>
      <c r="D18" s="358" t="s">
        <v>406</v>
      </c>
      <c r="E18" s="359"/>
      <c r="F18" s="226" t="s">
        <v>407</v>
      </c>
      <c r="G18" s="360" t="s">
        <v>408</v>
      </c>
      <c r="H18" s="361"/>
      <c r="I18" s="227" t="s">
        <v>409</v>
      </c>
      <c r="J18" s="228" t="s">
        <v>203</v>
      </c>
      <c r="K18" s="223"/>
    </row>
    <row r="19" spans="1:11" ht="38.25" customHeight="1" x14ac:dyDescent="0.2">
      <c r="A19" s="362">
        <v>1</v>
      </c>
      <c r="B19" s="364" t="s">
        <v>426</v>
      </c>
      <c r="C19" s="365"/>
      <c r="D19" s="349">
        <v>9954</v>
      </c>
      <c r="E19" s="350"/>
      <c r="F19" s="353"/>
      <c r="G19" s="368"/>
      <c r="H19" s="369"/>
      <c r="I19" s="353"/>
      <c r="J19" s="370">
        <v>1050685</v>
      </c>
      <c r="K19" s="309"/>
    </row>
    <row r="20" spans="1:11" ht="15" x14ac:dyDescent="0.2">
      <c r="A20" s="363"/>
      <c r="B20" s="366"/>
      <c r="C20" s="367"/>
      <c r="D20" s="351"/>
      <c r="E20" s="352"/>
      <c r="F20" s="354"/>
      <c r="G20" s="340"/>
      <c r="H20" s="341"/>
      <c r="I20" s="354"/>
      <c r="J20" s="371"/>
      <c r="K20" s="309"/>
    </row>
    <row r="21" spans="1:11" ht="12.75" customHeight="1" x14ac:dyDescent="0.2">
      <c r="A21" s="229"/>
      <c r="B21" s="344" t="s">
        <v>443</v>
      </c>
      <c r="C21" s="345"/>
      <c r="D21" s="340"/>
      <c r="E21" s="341"/>
      <c r="F21" s="354"/>
      <c r="G21" s="340"/>
      <c r="H21" s="341"/>
      <c r="I21" s="354"/>
      <c r="J21" s="238">
        <f>+J19*18%</f>
        <v>189123.3</v>
      </c>
      <c r="K21" s="237"/>
    </row>
    <row r="22" spans="1:11" ht="15" x14ac:dyDescent="0.2">
      <c r="A22" s="229"/>
      <c r="B22" s="338"/>
      <c r="C22" s="346"/>
      <c r="D22" s="340"/>
      <c r="E22" s="341"/>
      <c r="F22" s="354"/>
      <c r="G22" s="340"/>
      <c r="H22" s="341"/>
      <c r="I22" s="354"/>
      <c r="J22" s="230"/>
      <c r="K22" s="223"/>
    </row>
    <row r="23" spans="1:11" ht="15.75" thickBot="1" x14ac:dyDescent="0.25">
      <c r="A23" s="231"/>
      <c r="B23" s="347"/>
      <c r="C23" s="348"/>
      <c r="D23" s="342"/>
      <c r="E23" s="343"/>
      <c r="F23" s="355"/>
      <c r="G23" s="342"/>
      <c r="H23" s="343"/>
      <c r="I23" s="355"/>
      <c r="J23" s="232"/>
      <c r="K23" s="223"/>
    </row>
    <row r="24" spans="1:11" ht="25.5" customHeight="1" thickBot="1" x14ac:dyDescent="0.25">
      <c r="A24" s="231"/>
      <c r="B24" s="330" t="s">
        <v>223</v>
      </c>
      <c r="C24" s="331"/>
      <c r="D24" s="332"/>
      <c r="E24" s="333"/>
      <c r="F24" s="233"/>
      <c r="G24" s="332"/>
      <c r="H24" s="333"/>
      <c r="I24" s="233"/>
      <c r="J24" s="239"/>
      <c r="K24" s="223"/>
    </row>
    <row r="25" spans="1:11" ht="24" customHeight="1" x14ac:dyDescent="0.2">
      <c r="A25" s="334" t="s">
        <v>410</v>
      </c>
      <c r="B25" s="335"/>
      <c r="C25" s="335"/>
      <c r="D25" s="303"/>
      <c r="E25" s="303"/>
      <c r="F25" s="303"/>
      <c r="G25" s="303"/>
      <c r="H25" s="303"/>
      <c r="I25" s="303"/>
      <c r="J25" s="306" t="s">
        <v>412</v>
      </c>
      <c r="K25" s="309"/>
    </row>
    <row r="26" spans="1:11" ht="48" customHeight="1" x14ac:dyDescent="0.2">
      <c r="A26" s="336" t="s">
        <v>429</v>
      </c>
      <c r="B26" s="337"/>
      <c r="C26" s="337"/>
      <c r="D26" s="304"/>
      <c r="E26" s="304"/>
      <c r="F26" s="304"/>
      <c r="G26" s="304"/>
      <c r="H26" s="304"/>
      <c r="I26" s="304"/>
      <c r="J26" s="307"/>
      <c r="K26" s="309"/>
    </row>
    <row r="27" spans="1:11" x14ac:dyDescent="0.2">
      <c r="A27" s="338" t="s">
        <v>411</v>
      </c>
      <c r="B27" s="339"/>
      <c r="C27" s="339"/>
      <c r="D27" s="304"/>
      <c r="E27" s="304"/>
      <c r="F27" s="304"/>
      <c r="G27" s="304"/>
      <c r="H27" s="304"/>
      <c r="I27" s="304"/>
      <c r="J27" s="307"/>
      <c r="K27" s="309"/>
    </row>
    <row r="28" spans="1:11" ht="20.25" customHeight="1" x14ac:dyDescent="0.2">
      <c r="A28" s="328"/>
      <c r="B28" s="329"/>
      <c r="C28" s="329"/>
      <c r="D28" s="304"/>
      <c r="E28" s="304"/>
      <c r="F28" s="304"/>
      <c r="G28" s="304"/>
      <c r="H28" s="304"/>
      <c r="I28" s="304"/>
      <c r="J28" s="307"/>
      <c r="K28" s="309"/>
    </row>
    <row r="29" spans="1:11" ht="24" customHeight="1" thickBot="1" x14ac:dyDescent="0.25">
      <c r="A29" s="328" t="s">
        <v>430</v>
      </c>
      <c r="B29" s="329"/>
      <c r="C29" s="329"/>
      <c r="D29" s="304"/>
      <c r="E29" s="305"/>
      <c r="F29" s="305"/>
      <c r="G29" s="305"/>
      <c r="H29" s="305"/>
      <c r="I29" s="305"/>
      <c r="J29" s="308"/>
      <c r="K29" s="309"/>
    </row>
    <row r="30" spans="1:11" x14ac:dyDescent="0.2">
      <c r="A30" s="310" t="s">
        <v>413</v>
      </c>
      <c r="B30" s="311"/>
      <c r="C30" s="311"/>
      <c r="D30" s="312"/>
      <c r="E30" s="319" t="s">
        <v>428</v>
      </c>
      <c r="F30" s="320"/>
      <c r="G30" s="320"/>
      <c r="H30" s="320"/>
      <c r="I30" s="320"/>
      <c r="J30" s="321"/>
      <c r="K30" s="309"/>
    </row>
    <row r="31" spans="1:11" x14ac:dyDescent="0.2">
      <c r="A31" s="313"/>
      <c r="B31" s="314"/>
      <c r="C31" s="314"/>
      <c r="D31" s="315"/>
      <c r="E31" s="322"/>
      <c r="F31" s="323"/>
      <c r="G31" s="323"/>
      <c r="H31" s="323"/>
      <c r="I31" s="323"/>
      <c r="J31" s="324"/>
      <c r="K31" s="309"/>
    </row>
    <row r="32" spans="1:11" ht="33.75" customHeight="1" thickBot="1" x14ac:dyDescent="0.25">
      <c r="A32" s="316" t="s">
        <v>414</v>
      </c>
      <c r="B32" s="317"/>
      <c r="C32" s="317"/>
      <c r="D32" s="318"/>
      <c r="E32" s="325" t="s">
        <v>415</v>
      </c>
      <c r="F32" s="326"/>
      <c r="G32" s="326"/>
      <c r="H32" s="326"/>
      <c r="I32" s="326"/>
      <c r="J32" s="327"/>
      <c r="K32" s="309"/>
    </row>
    <row r="33" spans="1:11" ht="15" x14ac:dyDescent="0.2">
      <c r="A33" s="223"/>
      <c r="B33" s="223"/>
      <c r="C33" s="223"/>
      <c r="D33" s="223"/>
      <c r="E33" s="223"/>
      <c r="F33" s="223"/>
      <c r="G33" s="223"/>
      <c r="H33" s="223"/>
      <c r="I33" s="223"/>
      <c r="J33" s="223"/>
      <c r="K33" s="224"/>
    </row>
    <row r="34" spans="1:11" x14ac:dyDescent="0.2">
      <c r="A34" s="302" t="s">
        <v>416</v>
      </c>
      <c r="B34" s="302"/>
      <c r="C34" s="302"/>
      <c r="D34" s="302"/>
      <c r="E34" s="302"/>
      <c r="F34" s="302"/>
      <c r="G34" s="302"/>
      <c r="H34" s="302"/>
      <c r="I34" s="302"/>
      <c r="J34" s="302"/>
    </row>
  </sheetData>
  <mergeCells count="83">
    <mergeCell ref="K2:K3"/>
    <mergeCell ref="E4:G4"/>
    <mergeCell ref="H4:J4"/>
    <mergeCell ref="A5:D5"/>
    <mergeCell ref="E5:G5"/>
    <mergeCell ref="H5:J5"/>
    <mergeCell ref="A2:D2"/>
    <mergeCell ref="A3:D3"/>
    <mergeCell ref="A4:D4"/>
    <mergeCell ref="E2:G2"/>
    <mergeCell ref="E3:G3"/>
    <mergeCell ref="H2:J2"/>
    <mergeCell ref="H3:J3"/>
    <mergeCell ref="H9:J9"/>
    <mergeCell ref="A6:D6"/>
    <mergeCell ref="A7:D7"/>
    <mergeCell ref="E6:G6"/>
    <mergeCell ref="H6:J6"/>
    <mergeCell ref="E7:G7"/>
    <mergeCell ref="H7:J7"/>
    <mergeCell ref="K13:K17"/>
    <mergeCell ref="B18:C18"/>
    <mergeCell ref="D18:E18"/>
    <mergeCell ref="G18:H18"/>
    <mergeCell ref="A19:A20"/>
    <mergeCell ref="B19:C19"/>
    <mergeCell ref="B20:C20"/>
    <mergeCell ref="G19:H23"/>
    <mergeCell ref="I19:I23"/>
    <mergeCell ref="J19:J20"/>
    <mergeCell ref="A13:D13"/>
    <mergeCell ref="A14:D14"/>
    <mergeCell ref="A17:D17"/>
    <mergeCell ref="E13:J17"/>
    <mergeCell ref="A27:C27"/>
    <mergeCell ref="G25:G29"/>
    <mergeCell ref="H25:H29"/>
    <mergeCell ref="K19:K20"/>
    <mergeCell ref="D21:E21"/>
    <mergeCell ref="D22:E22"/>
    <mergeCell ref="D23:E23"/>
    <mergeCell ref="B21:C21"/>
    <mergeCell ref="B22:C22"/>
    <mergeCell ref="B23:C23"/>
    <mergeCell ref="D19:E20"/>
    <mergeCell ref="F19:F23"/>
    <mergeCell ref="B24:C24"/>
    <mergeCell ref="D24:E24"/>
    <mergeCell ref="G24:H24"/>
    <mergeCell ref="A25:C25"/>
    <mergeCell ref="A26:C26"/>
    <mergeCell ref="A34:J34"/>
    <mergeCell ref="I25:I29"/>
    <mergeCell ref="J25:J29"/>
    <mergeCell ref="K25:K29"/>
    <mergeCell ref="A30:D30"/>
    <mergeCell ref="A31:D31"/>
    <mergeCell ref="A32:D32"/>
    <mergeCell ref="E30:J30"/>
    <mergeCell ref="E31:J31"/>
    <mergeCell ref="E32:J32"/>
    <mergeCell ref="K30:K32"/>
    <mergeCell ref="A28:C28"/>
    <mergeCell ref="A29:C29"/>
    <mergeCell ref="D25:D29"/>
    <mergeCell ref="E25:E29"/>
    <mergeCell ref="F25:F29"/>
    <mergeCell ref="A1:J1"/>
    <mergeCell ref="C11:D11"/>
    <mergeCell ref="C12:D12"/>
    <mergeCell ref="H11:I11"/>
    <mergeCell ref="E11:G11"/>
    <mergeCell ref="A12:B12"/>
    <mergeCell ref="E12:J12"/>
    <mergeCell ref="A10:D10"/>
    <mergeCell ref="E10:G10"/>
    <mergeCell ref="H10:J10"/>
    <mergeCell ref="A11:B11"/>
    <mergeCell ref="A8:D8"/>
    <mergeCell ref="A9:D9"/>
    <mergeCell ref="E8:G8"/>
    <mergeCell ref="H8:J8"/>
    <mergeCell ref="E9:G9"/>
  </mergeCells>
  <printOptions horizontalCentered="1"/>
  <pageMargins left="0.2" right="0.2" top="2" bottom="0.5" header="0.3" footer="0.3"/>
  <pageSetup paperSize="9" scale="78"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34"/>
  <sheetViews>
    <sheetView topLeftCell="A6" zoomScaleNormal="100" workbookViewId="0">
      <selection activeCell="J24" sqref="J24"/>
    </sheetView>
  </sheetViews>
  <sheetFormatPr defaultRowHeight="12.75" x14ac:dyDescent="0.2"/>
  <cols>
    <col min="1" max="1" width="15.5" customWidth="1"/>
    <col min="2" max="2" width="14" customWidth="1"/>
    <col min="3" max="3" width="26.6640625" customWidth="1"/>
    <col min="4" max="4" width="12.33203125" customWidth="1"/>
    <col min="5" max="5" width="7.1640625" customWidth="1"/>
    <col min="6" max="6" width="10.5" customWidth="1"/>
    <col min="10" max="10" width="21" bestFit="1" customWidth="1"/>
  </cols>
  <sheetData>
    <row r="1" spans="1:11" ht="16.5" thickBot="1" x14ac:dyDescent="0.25">
      <c r="A1" s="294" t="s">
        <v>389</v>
      </c>
      <c r="B1" s="294"/>
      <c r="C1" s="294"/>
      <c r="D1" s="294"/>
      <c r="E1" s="294"/>
      <c r="F1" s="294"/>
      <c r="G1" s="294"/>
      <c r="H1" s="294"/>
      <c r="I1" s="294"/>
      <c r="J1" s="294"/>
    </row>
    <row r="2" spans="1:11" ht="25.5" customHeight="1" x14ac:dyDescent="0.2">
      <c r="A2" s="364" t="s">
        <v>449</v>
      </c>
      <c r="B2" s="397"/>
      <c r="C2" s="397"/>
      <c r="D2" s="365"/>
      <c r="E2" s="334" t="s">
        <v>342</v>
      </c>
      <c r="F2" s="335"/>
      <c r="G2" s="392"/>
      <c r="H2" s="334" t="s">
        <v>390</v>
      </c>
      <c r="I2" s="335"/>
      <c r="J2" s="392"/>
      <c r="K2" s="309"/>
    </row>
    <row r="3" spans="1:11" ht="28.5" customHeight="1" thickBot="1" x14ac:dyDescent="0.25">
      <c r="A3" s="386" t="s">
        <v>444</v>
      </c>
      <c r="B3" s="387"/>
      <c r="C3" s="387"/>
      <c r="D3" s="388"/>
      <c r="E3" s="399" t="s">
        <v>418</v>
      </c>
      <c r="F3" s="400"/>
      <c r="G3" s="401"/>
      <c r="H3" s="402" t="s">
        <v>447</v>
      </c>
      <c r="I3" s="403"/>
      <c r="J3" s="404"/>
      <c r="K3" s="309"/>
    </row>
    <row r="4" spans="1:11" ht="15.75" thickBot="1" x14ac:dyDescent="0.25">
      <c r="A4" s="398" t="s">
        <v>445</v>
      </c>
      <c r="B4" s="405"/>
      <c r="C4" s="405"/>
      <c r="D4" s="406"/>
      <c r="E4" s="334" t="s">
        <v>391</v>
      </c>
      <c r="F4" s="335"/>
      <c r="G4" s="392"/>
      <c r="H4" s="334" t="s">
        <v>392</v>
      </c>
      <c r="I4" s="335"/>
      <c r="J4" s="392"/>
      <c r="K4" s="223"/>
    </row>
    <row r="5" spans="1:11" ht="15" customHeight="1" x14ac:dyDescent="0.2">
      <c r="A5" s="386" t="s">
        <v>431</v>
      </c>
      <c r="B5" s="387"/>
      <c r="C5" s="387"/>
      <c r="D5" s="388"/>
      <c r="E5" s="334" t="s">
        <v>393</v>
      </c>
      <c r="F5" s="335"/>
      <c r="G5" s="392"/>
      <c r="H5" s="334" t="s">
        <v>394</v>
      </c>
      <c r="I5" s="335"/>
      <c r="J5" s="392"/>
      <c r="K5" s="223"/>
    </row>
    <row r="6" spans="1:11" ht="16.5" customHeight="1" thickBot="1" x14ac:dyDescent="0.25">
      <c r="A6" s="386" t="s">
        <v>446</v>
      </c>
      <c r="B6" s="387"/>
      <c r="C6" s="387"/>
      <c r="D6" s="388"/>
      <c r="E6" s="393"/>
      <c r="F6" s="394"/>
      <c r="G6" s="395"/>
      <c r="H6" s="393"/>
      <c r="I6" s="394"/>
      <c r="J6" s="395"/>
      <c r="K6" s="223"/>
    </row>
    <row r="7" spans="1:11" ht="15.75" thickBot="1" x14ac:dyDescent="0.25">
      <c r="A7" s="372"/>
      <c r="B7" s="373"/>
      <c r="C7" s="373"/>
      <c r="D7" s="396"/>
      <c r="E7" s="334" t="s">
        <v>395</v>
      </c>
      <c r="F7" s="335"/>
      <c r="G7" s="392"/>
      <c r="H7" s="334" t="s">
        <v>390</v>
      </c>
      <c r="I7" s="335"/>
      <c r="J7" s="392"/>
      <c r="K7" s="223"/>
    </row>
    <row r="8" spans="1:11" ht="15.75" thickBot="1" x14ac:dyDescent="0.25">
      <c r="A8" s="334" t="s">
        <v>396</v>
      </c>
      <c r="B8" s="335"/>
      <c r="C8" s="335"/>
      <c r="D8" s="392"/>
      <c r="E8" s="393"/>
      <c r="F8" s="394"/>
      <c r="G8" s="395"/>
      <c r="H8" s="393"/>
      <c r="I8" s="394"/>
      <c r="J8" s="395"/>
      <c r="K8" s="223"/>
    </row>
    <row r="9" spans="1:11" ht="21" customHeight="1" x14ac:dyDescent="0.2">
      <c r="A9" s="322" t="s">
        <v>419</v>
      </c>
      <c r="B9" s="323"/>
      <c r="C9" s="323"/>
      <c r="D9" s="324"/>
      <c r="E9" s="334" t="s">
        <v>397</v>
      </c>
      <c r="F9" s="335"/>
      <c r="G9" s="392"/>
      <c r="H9" s="334" t="s">
        <v>398</v>
      </c>
      <c r="I9" s="335"/>
      <c r="J9" s="392"/>
      <c r="K9" s="223"/>
    </row>
    <row r="10" spans="1:11" ht="14.25" customHeight="1" thickBot="1" x14ac:dyDescent="0.25">
      <c r="A10" s="386" t="s">
        <v>420</v>
      </c>
      <c r="B10" s="387"/>
      <c r="C10" s="387"/>
      <c r="D10" s="388"/>
      <c r="E10" s="389"/>
      <c r="F10" s="390"/>
      <c r="G10" s="391"/>
      <c r="H10" s="389"/>
      <c r="I10" s="390"/>
      <c r="J10" s="391"/>
      <c r="K10" s="223"/>
    </row>
    <row r="11" spans="1:11" ht="18.75" customHeight="1" thickBot="1" x14ac:dyDescent="0.25">
      <c r="A11" s="386" t="s">
        <v>401</v>
      </c>
      <c r="B11" s="387"/>
      <c r="C11" s="295" t="s">
        <v>421</v>
      </c>
      <c r="D11" s="296"/>
      <c r="E11" s="299" t="s">
        <v>399</v>
      </c>
      <c r="F11" s="300"/>
      <c r="G11" s="301"/>
      <c r="H11" s="299" t="s">
        <v>400</v>
      </c>
      <c r="I11" s="300"/>
      <c r="J11" s="234"/>
      <c r="K11" s="223"/>
    </row>
    <row r="12" spans="1:11" ht="15.75" customHeight="1" thickBot="1" x14ac:dyDescent="0.25">
      <c r="A12" s="372" t="s">
        <v>402</v>
      </c>
      <c r="B12" s="373"/>
      <c r="C12" s="297" t="s">
        <v>422</v>
      </c>
      <c r="D12" s="298"/>
      <c r="E12" s="334" t="s">
        <v>434</v>
      </c>
      <c r="F12" s="335"/>
      <c r="G12" s="335"/>
      <c r="H12" s="335"/>
      <c r="I12" s="335"/>
      <c r="J12" s="335"/>
      <c r="K12" s="223"/>
    </row>
    <row r="13" spans="1:11" x14ac:dyDescent="0.2">
      <c r="A13" s="377" t="s">
        <v>403</v>
      </c>
      <c r="B13" s="378"/>
      <c r="C13" s="378"/>
      <c r="D13" s="379"/>
      <c r="E13" s="340"/>
      <c r="F13" s="304"/>
      <c r="G13" s="304"/>
      <c r="H13" s="304"/>
      <c r="I13" s="304"/>
      <c r="J13" s="341"/>
      <c r="K13" s="309"/>
    </row>
    <row r="14" spans="1:11" ht="23.25" customHeight="1" x14ac:dyDescent="0.2">
      <c r="A14" s="322" t="s">
        <v>419</v>
      </c>
      <c r="B14" s="323"/>
      <c r="C14" s="323"/>
      <c r="D14" s="324"/>
      <c r="E14" s="340"/>
      <c r="F14" s="304"/>
      <c r="G14" s="304"/>
      <c r="H14" s="304"/>
      <c r="I14" s="304"/>
      <c r="J14" s="341"/>
      <c r="K14" s="309"/>
    </row>
    <row r="15" spans="1:11" ht="12.75" customHeight="1" x14ac:dyDescent="0.2">
      <c r="A15" s="236" t="s">
        <v>423</v>
      </c>
      <c r="B15" s="221"/>
      <c r="C15" s="221"/>
      <c r="D15" s="235"/>
      <c r="E15" s="340"/>
      <c r="F15" s="304"/>
      <c r="G15" s="304"/>
      <c r="H15" s="304"/>
      <c r="I15" s="304"/>
      <c r="J15" s="341"/>
      <c r="K15" s="309"/>
    </row>
    <row r="16" spans="1:11" ht="12.75" customHeight="1" x14ac:dyDescent="0.2">
      <c r="A16" s="236" t="s">
        <v>401</v>
      </c>
      <c r="B16" s="221"/>
      <c r="C16" s="222" t="s">
        <v>424</v>
      </c>
      <c r="D16" s="235"/>
      <c r="E16" s="340"/>
      <c r="F16" s="304"/>
      <c r="G16" s="304"/>
      <c r="H16" s="304"/>
      <c r="I16" s="304"/>
      <c r="J16" s="341"/>
      <c r="K16" s="309"/>
    </row>
    <row r="17" spans="1:11" x14ac:dyDescent="0.2">
      <c r="A17" s="380" t="s">
        <v>425</v>
      </c>
      <c r="B17" s="381"/>
      <c r="C17" s="381"/>
      <c r="D17" s="382"/>
      <c r="E17" s="383"/>
      <c r="F17" s="384"/>
      <c r="G17" s="384"/>
      <c r="H17" s="384"/>
      <c r="I17" s="384"/>
      <c r="J17" s="385"/>
      <c r="K17" s="309"/>
    </row>
    <row r="18" spans="1:11" ht="15.75" thickBot="1" x14ac:dyDescent="0.25">
      <c r="A18" s="225" t="s">
        <v>404</v>
      </c>
      <c r="B18" s="356" t="s">
        <v>405</v>
      </c>
      <c r="C18" s="357"/>
      <c r="D18" s="358" t="s">
        <v>406</v>
      </c>
      <c r="E18" s="359"/>
      <c r="F18" s="226" t="s">
        <v>407</v>
      </c>
      <c r="G18" s="360" t="s">
        <v>408</v>
      </c>
      <c r="H18" s="361"/>
      <c r="I18" s="227" t="s">
        <v>409</v>
      </c>
      <c r="J18" s="228" t="s">
        <v>203</v>
      </c>
      <c r="K18" s="223"/>
    </row>
    <row r="19" spans="1:11" ht="38.25" customHeight="1" x14ac:dyDescent="0.2">
      <c r="A19" s="362">
        <v>1</v>
      </c>
      <c r="B19" s="364" t="s">
        <v>426</v>
      </c>
      <c r="C19" s="365"/>
      <c r="D19" s="349">
        <v>9954</v>
      </c>
      <c r="E19" s="350"/>
      <c r="F19" s="353"/>
      <c r="G19" s="368"/>
      <c r="H19" s="369"/>
      <c r="I19" s="353"/>
      <c r="J19" s="370">
        <v>519601</v>
      </c>
      <c r="K19" s="309"/>
    </row>
    <row r="20" spans="1:11" ht="15" x14ac:dyDescent="0.2">
      <c r="A20" s="363"/>
      <c r="B20" s="366"/>
      <c r="C20" s="367"/>
      <c r="D20" s="351"/>
      <c r="E20" s="352"/>
      <c r="F20" s="354"/>
      <c r="G20" s="340"/>
      <c r="H20" s="341"/>
      <c r="I20" s="354"/>
      <c r="J20" s="371"/>
      <c r="K20" s="309"/>
    </row>
    <row r="21" spans="1:11" ht="12.75" customHeight="1" x14ac:dyDescent="0.2">
      <c r="A21" s="229"/>
      <c r="B21" s="344" t="s">
        <v>427</v>
      </c>
      <c r="C21" s="345"/>
      <c r="D21" s="340"/>
      <c r="E21" s="341"/>
      <c r="F21" s="354"/>
      <c r="G21" s="340"/>
      <c r="H21" s="341"/>
      <c r="I21" s="354"/>
      <c r="J21" s="238">
        <f>+J19*18%</f>
        <v>93528.18</v>
      </c>
      <c r="K21" s="237"/>
    </row>
    <row r="22" spans="1:11" ht="15" x14ac:dyDescent="0.2">
      <c r="A22" s="229"/>
      <c r="B22" s="338"/>
      <c r="C22" s="346"/>
      <c r="D22" s="340"/>
      <c r="E22" s="341"/>
      <c r="F22" s="354"/>
      <c r="G22" s="340"/>
      <c r="H22" s="341"/>
      <c r="I22" s="354"/>
      <c r="J22" s="230"/>
      <c r="K22" s="223"/>
    </row>
    <row r="23" spans="1:11" ht="15.75" thickBot="1" x14ac:dyDescent="0.25">
      <c r="A23" s="231"/>
      <c r="B23" s="347"/>
      <c r="C23" s="348"/>
      <c r="D23" s="342"/>
      <c r="E23" s="343"/>
      <c r="F23" s="355"/>
      <c r="G23" s="342"/>
      <c r="H23" s="343"/>
      <c r="I23" s="355"/>
      <c r="J23" s="232"/>
      <c r="K23" s="223"/>
    </row>
    <row r="24" spans="1:11" ht="25.5" customHeight="1" thickBot="1" x14ac:dyDescent="0.25">
      <c r="A24" s="231"/>
      <c r="B24" s="330" t="s">
        <v>223</v>
      </c>
      <c r="C24" s="331"/>
      <c r="D24" s="332"/>
      <c r="E24" s="333"/>
      <c r="F24" s="233"/>
      <c r="G24" s="332"/>
      <c r="H24" s="333"/>
      <c r="I24" s="233"/>
      <c r="J24" s="239">
        <f>+J19+J21</f>
        <v>613129.17999999993</v>
      </c>
      <c r="K24" s="223"/>
    </row>
    <row r="25" spans="1:11" ht="24" customHeight="1" x14ac:dyDescent="0.2">
      <c r="A25" s="334" t="s">
        <v>410</v>
      </c>
      <c r="B25" s="335"/>
      <c r="C25" s="335"/>
      <c r="D25" s="303"/>
      <c r="E25" s="303"/>
      <c r="F25" s="303"/>
      <c r="G25" s="303"/>
      <c r="H25" s="303"/>
      <c r="I25" s="303"/>
      <c r="J25" s="306" t="s">
        <v>412</v>
      </c>
      <c r="K25" s="309"/>
    </row>
    <row r="26" spans="1:11" ht="48" customHeight="1" x14ac:dyDescent="0.2">
      <c r="A26" s="336" t="s">
        <v>433</v>
      </c>
      <c r="B26" s="337"/>
      <c r="C26" s="337"/>
      <c r="D26" s="304"/>
      <c r="E26" s="304"/>
      <c r="F26" s="304"/>
      <c r="G26" s="304"/>
      <c r="H26" s="304"/>
      <c r="I26" s="304"/>
      <c r="J26" s="307"/>
      <c r="K26" s="309"/>
    </row>
    <row r="27" spans="1:11" x14ac:dyDescent="0.2">
      <c r="A27" s="338" t="s">
        <v>411</v>
      </c>
      <c r="B27" s="339"/>
      <c r="C27" s="339"/>
      <c r="D27" s="304"/>
      <c r="E27" s="304"/>
      <c r="F27" s="304"/>
      <c r="G27" s="304"/>
      <c r="H27" s="304"/>
      <c r="I27" s="304"/>
      <c r="J27" s="307"/>
      <c r="K27" s="309"/>
    </row>
    <row r="28" spans="1:11" ht="20.25" customHeight="1" x14ac:dyDescent="0.2">
      <c r="A28" s="328"/>
      <c r="B28" s="329"/>
      <c r="C28" s="329"/>
      <c r="D28" s="304"/>
      <c r="E28" s="304"/>
      <c r="F28" s="304"/>
      <c r="G28" s="304"/>
      <c r="H28" s="304"/>
      <c r="I28" s="304"/>
      <c r="J28" s="307"/>
      <c r="K28" s="309"/>
    </row>
    <row r="29" spans="1:11" ht="24" customHeight="1" thickBot="1" x14ac:dyDescent="0.25">
      <c r="A29" s="328" t="s">
        <v>432</v>
      </c>
      <c r="B29" s="329"/>
      <c r="C29" s="329"/>
      <c r="D29" s="304"/>
      <c r="E29" s="305"/>
      <c r="F29" s="305"/>
      <c r="G29" s="305"/>
      <c r="H29" s="305"/>
      <c r="I29" s="305"/>
      <c r="J29" s="308"/>
      <c r="K29" s="309"/>
    </row>
    <row r="30" spans="1:11" x14ac:dyDescent="0.2">
      <c r="A30" s="310" t="s">
        <v>413</v>
      </c>
      <c r="B30" s="311"/>
      <c r="C30" s="311"/>
      <c r="D30" s="312"/>
      <c r="E30" s="319" t="s">
        <v>448</v>
      </c>
      <c r="F30" s="320"/>
      <c r="G30" s="320"/>
      <c r="H30" s="320"/>
      <c r="I30" s="320"/>
      <c r="J30" s="321"/>
      <c r="K30" s="309"/>
    </row>
    <row r="31" spans="1:11" x14ac:dyDescent="0.2">
      <c r="A31" s="313"/>
      <c r="B31" s="314"/>
      <c r="C31" s="314"/>
      <c r="D31" s="315"/>
      <c r="E31" s="322"/>
      <c r="F31" s="323"/>
      <c r="G31" s="323"/>
      <c r="H31" s="323"/>
      <c r="I31" s="323"/>
      <c r="J31" s="324"/>
      <c r="K31" s="309"/>
    </row>
    <row r="32" spans="1:11" ht="33.75" customHeight="1" thickBot="1" x14ac:dyDescent="0.25">
      <c r="A32" s="316" t="s">
        <v>414</v>
      </c>
      <c r="B32" s="317"/>
      <c r="C32" s="317"/>
      <c r="D32" s="318"/>
      <c r="E32" s="325" t="s">
        <v>415</v>
      </c>
      <c r="F32" s="326"/>
      <c r="G32" s="326"/>
      <c r="H32" s="326"/>
      <c r="I32" s="326"/>
      <c r="J32" s="327"/>
      <c r="K32" s="309"/>
    </row>
    <row r="33" spans="1:11" ht="15" x14ac:dyDescent="0.2">
      <c r="A33" s="223"/>
      <c r="B33" s="223"/>
      <c r="C33" s="223"/>
      <c r="D33" s="223"/>
      <c r="E33" s="223"/>
      <c r="F33" s="223"/>
      <c r="G33" s="223"/>
      <c r="H33" s="223"/>
      <c r="I33" s="223"/>
      <c r="J33" s="223"/>
      <c r="K33" s="224"/>
    </row>
    <row r="34" spans="1:11" x14ac:dyDescent="0.2">
      <c r="A34" s="302" t="s">
        <v>416</v>
      </c>
      <c r="B34" s="302"/>
      <c r="C34" s="302"/>
      <c r="D34" s="302"/>
      <c r="E34" s="302"/>
      <c r="F34" s="302"/>
      <c r="G34" s="302"/>
      <c r="H34" s="302"/>
      <c r="I34" s="302"/>
      <c r="J34" s="302"/>
    </row>
  </sheetData>
  <mergeCells count="83">
    <mergeCell ref="A1:J1"/>
    <mergeCell ref="A2:D2"/>
    <mergeCell ref="E2:G2"/>
    <mergeCell ref="H2:J2"/>
    <mergeCell ref="K2:K3"/>
    <mergeCell ref="A3:D3"/>
    <mergeCell ref="E3:G3"/>
    <mergeCell ref="H3:J3"/>
    <mergeCell ref="A4:D4"/>
    <mergeCell ref="E4:G4"/>
    <mergeCell ref="H4:J4"/>
    <mergeCell ref="A5:D5"/>
    <mergeCell ref="E5:G5"/>
    <mergeCell ref="H5:J5"/>
    <mergeCell ref="A6:D6"/>
    <mergeCell ref="E6:G6"/>
    <mergeCell ref="H6:J6"/>
    <mergeCell ref="A7:D7"/>
    <mergeCell ref="E7:G7"/>
    <mergeCell ref="H7:J7"/>
    <mergeCell ref="A8:D8"/>
    <mergeCell ref="E8:G8"/>
    <mergeCell ref="H8:J8"/>
    <mergeCell ref="A9:D9"/>
    <mergeCell ref="E9:G9"/>
    <mergeCell ref="H9:J9"/>
    <mergeCell ref="K13:K17"/>
    <mergeCell ref="A14:D14"/>
    <mergeCell ref="A17:D17"/>
    <mergeCell ref="A10:D10"/>
    <mergeCell ref="E10:G10"/>
    <mergeCell ref="H10:J10"/>
    <mergeCell ref="A11:B11"/>
    <mergeCell ref="C11:D11"/>
    <mergeCell ref="E11:G11"/>
    <mergeCell ref="H11:I11"/>
    <mergeCell ref="A12:B12"/>
    <mergeCell ref="C12:D12"/>
    <mergeCell ref="E12:J12"/>
    <mergeCell ref="A13:D13"/>
    <mergeCell ref="E13:J17"/>
    <mergeCell ref="B18:C18"/>
    <mergeCell ref="D18:E18"/>
    <mergeCell ref="G18:H18"/>
    <mergeCell ref="A19:A20"/>
    <mergeCell ref="B19:C19"/>
    <mergeCell ref="D19:E20"/>
    <mergeCell ref="F19:F23"/>
    <mergeCell ref="G19:H23"/>
    <mergeCell ref="I19:I23"/>
    <mergeCell ref="J19:J20"/>
    <mergeCell ref="K19:K20"/>
    <mergeCell ref="B20:C20"/>
    <mergeCell ref="B21:C21"/>
    <mergeCell ref="D21:E21"/>
    <mergeCell ref="B22:C22"/>
    <mergeCell ref="D22:E22"/>
    <mergeCell ref="B23:C23"/>
    <mergeCell ref="D23:E23"/>
    <mergeCell ref="B24:C24"/>
    <mergeCell ref="D24:E24"/>
    <mergeCell ref="G24:H24"/>
    <mergeCell ref="A25:C25"/>
    <mergeCell ref="D25:D29"/>
    <mergeCell ref="E25:E29"/>
    <mergeCell ref="F25:F29"/>
    <mergeCell ref="G25:G29"/>
    <mergeCell ref="H25:H29"/>
    <mergeCell ref="I25:I29"/>
    <mergeCell ref="J25:J29"/>
    <mergeCell ref="K25:K29"/>
    <mergeCell ref="A26:C26"/>
    <mergeCell ref="A27:C27"/>
    <mergeCell ref="A28:C28"/>
    <mergeCell ref="A29:C29"/>
    <mergeCell ref="A34:J34"/>
    <mergeCell ref="A30:D30"/>
    <mergeCell ref="E30:J30"/>
    <mergeCell ref="K30:K32"/>
    <mergeCell ref="A31:D31"/>
    <mergeCell ref="E31:J31"/>
    <mergeCell ref="A32:D32"/>
    <mergeCell ref="E32:J32"/>
  </mergeCells>
  <printOptions horizontalCentered="1"/>
  <pageMargins left="0.2" right="0.2" top="2" bottom="0.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Sheet1</vt:lpstr>
      <vt:lpstr>Main BOQ</vt:lpstr>
      <vt:lpstr>X</vt:lpstr>
      <vt:lpstr>ssc</vt:lpstr>
      <vt:lpstr>Reconcilation</vt:lpstr>
      <vt:lpstr>BOQ-2</vt:lpstr>
      <vt:lpstr>Debit Note</vt:lpstr>
      <vt:lpstr>Sheet2</vt:lpstr>
      <vt:lpstr>Sheet3</vt:lpstr>
      <vt:lpstr>SNC-01</vt:lpstr>
      <vt:lpstr>SSC-01</vt:lpstr>
      <vt:lpstr>'BOQ-2'!Print_Area</vt:lpstr>
      <vt:lpstr>'Debit Note'!Print_Area</vt:lpstr>
      <vt:lpstr>Reconcilation!Print_Area</vt:lpstr>
      <vt:lpstr>Sheet3!Print_Area</vt:lpstr>
      <vt:lpstr>ssc!Print_Area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kapil</dc:creator>
  <cp:lastModifiedBy>hp</cp:lastModifiedBy>
  <cp:lastPrinted>2023-11-09T06:03:48Z</cp:lastPrinted>
  <dcterms:created xsi:type="dcterms:W3CDTF">2018-03-20T19:07:50Z</dcterms:created>
  <dcterms:modified xsi:type="dcterms:W3CDTF">2024-02-10T09:29:24Z</dcterms:modified>
</cp:coreProperties>
</file>